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0-OCTUBRE/"/>
    </mc:Choice>
  </mc:AlternateContent>
  <xr:revisionPtr revIDLastSave="2084" documentId="14_{546A6567-ADAF-4370-8A25-4EF6A20EE728}" xr6:coauthVersionLast="47" xr6:coauthVersionMax="47" xr10:uidLastSave="{BE44129D-97C8-47D2-A8BA-83ED5E0908B1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H55" i="1"/>
  <c r="J12" i="1"/>
  <c r="J15" i="1"/>
  <c r="J16" i="1"/>
  <c r="J17" i="1"/>
  <c r="J18" i="1"/>
  <c r="J20" i="1"/>
  <c r="J21" i="1"/>
  <c r="J22" i="1"/>
  <c r="J23" i="1"/>
  <c r="J25" i="1"/>
  <c r="J26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1" i="1"/>
  <c r="I55" i="1" l="1"/>
  <c r="J9" i="1" l="1"/>
  <c r="J10" i="1"/>
  <c r="J55" i="1" l="1"/>
</calcChain>
</file>

<file path=xl/sharedStrings.xml><?xml version="1.0" encoding="utf-8"?>
<sst xmlns="http://schemas.openxmlformats.org/spreadsheetml/2006/main" count="188" uniqueCount="166">
  <si>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</si>
  <si>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</si>
  <si>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</si>
  <si>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</si>
  <si>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</si>
  <si>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</si>
  <si>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</si>
  <si>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</si>
  <si>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</si>
  <si>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</si>
  <si>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</si>
  <si>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</si>
  <si>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</si>
  <si>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</si>
  <si>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</si>
  <si>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</si>
  <si>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</si>
  <si>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</si>
  <si>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</si>
  <si>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</si>
  <si>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</si>
  <si>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CLARO</t>
  </si>
  <si>
    <t>2.2.1.5.01</t>
  </si>
  <si>
    <t>2.2.1.3.01</t>
  </si>
  <si>
    <t>MUEBLES &amp; EQ. PARA OFIC. LEON GLEZ, SRL.</t>
  </si>
  <si>
    <t>CORPORACION DIGITAL, SRL</t>
  </si>
  <si>
    <t>B1500001497</t>
  </si>
  <si>
    <t>B1500000335</t>
  </si>
  <si>
    <t>2.6.1.1.01</t>
  </si>
  <si>
    <t>2.6.1.3.01</t>
  </si>
  <si>
    <t>2.6.2.3.01</t>
  </si>
  <si>
    <t>Al 31 de octubre de 2025</t>
  </si>
  <si>
    <t>GREEN LOVE, SRL</t>
  </si>
  <si>
    <t>2.2.1.8.01</t>
  </si>
  <si>
    <t>PKM SOLUCIONES DIGITALES, SRL.</t>
  </si>
  <si>
    <t>2.2.8.7.05</t>
  </si>
  <si>
    <t>COMIDAS SANAS P &amp; R, SRL.</t>
  </si>
  <si>
    <t>2.2.9.2.01</t>
  </si>
  <si>
    <t>PRINT PALACE AM, SRL</t>
  </si>
  <si>
    <t>2.2.2.2.01</t>
  </si>
  <si>
    <t>SANTO DOMINGO MOTORS COMPANY S.A.</t>
  </si>
  <si>
    <t>2.2.7.2.06</t>
  </si>
  <si>
    <t>CREACIONES SORIVEL,  S. R. L.</t>
  </si>
  <si>
    <t>2.3.1.3.03</t>
  </si>
  <si>
    <t>ECOFUMIGACIONES, SRL.</t>
  </si>
  <si>
    <t>2.2.8.5.01</t>
  </si>
  <si>
    <t>SIGMA PETROLEUM CORP. SAS.</t>
  </si>
  <si>
    <t>2.3.7.1.02</t>
  </si>
  <si>
    <t>ABATECARIBE, SRL.</t>
  </si>
  <si>
    <t>2.3.9.2.01</t>
  </si>
  <si>
    <t>VIAMAR, S. A.</t>
  </si>
  <si>
    <t>OMX MULTISERVICIOS, SRL.</t>
  </si>
  <si>
    <t>2.3.9.8.02</t>
  </si>
  <si>
    <t>ITCORP GONGLOSS, S. R. L.</t>
  </si>
  <si>
    <t>PROVEEDORES DEL CARIBE PROVECAR, SRL.</t>
  </si>
  <si>
    <t>2.3.9.8.01</t>
  </si>
  <si>
    <t>2.6.2.1.01</t>
  </si>
  <si>
    <t>SEBELEN BOWLING CENTER, SRL</t>
  </si>
  <si>
    <t>2.2.8.6.01</t>
  </si>
  <si>
    <t>DISTRIBUIDORA INTERNACIONAL DE PETROLEO, S. A.</t>
  </si>
  <si>
    <t>2.3.7.1.01</t>
  </si>
  <si>
    <t>PLANETA AZUL, S. A.</t>
  </si>
  <si>
    <t>2.3.1.1.01</t>
  </si>
  <si>
    <t>SITCOM, SRL.</t>
  </si>
  <si>
    <t>SIGMATEC, ARL,</t>
  </si>
  <si>
    <t>2.2.8.7.04</t>
  </si>
  <si>
    <t>PEOPLEWARE, S.R.L.</t>
  </si>
  <si>
    <t>2.2.5.9.01</t>
  </si>
  <si>
    <t>SEGUROS BANRESERVAS</t>
  </si>
  <si>
    <t>ESCUELA DE ALTA DIRECCION BARNA</t>
  </si>
  <si>
    <t>2.2.6.3.02</t>
  </si>
  <si>
    <t>ACTUALIDADES V D SRL</t>
  </si>
  <si>
    <t>IDENTIFICACIONES CORPORATIVAS, SRL.</t>
  </si>
  <si>
    <t>2.6.1.9.01</t>
  </si>
  <si>
    <t>TRANSVER, SRL.</t>
  </si>
  <si>
    <t>DATAMASTERS DATMAS, SRL</t>
  </si>
  <si>
    <t>2.2.7.2.02</t>
  </si>
  <si>
    <t>WINDTELECOM, S. A.</t>
  </si>
  <si>
    <t>RAMOK INVESTMENTS, S. R. L.</t>
  </si>
  <si>
    <t>2.2.2.1.01</t>
  </si>
  <si>
    <t>OGTIC</t>
  </si>
  <si>
    <t>JUAN YSIDRO FAJARDO ACOSTA</t>
  </si>
  <si>
    <t>2.2.8.7.02</t>
  </si>
  <si>
    <t>ROBUSTIANO PEÑA ABOGADOS &amp; NOTARIOS SRL.</t>
  </si>
  <si>
    <t>SKAGEN, SRL.</t>
  </si>
  <si>
    <t>ZELAIA DOMINICANA INGENIERIA Y SERVICIOS SRL.</t>
  </si>
  <si>
    <t>GALA MEDIA GROUP GMG, SRL</t>
  </si>
  <si>
    <t>CHAHEDE GROUP, SRL.</t>
  </si>
  <si>
    <t>M&amp;P VISMEL, SRL</t>
  </si>
  <si>
    <t>2.2.7.2.08</t>
  </si>
  <si>
    <t>MAGNA MOTORS, S. A.</t>
  </si>
  <si>
    <t>LAURA PATRICIA RIZEK BONNELL</t>
  </si>
  <si>
    <t>Servicio de recolección y disposición de desechos de reciclaje.</t>
  </si>
  <si>
    <t>B1500000593 / B1500000606</t>
  </si>
  <si>
    <t>E45-9</t>
  </si>
  <si>
    <t>B15-917, 918</t>
  </si>
  <si>
    <t>Servicios de almuerzo para el personal de esta Institución.</t>
  </si>
  <si>
    <t>B1500000461</t>
  </si>
  <si>
    <t>E45-4301</t>
  </si>
  <si>
    <t>Servicio de mantenimiento de vehículos.</t>
  </si>
  <si>
    <t>E45-92</t>
  </si>
  <si>
    <t>Corona de flores por fallecimiento.</t>
  </si>
  <si>
    <t>B1500000046</t>
  </si>
  <si>
    <t>E45-90730</t>
  </si>
  <si>
    <t>E45-3668</t>
  </si>
  <si>
    <t>B15-295</t>
  </si>
  <si>
    <t>B1500000597</t>
  </si>
  <si>
    <t>Adquisición de equipos tecnológico.</t>
  </si>
  <si>
    <t>E450000000199</t>
  </si>
  <si>
    <t>E450000006929, 7054,7332,7430, 7432,7447, 7479</t>
  </si>
  <si>
    <t>Adquisición de 12 computadoras y 5 Laptop.</t>
  </si>
  <si>
    <t>B15-307</t>
  </si>
  <si>
    <t>Adquisición de equipos audiovisuales .</t>
  </si>
  <si>
    <t>E45-7</t>
  </si>
  <si>
    <t>E450000005934</t>
  </si>
  <si>
    <t>E45-12368</t>
  </si>
  <si>
    <t>B1500000726</t>
  </si>
  <si>
    <t>Adquisición de ticket de combustible.</t>
  </si>
  <si>
    <t>E45-26</t>
  </si>
  <si>
    <t>Servicio diplomado de Gestión de Proyectos.</t>
  </si>
  <si>
    <t>B15-163</t>
  </si>
  <si>
    <t>E450000000912</t>
  </si>
  <si>
    <t>Pago póliza de seguro para enfermedades graves.</t>
  </si>
  <si>
    <t>B15-1247</t>
  </si>
  <si>
    <t>Servicio de capacitación para Directores de Gabinetes.</t>
  </si>
  <si>
    <t>B15-2382</t>
  </si>
  <si>
    <t>B15-786</t>
  </si>
  <si>
    <t>Adquisición de reloj de ponche con reconocimiento facial.</t>
  </si>
  <si>
    <t>E45-6</t>
  </si>
  <si>
    <t>Servicio de mantenimiento ascensor.</t>
  </si>
  <si>
    <t>B1500000002, B1500000003 Y B1500000004</t>
  </si>
  <si>
    <t>E450000001705</t>
  </si>
  <si>
    <t>Renovación de Licencias Microsoft 365 Premium.</t>
  </si>
  <si>
    <t>B1500000161 y b15-162</t>
  </si>
  <si>
    <t>B1500004193</t>
  </si>
  <si>
    <t>B1500000309</t>
  </si>
  <si>
    <t>Pago por los servicios jurídicos.</t>
  </si>
  <si>
    <t>B1500000078 y B15-79</t>
  </si>
  <si>
    <t>E450000000008</t>
  </si>
  <si>
    <t>B1500000183</t>
  </si>
  <si>
    <t>Adquisición de mobiliarios y artículos de oficina.</t>
  </si>
  <si>
    <t>B15-572</t>
  </si>
  <si>
    <t>Servicio de publicidad.</t>
  </si>
  <si>
    <t>B15-590</t>
  </si>
  <si>
    <t>B15-1539</t>
  </si>
  <si>
    <t>E45-2116</t>
  </si>
  <si>
    <t>Mantenimiento preventivo vehículo.</t>
  </si>
  <si>
    <t>B1500000144</t>
  </si>
  <si>
    <t>Servicio de almuerzo tipo buffet.</t>
  </si>
  <si>
    <t>Adquisición de 54 sillones ejecutivos.</t>
  </si>
  <si>
    <t>Adquisición de cinco impresoras multifuncional.</t>
  </si>
  <si>
    <t>Servicio de rotulación y desinstalación de rotulación.</t>
  </si>
  <si>
    <t>Servicio de fumigación para el control de plagas.</t>
  </si>
  <si>
    <t>Servicio de teléfono locales e internet.</t>
  </si>
  <si>
    <t>Despacho de 400 galones de combustible Diésel Óptimo.</t>
  </si>
  <si>
    <t>Adquisición de tickets de combustibles.</t>
  </si>
  <si>
    <t>Servicio de suministro de agua embotellada.</t>
  </si>
  <si>
    <t>Adquisición de licencias.</t>
  </si>
  <si>
    <t>Adquisición de ocho sillas para visitas.</t>
  </si>
  <si>
    <t>Mantenimiento preventivo y correctivo de las impresoras.</t>
  </si>
  <si>
    <t>Pago por el espacio en Datacenter del Estado.</t>
  </si>
  <si>
    <t>Adquisición de mesas, sillas, taburetes y butacas.</t>
  </si>
  <si>
    <t>Mantenimiento profundo de los aires acondicionados.</t>
  </si>
  <si>
    <t>Servicios y apoyo de software (Filing Cabinet).</t>
  </si>
  <si>
    <t>Adquisición de forder partitión para expedientes.</t>
  </si>
  <si>
    <t>Actividad de integración.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</si>
</sst>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4" fillId="0" borderId="2" xfId="1" applyNumberFormat="1" applyFont="1" applyBorder="1" applyAlignment="1"/>
    <xf numFmtId="40" fontId="3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43" fontId="3" fillId="0" borderId="0" xfId="0" applyNumberFormat="1" applyFont="1"/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justify"/>
    </xf>
    <xf numFmtId="0" fontId="3" fillId="0" borderId="6" xfId="0" applyFont="1" applyBorder="1" applyAlignment="1">
      <alignment horizontal="justify" vertical="center" wrapText="1"/>
    </xf>
    <xf numFmtId="164" fontId="3" fillId="0" borderId="6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67"/>
  <sheetViews>
    <sheetView showGridLines="0" tabSelected="1" topLeftCell="A5" zoomScaleNormal="100" workbookViewId="0">
      <selection activeCell="N57" sqref="N57"/>
    </sheetView>
  </sheetViews>
  <sheetFormatPr baseColWidth="10" defaultColWidth="9.140625" defaultRowHeight="13.5" x14ac:dyDescent="0.25"/>
  <cols>
    <col min="1" max="1" width="2" style="1" customWidth="1"/>
    <col min="2" max="2" width="4.5703125" style="1" bestFit="1" customWidth="1"/>
    <col min="3" max="3" width="8" style="1" customWidth="1"/>
    <col min="4" max="4" width="10.42578125" style="23" customWidth="1"/>
    <col min="5" max="5" width="35.7109375" style="1" customWidth="1"/>
    <col min="6" max="6" width="39.5703125" style="1" bestFit="1" customWidth="1"/>
    <col min="7" max="7" width="8.7109375" style="2" customWidth="1"/>
    <col min="8" max="8" width="9.7109375" style="1" customWidth="1"/>
    <col min="9" max="9" width="9.28515625" style="3" customWidth="1"/>
    <col min="10" max="10" width="10" style="1" customWidth="1"/>
    <col min="11" max="11" width="9.140625" style="1"/>
    <col min="12" max="12" width="11.42578125" style="1" bestFit="1" customWidth="1"/>
    <col min="13" max="15" width="11.140625" style="1" bestFit="1" customWidth="1"/>
    <col min="16" max="16384" width="9.140625" style="1"/>
  </cols>
  <sheetData>
    <row r="3" spans="2:13" ht="81" customHeight="1" x14ac:dyDescent="0.25"/>
    <row r="4" spans="2:13" x14ac:dyDescent="0.25">
      <c r="B4" s="54" t="s">
        <v>10</v>
      </c>
      <c r="C4" s="54"/>
      <c r="D4" s="54"/>
      <c r="E4" s="54"/>
      <c r="F4" s="54"/>
      <c r="G4" s="54"/>
      <c r="H4" s="54"/>
      <c r="I4" s="54"/>
      <c r="J4" s="54"/>
    </row>
    <row r="5" spans="2:13" x14ac:dyDescent="0.25">
      <c r="B5" s="55" t="s">
        <v>31</v>
      </c>
      <c r="C5" s="55"/>
      <c r="D5" s="55"/>
      <c r="E5" s="55"/>
      <c r="F5" s="55"/>
      <c r="G5" s="55"/>
      <c r="H5" s="55"/>
      <c r="I5" s="55"/>
      <c r="J5" s="55"/>
    </row>
    <row r="6" spans="2:13" ht="15" customHeight="1" x14ac:dyDescent="0.25">
      <c r="B6" s="55" t="s">
        <v>11</v>
      </c>
      <c r="C6" s="55"/>
      <c r="D6" s="55"/>
      <c r="E6" s="55"/>
      <c r="F6" s="55"/>
      <c r="G6" s="55"/>
      <c r="H6" s="55"/>
      <c r="I6" s="55"/>
      <c r="J6" s="55"/>
    </row>
    <row r="7" spans="2:13" x14ac:dyDescent="0.25">
      <c r="B7" s="48" t="s">
        <v>1</v>
      </c>
      <c r="C7" s="45" t="s">
        <v>14</v>
      </c>
      <c r="D7" s="45" t="s">
        <v>19</v>
      </c>
      <c r="E7" s="46" t="s">
        <v>7</v>
      </c>
      <c r="F7" s="48" t="s">
        <v>8</v>
      </c>
      <c r="G7" s="45" t="s">
        <v>20</v>
      </c>
      <c r="H7" s="45" t="s">
        <v>17</v>
      </c>
      <c r="I7" s="45" t="s">
        <v>18</v>
      </c>
      <c r="J7" s="45" t="s">
        <v>9</v>
      </c>
    </row>
    <row r="8" spans="2:13" x14ac:dyDescent="0.25">
      <c r="B8" s="48"/>
      <c r="C8" s="45"/>
      <c r="D8" s="45"/>
      <c r="E8" s="47"/>
      <c r="F8" s="48"/>
      <c r="G8" s="45"/>
      <c r="H8" s="45"/>
      <c r="I8" s="45"/>
      <c r="J8" s="45"/>
    </row>
    <row r="9" spans="2:13" x14ac:dyDescent="0.25">
      <c r="B9" s="4">
        <v>1</v>
      </c>
      <c r="C9" s="5">
        <v>45898</v>
      </c>
      <c r="D9" s="24" t="s">
        <v>26</v>
      </c>
      <c r="E9" s="6" t="s">
        <v>24</v>
      </c>
      <c r="F9" s="7" t="s">
        <v>149</v>
      </c>
      <c r="G9" s="8" t="s">
        <v>28</v>
      </c>
      <c r="H9" s="9">
        <v>946242</v>
      </c>
      <c r="I9" s="9">
        <v>0</v>
      </c>
      <c r="J9" s="9">
        <f t="shared" ref="J9:J11" si="0">+H9-I9</f>
        <v>946242</v>
      </c>
      <c r="M9" s="3"/>
    </row>
    <row r="10" spans="2:13" x14ac:dyDescent="0.25">
      <c r="B10" s="4">
        <v>2</v>
      </c>
      <c r="C10" s="5">
        <v>45898</v>
      </c>
      <c r="D10" s="24" t="s">
        <v>27</v>
      </c>
      <c r="E10" s="6" t="s">
        <v>25</v>
      </c>
      <c r="F10" s="7" t="s">
        <v>150</v>
      </c>
      <c r="G10" s="8" t="s">
        <v>29</v>
      </c>
      <c r="H10" s="9">
        <v>828360</v>
      </c>
      <c r="I10" s="9">
        <v>0</v>
      </c>
      <c r="J10" s="9">
        <f t="shared" si="0"/>
        <v>828360</v>
      </c>
      <c r="M10" s="3"/>
    </row>
    <row r="11" spans="2:13" ht="27" x14ac:dyDescent="0.25">
      <c r="B11" s="4">
        <v>3</v>
      </c>
      <c r="C11" s="5">
        <v>45961</v>
      </c>
      <c r="D11" s="24" t="s">
        <v>93</v>
      </c>
      <c r="E11" s="10" t="s">
        <v>32</v>
      </c>
      <c r="F11" s="7" t="s">
        <v>92</v>
      </c>
      <c r="G11" s="8" t="s">
        <v>33</v>
      </c>
      <c r="H11" s="9">
        <v>18880</v>
      </c>
      <c r="I11" s="9">
        <v>0</v>
      </c>
      <c r="J11" s="9">
        <f t="shared" si="0"/>
        <v>18880</v>
      </c>
      <c r="M11" s="3"/>
    </row>
    <row r="12" spans="2:13" x14ac:dyDescent="0.25">
      <c r="B12" s="4">
        <v>4</v>
      </c>
      <c r="C12" s="5">
        <v>45961</v>
      </c>
      <c r="D12" s="24" t="s">
        <v>94</v>
      </c>
      <c r="E12" s="10" t="s">
        <v>34</v>
      </c>
      <c r="F12" s="7" t="s">
        <v>163</v>
      </c>
      <c r="G12" s="8" t="s">
        <v>35</v>
      </c>
      <c r="H12" s="9">
        <v>18598.13</v>
      </c>
      <c r="I12" s="9">
        <v>0</v>
      </c>
      <c r="J12" s="9">
        <f t="shared" ref="J12:J54" si="1">+H12-I12</f>
        <v>18598.13</v>
      </c>
      <c r="M12" s="3"/>
    </row>
    <row r="13" spans="2:13" x14ac:dyDescent="0.25">
      <c r="B13" s="4">
        <v>5</v>
      </c>
      <c r="C13" s="5">
        <v>45961</v>
      </c>
      <c r="D13" s="24" t="s">
        <v>95</v>
      </c>
      <c r="E13" s="10" t="s">
        <v>36</v>
      </c>
      <c r="F13" s="7" t="s">
        <v>96</v>
      </c>
      <c r="G13" s="8" t="s">
        <v>37</v>
      </c>
      <c r="H13" s="9">
        <v>1088861.6399999999</v>
      </c>
      <c r="I13" s="9">
        <v>0</v>
      </c>
      <c r="J13" s="9">
        <f t="shared" si="1"/>
        <v>1088861.6399999999</v>
      </c>
      <c r="M13" s="3"/>
    </row>
    <row r="14" spans="2:13" x14ac:dyDescent="0.25">
      <c r="B14" s="4">
        <v>6</v>
      </c>
      <c r="C14" s="5">
        <v>45961</v>
      </c>
      <c r="D14" s="24" t="s">
        <v>97</v>
      </c>
      <c r="E14" s="10" t="s">
        <v>38</v>
      </c>
      <c r="F14" s="7" t="s">
        <v>151</v>
      </c>
      <c r="G14" s="8" t="s">
        <v>39</v>
      </c>
      <c r="H14" s="9">
        <v>35699.72</v>
      </c>
      <c r="I14" s="9">
        <v>0</v>
      </c>
      <c r="J14" s="9">
        <f t="shared" si="1"/>
        <v>35699.72</v>
      </c>
      <c r="M14" s="3"/>
    </row>
    <row r="15" spans="2:13" x14ac:dyDescent="0.25">
      <c r="B15" s="4">
        <v>7</v>
      </c>
      <c r="C15" s="5">
        <v>45961</v>
      </c>
      <c r="D15" s="24" t="s">
        <v>98</v>
      </c>
      <c r="E15" s="10" t="s">
        <v>40</v>
      </c>
      <c r="F15" s="7" t="s">
        <v>99</v>
      </c>
      <c r="G15" s="8" t="s">
        <v>41</v>
      </c>
      <c r="H15" s="9">
        <v>238040.53</v>
      </c>
      <c r="I15" s="9">
        <v>0</v>
      </c>
      <c r="J15" s="9">
        <f t="shared" si="1"/>
        <v>238040.53</v>
      </c>
      <c r="M15" s="3"/>
    </row>
    <row r="16" spans="2:13" x14ac:dyDescent="0.25">
      <c r="B16" s="4">
        <v>8</v>
      </c>
      <c r="C16" s="5">
        <v>45961</v>
      </c>
      <c r="D16" s="24" t="s">
        <v>100</v>
      </c>
      <c r="E16" s="10" t="s">
        <v>42</v>
      </c>
      <c r="F16" s="7" t="s">
        <v>101</v>
      </c>
      <c r="G16" s="8" t="s">
        <v>43</v>
      </c>
      <c r="H16" s="9">
        <v>11800</v>
      </c>
      <c r="I16" s="9">
        <v>0</v>
      </c>
      <c r="J16" s="9">
        <f t="shared" si="1"/>
        <v>11800</v>
      </c>
      <c r="M16" s="3"/>
    </row>
    <row r="17" spans="2:13" x14ac:dyDescent="0.25">
      <c r="B17" s="4">
        <v>9</v>
      </c>
      <c r="C17" s="5">
        <v>45961</v>
      </c>
      <c r="D17" s="24" t="s">
        <v>102</v>
      </c>
      <c r="E17" s="10" t="s">
        <v>44</v>
      </c>
      <c r="F17" s="7" t="s">
        <v>152</v>
      </c>
      <c r="G17" s="8" t="s">
        <v>45</v>
      </c>
      <c r="H17" s="9">
        <v>59000</v>
      </c>
      <c r="I17" s="9">
        <v>0</v>
      </c>
      <c r="J17" s="9">
        <f t="shared" si="1"/>
        <v>59000</v>
      </c>
      <c r="M17" s="3"/>
    </row>
    <row r="18" spans="2:13" x14ac:dyDescent="0.25">
      <c r="B18" s="39">
        <v>10</v>
      </c>
      <c r="C18" s="42">
        <v>45961</v>
      </c>
      <c r="D18" s="32" t="s">
        <v>103</v>
      </c>
      <c r="E18" s="30" t="s">
        <v>21</v>
      </c>
      <c r="F18" s="36" t="s">
        <v>153</v>
      </c>
      <c r="G18" s="8" t="s">
        <v>23</v>
      </c>
      <c r="H18" s="25">
        <v>435825.83</v>
      </c>
      <c r="I18" s="25">
        <v>0</v>
      </c>
      <c r="J18" s="25">
        <f t="shared" si="1"/>
        <v>435825.83</v>
      </c>
      <c r="M18" s="3"/>
    </row>
    <row r="19" spans="2:13" x14ac:dyDescent="0.25">
      <c r="B19" s="40"/>
      <c r="C19" s="43"/>
      <c r="D19" s="34"/>
      <c r="E19" s="31"/>
      <c r="F19" s="38"/>
      <c r="G19" s="8" t="s">
        <v>22</v>
      </c>
      <c r="H19" s="27"/>
      <c r="I19" s="27"/>
      <c r="J19" s="27"/>
      <c r="M19" s="3"/>
    </row>
    <row r="20" spans="2:13" x14ac:dyDescent="0.25">
      <c r="B20" s="4">
        <v>11</v>
      </c>
      <c r="C20" s="5">
        <v>45961</v>
      </c>
      <c r="D20" s="24" t="s">
        <v>104</v>
      </c>
      <c r="E20" s="10" t="s">
        <v>46</v>
      </c>
      <c r="F20" s="7" t="s">
        <v>154</v>
      </c>
      <c r="G20" s="8" t="s">
        <v>47</v>
      </c>
      <c r="H20" s="9">
        <v>96840</v>
      </c>
      <c r="I20" s="9">
        <v>0</v>
      </c>
      <c r="J20" s="9">
        <f t="shared" si="1"/>
        <v>96840</v>
      </c>
      <c r="M20" s="3"/>
    </row>
    <row r="21" spans="2:13" x14ac:dyDescent="0.25">
      <c r="B21" s="4">
        <v>12</v>
      </c>
      <c r="C21" s="5">
        <v>45961</v>
      </c>
      <c r="D21" s="24" t="s">
        <v>105</v>
      </c>
      <c r="E21" s="10" t="s">
        <v>48</v>
      </c>
      <c r="F21" s="7" t="s">
        <v>164</v>
      </c>
      <c r="G21" s="8" t="s">
        <v>49</v>
      </c>
      <c r="H21" s="9">
        <v>173237.45</v>
      </c>
      <c r="I21" s="9">
        <v>0</v>
      </c>
      <c r="J21" s="9">
        <f t="shared" si="1"/>
        <v>173237.45</v>
      </c>
      <c r="M21" s="3"/>
    </row>
    <row r="22" spans="2:13" ht="40.5" x14ac:dyDescent="0.25">
      <c r="B22" s="4">
        <v>13</v>
      </c>
      <c r="C22" s="5">
        <v>45961</v>
      </c>
      <c r="D22" s="24" t="s">
        <v>109</v>
      </c>
      <c r="E22" s="10" t="s">
        <v>50</v>
      </c>
      <c r="F22" s="7" t="s">
        <v>99</v>
      </c>
      <c r="G22" s="8" t="s">
        <v>41</v>
      </c>
      <c r="H22" s="9">
        <v>126433.92</v>
      </c>
      <c r="I22" s="9">
        <v>0</v>
      </c>
      <c r="J22" s="9">
        <f t="shared" si="1"/>
        <v>126433.92</v>
      </c>
      <c r="M22" s="3"/>
    </row>
    <row r="23" spans="2:13" x14ac:dyDescent="0.25">
      <c r="B23" s="39">
        <v>14</v>
      </c>
      <c r="C23" s="42">
        <v>45961</v>
      </c>
      <c r="D23" s="32" t="s">
        <v>106</v>
      </c>
      <c r="E23" s="30" t="s">
        <v>51</v>
      </c>
      <c r="F23" s="36" t="s">
        <v>107</v>
      </c>
      <c r="G23" s="8" t="s">
        <v>29</v>
      </c>
      <c r="H23" s="25">
        <v>743445</v>
      </c>
      <c r="I23" s="25">
        <v>0</v>
      </c>
      <c r="J23" s="25">
        <f t="shared" si="1"/>
        <v>743445</v>
      </c>
      <c r="M23" s="3"/>
    </row>
    <row r="24" spans="2:13" x14ac:dyDescent="0.25">
      <c r="B24" s="40"/>
      <c r="C24" s="43"/>
      <c r="D24" s="34"/>
      <c r="E24" s="31"/>
      <c r="F24" s="38"/>
      <c r="G24" s="8" t="s">
        <v>52</v>
      </c>
      <c r="H24" s="27"/>
      <c r="I24" s="27"/>
      <c r="J24" s="27"/>
      <c r="M24" s="3"/>
    </row>
    <row r="25" spans="2:13" x14ac:dyDescent="0.25">
      <c r="B25" s="4">
        <v>15</v>
      </c>
      <c r="C25" s="5">
        <v>45961</v>
      </c>
      <c r="D25" s="24" t="s">
        <v>108</v>
      </c>
      <c r="E25" s="10" t="s">
        <v>53</v>
      </c>
      <c r="F25" s="7" t="s">
        <v>110</v>
      </c>
      <c r="G25" s="8" t="s">
        <v>29</v>
      </c>
      <c r="H25" s="9">
        <v>1536132.27</v>
      </c>
      <c r="I25" s="9">
        <v>0</v>
      </c>
      <c r="J25" s="9">
        <f t="shared" si="1"/>
        <v>1536132.27</v>
      </c>
      <c r="M25" s="3"/>
    </row>
    <row r="26" spans="2:13" x14ac:dyDescent="0.25">
      <c r="B26" s="39">
        <v>16</v>
      </c>
      <c r="C26" s="42">
        <v>45961</v>
      </c>
      <c r="D26" s="32" t="s">
        <v>111</v>
      </c>
      <c r="E26" s="30" t="s">
        <v>54</v>
      </c>
      <c r="F26" s="36" t="s">
        <v>112</v>
      </c>
      <c r="G26" s="8" t="s">
        <v>55</v>
      </c>
      <c r="H26" s="25">
        <v>1253286.05</v>
      </c>
      <c r="I26" s="25">
        <v>0</v>
      </c>
      <c r="J26" s="25">
        <f t="shared" si="1"/>
        <v>1253286.05</v>
      </c>
      <c r="M26" s="3"/>
    </row>
    <row r="27" spans="2:13" x14ac:dyDescent="0.25">
      <c r="B27" s="41"/>
      <c r="C27" s="44"/>
      <c r="D27" s="33"/>
      <c r="E27" s="35"/>
      <c r="F27" s="37"/>
      <c r="G27" s="8" t="s">
        <v>52</v>
      </c>
      <c r="H27" s="26"/>
      <c r="I27" s="26"/>
      <c r="J27" s="26"/>
      <c r="M27" s="3"/>
    </row>
    <row r="28" spans="2:13" x14ac:dyDescent="0.25">
      <c r="B28" s="41"/>
      <c r="C28" s="44"/>
      <c r="D28" s="33"/>
      <c r="E28" s="35"/>
      <c r="F28" s="37"/>
      <c r="G28" s="8" t="s">
        <v>56</v>
      </c>
      <c r="H28" s="26"/>
      <c r="I28" s="26"/>
      <c r="J28" s="26"/>
      <c r="M28" s="3"/>
    </row>
    <row r="29" spans="2:13" x14ac:dyDescent="0.25">
      <c r="B29" s="40"/>
      <c r="C29" s="43"/>
      <c r="D29" s="34"/>
      <c r="E29" s="31"/>
      <c r="F29" s="38"/>
      <c r="G29" s="8" t="s">
        <v>30</v>
      </c>
      <c r="H29" s="27"/>
      <c r="I29" s="27"/>
      <c r="J29" s="27"/>
      <c r="M29" s="3"/>
    </row>
    <row r="30" spans="2:13" x14ac:dyDescent="0.25">
      <c r="B30" s="4">
        <v>17</v>
      </c>
      <c r="C30" s="5">
        <v>45961</v>
      </c>
      <c r="D30" s="24" t="s">
        <v>113</v>
      </c>
      <c r="E30" s="10" t="s">
        <v>57</v>
      </c>
      <c r="F30" s="7" t="s">
        <v>165</v>
      </c>
      <c r="G30" s="8" t="s">
        <v>58</v>
      </c>
      <c r="H30" s="9">
        <v>473100</v>
      </c>
      <c r="I30" s="9">
        <v>0</v>
      </c>
      <c r="J30" s="9">
        <f t="shared" si="1"/>
        <v>473100</v>
      </c>
      <c r="M30" s="3"/>
    </row>
    <row r="31" spans="2:13" ht="27" x14ac:dyDescent="0.25">
      <c r="B31" s="4">
        <v>18</v>
      </c>
      <c r="C31" s="5">
        <v>45961</v>
      </c>
      <c r="D31" s="24" t="s">
        <v>114</v>
      </c>
      <c r="E31" s="10" t="s">
        <v>59</v>
      </c>
      <c r="F31" s="7" t="s">
        <v>155</v>
      </c>
      <c r="G31" s="8" t="s">
        <v>60</v>
      </c>
      <c r="H31" s="9">
        <v>750000</v>
      </c>
      <c r="I31" s="9">
        <v>0</v>
      </c>
      <c r="J31" s="9">
        <f t="shared" si="1"/>
        <v>750000</v>
      </c>
      <c r="M31" s="3"/>
    </row>
    <row r="32" spans="2:13" x14ac:dyDescent="0.25">
      <c r="B32" s="4">
        <v>19</v>
      </c>
      <c r="C32" s="5">
        <v>45961</v>
      </c>
      <c r="D32" s="24" t="s">
        <v>115</v>
      </c>
      <c r="E32" s="10" t="s">
        <v>61</v>
      </c>
      <c r="F32" s="7" t="s">
        <v>156</v>
      </c>
      <c r="G32" s="8" t="s">
        <v>62</v>
      </c>
      <c r="H32" s="9">
        <v>28910</v>
      </c>
      <c r="I32" s="9">
        <v>0</v>
      </c>
      <c r="J32" s="9">
        <f t="shared" si="1"/>
        <v>28910</v>
      </c>
      <c r="M32" s="3"/>
    </row>
    <row r="33" spans="2:13" x14ac:dyDescent="0.25">
      <c r="B33" s="39">
        <v>20</v>
      </c>
      <c r="C33" s="42">
        <v>45961</v>
      </c>
      <c r="D33" s="28" t="s">
        <v>116</v>
      </c>
      <c r="E33" s="30" t="s">
        <v>63</v>
      </c>
      <c r="F33" s="30" t="s">
        <v>117</v>
      </c>
      <c r="G33" s="8" t="s">
        <v>60</v>
      </c>
      <c r="H33" s="25">
        <v>750000</v>
      </c>
      <c r="I33" s="25">
        <v>0</v>
      </c>
      <c r="J33" s="25">
        <f t="shared" si="1"/>
        <v>750000</v>
      </c>
      <c r="M33" s="3"/>
    </row>
    <row r="34" spans="2:13" x14ac:dyDescent="0.25">
      <c r="B34" s="40"/>
      <c r="C34" s="43"/>
      <c r="D34" s="29"/>
      <c r="E34" s="31"/>
      <c r="F34" s="31"/>
      <c r="G34" s="8" t="s">
        <v>47</v>
      </c>
      <c r="H34" s="27"/>
      <c r="I34" s="27"/>
      <c r="J34" s="27"/>
      <c r="M34" s="3"/>
    </row>
    <row r="35" spans="2:13" x14ac:dyDescent="0.25">
      <c r="B35" s="4">
        <v>21</v>
      </c>
      <c r="C35" s="5">
        <v>45961</v>
      </c>
      <c r="D35" s="24" t="s">
        <v>118</v>
      </c>
      <c r="E35" s="10" t="s">
        <v>64</v>
      </c>
      <c r="F35" s="7" t="s">
        <v>119</v>
      </c>
      <c r="G35" s="8" t="s">
        <v>65</v>
      </c>
      <c r="H35" s="9">
        <v>17000</v>
      </c>
      <c r="I35" s="9">
        <v>0</v>
      </c>
      <c r="J35" s="9">
        <f t="shared" si="1"/>
        <v>17000</v>
      </c>
      <c r="M35" s="3"/>
    </row>
    <row r="36" spans="2:13" x14ac:dyDescent="0.25">
      <c r="B36" s="4">
        <v>22</v>
      </c>
      <c r="C36" s="5">
        <v>45961</v>
      </c>
      <c r="D36" s="24" t="s">
        <v>120</v>
      </c>
      <c r="E36" s="10" t="s">
        <v>66</v>
      </c>
      <c r="F36" s="7" t="s">
        <v>157</v>
      </c>
      <c r="G36" s="8" t="s">
        <v>67</v>
      </c>
      <c r="H36" s="9">
        <v>249000</v>
      </c>
      <c r="I36" s="9">
        <v>0</v>
      </c>
      <c r="J36" s="9">
        <f t="shared" si="1"/>
        <v>249000</v>
      </c>
      <c r="M36" s="3"/>
    </row>
    <row r="37" spans="2:13" x14ac:dyDescent="0.25">
      <c r="B37" s="4">
        <v>23</v>
      </c>
      <c r="C37" s="5">
        <v>45961</v>
      </c>
      <c r="D37" s="24" t="s">
        <v>121</v>
      </c>
      <c r="E37" s="10" t="s">
        <v>68</v>
      </c>
      <c r="F37" s="7" t="s">
        <v>122</v>
      </c>
      <c r="G37" s="8" t="s">
        <v>70</v>
      </c>
      <c r="H37" s="9">
        <v>16801.900000000001</v>
      </c>
      <c r="I37" s="9">
        <v>0</v>
      </c>
      <c r="J37" s="9">
        <f t="shared" si="1"/>
        <v>16801.900000000001</v>
      </c>
      <c r="M37" s="3"/>
    </row>
    <row r="38" spans="2:13" x14ac:dyDescent="0.25">
      <c r="B38" s="4">
        <v>24</v>
      </c>
      <c r="C38" s="5">
        <v>45961</v>
      </c>
      <c r="D38" s="24" t="s">
        <v>123</v>
      </c>
      <c r="E38" s="10" t="s">
        <v>69</v>
      </c>
      <c r="F38" s="7" t="s">
        <v>124</v>
      </c>
      <c r="G38" s="8" t="s">
        <v>65</v>
      </c>
      <c r="H38" s="9">
        <v>186000</v>
      </c>
      <c r="I38" s="9">
        <v>0</v>
      </c>
      <c r="J38" s="9">
        <f t="shared" si="1"/>
        <v>186000</v>
      </c>
      <c r="M38" s="3"/>
    </row>
    <row r="39" spans="2:13" x14ac:dyDescent="0.25">
      <c r="B39" s="4">
        <v>25</v>
      </c>
      <c r="C39" s="5">
        <v>45961</v>
      </c>
      <c r="D39" s="24" t="s">
        <v>125</v>
      </c>
      <c r="E39" s="10" t="s">
        <v>71</v>
      </c>
      <c r="F39" s="7" t="s">
        <v>158</v>
      </c>
      <c r="G39" s="8" t="s">
        <v>28</v>
      </c>
      <c r="H39" s="9">
        <v>38232</v>
      </c>
      <c r="I39" s="9">
        <v>0</v>
      </c>
      <c r="J39" s="9">
        <f t="shared" si="1"/>
        <v>38232</v>
      </c>
      <c r="M39" s="3"/>
    </row>
    <row r="40" spans="2:13" x14ac:dyDescent="0.25">
      <c r="B40" s="4">
        <v>26</v>
      </c>
      <c r="C40" s="5">
        <v>45961</v>
      </c>
      <c r="D40" s="24" t="s">
        <v>126</v>
      </c>
      <c r="E40" s="10" t="s">
        <v>72</v>
      </c>
      <c r="F40" s="7" t="s">
        <v>127</v>
      </c>
      <c r="G40" s="8" t="s">
        <v>73</v>
      </c>
      <c r="H40" s="9">
        <v>77880</v>
      </c>
      <c r="I40" s="9">
        <v>0</v>
      </c>
      <c r="J40" s="9">
        <f t="shared" si="1"/>
        <v>77880</v>
      </c>
      <c r="M40" s="3"/>
    </row>
    <row r="41" spans="2:13" x14ac:dyDescent="0.25">
      <c r="B41" s="4">
        <v>27</v>
      </c>
      <c r="C41" s="5">
        <v>45961</v>
      </c>
      <c r="D41" s="24" t="s">
        <v>128</v>
      </c>
      <c r="E41" s="10" t="s">
        <v>74</v>
      </c>
      <c r="F41" s="7" t="s">
        <v>129</v>
      </c>
      <c r="G41" s="8" t="s">
        <v>41</v>
      </c>
      <c r="H41" s="9">
        <v>8743.7999999999993</v>
      </c>
      <c r="I41" s="9">
        <v>0</v>
      </c>
      <c r="J41" s="9">
        <f t="shared" si="1"/>
        <v>8743.7999999999993</v>
      </c>
      <c r="M41" s="3"/>
    </row>
    <row r="42" spans="2:13" ht="40.5" x14ac:dyDescent="0.25">
      <c r="B42" s="4">
        <v>28</v>
      </c>
      <c r="C42" s="5">
        <v>45961</v>
      </c>
      <c r="D42" s="24" t="s">
        <v>130</v>
      </c>
      <c r="E42" s="10" t="s">
        <v>75</v>
      </c>
      <c r="F42" s="7" t="s">
        <v>159</v>
      </c>
      <c r="G42" s="8" t="s">
        <v>76</v>
      </c>
      <c r="H42" s="9">
        <v>227976</v>
      </c>
      <c r="I42" s="9">
        <v>0</v>
      </c>
      <c r="J42" s="9">
        <f t="shared" si="1"/>
        <v>227976</v>
      </c>
      <c r="M42" s="3"/>
    </row>
    <row r="43" spans="2:13" x14ac:dyDescent="0.25">
      <c r="B43" s="4">
        <v>29</v>
      </c>
      <c r="C43" s="5">
        <v>45961</v>
      </c>
      <c r="D43" s="24" t="s">
        <v>131</v>
      </c>
      <c r="E43" s="10" t="s">
        <v>77</v>
      </c>
      <c r="F43" s="7" t="s">
        <v>132</v>
      </c>
      <c r="G43" s="8" t="s">
        <v>67</v>
      </c>
      <c r="H43" s="9">
        <v>2339560.4</v>
      </c>
      <c r="I43" s="9">
        <v>0</v>
      </c>
      <c r="J43" s="9">
        <f t="shared" si="1"/>
        <v>2339560.4</v>
      </c>
      <c r="M43" s="3"/>
    </row>
    <row r="44" spans="2:13" ht="27" x14ac:dyDescent="0.25">
      <c r="B44" s="4">
        <v>30</v>
      </c>
      <c r="C44" s="5">
        <v>45961</v>
      </c>
      <c r="D44" s="24" t="s">
        <v>133</v>
      </c>
      <c r="E44" s="10" t="s">
        <v>78</v>
      </c>
      <c r="F44" s="7" t="s">
        <v>142</v>
      </c>
      <c r="G44" s="8" t="s">
        <v>79</v>
      </c>
      <c r="H44" s="9">
        <v>150000</v>
      </c>
      <c r="I44" s="9">
        <v>0</v>
      </c>
      <c r="J44" s="9">
        <f t="shared" si="1"/>
        <v>150000</v>
      </c>
      <c r="M44" s="3"/>
    </row>
    <row r="45" spans="2:13" x14ac:dyDescent="0.25">
      <c r="B45" s="4">
        <v>31</v>
      </c>
      <c r="C45" s="5">
        <v>45961</v>
      </c>
      <c r="D45" s="24" t="s">
        <v>134</v>
      </c>
      <c r="E45" s="10" t="s">
        <v>80</v>
      </c>
      <c r="F45" s="7" t="s">
        <v>160</v>
      </c>
      <c r="G45" s="8" t="s">
        <v>35</v>
      </c>
      <c r="H45" s="9">
        <v>57216</v>
      </c>
      <c r="I45" s="9">
        <v>0</v>
      </c>
      <c r="J45" s="9">
        <f t="shared" si="1"/>
        <v>57216</v>
      </c>
      <c r="M45" s="3"/>
    </row>
    <row r="46" spans="2:13" x14ac:dyDescent="0.25">
      <c r="B46" s="4">
        <v>32</v>
      </c>
      <c r="C46" s="5">
        <v>45961</v>
      </c>
      <c r="D46" s="24" t="s">
        <v>135</v>
      </c>
      <c r="E46" s="10" t="s">
        <v>81</v>
      </c>
      <c r="F46" s="7" t="s">
        <v>136</v>
      </c>
      <c r="G46" s="8" t="s">
        <v>82</v>
      </c>
      <c r="H46" s="9">
        <v>39530</v>
      </c>
      <c r="I46" s="9">
        <v>0</v>
      </c>
      <c r="J46" s="9">
        <f t="shared" si="1"/>
        <v>39530</v>
      </c>
      <c r="M46" s="3"/>
    </row>
    <row r="47" spans="2:13" ht="27" x14ac:dyDescent="0.25">
      <c r="B47" s="4">
        <v>33</v>
      </c>
      <c r="C47" s="5">
        <v>45961</v>
      </c>
      <c r="D47" s="24" t="s">
        <v>137</v>
      </c>
      <c r="E47" s="10" t="s">
        <v>83</v>
      </c>
      <c r="F47" s="7" t="s">
        <v>136</v>
      </c>
      <c r="G47" s="8" t="s">
        <v>82</v>
      </c>
      <c r="H47" s="9">
        <v>121540</v>
      </c>
      <c r="I47" s="9">
        <v>0</v>
      </c>
      <c r="J47" s="9">
        <f t="shared" si="1"/>
        <v>121540</v>
      </c>
      <c r="M47" s="3"/>
    </row>
    <row r="48" spans="2:13" x14ac:dyDescent="0.25">
      <c r="B48" s="4">
        <v>34</v>
      </c>
      <c r="C48" s="5">
        <v>45961</v>
      </c>
      <c r="D48" s="24" t="s">
        <v>138</v>
      </c>
      <c r="E48" s="10" t="s">
        <v>84</v>
      </c>
      <c r="F48" s="7" t="s">
        <v>161</v>
      </c>
      <c r="G48" s="8" t="s">
        <v>28</v>
      </c>
      <c r="H48" s="9">
        <v>222597.82</v>
      </c>
      <c r="I48" s="9">
        <v>0</v>
      </c>
      <c r="J48" s="9">
        <f t="shared" si="1"/>
        <v>222597.82</v>
      </c>
      <c r="M48" s="3"/>
    </row>
    <row r="49" spans="2:14" ht="27" x14ac:dyDescent="0.25">
      <c r="B49" s="4">
        <v>35</v>
      </c>
      <c r="C49" s="5">
        <v>45961</v>
      </c>
      <c r="D49" s="24" t="s">
        <v>139</v>
      </c>
      <c r="E49" s="10" t="s">
        <v>85</v>
      </c>
      <c r="F49" s="7" t="s">
        <v>140</v>
      </c>
      <c r="G49" s="8" t="s">
        <v>28</v>
      </c>
      <c r="H49" s="9">
        <v>86824.85</v>
      </c>
      <c r="I49" s="9">
        <v>0</v>
      </c>
      <c r="J49" s="9">
        <f t="shared" si="1"/>
        <v>86824.85</v>
      </c>
      <c r="M49" s="3"/>
    </row>
    <row r="50" spans="2:14" x14ac:dyDescent="0.25">
      <c r="B50" s="4">
        <v>36</v>
      </c>
      <c r="C50" s="5">
        <v>45961</v>
      </c>
      <c r="D50" s="24" t="s">
        <v>141</v>
      </c>
      <c r="E50" s="10" t="s">
        <v>86</v>
      </c>
      <c r="F50" s="7" t="s">
        <v>142</v>
      </c>
      <c r="G50" s="8" t="s">
        <v>79</v>
      </c>
      <c r="H50" s="9">
        <v>413000</v>
      </c>
      <c r="I50" s="9">
        <v>0</v>
      </c>
      <c r="J50" s="9">
        <f t="shared" si="1"/>
        <v>413000</v>
      </c>
      <c r="M50" s="3"/>
    </row>
    <row r="51" spans="2:14" x14ac:dyDescent="0.25">
      <c r="B51" s="4">
        <v>37</v>
      </c>
      <c r="C51" s="5">
        <v>45961</v>
      </c>
      <c r="D51" s="24" t="s">
        <v>143</v>
      </c>
      <c r="E51" s="10" t="s">
        <v>87</v>
      </c>
      <c r="F51" s="7" t="s">
        <v>142</v>
      </c>
      <c r="G51" s="8" t="s">
        <v>79</v>
      </c>
      <c r="H51" s="9">
        <v>118000</v>
      </c>
      <c r="I51" s="9">
        <v>0</v>
      </c>
      <c r="J51" s="9">
        <f t="shared" si="1"/>
        <v>118000</v>
      </c>
      <c r="M51" s="3"/>
    </row>
    <row r="52" spans="2:14" x14ac:dyDescent="0.25">
      <c r="B52" s="4">
        <v>38</v>
      </c>
      <c r="C52" s="5">
        <v>45961</v>
      </c>
      <c r="D52" s="24" t="s">
        <v>144</v>
      </c>
      <c r="E52" s="10" t="s">
        <v>88</v>
      </c>
      <c r="F52" s="7" t="s">
        <v>162</v>
      </c>
      <c r="G52" s="8" t="s">
        <v>89</v>
      </c>
      <c r="H52" s="9">
        <v>48675</v>
      </c>
      <c r="I52" s="9">
        <v>0</v>
      </c>
      <c r="J52" s="9">
        <f t="shared" si="1"/>
        <v>48675</v>
      </c>
      <c r="M52" s="3"/>
    </row>
    <row r="53" spans="2:14" x14ac:dyDescent="0.25">
      <c r="B53" s="4">
        <v>39</v>
      </c>
      <c r="C53" s="5">
        <v>45961</v>
      </c>
      <c r="D53" s="24" t="s">
        <v>145</v>
      </c>
      <c r="E53" s="10" t="s">
        <v>90</v>
      </c>
      <c r="F53" s="7" t="s">
        <v>146</v>
      </c>
      <c r="G53" s="8" t="s">
        <v>41</v>
      </c>
      <c r="H53" s="9">
        <v>17706.71</v>
      </c>
      <c r="I53" s="9">
        <v>0</v>
      </c>
      <c r="J53" s="9">
        <f t="shared" si="1"/>
        <v>17706.71</v>
      </c>
      <c r="M53" s="3"/>
    </row>
    <row r="54" spans="2:14" x14ac:dyDescent="0.25">
      <c r="B54" s="4">
        <v>40</v>
      </c>
      <c r="C54" s="5">
        <v>45961</v>
      </c>
      <c r="D54" s="24" t="s">
        <v>147</v>
      </c>
      <c r="E54" s="10" t="s">
        <v>91</v>
      </c>
      <c r="F54" s="7" t="s">
        <v>148</v>
      </c>
      <c r="G54" s="8" t="s">
        <v>37</v>
      </c>
      <c r="H54" s="9">
        <v>40710</v>
      </c>
      <c r="I54" s="9">
        <v>0</v>
      </c>
      <c r="J54" s="9">
        <f t="shared" si="1"/>
        <v>40710</v>
      </c>
      <c r="M54" s="3"/>
    </row>
    <row r="55" spans="2:14" x14ac:dyDescent="0.25">
      <c r="B55" s="49" t="s">
        <v>16</v>
      </c>
      <c r="C55" s="49"/>
      <c r="D55" s="49"/>
      <c r="E55" s="50"/>
      <c r="F55" s="49"/>
      <c r="G55" s="49"/>
      <c r="H55" s="11">
        <f>SUM(H9:H54)</f>
        <v>14089687.020000001</v>
      </c>
      <c r="I55" s="11">
        <f>SUM(I9:I54)</f>
        <v>0</v>
      </c>
      <c r="J55" s="11">
        <f>SUM(J9:J54)</f>
        <v>14089687.020000001</v>
      </c>
      <c r="L55" s="12"/>
      <c r="M55" s="3"/>
    </row>
    <row r="56" spans="2:14" x14ac:dyDescent="0.25">
      <c r="E56" s="13"/>
      <c r="F56" s="14"/>
      <c r="G56" s="15"/>
      <c r="H56" s="16"/>
      <c r="M56" s="3"/>
    </row>
    <row r="57" spans="2:14" x14ac:dyDescent="0.25">
      <c r="J57" s="3"/>
      <c r="M57" s="3"/>
    </row>
    <row r="58" spans="2:14" x14ac:dyDescent="0.25">
      <c r="J58" s="17"/>
      <c r="M58" s="3"/>
    </row>
    <row r="59" spans="2:14" x14ac:dyDescent="0.25">
      <c r="M59" s="3"/>
      <c r="N59" s="18"/>
    </row>
    <row r="60" spans="2:14" x14ac:dyDescent="0.25">
      <c r="M60" s="3"/>
      <c r="N60" s="19"/>
    </row>
    <row r="61" spans="2:14" x14ac:dyDescent="0.25">
      <c r="M61" s="3"/>
    </row>
    <row r="62" spans="2:14" x14ac:dyDescent="0.25">
      <c r="M62" s="3"/>
    </row>
    <row r="63" spans="2:14" x14ac:dyDescent="0.25">
      <c r="I63" s="1"/>
      <c r="M63" s="3"/>
    </row>
    <row r="64" spans="2:14" ht="15" customHeight="1" x14ac:dyDescent="0.25">
      <c r="C64" s="51" t="s">
        <v>2</v>
      </c>
      <c r="D64" s="51"/>
      <c r="F64" s="20" t="s">
        <v>3</v>
      </c>
      <c r="H64" s="51" t="s">
        <v>0</v>
      </c>
      <c r="I64" s="51"/>
      <c r="J64" s="51"/>
      <c r="M64" s="3"/>
    </row>
    <row r="65" spans="3:16" s="22" customFormat="1" ht="15" customHeight="1" x14ac:dyDescent="0.25">
      <c r="C65" s="52" t="s">
        <v>4</v>
      </c>
      <c r="D65" s="52"/>
      <c r="F65" s="21" t="s">
        <v>5</v>
      </c>
      <c r="G65" s="21"/>
      <c r="H65" s="52" t="s">
        <v>6</v>
      </c>
      <c r="I65" s="52"/>
      <c r="J65" s="52"/>
      <c r="M65" s="3"/>
      <c r="N65" s="1"/>
      <c r="O65" s="1"/>
      <c r="P65" s="1"/>
    </row>
    <row r="66" spans="3:16" x14ac:dyDescent="0.25">
      <c r="C66" s="53" t="s">
        <v>13</v>
      </c>
      <c r="D66" s="53"/>
      <c r="F66" s="2" t="s">
        <v>12</v>
      </c>
      <c r="H66" s="53" t="s">
        <v>15</v>
      </c>
      <c r="I66" s="53"/>
      <c r="J66" s="53"/>
      <c r="M66" s="3"/>
    </row>
    <row r="67" spans="3:16" x14ac:dyDescent="0.25">
      <c r="F67" s="2"/>
      <c r="I67" s="1"/>
      <c r="M67" s="3"/>
    </row>
  </sheetData>
  <mergeCells count="51">
    <mergeCell ref="B4:J4"/>
    <mergeCell ref="B5:J5"/>
    <mergeCell ref="C7:C8"/>
    <mergeCell ref="G7:G8"/>
    <mergeCell ref="B6:J6"/>
    <mergeCell ref="I7:I8"/>
    <mergeCell ref="J7:J8"/>
    <mergeCell ref="C64:D64"/>
    <mergeCell ref="C65:D65"/>
    <mergeCell ref="C66:D66"/>
    <mergeCell ref="H65:J65"/>
    <mergeCell ref="H66:J66"/>
    <mergeCell ref="H64:J64"/>
    <mergeCell ref="H7:H8"/>
    <mergeCell ref="E7:E8"/>
    <mergeCell ref="F7:F8"/>
    <mergeCell ref="D7:D8"/>
    <mergeCell ref="B55:G55"/>
    <mergeCell ref="B7:B8"/>
    <mergeCell ref="B18:B19"/>
    <mergeCell ref="B23:B24"/>
    <mergeCell ref="B33:B34"/>
    <mergeCell ref="B26:B29"/>
    <mergeCell ref="C18:C19"/>
    <mergeCell ref="C23:C24"/>
    <mergeCell ref="C33:C34"/>
    <mergeCell ref="C26:C29"/>
    <mergeCell ref="J18:J19"/>
    <mergeCell ref="D23:D24"/>
    <mergeCell ref="E23:E24"/>
    <mergeCell ref="F23:F24"/>
    <mergeCell ref="H23:H24"/>
    <mergeCell ref="I23:I24"/>
    <mergeCell ref="J23:J24"/>
    <mergeCell ref="D18:D19"/>
    <mergeCell ref="E18:E19"/>
    <mergeCell ref="F18:F19"/>
    <mergeCell ref="H18:H19"/>
    <mergeCell ref="I18:I19"/>
    <mergeCell ref="J26:J29"/>
    <mergeCell ref="D33:D34"/>
    <mergeCell ref="E33:E34"/>
    <mergeCell ref="F33:F34"/>
    <mergeCell ref="H33:H34"/>
    <mergeCell ref="I33:I34"/>
    <mergeCell ref="J33:J34"/>
    <mergeCell ref="D26:D29"/>
    <mergeCell ref="E26:E29"/>
    <mergeCell ref="F26:F29"/>
    <mergeCell ref="H26:H29"/>
    <mergeCell ref="I26:I29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aedb093260c42c0faba3a95d9323c11a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c4de15960b160e1e1dd82812f3f4af52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5E422-F2F0-43D7-BEAB-EDB80C2CF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280AC-19E1-4577-97AD-8516B85B5EC1}">
  <ds:schemaRefs>
    <ds:schemaRef ds:uri="http://schemas.microsoft.com/office/infopath/2007/PartnerControls"/>
    <ds:schemaRef ds:uri="http://purl.org/dc/elements/1.1/"/>
    <ds:schemaRef ds:uri="a425c96b-313c-43ce-820c-dafd782290ad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864ad79e-96ee-430a-bb0e-de714f4396a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2025-11-18T13:38:33Z</cp:lastPrinted>
  <dcterms:created xsi:type="dcterms:W3CDTF">2015-06-05T18:19:34Z</dcterms:created>
  <dcterms:modified xsi:type="dcterms:W3CDTF">2025-11-18T13:38:47Z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