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PLANIFICACION/PLANIFICACIN/1. Planificacion y Desarrollo 2025/DIGEPRES/Informe Ejecución Presupuestaria Transparencia/"/>
    </mc:Choice>
  </mc:AlternateContent>
  <xr:revisionPtr revIDLastSave="1" documentId="8_{C99C2091-7189-4B5B-B8E7-A9D1FDEB2A14}" xr6:coauthVersionLast="47" xr6:coauthVersionMax="47" xr10:uidLastSave="{871FAB0C-145E-4D06-B240-D2A8EDD72E84}"/>
  <bookViews>
    <workbookView xWindow="-120" yWindow="-120" windowWidth="29040" windowHeight="15720" xr2:uid="{4338FEAE-DB8E-4C02-BE6D-DDC1311F061E}"/>
  </bookViews>
  <sheets>
    <sheet name="Abril Junio 2025" sheetId="1" r:id="rId1"/>
  </sheets>
  <definedNames>
    <definedName name="_xlnm.Print_Area" localSheetId="0">'Abril Junio 2025'!$A$1:$J$49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9" i="1" l="1"/>
  <c r="I29" i="1"/>
  <c r="C25" i="1"/>
  <c r="D29" i="1" s="1"/>
</calcChain>
</file>

<file path=xl/sharedStrings.xml><?xml version="1.0" encoding="utf-8"?>
<sst xmlns="http://schemas.openxmlformats.org/spreadsheetml/2006/main" count="69" uniqueCount="69">
  <si>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</si>
  <si>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</si>
  <si>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</si>
  <si>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</si>
  <si>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</si>
  <si>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</si>
  <si>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</si>
  <si>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</si>
  <si>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</si>
  <si>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</si>
  <si>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</si>
  <si>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</si>
  <si>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</si>
  <si>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</si>
  <si>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</si>
  <si>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</si>
  <si>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</si>
  <si>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</si>
  <si>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</si>
  <si>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</si>
  <si>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</si>
  <si>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</si>
  <si>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</si>
  <si>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</si>
  <si>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</si>
  <si>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</si>
  <si>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</si>
  <si>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</si>
  <si>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</si>
  <si>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</si>
  <si>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</si>
  <si>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</si>
  <si>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</si>
  <si>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</si>
  <si>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</si>
  <si>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</si>
  <si>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</si>
  <si>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</si>
  <si>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</si>
  <si>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</si>
  <si>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</si>
  <si>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>Servidores públicos que participan en actividades para el desarrollo y fomento del transporte aéreo.</t>
  </si>
  <si>
    <t>I -Información Institucional</t>
  </si>
  <si>
    <t>IV.II - Formulación y Ejecución Anual de las Metas por Producto</t>
  </si>
  <si>
    <t>0211 - MINISTERIO DE OBRAS PÚBLICAS Y COMUNICACIONES</t>
  </si>
  <si>
    <t>01 - MINISTERIO DE OBRAS PÚBLICAS Y COMUNICACIONES</t>
  </si>
  <si>
    <t>0011 - JUNTA DE AVIACIÓN CIVIL</t>
  </si>
  <si>
    <t xml:space="preserve">VI. I - De acuerdo a los eventos presentados durante la ejecución del producto, ¿Qué aspecto puede mejorarse? </t>
  </si>
  <si>
    <r>
      <t>Beneficiarios:</t>
    </r>
    <r>
      <rPr>
        <sz val="12"/>
        <rFont val="Arial Narrow"/>
        <family val="2"/>
      </rPr>
      <t xml:space="preserve"> </t>
    </r>
  </si>
  <si>
    <r>
      <t xml:space="preserve">VI. </t>
    </r>
    <r>
      <rPr>
        <b/>
        <sz val="11"/>
        <color theme="0"/>
        <rFont val="Arial Narrow"/>
        <family val="2"/>
      </rPr>
      <t>Oportunidades de Mejora</t>
    </r>
  </si>
  <si>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</si>
  <si>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 Programación Trimestral</t>
  </si>
  <si>
    <t>Ejecución Trimestral</t>
  </si>
  <si>
    <t>Establecer la política superior de la Aviación Civil, regular los aspectos económicos del transporte aéreo, ejercer las funciones que le son otorgadas por ley y aplicar las normas y reglamentos en las áreas de su competencia.</t>
  </si>
  <si>
    <t>Ser una institución líder a nivel regional en el desarrollo económico de la aviación civil; incrementando la conectividad del sector aerocomercial a través de la implementación de políticas acordes a las tendencias de los mercados, brindando servicios de calidad y aplicando prácticas innovadoras, ambientales y socialmente responsables.</t>
  </si>
  <si>
    <t>Fomento y desarrollo del transporte aéreo.</t>
  </si>
  <si>
    <t>Promover el desarrollo sostenido del transporte aéreo de la República Dominicana, promocionando sus políticas aerocomerciales mediante la planificación e implementación de mejoras continuas.</t>
  </si>
  <si>
    <t>Aumentar la conectividad aérea de la República Dominicana con otros destinos.</t>
  </si>
  <si>
    <t>Turismo: una oportunidad.</t>
  </si>
  <si>
    <t>Impulsar la demanda de servicio turístico.</t>
  </si>
  <si>
    <t>Gobierno de la República dominicana, países signatarios y usuarios de transporte aéreo.</t>
  </si>
  <si>
    <t>Implementar una política aérea que en coordinación con la estrategia turística que fomente la entrada de nuevas líneas aéreas al país.</t>
  </si>
  <si>
    <t>Permisos otorgados</t>
  </si>
  <si>
    <t>Cantidad de permisos para el transporte aéreo emitidos.</t>
  </si>
  <si>
    <t>Los servidores públicos participan en las actividades para impulsar la demanda de servicio turístico.</t>
  </si>
  <si>
    <t>Lograr implementar una política aérea que en coordinación con la estrategia turística que fomente la entrada de nuevas líneas aéreas al país.</t>
  </si>
  <si>
    <t>Directora de planificación y desarrollo</t>
  </si>
  <si>
    <t>Sarah Estévez</t>
  </si>
  <si>
    <t>Informe de Evaluación Indicativa Trimestre abril-junio 2025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</si>
</sst>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[$-10409]#,##0;\-#,##0"/>
    <numFmt numFmtId="166" formatCode="[$-10409]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Arial Narrow"/>
      <family val="2"/>
    </font>
    <font>
      <b/>
      <sz val="15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8" borderId="1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8" borderId="5" xfId="0" applyFont="1" applyFill="1" applyBorder="1" applyProtection="1">
      <protection locked="0"/>
    </xf>
    <xf numFmtId="0" fontId="5" fillId="8" borderId="10" xfId="0" applyFont="1" applyFill="1" applyBorder="1" applyProtection="1">
      <protection locked="0"/>
    </xf>
    <xf numFmtId="0" fontId="5" fillId="8" borderId="15" xfId="0" applyFont="1" applyFill="1" applyBorder="1" applyProtection="1"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6" xfId="0" applyFont="1" applyBorder="1" applyProtection="1"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5" fillId="0" borderId="16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13" fillId="7" borderId="16" xfId="0" applyFont="1" applyFill="1" applyBorder="1" applyAlignment="1" applyProtection="1">
      <alignment horizontal="center" vertical="center" wrapText="1" readingOrder="1"/>
      <protection locked="0"/>
    </xf>
    <xf numFmtId="0" fontId="13" fillId="7" borderId="13" xfId="0" applyFont="1" applyFill="1" applyBorder="1" applyAlignment="1" applyProtection="1">
      <alignment horizontal="center" vertical="center" wrapText="1" readingOrder="1"/>
      <protection locked="0"/>
    </xf>
    <xf numFmtId="0" fontId="13" fillId="7" borderId="18" xfId="0" applyFont="1" applyFill="1" applyBorder="1" applyAlignment="1" applyProtection="1">
      <alignment horizontal="center" vertical="center" wrapText="1" readingOrder="1"/>
      <protection locked="0"/>
    </xf>
    <xf numFmtId="165" fontId="14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4" fillId="0" borderId="13" xfId="0" applyNumberFormat="1" applyFont="1" applyBorder="1" applyAlignment="1" applyProtection="1">
      <alignment horizontal="center" vertical="center" wrapText="1"/>
      <protection locked="0"/>
    </xf>
    <xf numFmtId="166" fontId="14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9" fontId="14" fillId="6" borderId="13" xfId="2" applyFont="1" applyFill="1" applyBorder="1" applyAlignment="1" applyProtection="1">
      <alignment horizontal="center" vertical="center" wrapText="1" readingOrder="1"/>
      <protection locked="0"/>
    </xf>
    <xf numFmtId="0" fontId="5" fillId="0" borderId="16" xfId="0" applyFont="1" applyBorder="1" applyAlignment="1" applyProtection="1">
      <alignment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26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27" xfId="0" applyFont="1" applyBorder="1" applyProtection="1">
      <protection locked="0"/>
    </xf>
    <xf numFmtId="4" fontId="5" fillId="0" borderId="0" xfId="0" applyNumberFormat="1" applyFont="1" applyProtection="1">
      <protection locked="0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10" fillId="0" borderId="18" xfId="0" applyFont="1" applyBorder="1" applyAlignment="1" applyProtection="1">
      <alignment horizontal="justify" vertical="center" wrapText="1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16" fillId="0" borderId="13" xfId="0" applyFont="1" applyBorder="1" applyAlignment="1" applyProtection="1">
      <alignment horizontal="justify" vertical="center" wrapText="1"/>
      <protection locked="0"/>
    </xf>
    <xf numFmtId="0" fontId="16" fillId="0" borderId="18" xfId="0" applyFont="1" applyBorder="1" applyAlignment="1" applyProtection="1">
      <alignment horizontal="justify" vertical="center"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Alignment="1" applyProtection="1">
      <alignment horizontal="center"/>
      <protection locked="0"/>
    </xf>
    <xf numFmtId="0" fontId="5" fillId="8" borderId="0" xfId="0" applyFont="1" applyFill="1" applyAlignment="1" applyProtection="1">
      <alignment horizontal="center"/>
      <protection locked="0"/>
    </xf>
    <xf numFmtId="0" fontId="5" fillId="8" borderId="6" xfId="0" applyFont="1" applyFill="1" applyBorder="1" applyAlignment="1" applyProtection="1">
      <alignment horizontal="center"/>
      <protection locked="0"/>
    </xf>
    <xf numFmtId="0" fontId="5" fillId="8" borderId="7" xfId="0" applyFont="1" applyFill="1" applyBorder="1" applyAlignment="1" applyProtection="1">
      <alignment horizontal="center"/>
      <protection locked="0"/>
    </xf>
    <xf numFmtId="0" fontId="5" fillId="8" borderId="8" xfId="0" applyFont="1" applyFill="1" applyBorder="1" applyAlignment="1" applyProtection="1">
      <alignment horizontal="center"/>
      <protection locked="0"/>
    </xf>
    <xf numFmtId="0" fontId="5" fillId="8" borderId="9" xfId="0" applyFont="1" applyFill="1" applyBorder="1" applyAlignment="1" applyProtection="1">
      <alignment horizontal="center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37" fontId="5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7" fontId="5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9" fontId="5" fillId="6" borderId="13" xfId="2" applyFont="1" applyFill="1" applyBorder="1" applyAlignment="1" applyProtection="1">
      <alignment horizontal="center" vertical="center" wrapText="1" readingOrder="1"/>
      <protection locked="0"/>
    </xf>
    <xf numFmtId="9" fontId="5" fillId="6" borderId="18" xfId="2" applyFont="1" applyFill="1" applyBorder="1" applyAlignment="1" applyProtection="1">
      <alignment horizontal="center" vertical="center" wrapText="1" readingOrder="1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8" fillId="7" borderId="13" xfId="0" applyFont="1" applyFill="1" applyBorder="1" applyAlignment="1" applyProtection="1">
      <alignment horizontal="center" vertical="center" wrapText="1" readingOrder="1"/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8" xfId="0" applyFont="1" applyFill="1" applyBorder="1" applyAlignment="1" applyProtection="1">
      <alignment vertical="top" wrapText="1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8" fillId="5" borderId="16" xfId="0" applyFont="1" applyFill="1" applyBorder="1" applyAlignment="1" applyProtection="1">
      <alignment horizontal="center" vertical="center" wrapText="1" readingOrder="1"/>
      <protection locked="0"/>
    </xf>
    <xf numFmtId="0" fontId="8" fillId="5" borderId="13" xfId="0" applyFont="1" applyFill="1" applyBorder="1" applyAlignment="1" applyProtection="1">
      <alignment horizontal="center" vertical="center" wrapText="1" readingOrder="1"/>
      <protection locked="0"/>
    </xf>
    <xf numFmtId="0" fontId="8" fillId="5" borderId="18" xfId="0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6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 editAs="oneCell">
    <xdr:from>
      <xdr:col>3</xdr:col>
      <xdr:colOff>71851</xdr:colOff>
      <xdr:row>41</xdr:row>
      <xdr:rowOff>86897</xdr:rowOff>
    </xdr:from>
    <xdr:to>
      <xdr:col>3</xdr:col>
      <xdr:colOff>676389</xdr:colOff>
      <xdr:row>46</xdr:row>
      <xdr:rowOff>9640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2DE8A-CFF9-4D92-A0E8-52675F32CB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418"/>
        <a:stretch/>
      </xdr:blipFill>
      <xdr:spPr>
        <a:xfrm rot="20831503">
          <a:off x="3776018" y="11030064"/>
          <a:ext cx="604538" cy="1171576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44</xdr:row>
      <xdr:rowOff>105833</xdr:rowOff>
    </xdr:from>
    <xdr:to>
      <xdr:col>4</xdr:col>
      <xdr:colOff>402167</xdr:colOff>
      <xdr:row>44</xdr:row>
      <xdr:rowOff>105833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A5A1C0A-5448-7738-592F-3AC6343A659F}"/>
            </a:ext>
          </a:extLst>
        </xdr:cNvPr>
        <xdr:cNvCxnSpPr/>
      </xdr:nvCxnSpPr>
      <xdr:spPr>
        <a:xfrm>
          <a:off x="3460750" y="11874500"/>
          <a:ext cx="1492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637645</xdr:colOff>
      <xdr:row>40</xdr:row>
      <xdr:rowOff>358629</xdr:rowOff>
    </xdr:from>
    <xdr:to>
      <xdr:col>5</xdr:col>
      <xdr:colOff>825500</xdr:colOff>
      <xdr:row>44</xdr:row>
      <xdr:rowOff>178594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2D4722-24F1-EA4A-EC1C-BA030861B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-1" b="1293"/>
        <a:stretch/>
      </xdr:blipFill>
      <xdr:spPr>
        <a:xfrm>
          <a:off x="5188478" y="10910212"/>
          <a:ext cx="1034522" cy="10370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+Tabla1[[#This Row],[Física 
(E)]]/Tabla1[[#This Row],[Física
(C)]]</calculatedColumnFormula>
    </tableColumn>
    <tableColumn id="8" xr3:uid="{CAB2F777-24BA-4EFC-82F9-153B93171D9B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L49"/>
  <sheetViews>
    <sheetView showGridLines="0" tabSelected="1" view="pageBreakPreview" zoomScale="90" zoomScaleNormal="100" zoomScaleSheetLayoutView="90" workbookViewId="0">
      <selection activeCell="H45" sqref="H45"/>
    </sheetView>
  </sheetViews>
  <sheetFormatPr baseColWidth="10" defaultRowHeight="16.5" x14ac:dyDescent="0.3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2" width="13.28515625" style="2" bestFit="1" customWidth="1"/>
    <col min="13" max="16384" width="11.42578125" style="2"/>
  </cols>
  <sheetData>
    <row r="1" spans="1:10" ht="21" thickBot="1" x14ac:dyDescent="0.35">
      <c r="A1" s="1"/>
      <c r="B1" s="54" t="s">
        <v>68</v>
      </c>
      <c r="C1" s="55"/>
      <c r="D1" s="55"/>
      <c r="E1" s="55"/>
      <c r="F1" s="55"/>
      <c r="G1" s="55"/>
      <c r="H1" s="55"/>
      <c r="I1" s="55"/>
      <c r="J1" s="56"/>
    </row>
    <row r="2" spans="1:10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23.25" customHeight="1" x14ac:dyDescent="0.3">
      <c r="A3" s="57"/>
      <c r="B3" s="58"/>
      <c r="C3" s="58"/>
      <c r="D3" s="58"/>
      <c r="E3" s="58"/>
      <c r="F3" s="58"/>
      <c r="G3" s="58"/>
      <c r="H3" s="58"/>
      <c r="I3" s="58"/>
      <c r="J3" s="59"/>
    </row>
    <row r="4" spans="1:10" ht="17.25" thickBot="1" x14ac:dyDescent="0.35">
      <c r="A4" s="60"/>
      <c r="B4" s="61"/>
      <c r="C4" s="61"/>
      <c r="D4" s="61"/>
      <c r="E4" s="61"/>
      <c r="F4" s="61"/>
      <c r="G4" s="61"/>
      <c r="H4" s="61"/>
      <c r="I4" s="61"/>
      <c r="J4" s="62"/>
    </row>
    <row r="5" spans="1:10" x14ac:dyDescent="0.3">
      <c r="A5" s="48"/>
      <c r="B5" s="49"/>
      <c r="C5" s="49"/>
      <c r="D5" s="49"/>
      <c r="E5" s="49"/>
      <c r="F5" s="49"/>
      <c r="G5" s="49"/>
      <c r="H5" s="49"/>
      <c r="I5" s="49"/>
      <c r="J5" s="50"/>
    </row>
    <row r="6" spans="1:10" x14ac:dyDescent="0.3">
      <c r="A6" s="43" t="s">
        <v>42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x14ac:dyDescent="0.3">
      <c r="A7" s="51" t="s">
        <v>0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ht="15" customHeight="1" x14ac:dyDescent="0.3">
      <c r="A8" s="6" t="s">
        <v>1</v>
      </c>
      <c r="B8" s="36" t="s">
        <v>44</v>
      </c>
      <c r="C8" s="37"/>
      <c r="D8" s="37"/>
      <c r="E8" s="37"/>
      <c r="F8" s="37"/>
      <c r="G8" s="37"/>
      <c r="H8" s="37"/>
      <c r="I8" s="37"/>
      <c r="J8" s="38"/>
    </row>
    <row r="9" spans="1:10" ht="15" customHeight="1" x14ac:dyDescent="0.3">
      <c r="A9" s="7" t="s">
        <v>27</v>
      </c>
      <c r="B9" s="36" t="s">
        <v>45</v>
      </c>
      <c r="C9" s="37"/>
      <c r="D9" s="37"/>
      <c r="E9" s="37"/>
      <c r="F9" s="37"/>
      <c r="G9" s="37"/>
      <c r="H9" s="37"/>
      <c r="I9" s="37"/>
      <c r="J9" s="38"/>
    </row>
    <row r="10" spans="1:10" ht="15" customHeight="1" x14ac:dyDescent="0.3">
      <c r="A10" s="7" t="s">
        <v>28</v>
      </c>
      <c r="B10" s="36" t="s">
        <v>46</v>
      </c>
      <c r="C10" s="37"/>
      <c r="D10" s="37"/>
      <c r="E10" s="37"/>
      <c r="F10" s="37"/>
      <c r="G10" s="37"/>
      <c r="H10" s="37"/>
      <c r="I10" s="37"/>
      <c r="J10" s="38"/>
    </row>
    <row r="11" spans="1:10" ht="30.75" customHeight="1" x14ac:dyDescent="0.3">
      <c r="A11" s="6" t="s">
        <v>2</v>
      </c>
      <c r="B11" s="39" t="s">
        <v>53</v>
      </c>
      <c r="C11" s="39"/>
      <c r="D11" s="39"/>
      <c r="E11" s="39"/>
      <c r="F11" s="39"/>
      <c r="G11" s="39"/>
      <c r="H11" s="39"/>
      <c r="I11" s="39"/>
      <c r="J11" s="40"/>
    </row>
    <row r="12" spans="1:10" ht="51.75" customHeight="1" x14ac:dyDescent="0.3">
      <c r="A12" s="6" t="s">
        <v>3</v>
      </c>
      <c r="B12" s="41" t="s">
        <v>54</v>
      </c>
      <c r="C12" s="41"/>
      <c r="D12" s="41"/>
      <c r="E12" s="41"/>
      <c r="F12" s="41"/>
      <c r="G12" s="41"/>
      <c r="H12" s="41"/>
      <c r="I12" s="41"/>
      <c r="J12" s="42"/>
    </row>
    <row r="13" spans="1:10" x14ac:dyDescent="0.3">
      <c r="A13" s="43" t="s">
        <v>4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0" x14ac:dyDescent="0.3">
      <c r="A14" s="8" t="s">
        <v>5</v>
      </c>
      <c r="B14" s="9">
        <v>1</v>
      </c>
      <c r="C14" s="46" t="s">
        <v>55</v>
      </c>
      <c r="D14" s="46"/>
      <c r="E14" s="46"/>
      <c r="F14" s="46"/>
      <c r="G14" s="46"/>
      <c r="H14" s="46"/>
      <c r="I14" s="46"/>
      <c r="J14" s="47"/>
    </row>
    <row r="15" spans="1:10" ht="32.25" customHeight="1" x14ac:dyDescent="0.3">
      <c r="A15" s="8" t="s">
        <v>6</v>
      </c>
      <c r="B15" s="10">
        <v>1.1000000000000001</v>
      </c>
      <c r="C15" s="46" t="s">
        <v>56</v>
      </c>
      <c r="D15" s="46"/>
      <c r="E15" s="46"/>
      <c r="F15" s="46"/>
      <c r="G15" s="46"/>
      <c r="H15" s="46"/>
      <c r="I15" s="46"/>
      <c r="J15" s="47"/>
    </row>
    <row r="16" spans="1:10" x14ac:dyDescent="0.3">
      <c r="A16" s="8" t="s">
        <v>7</v>
      </c>
      <c r="B16" s="11" t="s">
        <v>39</v>
      </c>
      <c r="C16" s="46" t="s">
        <v>57</v>
      </c>
      <c r="D16" s="46"/>
      <c r="E16" s="46"/>
      <c r="F16" s="46"/>
      <c r="G16" s="46"/>
      <c r="H16" s="46"/>
      <c r="I16" s="46"/>
      <c r="J16" s="47"/>
    </row>
    <row r="17" spans="1:12" x14ac:dyDescent="0.3">
      <c r="A17" s="43" t="s">
        <v>8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2" ht="15" customHeight="1" x14ac:dyDescent="0.3">
      <c r="A18" s="6" t="s">
        <v>9</v>
      </c>
      <c r="B18" s="63" t="s">
        <v>58</v>
      </c>
      <c r="C18" s="63"/>
      <c r="D18" s="63"/>
      <c r="E18" s="63"/>
      <c r="F18" s="63"/>
      <c r="G18" s="63"/>
      <c r="H18" s="63"/>
      <c r="I18" s="63"/>
      <c r="J18" s="64"/>
    </row>
    <row r="19" spans="1:12" ht="16.5" customHeight="1" x14ac:dyDescent="0.3">
      <c r="A19" s="12" t="s">
        <v>10</v>
      </c>
      <c r="B19" s="63" t="s">
        <v>59</v>
      </c>
      <c r="C19" s="63"/>
      <c r="D19" s="63"/>
      <c r="E19" s="63"/>
      <c r="F19" s="63"/>
      <c r="G19" s="63"/>
      <c r="H19" s="63"/>
      <c r="I19" s="63"/>
      <c r="J19" s="64"/>
    </row>
    <row r="20" spans="1:12" ht="16.5" customHeight="1" x14ac:dyDescent="0.3">
      <c r="A20" s="12" t="s">
        <v>48</v>
      </c>
      <c r="B20" s="63" t="s">
        <v>60</v>
      </c>
      <c r="C20" s="63"/>
      <c r="D20" s="63"/>
      <c r="E20" s="63"/>
      <c r="F20" s="63"/>
      <c r="G20" s="63"/>
      <c r="H20" s="63"/>
      <c r="I20" s="63"/>
      <c r="J20" s="64"/>
    </row>
    <row r="21" spans="1:12" ht="16.5" customHeight="1" x14ac:dyDescent="0.3">
      <c r="A21" s="12" t="s">
        <v>29</v>
      </c>
      <c r="B21" s="63" t="s">
        <v>61</v>
      </c>
      <c r="C21" s="63"/>
      <c r="D21" s="63"/>
      <c r="E21" s="63"/>
      <c r="F21" s="63"/>
      <c r="G21" s="63"/>
      <c r="H21" s="63"/>
      <c r="I21" s="63"/>
      <c r="J21" s="64"/>
    </row>
    <row r="22" spans="1:12" x14ac:dyDescent="0.3">
      <c r="A22" s="75" t="s">
        <v>11</v>
      </c>
      <c r="B22" s="76"/>
      <c r="C22" s="76"/>
      <c r="D22" s="76"/>
      <c r="E22" s="76"/>
      <c r="F22" s="76"/>
      <c r="G22" s="76"/>
      <c r="H22" s="76"/>
      <c r="I22" s="76"/>
      <c r="J22" s="77"/>
    </row>
    <row r="23" spans="1:12" x14ac:dyDescent="0.3">
      <c r="A23" s="69" t="s">
        <v>12</v>
      </c>
      <c r="B23" s="70"/>
      <c r="C23" s="70"/>
      <c r="D23" s="70"/>
      <c r="E23" s="70"/>
      <c r="F23" s="70"/>
      <c r="G23" s="70"/>
      <c r="H23" s="70"/>
      <c r="I23" s="70"/>
      <c r="J23" s="71"/>
      <c r="L23" s="35"/>
    </row>
    <row r="24" spans="1:12" ht="31.5" customHeight="1" x14ac:dyDescent="0.3">
      <c r="A24" s="78" t="s">
        <v>13</v>
      </c>
      <c r="B24" s="79"/>
      <c r="C24" s="79" t="s">
        <v>14</v>
      </c>
      <c r="D24" s="79"/>
      <c r="E24" s="79"/>
      <c r="F24" s="79" t="s">
        <v>15</v>
      </c>
      <c r="G24" s="79"/>
      <c r="H24" s="79"/>
      <c r="I24" s="79" t="s">
        <v>16</v>
      </c>
      <c r="J24" s="80"/>
    </row>
    <row r="25" spans="1:12" x14ac:dyDescent="0.3">
      <c r="A25" s="65">
        <v>880342922.27999997</v>
      </c>
      <c r="B25" s="66"/>
      <c r="C25" s="66">
        <f>+A25</f>
        <v>880342922.27999997</v>
      </c>
      <c r="D25" s="66"/>
      <c r="E25" s="66"/>
      <c r="F25" s="66">
        <v>317011150</v>
      </c>
      <c r="G25" s="66"/>
      <c r="H25" s="66"/>
      <c r="I25" s="67">
        <f>+IF(F25&gt;0,F25/C25,0)</f>
        <v>0.36009961797497375</v>
      </c>
      <c r="J25" s="68"/>
    </row>
    <row r="26" spans="1:12" x14ac:dyDescent="0.3">
      <c r="A26" s="69" t="s">
        <v>43</v>
      </c>
      <c r="B26" s="70"/>
      <c r="C26" s="70"/>
      <c r="D26" s="70"/>
      <c r="E26" s="70"/>
      <c r="F26" s="70"/>
      <c r="G26" s="70"/>
      <c r="H26" s="70"/>
      <c r="I26" s="70"/>
      <c r="J26" s="71"/>
    </row>
    <row r="27" spans="1:12" ht="15" customHeight="1" x14ac:dyDescent="0.3">
      <c r="A27" s="13"/>
      <c r="B27" s="14"/>
      <c r="C27" s="72" t="s">
        <v>17</v>
      </c>
      <c r="D27" s="73"/>
      <c r="E27" s="72" t="s">
        <v>51</v>
      </c>
      <c r="F27" s="73"/>
      <c r="G27" s="72" t="s">
        <v>52</v>
      </c>
      <c r="H27" s="73"/>
      <c r="I27" s="72" t="s">
        <v>18</v>
      </c>
      <c r="J27" s="74"/>
    </row>
    <row r="28" spans="1:12" ht="38.25" x14ac:dyDescent="0.3">
      <c r="A28" s="15" t="s">
        <v>19</v>
      </c>
      <c r="B28" s="16" t="s">
        <v>20</v>
      </c>
      <c r="C28" s="16" t="s">
        <v>30</v>
      </c>
      <c r="D28" s="16" t="s">
        <v>31</v>
      </c>
      <c r="E28" s="16" t="s">
        <v>33</v>
      </c>
      <c r="F28" s="16" t="s">
        <v>34</v>
      </c>
      <c r="G28" s="16" t="s">
        <v>35</v>
      </c>
      <c r="H28" s="16" t="s">
        <v>36</v>
      </c>
      <c r="I28" s="16" t="s">
        <v>37</v>
      </c>
      <c r="J28" s="17" t="s">
        <v>38</v>
      </c>
    </row>
    <row r="29" spans="1:12" ht="33" customHeight="1" x14ac:dyDescent="0.3">
      <c r="A29" s="22" t="s">
        <v>63</v>
      </c>
      <c r="B29" s="23" t="s">
        <v>62</v>
      </c>
      <c r="C29" s="18">
        <v>7374</v>
      </c>
      <c r="D29" s="18">
        <f>+C25</f>
        <v>880342922.27999997</v>
      </c>
      <c r="E29" s="18">
        <v>2212</v>
      </c>
      <c r="F29" s="18">
        <v>191649711.25</v>
      </c>
      <c r="G29" s="19">
        <v>2037</v>
      </c>
      <c r="H29" s="18">
        <v>174611506</v>
      </c>
      <c r="I29" s="21">
        <f>+Tabla1[[#This Row],[Física 
(E)]]/Tabla1[[#This Row],[Física
(C)]]</f>
        <v>0.92088607594936711</v>
      </c>
      <c r="J29" s="20">
        <f>+Tabla1[[#This Row],[Financiera 
 (F)]]/Tabla1[[#This Row],[Financiera
(D)]]</f>
        <v>0.91109715147040171</v>
      </c>
    </row>
    <row r="30" spans="1:12" x14ac:dyDescent="0.3">
      <c r="A30" s="43" t="s">
        <v>21</v>
      </c>
      <c r="B30" s="44"/>
      <c r="C30" s="44"/>
      <c r="D30" s="44"/>
      <c r="E30" s="44"/>
      <c r="F30" s="44"/>
      <c r="G30" s="44"/>
      <c r="H30" s="44"/>
      <c r="I30" s="44"/>
      <c r="J30" s="45"/>
    </row>
    <row r="31" spans="1:12" x14ac:dyDescent="0.3">
      <c r="A31" s="51" t="s">
        <v>22</v>
      </c>
      <c r="B31" s="52"/>
      <c r="C31" s="52"/>
      <c r="D31" s="52"/>
      <c r="E31" s="52"/>
      <c r="F31" s="52"/>
      <c r="G31" s="52"/>
      <c r="H31" s="52"/>
      <c r="I31" s="52"/>
      <c r="J31" s="53"/>
    </row>
    <row r="32" spans="1:12" ht="15" customHeight="1" x14ac:dyDescent="0.3">
      <c r="A32" s="12" t="s">
        <v>23</v>
      </c>
      <c r="B32" s="63" t="s">
        <v>41</v>
      </c>
      <c r="C32" s="63"/>
      <c r="D32" s="63"/>
      <c r="E32" s="63"/>
      <c r="F32" s="63"/>
      <c r="G32" s="63"/>
      <c r="H32" s="63"/>
      <c r="I32" s="63"/>
      <c r="J32" s="64"/>
    </row>
    <row r="33" spans="1:10" ht="34.5" customHeight="1" x14ac:dyDescent="0.3">
      <c r="A33" s="12" t="s">
        <v>24</v>
      </c>
      <c r="B33" s="63" t="s">
        <v>64</v>
      </c>
      <c r="C33" s="63"/>
      <c r="D33" s="63"/>
      <c r="E33" s="63"/>
      <c r="F33" s="63"/>
      <c r="G33" s="63"/>
      <c r="H33" s="63"/>
      <c r="I33" s="63"/>
      <c r="J33" s="64"/>
    </row>
    <row r="34" spans="1:10" ht="16.5" customHeight="1" x14ac:dyDescent="0.3">
      <c r="A34" s="12" t="s">
        <v>25</v>
      </c>
      <c r="B34" s="63" t="s">
        <v>65</v>
      </c>
      <c r="C34" s="63"/>
      <c r="D34" s="63"/>
      <c r="E34" s="63"/>
      <c r="F34" s="63"/>
      <c r="G34" s="63"/>
      <c r="H34" s="63"/>
      <c r="I34" s="63"/>
      <c r="J34" s="64"/>
    </row>
    <row r="35" spans="1:10" ht="33" x14ac:dyDescent="0.3">
      <c r="A35" s="12" t="s">
        <v>26</v>
      </c>
      <c r="B35" s="39" t="s">
        <v>40</v>
      </c>
      <c r="C35" s="39"/>
      <c r="D35" s="39"/>
      <c r="E35" s="39"/>
      <c r="F35" s="39"/>
      <c r="G35" s="39"/>
      <c r="H35" s="39"/>
      <c r="I35" s="39"/>
      <c r="J35" s="40"/>
    </row>
    <row r="36" spans="1:10" x14ac:dyDescent="0.3">
      <c r="A36" s="43" t="s">
        <v>49</v>
      </c>
      <c r="B36" s="44"/>
      <c r="C36" s="44"/>
      <c r="D36" s="44"/>
      <c r="E36" s="44"/>
      <c r="F36" s="44"/>
      <c r="G36" s="44"/>
      <c r="H36" s="44"/>
      <c r="I36" s="44"/>
      <c r="J36" s="45"/>
    </row>
    <row r="37" spans="1:10" ht="15.75" customHeight="1" x14ac:dyDescent="0.3">
      <c r="A37" s="84" t="s">
        <v>47</v>
      </c>
      <c r="B37" s="85"/>
      <c r="C37" s="85"/>
      <c r="D37" s="85"/>
      <c r="E37" s="85"/>
      <c r="F37" s="85"/>
      <c r="G37" s="85"/>
      <c r="H37" s="85"/>
      <c r="I37" s="85"/>
      <c r="J37" s="86"/>
    </row>
    <row r="38" spans="1:10" ht="27.75" customHeight="1" x14ac:dyDescent="0.3">
      <c r="A38" s="87" t="s">
        <v>32</v>
      </c>
      <c r="B38" s="88"/>
      <c r="C38" s="88"/>
      <c r="D38" s="88"/>
      <c r="E38" s="88"/>
      <c r="F38" s="88"/>
      <c r="G38" s="88"/>
      <c r="H38" s="88"/>
      <c r="I38" s="88"/>
      <c r="J38" s="89"/>
    </row>
    <row r="39" spans="1:10" x14ac:dyDescent="0.3">
      <c r="A39" s="90" t="s">
        <v>50</v>
      </c>
      <c r="B39" s="91"/>
      <c r="C39" s="91"/>
      <c r="D39" s="91"/>
      <c r="E39" s="91"/>
      <c r="F39" s="91"/>
      <c r="G39" s="91"/>
      <c r="H39" s="91"/>
      <c r="I39" s="91"/>
      <c r="J39" s="92"/>
    </row>
    <row r="40" spans="1:10" x14ac:dyDescent="0.3">
      <c r="A40" s="24"/>
      <c r="J40" s="25"/>
    </row>
    <row r="41" spans="1:10" ht="30.75" customHeight="1" x14ac:dyDescent="0.3">
      <c r="A41" s="26"/>
      <c r="B41" s="27"/>
      <c r="C41" s="27"/>
      <c r="D41" s="27"/>
      <c r="E41" s="27"/>
      <c r="F41" s="27"/>
      <c r="G41" s="27"/>
      <c r="H41" s="27"/>
      <c r="I41" s="27"/>
      <c r="J41" s="28"/>
    </row>
    <row r="42" spans="1:10" ht="30.75" customHeight="1" x14ac:dyDescent="0.3">
      <c r="A42" s="26"/>
      <c r="B42" s="27"/>
      <c r="C42" s="27"/>
      <c r="D42" s="27"/>
      <c r="E42" s="27"/>
      <c r="F42" s="27"/>
      <c r="J42" s="25"/>
    </row>
    <row r="43" spans="1:10" ht="17.25" customHeight="1" x14ac:dyDescent="0.3">
      <c r="A43" s="26"/>
      <c r="B43" s="27"/>
      <c r="C43" s="27"/>
      <c r="D43" s="27"/>
      <c r="E43" s="27"/>
      <c r="F43" s="27"/>
      <c r="J43" s="25"/>
    </row>
    <row r="44" spans="1:10" ht="16.5" customHeight="1" x14ac:dyDescent="0.3">
      <c r="A44" s="24"/>
      <c r="B44" s="27"/>
      <c r="F44" s="27"/>
      <c r="J44" s="25"/>
    </row>
    <row r="45" spans="1:10" x14ac:dyDescent="0.3">
      <c r="A45" s="24"/>
      <c r="B45" s="27"/>
      <c r="F45" s="27"/>
      <c r="J45" s="25"/>
    </row>
    <row r="46" spans="1:10" x14ac:dyDescent="0.3">
      <c r="A46" s="29"/>
      <c r="B46" s="30"/>
      <c r="C46" s="82"/>
      <c r="D46" s="82"/>
      <c r="E46" s="82"/>
      <c r="F46" s="27"/>
      <c r="J46" s="25"/>
    </row>
    <row r="47" spans="1:10" x14ac:dyDescent="0.3">
      <c r="A47" s="24"/>
      <c r="B47" s="31"/>
      <c r="C47" s="83" t="s">
        <v>67</v>
      </c>
      <c r="D47" s="83"/>
      <c r="E47" s="83"/>
      <c r="F47" s="27"/>
      <c r="J47" s="25"/>
    </row>
    <row r="48" spans="1:10" x14ac:dyDescent="0.3">
      <c r="A48" s="24"/>
      <c r="C48" s="81" t="s">
        <v>66</v>
      </c>
      <c r="D48" s="81"/>
      <c r="E48" s="81"/>
      <c r="F48" s="31"/>
      <c r="J48" s="25"/>
    </row>
    <row r="49" spans="1:10" x14ac:dyDescent="0.3">
      <c r="A49" s="32"/>
      <c r="B49" s="33"/>
      <c r="C49" s="33"/>
      <c r="D49" s="33"/>
      <c r="E49" s="33"/>
      <c r="F49" s="33"/>
      <c r="G49" s="33"/>
      <c r="H49" s="33"/>
      <c r="I49" s="33"/>
      <c r="J49" s="34"/>
    </row>
  </sheetData>
  <mergeCells count="48">
    <mergeCell ref="C48:E48"/>
    <mergeCell ref="C46:E46"/>
    <mergeCell ref="C47:E47"/>
    <mergeCell ref="C15:J15"/>
    <mergeCell ref="A36:J36"/>
    <mergeCell ref="A37:J37"/>
    <mergeCell ref="A38:J38"/>
    <mergeCell ref="A39:J39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xWindow="417" yWindow="618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21:J21" xr:uid="{7DA6D598-D3DF-401D-9BD9-DEA9820C171B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D101FB29-1896-4561-B3A7-DF7F5D68EC67}"/>
    <dataValidation allowBlank="1" showInputMessage="1" showErrorMessage="1" prompt="¿En qué consiste el producto? su objetivo" sqref="B33:J33" xr:uid="{1ED6CACB-C6A2-4BBC-9229-1A48103CC93F}"/>
    <dataValidation allowBlank="1" showInputMessage="1" showErrorMessage="1" prompt="Nombre del producto" sqref="B32:J32" xr:uid="{1FA16508-80E2-4860-94F8-702AAE506672}"/>
    <dataValidation allowBlank="1" showInputMessage="1" showErrorMessage="1" prompt="¿A quién va dirigido el programa?, ¿qué característica tiene esta población que requiere ser beneficiada?" sqref="B20:J20" xr:uid="{521D9666-92BF-413C-AE2B-693A47DD8DBD}"/>
    <dataValidation allowBlank="1" showInputMessage="1" prompt="Nombre del capítulo" sqref="B8:J10" xr:uid="{59487A9A-A1C0-42F7-B7AF-2CC9A13283EE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DDBD8D69328A439DC80939A7F456BD" ma:contentTypeVersion="19" ma:contentTypeDescription="Crear nuevo documento." ma:contentTypeScope="" ma:versionID="f48e350432daaa81fb92d4535c05a9a5">
  <xsd:schema xmlns:xsd="http://www.w3.org/2001/XMLSchema" xmlns:xs="http://www.w3.org/2001/XMLSchema" xmlns:p="http://schemas.microsoft.com/office/2006/metadata/properties" xmlns:ns2="0b6a006f-0141-455b-8e87-4627e453f3de" xmlns:ns3="a425c96b-313c-43ce-820c-dafd782290ad" targetNamespace="http://schemas.microsoft.com/office/2006/metadata/properties" ma:root="true" ma:fieldsID="e508a025f96504339012ee97dc31053d" ns2:_="" ns3:_="">
    <xsd:import namespace="0b6a006f-0141-455b-8e87-4627e453f3d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a006f-0141-455b-8e87-4627e453f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ae21e1-44fa-4099-a1a4-4ac033ea45ef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0b6a006f-0141-455b-8e87-4627e453f3d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B3EE2-81E4-437F-B4AD-782F2912A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a006f-0141-455b-8e87-4627e453f3d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b6a006f-0141-455b-8e87-4627e453f3de"/>
    <ds:schemaRef ds:uri="http://purl.org/dc/terms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Junio 2025</vt:lpstr>
      <vt:lpstr>'Abril 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Agueda Pizarro</cp:lastModifiedBy>
  <cp:lastPrinted>2025-07-14T13:41:46Z</cp:lastPrinted>
  <dcterms:created xsi:type="dcterms:W3CDTF">2021-03-22T15:50:10Z</dcterms:created>
  <dcterms:modified xsi:type="dcterms:W3CDTF">2025-07-14T14:09:10Z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0x010100DADDBD8D69328A439DC80939A7F456BD</vt:lpwstr>
  </property>
  <property fmtid="{D5CDD505-2E9C-101B-9397-08002B2CF9AE}" pid="3" name="MediaServiceImageTags">
    <vt:lpwstr/>
  </property>
</Properties>
</file>