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AA DOCUMENTOS JAC\DOCUMENTOS\PORTAL\GARGADOS\"/>
    </mc:Choice>
  </mc:AlternateContent>
  <xr:revisionPtr revIDLastSave="0" documentId="13_ncr:1_{53688CFA-B02F-4F87-B258-6AA6300B27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Hlk52870620" localSheetId="0">Hoja1!$B$62</definedName>
    <definedName name="_Hlk71266442" localSheetId="0">Hoja1!$B$64</definedName>
    <definedName name="_Hlk78981727" localSheetId="0">Hoja1!$B$56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  <c r="D50" i="1"/>
  <c r="E50" i="1"/>
  <c r="C33" i="1"/>
  <c r="C40" i="1" s="1"/>
  <c r="D33" i="1"/>
  <c r="D40" i="1" s="1"/>
  <c r="E33" i="1"/>
  <c r="E40" i="1" s="1"/>
  <c r="C25" i="1"/>
  <c r="D25" i="1"/>
  <c r="E25" i="1"/>
  <c r="C16" i="1"/>
  <c r="D16" i="1"/>
  <c r="E16" i="1"/>
  <c r="E53" i="1" l="1"/>
  <c r="D53" i="1"/>
  <c r="C53" i="1"/>
  <c r="D27" i="1"/>
  <c r="C27" i="1"/>
  <c r="E27" i="1"/>
</calcChain>
</file>

<file path=xl/sharedStrings.xml><?xml version="1.0" encoding="utf-8"?>
<sst xmlns="http://schemas.openxmlformats.org/spreadsheetml/2006/main" count="42" uniqueCount="42">
  <si>
    <t>JUNTA DE AVIACION CIVIL</t>
  </si>
  <si>
    <t>AL 31/07/2021</t>
  </si>
  <si>
    <t>Valores expresados en RD$</t>
  </si>
  <si>
    <t>Variación</t>
  </si>
  <si>
    <t>Julio, 2021</t>
  </si>
  <si>
    <t>Junio, 2021</t>
  </si>
  <si>
    <t>Fuente: Departamento Financiero - Junta de Aviación Civil</t>
  </si>
  <si>
    <t>Fecha de registro: hasta el 03 de agosto del 2021. 11:35 a.m.</t>
  </si>
  <si>
    <t>Fecha de imputación: hasta el 31 de ju1io del 2021.</t>
  </si>
  <si>
    <t xml:space="preserve">                </t>
  </si>
  <si>
    <t>Aprobado por:</t>
  </si>
  <si>
    <t xml:space="preserve">                   Elaborado por:                                </t>
  </si>
  <si>
    <t>ESTADO DE SITUACION</t>
  </si>
  <si>
    <t>ACTIVOS</t>
  </si>
  <si>
    <t>Activo Corriente</t>
  </si>
  <si>
    <t>Efectivo en Caja</t>
  </si>
  <si>
    <t>Efectivo en Bancos</t>
  </si>
  <si>
    <t>Cuentas Por Cobrar</t>
  </si>
  <si>
    <t>Depositos y Fianzas</t>
  </si>
  <si>
    <t>Total Activo Corriente</t>
  </si>
  <si>
    <t>Activos  no Corriente</t>
  </si>
  <si>
    <t>Terreno</t>
  </si>
  <si>
    <t>Edificio</t>
  </si>
  <si>
    <t>Depreciacion Acumulada</t>
  </si>
  <si>
    <t>Maquinarias y Equipos</t>
  </si>
  <si>
    <t>Construcciones Y Mejoras</t>
  </si>
  <si>
    <t>Otros Activos</t>
  </si>
  <si>
    <t>Total Activos  no Corriente</t>
  </si>
  <si>
    <t>TOTAL DE ACTIVOS</t>
  </si>
  <si>
    <t>PASIVOS</t>
  </si>
  <si>
    <t>Pasivo Corriente</t>
  </si>
  <si>
    <t>Otros Pasivos</t>
  </si>
  <si>
    <t>Total Pasivo Corriente</t>
  </si>
  <si>
    <t>Pasivo No Corriente</t>
  </si>
  <si>
    <t>Pasivos no corriente</t>
  </si>
  <si>
    <t>Total Pasivo No Corriente</t>
  </si>
  <si>
    <t>PATRIMONIO</t>
  </si>
  <si>
    <t>Resultado Ejercicios Anteriores</t>
  </si>
  <si>
    <t>Resultado Neto del Ejercicio</t>
  </si>
  <si>
    <t>Total Utilidades</t>
  </si>
  <si>
    <t>TOTAL PASIVOS Y PATRIMONIO</t>
  </si>
  <si>
    <t>TOTAL DE PASIVOS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</si>
</sst>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8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sz val="11"/>
      <color rgb="FF000000"/>
      <name val="Times New Roman"/>
      <family val="1"/>
    </font>
    <font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9"/>
      <color theme="1"/>
      <name val="Times New Roman"/>
      <family val="1"/>
    </font>
    <font>
      <b/>
      <sz val="12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5" fillId="0" borderId="0" xfId="0" applyFont="1" applyBorder="1" applyAlignment="1">
      <alignment horizontal="center" vertical="center"/>
    </xf>
    <xf numFmtId="0" fontId="1" fillId="0" borderId="5" xfId="0" applyFont="1" applyBorder="1"/>
    <xf numFmtId="0" fontId="5" fillId="0" borderId="4" xfId="0" applyFont="1" applyBorder="1" applyAlignment="1">
      <alignment vertical="center"/>
    </xf>
    <xf numFmtId="0" fontId="1" fillId="0" borderId="0" xfId="0" applyFont="1" applyBorder="1"/>
    <xf numFmtId="0" fontId="6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8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Border="1"/>
    <xf numFmtId="43" fontId="5" fillId="0" borderId="0" xfId="1" applyFont="1" applyBorder="1" applyAlignment="1">
      <alignment horizontal="center" vertical="center"/>
    </xf>
    <xf numFmtId="43" fontId="11" fillId="0" borderId="0" xfId="1" applyFont="1" applyBorder="1"/>
    <xf numFmtId="43" fontId="6" fillId="0" borderId="0" xfId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43" fontId="5" fillId="0" borderId="0" xfId="1" applyFont="1" applyBorder="1" applyAlignment="1">
      <alignment vertical="center"/>
    </xf>
    <xf numFmtId="0" fontId="7" fillId="0" borderId="4" xfId="0" applyFont="1" applyBorder="1"/>
    <xf numFmtId="0" fontId="7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43" fontId="1" fillId="0" borderId="0" xfId="0" applyNumberFormat="1" applyFont="1" applyBorder="1"/>
    <xf numFmtId="43" fontId="5" fillId="0" borderId="7" xfId="1" applyFont="1" applyBorder="1" applyAlignment="1">
      <alignment horizontal="center" vertical="center"/>
    </xf>
    <xf numFmtId="43" fontId="5" fillId="0" borderId="2" xfId="1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2619374</xdr:colOff>
      <xdr:row>1</xdr:row>
      <xdr:rowOff>66674</xdr:rowOff>
    </xdr:from>
    <xdr:to>
      <xdr:col>2</xdr:col>
      <xdr:colOff>419099</xdr:colOff>
      <xdr:row>1</xdr:row>
      <xdr:rowOff>978875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EC1DB63-3BCC-45E4-90D4-A36110A26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4" y="266699"/>
          <a:ext cx="790575" cy="912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62</xdr:row>
      <xdr:rowOff>114301</xdr:rowOff>
    </xdr:from>
    <xdr:to>
      <xdr:col>1</xdr:col>
      <xdr:colOff>2181225</xdr:colOff>
      <xdr:row>67</xdr:row>
      <xdr:rowOff>28268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3B732D-4758-4497-9540-07EB5C90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7677151"/>
          <a:ext cx="1990725" cy="866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200024</xdr:colOff>
      <xdr:row>62</xdr:row>
      <xdr:rowOff>114303</xdr:rowOff>
    </xdr:from>
    <xdr:to>
      <xdr:col>5</xdr:col>
      <xdr:colOff>0</xdr:colOff>
      <xdr:row>66</xdr:row>
      <xdr:rowOff>110131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4267A4C0-32EC-4211-B78D-91DF27ED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4048124" y="7677153"/>
          <a:ext cx="1543051" cy="757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572464</xdr:colOff>
      <xdr:row>1</xdr:row>
      <xdr:rowOff>161925</xdr:rowOff>
    </xdr:from>
    <xdr:to>
      <xdr:col>5</xdr:col>
      <xdr:colOff>371474</xdr:colOff>
      <xdr:row>1</xdr:row>
      <xdr:rowOff>895350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B8A253E-7DDE-46B5-9BAB-CA83F9A89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3914" y="361950"/>
          <a:ext cx="134206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68"/>
  <sheetViews>
    <sheetView showGridLines="0" tabSelected="1" topLeftCell="A34" workbookViewId="0">
      <selection activeCell="K51" sqref="K51"/>
    </sheetView>
  </sheetViews>
  <sheetFormatPr baseColWidth="10" defaultColWidth="9.140625" defaultRowHeight="15" x14ac:dyDescent="0.25"/>
  <cols>
    <col min="1" max="1" width="2" style="8" customWidth="1"/>
    <col min="2" max="2" width="44.85546875" style="8" bestFit="1" customWidth="1"/>
    <col min="3" max="3" width="12.85546875" style="8" bestFit="1" customWidth="1"/>
    <col min="4" max="4" width="12" style="8" bestFit="1" customWidth="1"/>
    <col min="5" max="5" width="11.140625" style="8" bestFit="1" customWidth="1"/>
    <col min="6" max="6" width="7" style="8" customWidth="1"/>
    <col min="7" max="16384" width="9.140625" style="8"/>
  </cols>
  <sheetData>
    <row r="1" spans="2:6" x14ac:dyDescent="0.25">
      <c r="B1" s="1"/>
      <c r="C1" s="2"/>
      <c r="D1" s="2"/>
      <c r="E1" s="2"/>
      <c r="F1" s="3"/>
    </row>
    <row r="2" spans="2:6" ht="81" customHeight="1" x14ac:dyDescent="0.25">
      <c r="B2" s="4"/>
      <c r="F2" s="6"/>
    </row>
    <row r="3" spans="2:6" ht="22.5" x14ac:dyDescent="0.25">
      <c r="B3" s="21" t="s">
        <v>0</v>
      </c>
      <c r="C3" s="22"/>
      <c r="D3" s="22"/>
      <c r="E3" s="22"/>
      <c r="F3" s="23"/>
    </row>
    <row r="4" spans="2:6" ht="18.75" x14ac:dyDescent="0.25">
      <c r="B4" s="24" t="s">
        <v>12</v>
      </c>
      <c r="C4" s="25"/>
      <c r="D4" s="25"/>
      <c r="E4" s="25"/>
      <c r="F4" s="26"/>
    </row>
    <row r="5" spans="2:6" ht="18.75" x14ac:dyDescent="0.25">
      <c r="B5" s="27" t="s">
        <v>1</v>
      </c>
      <c r="C5" s="28"/>
      <c r="D5" s="28"/>
      <c r="E5" s="28"/>
      <c r="F5" s="29"/>
    </row>
    <row r="6" spans="2:6" ht="15" customHeight="1" x14ac:dyDescent="0.25">
      <c r="B6" s="24" t="s">
        <v>2</v>
      </c>
      <c r="C6" s="25"/>
      <c r="D6" s="25"/>
      <c r="E6" s="25"/>
      <c r="F6" s="26"/>
    </row>
    <row r="7" spans="2:6" ht="15" customHeight="1" x14ac:dyDescent="0.25">
      <c r="B7" s="18"/>
      <c r="C7" s="19"/>
      <c r="D7" s="19"/>
      <c r="E7" s="19"/>
      <c r="F7" s="20"/>
    </row>
    <row r="8" spans="2:6" ht="15" customHeight="1" x14ac:dyDescent="0.25">
      <c r="B8" s="18"/>
      <c r="C8" s="19"/>
      <c r="D8" s="19"/>
      <c r="E8" s="19"/>
      <c r="F8" s="6"/>
    </row>
    <row r="9" spans="2:6" ht="15.75" x14ac:dyDescent="0.25">
      <c r="B9" s="4"/>
      <c r="C9" s="40" t="s">
        <v>4</v>
      </c>
      <c r="D9" s="40" t="s">
        <v>5</v>
      </c>
      <c r="E9" s="41" t="s">
        <v>3</v>
      </c>
      <c r="F9" s="6"/>
    </row>
    <row r="10" spans="2:6" x14ac:dyDescent="0.25">
      <c r="B10" s="37" t="s">
        <v>13</v>
      </c>
      <c r="C10" s="5"/>
      <c r="D10" s="5"/>
      <c r="E10" s="5"/>
      <c r="F10" s="6"/>
    </row>
    <row r="11" spans="2:6" x14ac:dyDescent="0.25">
      <c r="B11" s="36" t="s">
        <v>14</v>
      </c>
      <c r="C11" s="31"/>
      <c r="D11" s="31"/>
      <c r="E11" s="31"/>
      <c r="F11" s="6"/>
    </row>
    <row r="12" spans="2:6" x14ac:dyDescent="0.25">
      <c r="B12" s="35" t="s">
        <v>15</v>
      </c>
      <c r="C12" s="34">
        <v>120000</v>
      </c>
      <c r="D12" s="34">
        <v>120000</v>
      </c>
      <c r="E12" s="34">
        <v>0</v>
      </c>
      <c r="F12" s="6"/>
    </row>
    <row r="13" spans="2:6" x14ac:dyDescent="0.25">
      <c r="B13" s="35" t="s">
        <v>16</v>
      </c>
      <c r="C13" s="34">
        <v>40408804.049999997</v>
      </c>
      <c r="D13" s="34">
        <v>32409136.579999998</v>
      </c>
      <c r="E13" s="34">
        <v>7999667.4699999997</v>
      </c>
      <c r="F13" s="6"/>
    </row>
    <row r="14" spans="2:6" x14ac:dyDescent="0.25">
      <c r="B14" s="35" t="s">
        <v>17</v>
      </c>
      <c r="C14" s="34">
        <v>32954.75</v>
      </c>
      <c r="D14" s="34">
        <v>36207.07</v>
      </c>
      <c r="E14" s="34">
        <v>-3252.32</v>
      </c>
      <c r="F14" s="6"/>
    </row>
    <row r="15" spans="2:6" x14ac:dyDescent="0.25">
      <c r="B15" s="35" t="s">
        <v>18</v>
      </c>
      <c r="C15" s="34">
        <v>0</v>
      </c>
      <c r="D15" s="34">
        <v>82007.64</v>
      </c>
      <c r="E15" s="34">
        <v>-82007.64</v>
      </c>
      <c r="F15" s="6"/>
    </row>
    <row r="16" spans="2:6" x14ac:dyDescent="0.25">
      <c r="B16" s="36" t="s">
        <v>19</v>
      </c>
      <c r="C16" s="38">
        <f>SUM(C12:C15)</f>
        <v>40561758.799999997</v>
      </c>
      <c r="D16" s="38">
        <f>SUM(D12:D15)</f>
        <v>32647351.289999999</v>
      </c>
      <c r="E16" s="38">
        <f>SUM(E12:E15)</f>
        <v>7914407.5099999998</v>
      </c>
      <c r="F16" s="6"/>
    </row>
    <row r="17" spans="2:6" x14ac:dyDescent="0.25">
      <c r="B17" s="36"/>
      <c r="C17" s="38"/>
      <c r="D17" s="38"/>
      <c r="E17" s="38"/>
      <c r="F17" s="6"/>
    </row>
    <row r="18" spans="2:6" x14ac:dyDescent="0.25">
      <c r="B18" s="36" t="s">
        <v>20</v>
      </c>
      <c r="C18" s="33"/>
      <c r="D18" s="33"/>
      <c r="E18" s="33"/>
      <c r="F18" s="6"/>
    </row>
    <row r="19" spans="2:6" x14ac:dyDescent="0.25">
      <c r="B19" s="35" t="s">
        <v>21</v>
      </c>
      <c r="C19" s="34">
        <v>25713440</v>
      </c>
      <c r="D19" s="34">
        <v>25713440</v>
      </c>
      <c r="E19" s="34">
        <v>0</v>
      </c>
      <c r="F19" s="6"/>
    </row>
    <row r="20" spans="2:6" x14ac:dyDescent="0.25">
      <c r="B20" s="35" t="s">
        <v>22</v>
      </c>
      <c r="C20" s="34">
        <v>43288803.020000003</v>
      </c>
      <c r="D20" s="34">
        <v>43288803.020000003</v>
      </c>
      <c r="E20" s="34">
        <v>0</v>
      </c>
      <c r="F20" s="6"/>
    </row>
    <row r="21" spans="2:6" x14ac:dyDescent="0.25">
      <c r="B21" s="35" t="s">
        <v>23</v>
      </c>
      <c r="C21" s="34">
        <v>-84861890.739999995</v>
      </c>
      <c r="D21" s="34">
        <v>-84315366.349999994</v>
      </c>
      <c r="E21" s="34">
        <v>-546524.39</v>
      </c>
      <c r="F21" s="6"/>
    </row>
    <row r="22" spans="2:6" x14ac:dyDescent="0.25">
      <c r="B22" s="35" t="s">
        <v>24</v>
      </c>
      <c r="C22" s="34">
        <v>78406022.890000001</v>
      </c>
      <c r="D22" s="34">
        <v>78269503.659999996</v>
      </c>
      <c r="E22" s="34">
        <v>136519.23000000001</v>
      </c>
      <c r="F22" s="6"/>
    </row>
    <row r="23" spans="2:6" x14ac:dyDescent="0.25">
      <c r="B23" s="35" t="s">
        <v>25</v>
      </c>
      <c r="C23" s="34">
        <v>1170401.95</v>
      </c>
      <c r="D23" s="34">
        <v>1404482.33</v>
      </c>
      <c r="E23" s="34">
        <v>-234080.38</v>
      </c>
      <c r="F23" s="6"/>
    </row>
    <row r="24" spans="2:6" x14ac:dyDescent="0.25">
      <c r="B24" s="35" t="s">
        <v>26</v>
      </c>
      <c r="C24" s="34">
        <v>2373804.41</v>
      </c>
      <c r="D24" s="34">
        <v>2400542.39</v>
      </c>
      <c r="E24" s="34">
        <v>-26737.98</v>
      </c>
      <c r="F24" s="6"/>
    </row>
    <row r="25" spans="2:6" x14ac:dyDescent="0.25">
      <c r="B25" s="36" t="s">
        <v>27</v>
      </c>
      <c r="C25" s="38">
        <f>SUM(C19:C24)</f>
        <v>66090581.530000016</v>
      </c>
      <c r="D25" s="38">
        <f>SUM(D19:D24)</f>
        <v>66761405.050000012</v>
      </c>
      <c r="E25" s="38">
        <f>SUM(E19:E24)</f>
        <v>-670823.52</v>
      </c>
      <c r="F25" s="6"/>
    </row>
    <row r="26" spans="2:6" x14ac:dyDescent="0.25">
      <c r="B26" s="4"/>
      <c r="C26" s="32"/>
      <c r="D26" s="32"/>
      <c r="E26" s="32"/>
      <c r="F26" s="6"/>
    </row>
    <row r="27" spans="2:6" x14ac:dyDescent="0.25">
      <c r="B27" s="39" t="s">
        <v>28</v>
      </c>
      <c r="C27" s="32">
        <f>+C16+C25</f>
        <v>106652340.33000001</v>
      </c>
      <c r="D27" s="32">
        <f t="shared" ref="D27:E27" si="0">+D16+D25</f>
        <v>99408756.340000004</v>
      </c>
      <c r="E27" s="32">
        <f t="shared" si="0"/>
        <v>7243583.9900000002</v>
      </c>
      <c r="F27" s="6"/>
    </row>
    <row r="28" spans="2:6" x14ac:dyDescent="0.25">
      <c r="B28" s="4"/>
      <c r="C28" s="32"/>
      <c r="D28" s="32"/>
      <c r="E28" s="32"/>
      <c r="F28" s="6"/>
    </row>
    <row r="29" spans="2:6" x14ac:dyDescent="0.25">
      <c r="B29" s="37" t="s">
        <v>29</v>
      </c>
      <c r="C29" s="32"/>
      <c r="D29" s="32"/>
      <c r="E29" s="32"/>
      <c r="F29" s="6"/>
    </row>
    <row r="30" spans="2:6" x14ac:dyDescent="0.25">
      <c r="B30" s="4"/>
      <c r="C30" s="32"/>
      <c r="D30" s="32"/>
      <c r="E30" s="32"/>
      <c r="F30" s="6"/>
    </row>
    <row r="31" spans="2:6" x14ac:dyDescent="0.25">
      <c r="B31" s="36" t="s">
        <v>30</v>
      </c>
      <c r="C31" s="33"/>
      <c r="D31" s="33"/>
      <c r="E31" s="33"/>
      <c r="F31" s="6"/>
    </row>
    <row r="32" spans="2:6" x14ac:dyDescent="0.25">
      <c r="B32" s="35" t="s">
        <v>31</v>
      </c>
      <c r="C32" s="34">
        <v>438626.49</v>
      </c>
      <c r="D32" s="34">
        <v>1560434.21</v>
      </c>
      <c r="E32" s="34">
        <v>-1121807.72</v>
      </c>
      <c r="F32" s="6"/>
    </row>
    <row r="33" spans="2:6" x14ac:dyDescent="0.25">
      <c r="B33" s="36" t="s">
        <v>32</v>
      </c>
      <c r="C33" s="38">
        <f>SUM(C32)</f>
        <v>438626.49</v>
      </c>
      <c r="D33" s="38">
        <f>SUM(D32)</f>
        <v>1560434.21</v>
      </c>
      <c r="E33" s="38">
        <f>SUM(E32)</f>
        <v>-1121807.72</v>
      </c>
      <c r="F33" s="6"/>
    </row>
    <row r="34" spans="2:6" x14ac:dyDescent="0.25">
      <c r="B34" s="12"/>
      <c r="C34" s="33"/>
      <c r="D34" s="33"/>
      <c r="E34" s="33"/>
      <c r="F34" s="6"/>
    </row>
    <row r="35" spans="2:6" x14ac:dyDescent="0.25">
      <c r="B35" s="36" t="s">
        <v>33</v>
      </c>
      <c r="C35" s="33"/>
      <c r="D35" s="33"/>
      <c r="E35" s="33"/>
      <c r="F35" s="6"/>
    </row>
    <row r="36" spans="2:6" x14ac:dyDescent="0.25">
      <c r="B36" s="35"/>
      <c r="C36" s="33"/>
      <c r="D36" s="33"/>
      <c r="E36" s="33"/>
      <c r="F36" s="6"/>
    </row>
    <row r="37" spans="2:6" x14ac:dyDescent="0.25">
      <c r="B37" s="35" t="s">
        <v>34</v>
      </c>
      <c r="C37" s="34">
        <v>0</v>
      </c>
      <c r="D37" s="34">
        <v>0</v>
      </c>
      <c r="E37" s="34">
        <v>0</v>
      </c>
      <c r="F37" s="6"/>
    </row>
    <row r="38" spans="2:6" x14ac:dyDescent="0.25">
      <c r="B38" s="36" t="s">
        <v>35</v>
      </c>
      <c r="C38" s="38">
        <v>0</v>
      </c>
      <c r="D38" s="38">
        <v>0</v>
      </c>
      <c r="E38" s="38">
        <v>0</v>
      </c>
      <c r="F38" s="6"/>
    </row>
    <row r="39" spans="2:6" x14ac:dyDescent="0.25">
      <c r="B39" s="36"/>
      <c r="C39" s="38"/>
      <c r="D39" s="38"/>
      <c r="E39" s="38"/>
      <c r="F39" s="6"/>
    </row>
    <row r="40" spans="2:6" x14ac:dyDescent="0.25">
      <c r="B40" s="39" t="s">
        <v>41</v>
      </c>
      <c r="C40" s="32">
        <f>+C33+C38</f>
        <v>438626.49</v>
      </c>
      <c r="D40" s="32">
        <f t="shared" ref="D40:E40" si="1">+D33+D38</f>
        <v>1560434.21</v>
      </c>
      <c r="E40" s="32">
        <f t="shared" si="1"/>
        <v>-1121807.72</v>
      </c>
      <c r="F40" s="6"/>
    </row>
    <row r="41" spans="2:6" x14ac:dyDescent="0.25">
      <c r="B41" s="4"/>
      <c r="C41" s="32"/>
      <c r="D41" s="32"/>
      <c r="E41" s="32"/>
      <c r="F41" s="6"/>
    </row>
    <row r="42" spans="2:6" ht="15.75" thickBot="1" x14ac:dyDescent="0.3">
      <c r="B42" s="14"/>
      <c r="C42" s="43"/>
      <c r="D42" s="43"/>
      <c r="E42" s="43"/>
      <c r="F42" s="16"/>
    </row>
    <row r="43" spans="2:6" x14ac:dyDescent="0.25">
      <c r="C43" s="32"/>
      <c r="D43" s="32"/>
      <c r="E43" s="32"/>
    </row>
    <row r="44" spans="2:6" ht="15.75" thickBot="1" x14ac:dyDescent="0.3">
      <c r="C44" s="32"/>
      <c r="D44" s="32"/>
      <c r="E44" s="32"/>
    </row>
    <row r="45" spans="2:6" x14ac:dyDescent="0.25">
      <c r="B45" s="1"/>
      <c r="C45" s="44"/>
      <c r="D45" s="44"/>
      <c r="E45" s="44"/>
      <c r="F45" s="3"/>
    </row>
    <row r="46" spans="2:6" x14ac:dyDescent="0.25">
      <c r="B46" s="37" t="s">
        <v>36</v>
      </c>
      <c r="C46" s="32"/>
      <c r="D46" s="32"/>
      <c r="E46" s="32"/>
      <c r="F46" s="6"/>
    </row>
    <row r="47" spans="2:6" x14ac:dyDescent="0.25">
      <c r="B47" s="4"/>
      <c r="C47" s="32"/>
      <c r="D47" s="32"/>
      <c r="E47" s="32"/>
      <c r="F47" s="6"/>
    </row>
    <row r="48" spans="2:6" x14ac:dyDescent="0.25">
      <c r="B48" s="35" t="s">
        <v>37</v>
      </c>
      <c r="C48" s="34">
        <v>82280847.090000004</v>
      </c>
      <c r="D48" s="34">
        <v>82280847.090000004</v>
      </c>
      <c r="E48" s="34">
        <v>0</v>
      </c>
      <c r="F48" s="6"/>
    </row>
    <row r="49" spans="2:15" x14ac:dyDescent="0.25">
      <c r="B49" s="35" t="s">
        <v>38</v>
      </c>
      <c r="C49" s="34">
        <v>23932866.75</v>
      </c>
      <c r="D49" s="34">
        <v>15567475.039999999</v>
      </c>
      <c r="E49" s="34">
        <v>8365391.71</v>
      </c>
      <c r="F49" s="6"/>
    </row>
    <row r="50" spans="2:15" x14ac:dyDescent="0.25">
      <c r="B50" s="36" t="s">
        <v>39</v>
      </c>
      <c r="C50" s="38">
        <f>SUM(C48:C49)</f>
        <v>106213713.84</v>
      </c>
      <c r="D50" s="38">
        <f>SUM(D48:D49)</f>
        <v>97848322.129999995</v>
      </c>
      <c r="E50" s="38">
        <f>SUM(E48:E49)</f>
        <v>8365391.71</v>
      </c>
      <c r="F50" s="6"/>
    </row>
    <row r="51" spans="2:15" x14ac:dyDescent="0.25">
      <c r="B51" s="12"/>
      <c r="C51" s="33"/>
      <c r="D51" s="33"/>
      <c r="E51" s="33"/>
      <c r="F51" s="6"/>
    </row>
    <row r="52" spans="2:15" x14ac:dyDescent="0.25">
      <c r="B52" s="35"/>
      <c r="C52" s="34"/>
      <c r="D52" s="34"/>
      <c r="E52" s="34"/>
      <c r="F52" s="6"/>
    </row>
    <row r="53" spans="2:15" x14ac:dyDescent="0.25">
      <c r="B53" s="12" t="s">
        <v>40</v>
      </c>
      <c r="C53" s="38">
        <f>+C40+C50</f>
        <v>106652340.33</v>
      </c>
      <c r="D53" s="38">
        <f t="shared" ref="D53:E53" si="2">+D40+D50</f>
        <v>99408756.339999989</v>
      </c>
      <c r="E53" s="38">
        <f t="shared" si="2"/>
        <v>7243583.9900000002</v>
      </c>
      <c r="F53" s="6"/>
      <c r="L53" s="42"/>
      <c r="M53" s="42"/>
      <c r="N53" s="42"/>
      <c r="O53" s="42"/>
    </row>
    <row r="54" spans="2:15" x14ac:dyDescent="0.25">
      <c r="B54" s="35"/>
      <c r="C54" s="10"/>
      <c r="D54" s="10"/>
      <c r="E54" s="10"/>
      <c r="F54" s="6"/>
    </row>
    <row r="55" spans="2:15" x14ac:dyDescent="0.25">
      <c r="B55" s="35"/>
      <c r="C55" s="9"/>
      <c r="D55" s="10"/>
      <c r="E55" s="10"/>
      <c r="F55" s="6"/>
    </row>
    <row r="56" spans="2:15" ht="11.25" customHeight="1" x14ac:dyDescent="0.25">
      <c r="B56" s="17" t="s">
        <v>6</v>
      </c>
      <c r="F56" s="6"/>
    </row>
    <row r="57" spans="2:15" ht="12" customHeight="1" x14ac:dyDescent="0.25">
      <c r="B57" s="17" t="s">
        <v>7</v>
      </c>
      <c r="F57" s="6"/>
    </row>
    <row r="58" spans="2:15" ht="9" customHeight="1" x14ac:dyDescent="0.25">
      <c r="B58" s="17" t="s">
        <v>8</v>
      </c>
      <c r="F58" s="6"/>
    </row>
    <row r="59" spans="2:15" x14ac:dyDescent="0.25">
      <c r="B59" s="7"/>
      <c r="F59" s="6"/>
    </row>
    <row r="60" spans="2:15" x14ac:dyDescent="0.25">
      <c r="B60" s="4"/>
      <c r="F60" s="6"/>
    </row>
    <row r="61" spans="2:15" x14ac:dyDescent="0.25">
      <c r="B61" s="4"/>
      <c r="F61" s="6"/>
    </row>
    <row r="62" spans="2:15" x14ac:dyDescent="0.25">
      <c r="B62" s="11" t="s">
        <v>11</v>
      </c>
      <c r="D62" s="30" t="s">
        <v>10</v>
      </c>
      <c r="E62" s="30"/>
      <c r="F62" s="6"/>
    </row>
    <row r="63" spans="2:15" x14ac:dyDescent="0.25">
      <c r="B63" s="12"/>
      <c r="F63" s="6"/>
    </row>
    <row r="64" spans="2:15" x14ac:dyDescent="0.25">
      <c r="B64" s="13" t="s">
        <v>9</v>
      </c>
      <c r="F64" s="6"/>
    </row>
    <row r="65" spans="2:6" x14ac:dyDescent="0.25">
      <c r="B65" s="4"/>
      <c r="F65" s="6"/>
    </row>
    <row r="66" spans="2:6" x14ac:dyDescent="0.25">
      <c r="B66" s="4"/>
      <c r="F66" s="6"/>
    </row>
    <row r="67" spans="2:6" x14ac:dyDescent="0.25">
      <c r="B67" s="4"/>
      <c r="F67" s="6"/>
    </row>
    <row r="68" spans="2:6" ht="15.75" thickBot="1" x14ac:dyDescent="0.3">
      <c r="B68" s="14"/>
      <c r="C68" s="15"/>
      <c r="D68" s="15"/>
      <c r="E68" s="15"/>
      <c r="F68" s="16"/>
    </row>
  </sheetData>
  <mergeCells count="5">
    <mergeCell ref="D62:E62"/>
    <mergeCell ref="B3:F3"/>
    <mergeCell ref="B4:F4"/>
    <mergeCell ref="B5:F5"/>
    <mergeCell ref="B6:F6"/>
  </mergeCells>
  <pageMargins left="0.70866141732283472" right="0.70866141732283472" top="0.74803149606299213" bottom="0.74803149606299213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Hoja1!_Hlk52870620</vt:lpstr>
      <vt:lpstr>Hoja1!_Hlk71266442</vt:lpstr>
      <vt:lpstr>Hoja1!_Hlk78981727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Jenniffer Amarante</dc:creator>
  <cp:lastModifiedBy>Jenniffer Amarante</cp:lastModifiedBy>
  <cp:lastPrinted>2021-09-07T13:05:27Z</cp:lastPrinted>
  <dcterms:created xsi:type="dcterms:W3CDTF">2015-06-05T18:19:34Z</dcterms:created>
  <dcterms:modified xsi:type="dcterms:W3CDTF">2021-09-07T13:05:50Z</dcterms:modified>
</cp:coreProperties>
</file>