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Transparencia/Informes Etadisticos Trimestral OAI/Informe Estadístico Trimestral - 2025/2do Trimestre/"/>
    </mc:Choice>
  </mc:AlternateContent>
  <xr:revisionPtr revIDLastSave="129" documentId="8_{44F4548D-D1A9-4D08-B29F-638EB5AED27B}" xr6:coauthVersionLast="47" xr6:coauthVersionMax="47" xr10:uidLastSave="{4388E81B-FB9B-470B-A488-DC04A5FE603B}"/>
  <bookViews>
    <workbookView xWindow="-120" yWindow="-120" windowWidth="29040" windowHeight="15720" tabRatio="598" xr2:uid="{D5438F97-14BA-46A3-A313-890EF0BC7158}"/>
  </bookViews>
  <sheets>
    <sheet name="Tabla Estadìstica OAI" sheetId="1" r:id="rId1"/>
    <sheet name="Gràfico OAI Abr-Ju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<sst xmlns="http://schemas.openxmlformats.org/spreadsheetml/2006/main" count="22" uniqueCount="22">
  <si>
    <r>
      <t>Maria Antonia Guerra Roques</t>
    </r>
    <r>
      <rPr>
        <sz val="11"/>
        <color rgb="FF353535"/>
        <rFont val="Times New Roman"/>
        <family val="1"/>
      </rPr>
      <t xml:space="preserve"> </t>
    </r>
  </si>
  <si>
    <r>
      <t>Correo electrónico: </t>
    </r>
    <r>
      <rPr>
        <sz val="11"/>
        <color theme="1"/>
        <rFont val="Times New Roman"/>
        <family val="1"/>
      </rPr>
      <t>mguerra@jac.gob.do</t>
    </r>
    <r>
      <rPr>
        <sz val="11"/>
        <color rgb="FF353535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/oai@jac.gob.do</t>
    </r>
  </si>
  <si>
    <t>Teléfono: 809-689-4167 Ext.: 223  </t>
  </si>
  <si>
    <t>INFORME ESTADISTICO TRIMESTRAL SOLICITUDES OAI</t>
  </si>
  <si>
    <t>Vía de Entrada</t>
  </si>
  <si>
    <t>Recibidas</t>
  </si>
  <si>
    <t>Despachadas ≤ 7 días</t>
  </si>
  <si>
    <t xml:space="preserve"> Despachadas ≤ 15 días</t>
  </si>
  <si>
    <t>Pendientes</t>
  </si>
  <si>
    <t>Rechazadas</t>
  </si>
  <si>
    <t>Transf. a otra Inst.</t>
  </si>
  <si>
    <t>Correo OAI</t>
  </si>
  <si>
    <t>Corr. Aten. Al Cliente</t>
  </si>
  <si>
    <t>Portal SAIP</t>
  </si>
  <si>
    <t>Presencial</t>
  </si>
  <si>
    <t>Responsable Acceso a la Información (RAI)</t>
  </si>
  <si>
    <t>TRIMESTRE ABRIL – JUNIO 2025</t>
  </si>
  <si>
    <t>Fecha de elaboración: 03/07/2025</t>
  </si>
  <si>
    <t>Abril</t>
  </si>
  <si>
    <t>Mayo</t>
  </si>
  <si>
    <t>Junio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</si>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</sst>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rgb="FF353535"/>
      <name val="Times New Roman"/>
      <family val="1"/>
    </font>
    <font>
      <sz val="11"/>
      <color rgb="FF353535"/>
      <name val="Times New Roman"/>
      <family val="1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Estadìsticas OAI</a:t>
            </a:r>
          </a:p>
          <a:p>
            <a:pPr>
              <a:defRPr/>
            </a:pPr>
            <a:r>
              <a:rPr lang="en-US"/>
              <a:t>Trimestre Abr-Jun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Estadìstica OAI'!$A$7</c:f>
              <c:strCache>
                <c:ptCount val="1"/>
                <c:pt idx="0">
                  <c:v>Correo 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8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58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58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'Tabla Estadìstica OAI'!$B$6:$J$6</c:f>
              <c:strCache>
                <c:ptCount val="9"/>
                <c:pt idx="0">
                  <c:v>Recibidas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Despachadas ≤ 7 días</c:v>
                </c:pt>
                <c:pt idx="5">
                  <c:v> Despachadas ≤ 15 días</c:v>
                </c:pt>
                <c:pt idx="6">
                  <c:v>Pendientes</c:v>
                </c:pt>
                <c:pt idx="7">
                  <c:v>Rechazadas</c:v>
                </c:pt>
                <c:pt idx="8">
                  <c:v>Transf. a otra Inst.</c:v>
                </c:pt>
              </c:strCache>
            </c:strRef>
          </c:cat>
          <c:val>
            <c:numRef>
              <c:f>'Tabla Estadìstica OAI'!$B$7:$J$7</c:f>
              <c:numCache>
                <c:formatCode>General</c:formatCode>
                <c:ptCount val="9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B-4292-A393-FB0B80CAF19F}"/>
            </c:ext>
          </c:extLst>
        </c:ser>
        <c:ser>
          <c:idx val="1"/>
          <c:order val="1"/>
          <c:tx>
            <c:strRef>
              <c:f>'Tabla Estadìstica OAI'!$A$8</c:f>
              <c:strCache>
                <c:ptCount val="1"/>
                <c:pt idx="0">
                  <c:v>Corr. Aten. Al Cliente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'Tabla Estadìstica OAI'!$B$6:$J$6</c:f>
              <c:strCache>
                <c:ptCount val="9"/>
                <c:pt idx="0">
                  <c:v>Recibidas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Despachadas ≤ 7 días</c:v>
                </c:pt>
                <c:pt idx="5">
                  <c:v> Despachadas ≤ 15 días</c:v>
                </c:pt>
                <c:pt idx="6">
                  <c:v>Pendientes</c:v>
                </c:pt>
                <c:pt idx="7">
                  <c:v>Rechazadas</c:v>
                </c:pt>
                <c:pt idx="8">
                  <c:v>Transf. a otra Inst.</c:v>
                </c:pt>
              </c:strCache>
            </c:strRef>
          </c:cat>
          <c:val>
            <c:numRef>
              <c:f>'Tabla Estadìstica OAI'!$B$8:$J$8</c:f>
              <c:numCache>
                <c:formatCode>General</c:formatCode>
                <c:ptCount val="9"/>
                <c:pt idx="0">
                  <c:v>10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B-4292-A393-FB0B80CAF19F}"/>
            </c:ext>
          </c:extLst>
        </c:ser>
        <c:ser>
          <c:idx val="2"/>
          <c:order val="2"/>
          <c:tx>
            <c:strRef>
              <c:f>'Tabla Estadìstica OAI'!$A$9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8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8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8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'Tabla Estadìstica OAI'!$B$6:$J$6</c:f>
              <c:strCache>
                <c:ptCount val="9"/>
                <c:pt idx="0">
                  <c:v>Recibidas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Despachadas ≤ 7 días</c:v>
                </c:pt>
                <c:pt idx="5">
                  <c:v> Despachadas ≤ 15 días</c:v>
                </c:pt>
                <c:pt idx="6">
                  <c:v>Pendientes</c:v>
                </c:pt>
                <c:pt idx="7">
                  <c:v>Rechazadas</c:v>
                </c:pt>
                <c:pt idx="8">
                  <c:v>Transf. a otra Inst.</c:v>
                </c:pt>
              </c:strCache>
            </c:strRef>
          </c:cat>
          <c:val>
            <c:numRef>
              <c:f>'Tabla Estadìstica OAI'!$B$9:$J$9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B-4292-A393-FB0B80CAF19F}"/>
            </c:ext>
          </c:extLst>
        </c:ser>
        <c:ser>
          <c:idx val="3"/>
          <c:order val="3"/>
          <c:tx>
            <c:strRef>
              <c:f>'Tabla Estadìstica OAI'!$A$10</c:f>
              <c:strCache>
                <c:ptCount val="1"/>
                <c:pt idx="0">
                  <c:v>Presencial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8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58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58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'Tabla Estadìstica OAI'!$B$6:$J$6</c:f>
              <c:strCache>
                <c:ptCount val="9"/>
                <c:pt idx="0">
                  <c:v>Recibidas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Despachadas ≤ 7 días</c:v>
                </c:pt>
                <c:pt idx="5">
                  <c:v> Despachadas ≤ 15 días</c:v>
                </c:pt>
                <c:pt idx="6">
                  <c:v>Pendientes</c:v>
                </c:pt>
                <c:pt idx="7">
                  <c:v>Rechazadas</c:v>
                </c:pt>
                <c:pt idx="8">
                  <c:v>Transf. a otra Inst.</c:v>
                </c:pt>
              </c:strCache>
            </c:strRef>
          </c:cat>
          <c:val>
            <c:numRef>
              <c:f>'Tabla Estadìstica OAI'!$B$10:$J$10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292-A393-FB0B80CA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2997567"/>
        <c:axId val="782987487"/>
      </c:barChart>
      <c:catAx>
        <c:axId val="78299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82987487"/>
        <c:crosses val="autoZero"/>
        <c:auto val="1"/>
        <c:lblAlgn val="ctr"/>
        <c:lblOffset val="100"/>
        <c:noMultiLvlLbl val="0"/>
      </c:catAx>
      <c:valAx>
        <c:axId val="782987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8299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352425</xdr:colOff>
      <xdr:row>1</xdr:row>
      <xdr:rowOff>47625</xdr:rowOff>
    </xdr:from>
    <xdr:ext cx="2400300" cy="581026"/>
    <xdr:pic>
      <xdr:nvPicPr>
        <xdr:cNvPr id="5" name="Imagen 4">
          <a:extLst>
            <a:ext uri="{FF2B5EF4-FFF2-40B4-BE49-F238E27FC236}">
              <a16:creationId xmlns:a16="http://schemas.microsoft.com/office/drawing/2014/main" id="{087C2B8E-AD95-4577-B49B-7F099FE3A4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6" t="29791" r="2678" b="29826"/>
        <a:stretch>
          <a:fillRect/>
        </a:stretch>
      </xdr:blipFill>
      <xdr:spPr>
        <a:xfrm>
          <a:off x="5191125" y="238125"/>
          <a:ext cx="2400300" cy="581026"/>
        </a:xfrm>
        <a:prstGeom prst="rect">
          <a:avLst/>
        </a:prstGeom>
      </xdr:spPr>
    </xdr:pic>
    <xdr:clientData/>
  </xdr:oneCellAnchor>
  <xdr:oneCellAnchor>
    <xdr:from>
      <xdr:col>4</xdr:col>
      <xdr:colOff>466725</xdr:colOff>
      <xdr:row>19</xdr:row>
      <xdr:rowOff>180975</xdr:rowOff>
    </xdr:from>
    <xdr:ext cx="619125" cy="278885"/>
    <xdr:pic>
      <xdr:nvPicPr>
        <xdr:cNvPr id="6" name="Imagen 5">
          <a:extLst>
            <a:ext uri="{FF2B5EF4-FFF2-40B4-BE49-F238E27FC236}">
              <a16:creationId xmlns:a16="http://schemas.microsoft.com/office/drawing/2014/main" id="{B6021101-EEC8-4D16-96E9-C2D88D500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9450" y="3819525"/>
          <a:ext cx="619125" cy="278885"/>
        </a:xfrm>
        <a:prstGeom prst="rect">
          <a:avLst/>
        </a:prstGeom>
      </xdr:spPr>
    </xdr:pic>
    <xdr:clientData/>
  </xdr:oneCellAnchor>
  <xdr:oneCellAnchor>
    <xdr:from>
      <xdr:col>5</xdr:col>
      <xdr:colOff>1123950</xdr:colOff>
      <xdr:row>18</xdr:row>
      <xdr:rowOff>123825</xdr:rowOff>
    </xdr:from>
    <xdr:ext cx="1298561" cy="1280271"/>
    <xdr:pic>
      <xdr:nvPicPr>
        <xdr:cNvPr id="7" name="Imagen 6">
          <a:extLst>
            <a:ext uri="{FF2B5EF4-FFF2-40B4-BE49-F238E27FC236}">
              <a16:creationId xmlns:a16="http://schemas.microsoft.com/office/drawing/2014/main" id="{2CE3471E-9A3A-4DF9-A803-4FE324848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0" y="3571875"/>
          <a:ext cx="1298561" cy="12802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28575</xdr:rowOff>
    </xdr:from>
    <xdr:to>
      <xdr:col>6</xdr:col>
      <xdr:colOff>457200</xdr:colOff>
      <xdr:row>24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C4C151-AE9E-4F05-A7C3-290DBCF19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733425</xdr:colOff>
      <xdr:row>4</xdr:row>
      <xdr:rowOff>76200</xdr:rowOff>
    </xdr:from>
    <xdr:to>
      <xdr:col>5</xdr:col>
      <xdr:colOff>87457</xdr:colOff>
      <xdr:row>7</xdr:row>
      <xdr:rowOff>89967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552104-06DD-433A-9AC0-0DC625824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5425" y="838200"/>
          <a:ext cx="2402032" cy="5852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73A460-785F-48FF-B717-63DAB755B280}" name="Tabla2" displayName="Tabla2" ref="A6:J11" totalsRowCount="1" headerRowDxfId="20">
  <sortState xmlns:xlrd2="http://schemas.microsoft.com/office/spreadsheetml/2017/richdata2" ref="A7:J10">
    <sortCondition ref="E7:E10"/>
  </sortState>
  <tableColumns count="10">
    <tableColumn id="1" xr3:uid="{BB025C55-D944-4DAA-978E-559A5F57919C}" name="Vía de Entrada" totalsRowLabel="Total " dataDxfId="19" totalsRowDxfId="9"/>
    <tableColumn id="11" xr3:uid="{F7DEAE04-8F47-4CA8-8C22-BAE50931F157}" name="Recibidas" totalsRowFunction="custom" dataDxfId="18" totalsRowDxfId="8">
      <totalsRowFormula>SUBTOTAL(109,B7:B10)</totalsRowFormula>
    </tableColumn>
    <tableColumn id="10" xr3:uid="{7828C75F-7E6C-492D-B5C9-6D0BCC8FD9E2}" name="Abril" totalsRowFunction="sum" dataDxfId="17" totalsRowDxfId="7"/>
    <tableColumn id="7" xr3:uid="{2173C9D1-2130-4A4A-A1AF-757F2856A156}" name="Mayo" totalsRowFunction="sum" dataDxfId="16" totalsRowDxfId="6"/>
    <tableColumn id="2" xr3:uid="{EE931535-3089-4D17-89AE-4967077D52D3}" name="Junio" totalsRowFunction="sum" dataDxfId="15" totalsRowDxfId="5"/>
    <tableColumn id="3" xr3:uid="{1530B1A3-451F-4445-8A2E-CCF954B60649}" name="Despachadas ≤ 7 días" totalsRowFunction="sum" dataDxfId="14" totalsRowDxfId="4"/>
    <tableColumn id="4" xr3:uid="{FD2913D1-118A-4465-AFB1-D1DCC22116F4}" name=" Despachadas ≤ 15 días" totalsRowFunction="sum" dataDxfId="13" totalsRowDxfId="3"/>
    <tableColumn id="5" xr3:uid="{ADA2C61E-31CC-4ABB-9BF2-01BCD41FF07C}" name="Pendientes" totalsRowFunction="sum" dataDxfId="12" totalsRowDxfId="2"/>
    <tableColumn id="6" xr3:uid="{387B2CD1-A6D7-4079-8EB9-21B55EA0F26B}" name="Rechazadas" totalsRowFunction="sum" dataDxfId="11" totalsRowDxfId="1"/>
    <tableColumn id="8" xr3:uid="{55EEE567-332F-4325-8977-DB66F48E08EF}" name="Transf. a otra Inst." totalsRowFunction="sum" dataDxfId="10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0A93-D1DA-48DC-B62C-6C6FF2AF1B6C}">
  <dimension ref="A2:J25"/>
  <sheetViews>
    <sheetView tabSelected="1" topLeftCell="A3" workbookViewId="0">
      <selection activeCell="K24" sqref="K24"/>
    </sheetView>
  </sheetViews>
  <sheetFormatPr baseColWidth="10" defaultColWidth="9.140625" defaultRowHeight="15" x14ac:dyDescent="0.25"/>
  <cols>
    <col min="1" max="1" width="19.140625" customWidth="1"/>
    <col min="2" max="2" width="10.28515625" customWidth="1"/>
    <col min="3" max="3" width="7" customWidth="1"/>
    <col min="4" max="4" width="7.140625" customWidth="1"/>
    <col min="5" max="5" width="8" customWidth="1"/>
    <col min="6" max="6" width="20" customWidth="1"/>
    <col min="7" max="7" width="21.28515625" customWidth="1"/>
    <col min="8" max="8" width="11.85546875" customWidth="1"/>
    <col min="9" max="9" width="11.5703125" customWidth="1"/>
    <col min="10" max="10" width="16.85546875" customWidth="1"/>
    <col min="11" max="12" width="12" customWidth="1"/>
  </cols>
  <sheetData>
    <row r="2" spans="1:10" ht="17.25" customHeight="1" x14ac:dyDescent="0.25"/>
    <row r="3" spans="1:10" ht="15" customHeight="1" x14ac:dyDescent="0.25">
      <c r="A3" s="9" t="s">
        <v>3</v>
      </c>
      <c r="B3" s="9"/>
      <c r="C3" s="9"/>
      <c r="D3" s="9"/>
      <c r="E3" s="9"/>
      <c r="F3" s="9"/>
    </row>
    <row r="4" spans="1:10" ht="15" customHeight="1" x14ac:dyDescent="0.25">
      <c r="A4" s="9" t="s">
        <v>16</v>
      </c>
      <c r="B4" s="9"/>
      <c r="C4" s="9"/>
      <c r="D4" s="9"/>
      <c r="E4" s="9"/>
      <c r="F4" s="9"/>
    </row>
    <row r="5" spans="1:10" x14ac:dyDescent="0.25">
      <c r="C5" s="3"/>
    </row>
    <row r="6" spans="1:10" x14ac:dyDescent="0.25">
      <c r="A6" s="4" t="s">
        <v>4</v>
      </c>
      <c r="B6" s="4" t="s">
        <v>5</v>
      </c>
      <c r="C6" s="4" t="s">
        <v>18</v>
      </c>
      <c r="D6" s="4" t="s">
        <v>19</v>
      </c>
      <c r="E6" s="4" t="s">
        <v>20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</row>
    <row r="7" spans="1:10" x14ac:dyDescent="0.25">
      <c r="A7" s="5" t="s">
        <v>11</v>
      </c>
      <c r="B7" s="4">
        <v>5</v>
      </c>
      <c r="C7" s="4">
        <v>1</v>
      </c>
      <c r="D7" s="4">
        <v>3</v>
      </c>
      <c r="E7" s="4">
        <v>1</v>
      </c>
      <c r="F7" s="4">
        <v>4</v>
      </c>
      <c r="G7" s="4">
        <v>1</v>
      </c>
      <c r="H7" s="4">
        <v>0</v>
      </c>
      <c r="I7" s="4">
        <v>0</v>
      </c>
      <c r="J7" s="4">
        <v>0</v>
      </c>
    </row>
    <row r="8" spans="1:10" x14ac:dyDescent="0.25">
      <c r="A8" s="5" t="s">
        <v>12</v>
      </c>
      <c r="B8" s="4">
        <v>10</v>
      </c>
      <c r="C8" s="4">
        <v>2</v>
      </c>
      <c r="D8" s="4">
        <v>5</v>
      </c>
      <c r="E8" s="4">
        <v>3</v>
      </c>
      <c r="F8" s="4">
        <v>9</v>
      </c>
      <c r="G8" s="4">
        <v>1</v>
      </c>
      <c r="H8" s="4">
        <v>0</v>
      </c>
      <c r="I8" s="4">
        <v>0</v>
      </c>
      <c r="J8" s="4">
        <v>0</v>
      </c>
    </row>
    <row r="9" spans="1:10" ht="18" customHeight="1" x14ac:dyDescent="0.25">
      <c r="A9" s="5" t="s">
        <v>13</v>
      </c>
      <c r="B9" s="4">
        <v>5</v>
      </c>
      <c r="C9" s="4">
        <v>2</v>
      </c>
      <c r="D9" s="4">
        <v>0</v>
      </c>
      <c r="E9" s="4">
        <v>3</v>
      </c>
      <c r="F9" s="4">
        <v>2</v>
      </c>
      <c r="G9" s="4">
        <v>2</v>
      </c>
      <c r="H9" s="4">
        <v>0</v>
      </c>
      <c r="I9" s="4">
        <v>0</v>
      </c>
      <c r="J9" s="4">
        <v>1</v>
      </c>
    </row>
    <row r="10" spans="1:10" ht="18" customHeight="1" x14ac:dyDescent="0.25">
      <c r="A10" s="5" t="s">
        <v>14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25">
      <c r="A11" s="5" t="s">
        <v>21</v>
      </c>
      <c r="B11" s="4">
        <f>SUBTOTAL(109,B7:B10)</f>
        <v>20</v>
      </c>
      <c r="C11" s="4">
        <f>SUBTOTAL(109,Tabla2[Abril])</f>
        <v>5</v>
      </c>
      <c r="D11" s="4">
        <f>SUBTOTAL(109,Tabla2[Mayo])</f>
        <v>8</v>
      </c>
      <c r="E11" s="4">
        <f>SUBTOTAL(109,Tabla2[Junio])</f>
        <v>7</v>
      </c>
      <c r="F11" s="6">
        <f>SUBTOTAL(109,Tabla2[Despachadas ≤ 7 días])</f>
        <v>15</v>
      </c>
      <c r="G11" s="4">
        <f>SUBTOTAL(109,Tabla2[[ Despachadas ≤ 15 días]])</f>
        <v>4</v>
      </c>
      <c r="H11" s="4">
        <f>SUBTOTAL(109,Tabla2[Pendientes])</f>
        <v>0</v>
      </c>
      <c r="I11" s="4">
        <f>SUBTOTAL(109,Tabla2[Rechazadas])</f>
        <v>0</v>
      </c>
      <c r="J11" s="4">
        <f>SUBTOTAL(109,Tabla2[Transf. a otra Inst.])</f>
        <v>1</v>
      </c>
    </row>
    <row r="21" spans="2:6" x14ac:dyDescent="0.25">
      <c r="B21" s="1" t="s">
        <v>0</v>
      </c>
    </row>
    <row r="22" spans="2:6" x14ac:dyDescent="0.25">
      <c r="B22" s="1" t="s">
        <v>15</v>
      </c>
    </row>
    <row r="23" spans="2:6" x14ac:dyDescent="0.25">
      <c r="B23" s="2" t="s">
        <v>2</v>
      </c>
    </row>
    <row r="24" spans="2:6" x14ac:dyDescent="0.25">
      <c r="B24" s="7" t="s">
        <v>1</v>
      </c>
      <c r="C24" s="7"/>
      <c r="D24" s="7"/>
      <c r="E24" s="7"/>
      <c r="F24" s="7"/>
    </row>
    <row r="25" spans="2:6" x14ac:dyDescent="0.25">
      <c r="B25" s="8" t="s">
        <v>17</v>
      </c>
      <c r="C25" s="8"/>
      <c r="D25" s="8"/>
      <c r="E25" s="8"/>
    </row>
  </sheetData>
  <mergeCells count="4">
    <mergeCell ref="B24:F24"/>
    <mergeCell ref="B25:E25"/>
    <mergeCell ref="A4:F4"/>
    <mergeCell ref="A3:F3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AFE8-F73F-4AC7-A5E6-C58624A97A39}">
  <dimension ref="B4"/>
  <sheetViews>
    <sheetView workbookViewId="0">
      <selection activeCell="D32" sqref="D32"/>
    </sheetView>
  </sheetViews>
  <sheetFormatPr baseColWidth="10" defaultRowHeight="15" x14ac:dyDescent="0.25"/>
  <sheetData>
    <row r="4" spans="2:2" x14ac:dyDescent="0.25">
      <c r="B4" s="6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2" ma:contentTypeDescription="Crear nuevo documento." ma:contentTypeScope="" ma:versionID="1428f86cf8e61c627380e94409bdb66a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594dab5e7f1baa60b5de825c7da07ccd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1633B8-4301-45D7-AFDB-4333A9BD80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4CCE60-66D8-4D4A-A7BA-31B4E5ACB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D85938-C2A3-410E-859B-1E7A35597DA4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Estadìstica OAI</vt:lpstr>
      <vt:lpstr>Gràfico OAI Abr-Jun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cp:lastPrinted>2025-09-16T17:25:30Z</cp:lastPrinted>
  <dcterms:created xsi:type="dcterms:W3CDTF">2025-07-03T18:14:54Z</dcterms:created>
  <dcterms:modified xsi:type="dcterms:W3CDTF">2025-09-16T19:54:12Z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