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Depto. de Estadistica\2017\Estadisticas Portal\"/>
    </mc:Choice>
  </mc:AlternateContent>
  <bookViews>
    <workbookView xWindow="600" yWindow="645" windowWidth="19260" windowHeight="4260" tabRatio="887"/>
  </bookViews>
  <sheets>
    <sheet name="Portada" sheetId="1" r:id="rId1"/>
    <sheet name="Entradas y salidas mensual PAX" sheetId="2" r:id="rId2"/>
    <sheet name="Pasajeros por tipo de vuelos" sheetId="3" r:id="rId3"/>
    <sheet name="Pasajeros por Aeropuertos" sheetId="19" r:id="rId4"/>
    <sheet name="Pax por Aerolíneas 2005 - 2009" sheetId="44" r:id="rId5"/>
    <sheet name="Pax por Aerolíneas 2010 - 2017" sheetId="35" r:id="rId6"/>
    <sheet name="Pax por Rutas 2005 - 2009" sheetId="45" r:id="rId7"/>
    <sheet name="Pax por Rutas 2010 - 2017" sheetId="46" r:id="rId8"/>
    <sheet name="Entradas y Salidas de OPS" sheetId="11" r:id="rId9"/>
    <sheet name="Operaciones por tipo de vuelo" sheetId="10" r:id="rId10"/>
    <sheet name="Operaciones por Aeropuertos" sheetId="9" r:id="rId11"/>
    <sheet name="Ops por Aerolíneas 2005 - 2009" sheetId="47" r:id="rId12"/>
    <sheet name="Ops por Aerolíneas 2010 - 2017" sheetId="48" r:id="rId13"/>
    <sheet name="Ops por Rutas 2005 - 2009" sheetId="49" r:id="rId14"/>
    <sheet name="Ops por Rutas 2010 - 2017 " sheetId="50" r:id="rId15"/>
    <sheet name="Carga Aérea por Aeropuertos " sheetId="42" r:id="rId16"/>
  </sheets>
  <calcPr calcId="162913"/>
</workbook>
</file>

<file path=xl/calcChain.xml><?xml version="1.0" encoding="utf-8"?>
<calcChain xmlns="http://schemas.openxmlformats.org/spreadsheetml/2006/main">
  <c r="D1973" i="50" l="1"/>
  <c r="E1973" i="50"/>
  <c r="F1973" i="50"/>
  <c r="G1973" i="50"/>
  <c r="H1973" i="50"/>
  <c r="I1973" i="50"/>
  <c r="J1973" i="50"/>
  <c r="K1973" i="50"/>
  <c r="C1973" i="50"/>
  <c r="D687" i="48"/>
  <c r="E687" i="48"/>
  <c r="F687" i="48"/>
  <c r="G687" i="48"/>
  <c r="H687" i="48"/>
  <c r="I687" i="48"/>
  <c r="J687" i="48"/>
  <c r="K687" i="48"/>
  <c r="C687" i="48"/>
  <c r="D619" i="35"/>
  <c r="E619" i="35"/>
  <c r="F619" i="35"/>
  <c r="G619" i="35"/>
  <c r="H619" i="35"/>
  <c r="I619" i="35"/>
  <c r="J619" i="35"/>
  <c r="K619" i="35"/>
  <c r="C619" i="35"/>
  <c r="D349" i="47" l="1"/>
  <c r="E349" i="47"/>
  <c r="F349" i="47"/>
  <c r="G349" i="47"/>
  <c r="H349" i="47"/>
  <c r="C349" i="47"/>
  <c r="D1425" i="49"/>
  <c r="E1425" i="49"/>
  <c r="F1425" i="49"/>
  <c r="G1425" i="49"/>
  <c r="H1425" i="49"/>
  <c r="C1425" i="49"/>
  <c r="K1592" i="46"/>
  <c r="D1592" i="46"/>
  <c r="E1592" i="46"/>
  <c r="F1592" i="46"/>
  <c r="G1592" i="46"/>
  <c r="H1592" i="46"/>
  <c r="I1592" i="46"/>
  <c r="J1592" i="46"/>
  <c r="C1592" i="46"/>
  <c r="D1174" i="45"/>
  <c r="E1174" i="45"/>
  <c r="F1174" i="45"/>
  <c r="G1174" i="45"/>
  <c r="H1174" i="45"/>
  <c r="C1174" i="45"/>
  <c r="D292" i="44"/>
  <c r="E292" i="44"/>
  <c r="F292" i="44"/>
  <c r="G292" i="44"/>
  <c r="H292" i="44"/>
  <c r="C292" i="44"/>
  <c r="O332" i="42" l="1"/>
  <c r="N332" i="42"/>
  <c r="M332" i="42"/>
  <c r="L332" i="42"/>
  <c r="K332" i="42"/>
  <c r="J332" i="42"/>
  <c r="I332" i="42"/>
  <c r="H332" i="42"/>
  <c r="G332" i="42"/>
  <c r="F332" i="42"/>
  <c r="E332" i="42"/>
  <c r="D332" i="42"/>
  <c r="P331" i="42"/>
  <c r="P330" i="42"/>
  <c r="P332" i="42" s="1"/>
  <c r="O329" i="42"/>
  <c r="N329" i="42"/>
  <c r="M329" i="42"/>
  <c r="L329" i="42"/>
  <c r="K329" i="42"/>
  <c r="J329" i="42"/>
  <c r="I329" i="42"/>
  <c r="H329" i="42"/>
  <c r="G329" i="42"/>
  <c r="F329" i="42"/>
  <c r="E329" i="42"/>
  <c r="D329" i="42"/>
  <c r="P328" i="42"/>
  <c r="P327" i="42"/>
  <c r="O326" i="42"/>
  <c r="N326" i="42"/>
  <c r="M326" i="42"/>
  <c r="L326" i="42"/>
  <c r="K326" i="42"/>
  <c r="J326" i="42"/>
  <c r="I326" i="42"/>
  <c r="H326" i="42"/>
  <c r="G326" i="42"/>
  <c r="F326" i="42"/>
  <c r="E326" i="42"/>
  <c r="D326" i="42"/>
  <c r="P325" i="42"/>
  <c r="P324" i="42"/>
  <c r="O323" i="42"/>
  <c r="N323" i="42"/>
  <c r="M323" i="42"/>
  <c r="L323" i="42"/>
  <c r="K323" i="42"/>
  <c r="J323" i="42"/>
  <c r="I323" i="42"/>
  <c r="H323" i="42"/>
  <c r="G323" i="42"/>
  <c r="F323" i="42"/>
  <c r="E323" i="42"/>
  <c r="D323" i="42"/>
  <c r="P322" i="42"/>
  <c r="P321" i="42"/>
  <c r="P323" i="42" s="1"/>
  <c r="O320" i="42"/>
  <c r="N320" i="42"/>
  <c r="M320" i="42"/>
  <c r="L320" i="42"/>
  <c r="K320" i="42"/>
  <c r="J320" i="42"/>
  <c r="I320" i="42"/>
  <c r="H320" i="42"/>
  <c r="G320" i="42"/>
  <c r="F320" i="42"/>
  <c r="E320" i="42"/>
  <c r="D320" i="42"/>
  <c r="P319" i="42"/>
  <c r="P318" i="42"/>
  <c r="P320" i="42" s="1"/>
  <c r="O317" i="42"/>
  <c r="N317" i="42"/>
  <c r="M317" i="42"/>
  <c r="L317" i="42"/>
  <c r="K317" i="42"/>
  <c r="J317" i="42"/>
  <c r="I317" i="42"/>
  <c r="H317" i="42"/>
  <c r="G317" i="42"/>
  <c r="F317" i="42"/>
  <c r="E317" i="42"/>
  <c r="D317" i="42"/>
  <c r="P316" i="42"/>
  <c r="P315" i="42"/>
  <c r="O314" i="42"/>
  <c r="N314" i="42"/>
  <c r="M314" i="42"/>
  <c r="L314" i="42"/>
  <c r="K314" i="42"/>
  <c r="J314" i="42"/>
  <c r="I314" i="42"/>
  <c r="H314" i="42"/>
  <c r="G314" i="42"/>
  <c r="F314" i="42"/>
  <c r="E314" i="42"/>
  <c r="D314" i="42"/>
  <c r="P313" i="42"/>
  <c r="P312" i="42"/>
  <c r="P314" i="42" s="1"/>
  <c r="P326" i="42" l="1"/>
  <c r="P329" i="42"/>
  <c r="M333" i="42"/>
  <c r="J333" i="42"/>
  <c r="N333" i="42"/>
  <c r="E333" i="42"/>
  <c r="I333" i="42"/>
  <c r="F333" i="42"/>
  <c r="G333" i="42"/>
  <c r="D333" i="42"/>
  <c r="H333" i="42"/>
  <c r="L333" i="42"/>
  <c r="K333" i="42"/>
  <c r="O333" i="42"/>
  <c r="P317" i="42"/>
  <c r="P333" i="42" s="1"/>
  <c r="O42" i="42" l="1"/>
  <c r="N42" i="42"/>
  <c r="M42" i="42"/>
  <c r="L42" i="42"/>
  <c r="K42" i="42"/>
  <c r="J42" i="42"/>
  <c r="I42" i="42"/>
  <c r="H42" i="42"/>
  <c r="G42" i="42"/>
  <c r="F42" i="42"/>
  <c r="E42" i="42"/>
  <c r="D42" i="42"/>
  <c r="O36" i="42"/>
  <c r="N36" i="42"/>
  <c r="M36" i="42"/>
  <c r="L36" i="42"/>
  <c r="K36" i="42"/>
  <c r="J36" i="42"/>
  <c r="I36" i="42"/>
  <c r="H36" i="42"/>
  <c r="G36" i="42"/>
  <c r="F36" i="42"/>
  <c r="E36" i="42"/>
  <c r="D36" i="42"/>
  <c r="P305" i="42" l="1"/>
  <c r="P306" i="42"/>
  <c r="P302" i="42"/>
  <c r="P303" i="42"/>
  <c r="P299" i="42"/>
  <c r="P300" i="42"/>
  <c r="P296" i="42"/>
  <c r="P297" i="42"/>
  <c r="P293" i="42"/>
  <c r="P294" i="42"/>
  <c r="P290" i="42"/>
  <c r="P291" i="42"/>
  <c r="P287" i="42"/>
  <c r="P288" i="42"/>
  <c r="O307" i="42"/>
  <c r="N307" i="42"/>
  <c r="M307" i="42"/>
  <c r="L307" i="42"/>
  <c r="K307" i="42"/>
  <c r="J307" i="42"/>
  <c r="I307" i="42"/>
  <c r="H307" i="42"/>
  <c r="G307" i="42"/>
  <c r="F307" i="42"/>
  <c r="E307" i="42"/>
  <c r="D307" i="42"/>
  <c r="O304" i="42"/>
  <c r="N304" i="42"/>
  <c r="M304" i="42"/>
  <c r="L304" i="42"/>
  <c r="K304" i="42"/>
  <c r="J304" i="42"/>
  <c r="I304" i="42"/>
  <c r="H304" i="42"/>
  <c r="G304" i="42"/>
  <c r="F304" i="42"/>
  <c r="E304" i="42"/>
  <c r="D304" i="42"/>
  <c r="O301" i="42"/>
  <c r="N301" i="42"/>
  <c r="M301" i="42"/>
  <c r="L301" i="42"/>
  <c r="K301" i="42"/>
  <c r="J301" i="42"/>
  <c r="I301" i="42"/>
  <c r="H301" i="42"/>
  <c r="G301" i="42"/>
  <c r="F301" i="42"/>
  <c r="E301" i="42"/>
  <c r="D301" i="42"/>
  <c r="O298" i="42"/>
  <c r="N298" i="42"/>
  <c r="M298" i="42"/>
  <c r="L298" i="42"/>
  <c r="K298" i="42"/>
  <c r="J298" i="42"/>
  <c r="I298" i="42"/>
  <c r="H298" i="42"/>
  <c r="G298" i="42"/>
  <c r="F298" i="42"/>
  <c r="E298" i="42"/>
  <c r="D298" i="42"/>
  <c r="O295" i="42"/>
  <c r="N295" i="42"/>
  <c r="M295" i="42"/>
  <c r="L295" i="42"/>
  <c r="K295" i="42"/>
  <c r="J295" i="42"/>
  <c r="I295" i="42"/>
  <c r="H295" i="42"/>
  <c r="G295" i="42"/>
  <c r="F295" i="42"/>
  <c r="E295" i="42"/>
  <c r="D295" i="42"/>
  <c r="O292" i="42"/>
  <c r="N292" i="42"/>
  <c r="M292" i="42"/>
  <c r="L292" i="42"/>
  <c r="K292" i="42"/>
  <c r="J292" i="42"/>
  <c r="I292" i="42"/>
  <c r="H292" i="42"/>
  <c r="G292" i="42"/>
  <c r="F292" i="42"/>
  <c r="E292" i="42"/>
  <c r="D292" i="42"/>
  <c r="O289" i="42"/>
  <c r="N289" i="42"/>
  <c r="M289" i="42"/>
  <c r="L289" i="42"/>
  <c r="K289" i="42"/>
  <c r="J289" i="42"/>
  <c r="I289" i="42"/>
  <c r="H289" i="42"/>
  <c r="G289" i="42"/>
  <c r="F289" i="42"/>
  <c r="E289" i="42"/>
  <c r="D289" i="42"/>
  <c r="O282" i="42"/>
  <c r="N282" i="42"/>
  <c r="M282" i="42"/>
  <c r="L282" i="42"/>
  <c r="K282" i="42"/>
  <c r="J282" i="42"/>
  <c r="I282" i="42"/>
  <c r="H282" i="42"/>
  <c r="G282" i="42"/>
  <c r="F282" i="42"/>
  <c r="E282" i="42"/>
  <c r="D282" i="42"/>
  <c r="P281" i="42"/>
  <c r="P280" i="42"/>
  <c r="O279" i="42"/>
  <c r="N279" i="42"/>
  <c r="M279" i="42"/>
  <c r="L279" i="42"/>
  <c r="K279" i="42"/>
  <c r="J279" i="42"/>
  <c r="I279" i="42"/>
  <c r="H279" i="42"/>
  <c r="G279" i="42"/>
  <c r="F279" i="42"/>
  <c r="E279" i="42"/>
  <c r="D279" i="42"/>
  <c r="P278" i="42"/>
  <c r="P277" i="42"/>
  <c r="O276" i="42"/>
  <c r="N276" i="42"/>
  <c r="M276" i="42"/>
  <c r="L276" i="42"/>
  <c r="K276" i="42"/>
  <c r="J276" i="42"/>
  <c r="I276" i="42"/>
  <c r="H276" i="42"/>
  <c r="G276" i="42"/>
  <c r="F276" i="42"/>
  <c r="E276" i="42"/>
  <c r="D276" i="42"/>
  <c r="P275" i="42"/>
  <c r="P274" i="42"/>
  <c r="O273" i="42"/>
  <c r="N273" i="42"/>
  <c r="M273" i="42"/>
  <c r="L273" i="42"/>
  <c r="K273" i="42"/>
  <c r="J273" i="42"/>
  <c r="I273" i="42"/>
  <c r="H273" i="42"/>
  <c r="G273" i="42"/>
  <c r="F273" i="42"/>
  <c r="E273" i="42"/>
  <c r="D273" i="42"/>
  <c r="P272" i="42"/>
  <c r="P271" i="42"/>
  <c r="O270" i="42"/>
  <c r="N270" i="42"/>
  <c r="M270" i="42"/>
  <c r="L270" i="42"/>
  <c r="K270" i="42"/>
  <c r="J270" i="42"/>
  <c r="I270" i="42"/>
  <c r="H270" i="42"/>
  <c r="G270" i="42"/>
  <c r="F270" i="42"/>
  <c r="E270" i="42"/>
  <c r="D270" i="42"/>
  <c r="P269" i="42"/>
  <c r="P268" i="42"/>
  <c r="O267" i="42"/>
  <c r="N267" i="42"/>
  <c r="M267" i="42"/>
  <c r="L267" i="42"/>
  <c r="K267" i="42"/>
  <c r="J267" i="42"/>
  <c r="I267" i="42"/>
  <c r="H267" i="42"/>
  <c r="G267" i="42"/>
  <c r="F267" i="42"/>
  <c r="E267" i="42"/>
  <c r="D267" i="42"/>
  <c r="P266" i="42"/>
  <c r="P265" i="42"/>
  <c r="O264" i="42"/>
  <c r="N264" i="42"/>
  <c r="M264" i="42"/>
  <c r="L264" i="42"/>
  <c r="K264" i="42"/>
  <c r="J264" i="42"/>
  <c r="I264" i="42"/>
  <c r="H264" i="42"/>
  <c r="G264" i="42"/>
  <c r="F264" i="42"/>
  <c r="E264" i="42"/>
  <c r="D264" i="42"/>
  <c r="P263" i="42"/>
  <c r="P262" i="42"/>
  <c r="O257" i="42"/>
  <c r="N257" i="42"/>
  <c r="M257" i="42"/>
  <c r="L257" i="42"/>
  <c r="K257" i="42"/>
  <c r="J257" i="42"/>
  <c r="I257" i="42"/>
  <c r="H257" i="42"/>
  <c r="G257" i="42"/>
  <c r="F257" i="42"/>
  <c r="E257" i="42"/>
  <c r="D257" i="42"/>
  <c r="P256" i="42"/>
  <c r="P255" i="42"/>
  <c r="O254" i="42"/>
  <c r="N254" i="42"/>
  <c r="M254" i="42"/>
  <c r="L254" i="42"/>
  <c r="K254" i="42"/>
  <c r="J254" i="42"/>
  <c r="I254" i="42"/>
  <c r="H254" i="42"/>
  <c r="G254" i="42"/>
  <c r="F254" i="42"/>
  <c r="E254" i="42"/>
  <c r="D254" i="42"/>
  <c r="P253" i="42"/>
  <c r="P252" i="42"/>
  <c r="O251" i="42"/>
  <c r="N251" i="42"/>
  <c r="M251" i="42"/>
  <c r="L251" i="42"/>
  <c r="K251" i="42"/>
  <c r="J251" i="42"/>
  <c r="I251" i="42"/>
  <c r="H251" i="42"/>
  <c r="G251" i="42"/>
  <c r="F251" i="42"/>
  <c r="E251" i="42"/>
  <c r="D251" i="42"/>
  <c r="P250" i="42"/>
  <c r="P249" i="42"/>
  <c r="O248" i="42"/>
  <c r="N248" i="42"/>
  <c r="M248" i="42"/>
  <c r="L248" i="42"/>
  <c r="K248" i="42"/>
  <c r="J248" i="42"/>
  <c r="I248" i="42"/>
  <c r="H248" i="42"/>
  <c r="G248" i="42"/>
  <c r="F248" i="42"/>
  <c r="E248" i="42"/>
  <c r="D248" i="42"/>
  <c r="P247" i="42"/>
  <c r="P246" i="42"/>
  <c r="O245" i="42"/>
  <c r="N245" i="42"/>
  <c r="M245" i="42"/>
  <c r="L245" i="42"/>
  <c r="K245" i="42"/>
  <c r="J245" i="42"/>
  <c r="I245" i="42"/>
  <c r="H245" i="42"/>
  <c r="G245" i="42"/>
  <c r="F245" i="42"/>
  <c r="E245" i="42"/>
  <c r="D245" i="42"/>
  <c r="P244" i="42"/>
  <c r="P243" i="42"/>
  <c r="O242" i="42"/>
  <c r="N242" i="42"/>
  <c r="M242" i="42"/>
  <c r="L242" i="42"/>
  <c r="K242" i="42"/>
  <c r="J242" i="42"/>
  <c r="I242" i="42"/>
  <c r="H242" i="42"/>
  <c r="G242" i="42"/>
  <c r="F242" i="42"/>
  <c r="E242" i="42"/>
  <c r="D242" i="42"/>
  <c r="P241" i="42"/>
  <c r="P240" i="42"/>
  <c r="O239" i="42"/>
  <c r="N239" i="42"/>
  <c r="M239" i="42"/>
  <c r="L239" i="42"/>
  <c r="K239" i="42"/>
  <c r="J239" i="42"/>
  <c r="I239" i="42"/>
  <c r="H239" i="42"/>
  <c r="G239" i="42"/>
  <c r="F239" i="42"/>
  <c r="E239" i="42"/>
  <c r="D239" i="42"/>
  <c r="P238" i="42"/>
  <c r="P237" i="42"/>
  <c r="O232" i="42"/>
  <c r="N232" i="42"/>
  <c r="M232" i="42"/>
  <c r="L232" i="42"/>
  <c r="K232" i="42"/>
  <c r="J232" i="42"/>
  <c r="I232" i="42"/>
  <c r="H232" i="42"/>
  <c r="G232" i="42"/>
  <c r="F232" i="42"/>
  <c r="E232" i="42"/>
  <c r="D232" i="42"/>
  <c r="P231" i="42"/>
  <c r="P230" i="42"/>
  <c r="O229" i="42"/>
  <c r="N229" i="42"/>
  <c r="M229" i="42"/>
  <c r="L229" i="42"/>
  <c r="K229" i="42"/>
  <c r="J229" i="42"/>
  <c r="I229" i="42"/>
  <c r="H229" i="42"/>
  <c r="G229" i="42"/>
  <c r="F229" i="42"/>
  <c r="E229" i="42"/>
  <c r="D229" i="42"/>
  <c r="P228" i="42"/>
  <c r="P227" i="42"/>
  <c r="O226" i="42"/>
  <c r="N226" i="42"/>
  <c r="M226" i="42"/>
  <c r="L226" i="42"/>
  <c r="K226" i="42"/>
  <c r="J226" i="42"/>
  <c r="I226" i="42"/>
  <c r="H226" i="42"/>
  <c r="G226" i="42"/>
  <c r="F226" i="42"/>
  <c r="E226" i="42"/>
  <c r="D226" i="42"/>
  <c r="P225" i="42"/>
  <c r="P224" i="42"/>
  <c r="O223" i="42"/>
  <c r="N223" i="42"/>
  <c r="M223" i="42"/>
  <c r="L223" i="42"/>
  <c r="K223" i="42"/>
  <c r="J223" i="42"/>
  <c r="I223" i="42"/>
  <c r="H223" i="42"/>
  <c r="G223" i="42"/>
  <c r="F223" i="42"/>
  <c r="E223" i="42"/>
  <c r="D223" i="42"/>
  <c r="P222" i="42"/>
  <c r="P221" i="42"/>
  <c r="O220" i="42"/>
  <c r="N220" i="42"/>
  <c r="M220" i="42"/>
  <c r="L220" i="42"/>
  <c r="K220" i="42"/>
  <c r="J220" i="42"/>
  <c r="I220" i="42"/>
  <c r="H220" i="42"/>
  <c r="G220" i="42"/>
  <c r="F220" i="42"/>
  <c r="E220" i="42"/>
  <c r="D220" i="42"/>
  <c r="P219" i="42"/>
  <c r="P218" i="42"/>
  <c r="O217" i="42"/>
  <c r="N217" i="42"/>
  <c r="M217" i="42"/>
  <c r="L217" i="42"/>
  <c r="K217" i="42"/>
  <c r="J217" i="42"/>
  <c r="I217" i="42"/>
  <c r="H217" i="42"/>
  <c r="G217" i="42"/>
  <c r="F217" i="42"/>
  <c r="E217" i="42"/>
  <c r="D217" i="42"/>
  <c r="P216" i="42"/>
  <c r="P215" i="42"/>
  <c r="O214" i="42"/>
  <c r="N214" i="42"/>
  <c r="M214" i="42"/>
  <c r="L214" i="42"/>
  <c r="K214" i="42"/>
  <c r="J214" i="42"/>
  <c r="I214" i="42"/>
  <c r="H214" i="42"/>
  <c r="G214" i="42"/>
  <c r="F214" i="42"/>
  <c r="E214" i="42"/>
  <c r="D214" i="42"/>
  <c r="P213" i="42"/>
  <c r="P212" i="42"/>
  <c r="O207" i="42"/>
  <c r="N207" i="42"/>
  <c r="M207" i="42"/>
  <c r="L207" i="42"/>
  <c r="K207" i="42"/>
  <c r="J207" i="42"/>
  <c r="I207" i="42"/>
  <c r="H207" i="42"/>
  <c r="G207" i="42"/>
  <c r="F207" i="42"/>
  <c r="E207" i="42"/>
  <c r="D207" i="42"/>
  <c r="P206" i="42"/>
  <c r="P205" i="42"/>
  <c r="O204" i="42"/>
  <c r="N204" i="42"/>
  <c r="M204" i="42"/>
  <c r="L204" i="42"/>
  <c r="K204" i="42"/>
  <c r="J204" i="42"/>
  <c r="I204" i="42"/>
  <c r="H204" i="42"/>
  <c r="G204" i="42"/>
  <c r="F204" i="42"/>
  <c r="E204" i="42"/>
  <c r="D204" i="42"/>
  <c r="P203" i="42"/>
  <c r="P202" i="42"/>
  <c r="O201" i="42"/>
  <c r="N201" i="42"/>
  <c r="M201" i="42"/>
  <c r="L201" i="42"/>
  <c r="K201" i="42"/>
  <c r="J201" i="42"/>
  <c r="I201" i="42"/>
  <c r="H201" i="42"/>
  <c r="G201" i="42"/>
  <c r="F201" i="42"/>
  <c r="E201" i="42"/>
  <c r="D201" i="42"/>
  <c r="P200" i="42"/>
  <c r="P199" i="42"/>
  <c r="O198" i="42"/>
  <c r="N198" i="42"/>
  <c r="M198" i="42"/>
  <c r="L198" i="42"/>
  <c r="K198" i="42"/>
  <c r="J198" i="42"/>
  <c r="I198" i="42"/>
  <c r="H198" i="42"/>
  <c r="G198" i="42"/>
  <c r="F198" i="42"/>
  <c r="E198" i="42"/>
  <c r="D198" i="42"/>
  <c r="P197" i="42"/>
  <c r="P196" i="42"/>
  <c r="O195" i="42"/>
  <c r="N195" i="42"/>
  <c r="M195" i="42"/>
  <c r="L195" i="42"/>
  <c r="K195" i="42"/>
  <c r="J195" i="42"/>
  <c r="I195" i="42"/>
  <c r="H195" i="42"/>
  <c r="G195" i="42"/>
  <c r="F195" i="42"/>
  <c r="E195" i="42"/>
  <c r="D195" i="42"/>
  <c r="P194" i="42"/>
  <c r="P193" i="42"/>
  <c r="O192" i="42"/>
  <c r="N192" i="42"/>
  <c r="M192" i="42"/>
  <c r="L192" i="42"/>
  <c r="K192" i="42"/>
  <c r="J192" i="42"/>
  <c r="I192" i="42"/>
  <c r="H192" i="42"/>
  <c r="G192" i="42"/>
  <c r="F192" i="42"/>
  <c r="E192" i="42"/>
  <c r="D192" i="42"/>
  <c r="P191" i="42"/>
  <c r="P190" i="42"/>
  <c r="O189" i="42"/>
  <c r="N189" i="42"/>
  <c r="M189" i="42"/>
  <c r="L189" i="42"/>
  <c r="K189" i="42"/>
  <c r="J189" i="42"/>
  <c r="I189" i="42"/>
  <c r="H189" i="42"/>
  <c r="G189" i="42"/>
  <c r="F189" i="42"/>
  <c r="E189" i="42"/>
  <c r="D189" i="42"/>
  <c r="P188" i="42"/>
  <c r="P187" i="42"/>
  <c r="O182" i="42"/>
  <c r="N182" i="42"/>
  <c r="M182" i="42"/>
  <c r="L182" i="42"/>
  <c r="K182" i="42"/>
  <c r="J182" i="42"/>
  <c r="I182" i="42"/>
  <c r="H182" i="42"/>
  <c r="G182" i="42"/>
  <c r="F182" i="42"/>
  <c r="E182" i="42"/>
  <c r="D182" i="42"/>
  <c r="P181" i="42"/>
  <c r="P180" i="42"/>
  <c r="O179" i="42"/>
  <c r="N179" i="42"/>
  <c r="M179" i="42"/>
  <c r="L179" i="42"/>
  <c r="K179" i="42"/>
  <c r="J179" i="42"/>
  <c r="I179" i="42"/>
  <c r="H179" i="42"/>
  <c r="G179" i="42"/>
  <c r="F179" i="42"/>
  <c r="E179" i="42"/>
  <c r="D179" i="42"/>
  <c r="P178" i="42"/>
  <c r="P177" i="42"/>
  <c r="O176" i="42"/>
  <c r="N176" i="42"/>
  <c r="M176" i="42"/>
  <c r="L176" i="42"/>
  <c r="K176" i="42"/>
  <c r="J176" i="42"/>
  <c r="I176" i="42"/>
  <c r="H176" i="42"/>
  <c r="G176" i="42"/>
  <c r="F176" i="42"/>
  <c r="E176" i="42"/>
  <c r="D176" i="42"/>
  <c r="P175" i="42"/>
  <c r="P174" i="42"/>
  <c r="O173" i="42"/>
  <c r="N173" i="42"/>
  <c r="M173" i="42"/>
  <c r="L173" i="42"/>
  <c r="K173" i="42"/>
  <c r="J173" i="42"/>
  <c r="I173" i="42"/>
  <c r="H173" i="42"/>
  <c r="G173" i="42"/>
  <c r="F173" i="42"/>
  <c r="E173" i="42"/>
  <c r="D173" i="42"/>
  <c r="P172" i="42"/>
  <c r="P171" i="42"/>
  <c r="O170" i="42"/>
  <c r="N170" i="42"/>
  <c r="M170" i="42"/>
  <c r="L170" i="42"/>
  <c r="K170" i="42"/>
  <c r="J170" i="42"/>
  <c r="I170" i="42"/>
  <c r="H170" i="42"/>
  <c r="G170" i="42"/>
  <c r="F170" i="42"/>
  <c r="E170" i="42"/>
  <c r="D170" i="42"/>
  <c r="P169" i="42"/>
  <c r="P168" i="42"/>
  <c r="O167" i="42"/>
  <c r="N167" i="42"/>
  <c r="M167" i="42"/>
  <c r="L167" i="42"/>
  <c r="K167" i="42"/>
  <c r="J167" i="42"/>
  <c r="I167" i="42"/>
  <c r="H167" i="42"/>
  <c r="G167" i="42"/>
  <c r="F167" i="42"/>
  <c r="E167" i="42"/>
  <c r="D167" i="42"/>
  <c r="P166" i="42"/>
  <c r="P165" i="42"/>
  <c r="O164" i="42"/>
  <c r="N164" i="42"/>
  <c r="M164" i="42"/>
  <c r="L164" i="42"/>
  <c r="K164" i="42"/>
  <c r="J164" i="42"/>
  <c r="I164" i="42"/>
  <c r="H164" i="42"/>
  <c r="G164" i="42"/>
  <c r="F164" i="42"/>
  <c r="E164" i="42"/>
  <c r="D164" i="42"/>
  <c r="P163" i="42"/>
  <c r="P162" i="42"/>
  <c r="O157" i="42"/>
  <c r="N157" i="42"/>
  <c r="M157" i="42"/>
  <c r="L157" i="42"/>
  <c r="K157" i="42"/>
  <c r="J157" i="42"/>
  <c r="I157" i="42"/>
  <c r="H157" i="42"/>
  <c r="G157" i="42"/>
  <c r="F157" i="42"/>
  <c r="E157" i="42"/>
  <c r="D157" i="42"/>
  <c r="P156" i="42"/>
  <c r="P155" i="42"/>
  <c r="O154" i="42"/>
  <c r="N154" i="42"/>
  <c r="M154" i="42"/>
  <c r="L154" i="42"/>
  <c r="K154" i="42"/>
  <c r="J154" i="42"/>
  <c r="I154" i="42"/>
  <c r="H154" i="42"/>
  <c r="G154" i="42"/>
  <c r="F154" i="42"/>
  <c r="E154" i="42"/>
  <c r="D154" i="42"/>
  <c r="P153" i="42"/>
  <c r="P152" i="42"/>
  <c r="O151" i="42"/>
  <c r="N151" i="42"/>
  <c r="M151" i="42"/>
  <c r="L151" i="42"/>
  <c r="K151" i="42"/>
  <c r="J151" i="42"/>
  <c r="I151" i="42"/>
  <c r="H151" i="42"/>
  <c r="G151" i="42"/>
  <c r="F151" i="42"/>
  <c r="E151" i="42"/>
  <c r="D151" i="42"/>
  <c r="P150" i="42"/>
  <c r="P149" i="42"/>
  <c r="O148" i="42"/>
  <c r="N148" i="42"/>
  <c r="M148" i="42"/>
  <c r="L148" i="42"/>
  <c r="K148" i="42"/>
  <c r="J148" i="42"/>
  <c r="I148" i="42"/>
  <c r="H148" i="42"/>
  <c r="G148" i="42"/>
  <c r="F148" i="42"/>
  <c r="E148" i="42"/>
  <c r="D148" i="42"/>
  <c r="P147" i="42"/>
  <c r="P146" i="42"/>
  <c r="O145" i="42"/>
  <c r="N145" i="42"/>
  <c r="M145" i="42"/>
  <c r="L145" i="42"/>
  <c r="K145" i="42"/>
  <c r="J145" i="42"/>
  <c r="I145" i="42"/>
  <c r="H145" i="42"/>
  <c r="G145" i="42"/>
  <c r="F145" i="42"/>
  <c r="E145" i="42"/>
  <c r="D145" i="42"/>
  <c r="P144" i="42"/>
  <c r="P143" i="42"/>
  <c r="O142" i="42"/>
  <c r="N142" i="42"/>
  <c r="M142" i="42"/>
  <c r="L142" i="42"/>
  <c r="K142" i="42"/>
  <c r="J142" i="42"/>
  <c r="I142" i="42"/>
  <c r="H142" i="42"/>
  <c r="G142" i="42"/>
  <c r="F142" i="42"/>
  <c r="E142" i="42"/>
  <c r="D142" i="42"/>
  <c r="P141" i="42"/>
  <c r="P140" i="42"/>
  <c r="O139" i="42"/>
  <c r="N139" i="42"/>
  <c r="M139" i="42"/>
  <c r="L139" i="42"/>
  <c r="K139" i="42"/>
  <c r="J139" i="42"/>
  <c r="I139" i="42"/>
  <c r="H139" i="42"/>
  <c r="G139" i="42"/>
  <c r="F139" i="42"/>
  <c r="E139" i="42"/>
  <c r="D139" i="42"/>
  <c r="P138" i="42"/>
  <c r="P137" i="42"/>
  <c r="O132" i="42"/>
  <c r="N132" i="42"/>
  <c r="M132" i="42"/>
  <c r="L132" i="42"/>
  <c r="K132" i="42"/>
  <c r="J132" i="42"/>
  <c r="I132" i="42"/>
  <c r="H132" i="42"/>
  <c r="G132" i="42"/>
  <c r="F132" i="42"/>
  <c r="E132" i="42"/>
  <c r="D132" i="42"/>
  <c r="P131" i="42"/>
  <c r="P130" i="42"/>
  <c r="O129" i="42"/>
  <c r="N129" i="42"/>
  <c r="M129" i="42"/>
  <c r="L129" i="42"/>
  <c r="K129" i="42"/>
  <c r="J129" i="42"/>
  <c r="I129" i="42"/>
  <c r="H129" i="42"/>
  <c r="G129" i="42"/>
  <c r="F129" i="42"/>
  <c r="E129" i="42"/>
  <c r="D129" i="42"/>
  <c r="P128" i="42"/>
  <c r="P127" i="42"/>
  <c r="O126" i="42"/>
  <c r="N126" i="42"/>
  <c r="M126" i="42"/>
  <c r="L126" i="42"/>
  <c r="K126" i="42"/>
  <c r="J126" i="42"/>
  <c r="I126" i="42"/>
  <c r="H126" i="42"/>
  <c r="G126" i="42"/>
  <c r="F126" i="42"/>
  <c r="E126" i="42"/>
  <c r="D126" i="42"/>
  <c r="P125" i="42"/>
  <c r="P124" i="42"/>
  <c r="O123" i="42"/>
  <c r="N123" i="42"/>
  <c r="M123" i="42"/>
  <c r="L123" i="42"/>
  <c r="K123" i="42"/>
  <c r="J123" i="42"/>
  <c r="I123" i="42"/>
  <c r="H123" i="42"/>
  <c r="G123" i="42"/>
  <c r="F123" i="42"/>
  <c r="E123" i="42"/>
  <c r="D123" i="42"/>
  <c r="P122" i="42"/>
  <c r="P121" i="42"/>
  <c r="O120" i="42"/>
  <c r="N120" i="42"/>
  <c r="M120" i="42"/>
  <c r="L120" i="42"/>
  <c r="K120" i="42"/>
  <c r="J120" i="42"/>
  <c r="I120" i="42"/>
  <c r="H120" i="42"/>
  <c r="G120" i="42"/>
  <c r="F120" i="42"/>
  <c r="E120" i="42"/>
  <c r="D120" i="42"/>
  <c r="P119" i="42"/>
  <c r="P118" i="42"/>
  <c r="O117" i="42"/>
  <c r="N117" i="42"/>
  <c r="M117" i="42"/>
  <c r="L117" i="42"/>
  <c r="K117" i="42"/>
  <c r="J117" i="42"/>
  <c r="I117" i="42"/>
  <c r="H117" i="42"/>
  <c r="G117" i="42"/>
  <c r="F117" i="42"/>
  <c r="E117" i="42"/>
  <c r="D117" i="42"/>
  <c r="P116" i="42"/>
  <c r="P115" i="42"/>
  <c r="O114" i="42"/>
  <c r="N114" i="42"/>
  <c r="M114" i="42"/>
  <c r="L114" i="42"/>
  <c r="K114" i="42"/>
  <c r="J114" i="42"/>
  <c r="I114" i="42"/>
  <c r="H114" i="42"/>
  <c r="G114" i="42"/>
  <c r="F114" i="42"/>
  <c r="E114" i="42"/>
  <c r="D114" i="42"/>
  <c r="P113" i="42"/>
  <c r="P112" i="42"/>
  <c r="O107" i="42"/>
  <c r="N107" i="42"/>
  <c r="M107" i="42"/>
  <c r="L107" i="42"/>
  <c r="K107" i="42"/>
  <c r="J107" i="42"/>
  <c r="I107" i="42"/>
  <c r="H107" i="42"/>
  <c r="G107" i="42"/>
  <c r="F107" i="42"/>
  <c r="E107" i="42"/>
  <c r="D107" i="42"/>
  <c r="P106" i="42"/>
  <c r="P105" i="42"/>
  <c r="O104" i="42"/>
  <c r="N104" i="42"/>
  <c r="M104" i="42"/>
  <c r="L104" i="42"/>
  <c r="K104" i="42"/>
  <c r="J104" i="42"/>
  <c r="I104" i="42"/>
  <c r="H104" i="42"/>
  <c r="G104" i="42"/>
  <c r="F104" i="42"/>
  <c r="E104" i="42"/>
  <c r="D104" i="42"/>
  <c r="P103" i="42"/>
  <c r="P102" i="42"/>
  <c r="O101" i="42"/>
  <c r="N101" i="42"/>
  <c r="M101" i="42"/>
  <c r="L101" i="42"/>
  <c r="K101" i="42"/>
  <c r="J101" i="42"/>
  <c r="I101" i="42"/>
  <c r="H101" i="42"/>
  <c r="G101" i="42"/>
  <c r="F101" i="42"/>
  <c r="E101" i="42"/>
  <c r="D101" i="42"/>
  <c r="P100" i="42"/>
  <c r="P99" i="42"/>
  <c r="O98" i="42"/>
  <c r="N98" i="42"/>
  <c r="M98" i="42"/>
  <c r="L98" i="42"/>
  <c r="K98" i="42"/>
  <c r="J98" i="42"/>
  <c r="I98" i="42"/>
  <c r="H98" i="42"/>
  <c r="G98" i="42"/>
  <c r="F98" i="42"/>
  <c r="E98" i="42"/>
  <c r="D98" i="42"/>
  <c r="P97" i="42"/>
  <c r="P96" i="42"/>
  <c r="O95" i="42"/>
  <c r="N95" i="42"/>
  <c r="M95" i="42"/>
  <c r="L95" i="42"/>
  <c r="K95" i="42"/>
  <c r="J95" i="42"/>
  <c r="I95" i="42"/>
  <c r="H95" i="42"/>
  <c r="G95" i="42"/>
  <c r="F95" i="42"/>
  <c r="E95" i="42"/>
  <c r="D95" i="42"/>
  <c r="P94" i="42"/>
  <c r="P93" i="42"/>
  <c r="O92" i="42"/>
  <c r="N92" i="42"/>
  <c r="M92" i="42"/>
  <c r="L92" i="42"/>
  <c r="K92" i="42"/>
  <c r="J92" i="42"/>
  <c r="I92" i="42"/>
  <c r="H92" i="42"/>
  <c r="G92" i="42"/>
  <c r="F92" i="42"/>
  <c r="E92" i="42"/>
  <c r="D92" i="42"/>
  <c r="P91" i="42"/>
  <c r="P90" i="42"/>
  <c r="O89" i="42"/>
  <c r="N89" i="42"/>
  <c r="M89" i="42"/>
  <c r="L89" i="42"/>
  <c r="K89" i="42"/>
  <c r="J89" i="42"/>
  <c r="I89" i="42"/>
  <c r="H89" i="42"/>
  <c r="G89" i="42"/>
  <c r="F89" i="42"/>
  <c r="E89" i="42"/>
  <c r="D89" i="42"/>
  <c r="P88" i="42"/>
  <c r="P87" i="42"/>
  <c r="O82" i="42"/>
  <c r="N82" i="42"/>
  <c r="M82" i="42"/>
  <c r="L82" i="42"/>
  <c r="K82" i="42"/>
  <c r="J82" i="42"/>
  <c r="I82" i="42"/>
  <c r="H82" i="42"/>
  <c r="G82" i="42"/>
  <c r="F82" i="42"/>
  <c r="E82" i="42"/>
  <c r="D82" i="42"/>
  <c r="P81" i="42"/>
  <c r="P80" i="42"/>
  <c r="O79" i="42"/>
  <c r="N79" i="42"/>
  <c r="M79" i="42"/>
  <c r="L79" i="42"/>
  <c r="K79" i="42"/>
  <c r="J79" i="42"/>
  <c r="I79" i="42"/>
  <c r="H79" i="42"/>
  <c r="G79" i="42"/>
  <c r="F79" i="42"/>
  <c r="E79" i="42"/>
  <c r="D79" i="42"/>
  <c r="P78" i="42"/>
  <c r="P77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P75" i="42"/>
  <c r="P74" i="42"/>
  <c r="O73" i="42"/>
  <c r="N73" i="42"/>
  <c r="M73" i="42"/>
  <c r="L73" i="42"/>
  <c r="K73" i="42"/>
  <c r="J73" i="42"/>
  <c r="I73" i="42"/>
  <c r="H73" i="42"/>
  <c r="G73" i="42"/>
  <c r="F73" i="42"/>
  <c r="E73" i="42"/>
  <c r="D73" i="42"/>
  <c r="P72" i="42"/>
  <c r="P71" i="42"/>
  <c r="O70" i="42"/>
  <c r="N70" i="42"/>
  <c r="M70" i="42"/>
  <c r="L70" i="42"/>
  <c r="K70" i="42"/>
  <c r="J70" i="42"/>
  <c r="I70" i="42"/>
  <c r="H70" i="42"/>
  <c r="G70" i="42"/>
  <c r="F70" i="42"/>
  <c r="E70" i="42"/>
  <c r="D70" i="42"/>
  <c r="P69" i="42"/>
  <c r="P68" i="42"/>
  <c r="O67" i="42"/>
  <c r="N67" i="42"/>
  <c r="M67" i="42"/>
  <c r="L67" i="42"/>
  <c r="K67" i="42"/>
  <c r="J67" i="42"/>
  <c r="I67" i="42"/>
  <c r="H67" i="42"/>
  <c r="G67" i="42"/>
  <c r="F67" i="42"/>
  <c r="E67" i="42"/>
  <c r="D67" i="42"/>
  <c r="P66" i="42"/>
  <c r="P65" i="42"/>
  <c r="O64" i="42"/>
  <c r="N64" i="42"/>
  <c r="M64" i="42"/>
  <c r="L64" i="42"/>
  <c r="K64" i="42"/>
  <c r="J64" i="42"/>
  <c r="I64" i="42"/>
  <c r="H64" i="42"/>
  <c r="G64" i="42"/>
  <c r="F64" i="42"/>
  <c r="E64" i="42"/>
  <c r="D64" i="42"/>
  <c r="P63" i="42"/>
  <c r="P62" i="42"/>
  <c r="O57" i="42"/>
  <c r="N57" i="42"/>
  <c r="M57" i="42"/>
  <c r="L57" i="42"/>
  <c r="K57" i="42"/>
  <c r="J57" i="42"/>
  <c r="I57" i="42"/>
  <c r="H57" i="42"/>
  <c r="G57" i="42"/>
  <c r="F57" i="42"/>
  <c r="E57" i="42"/>
  <c r="D57" i="42"/>
  <c r="P56" i="42"/>
  <c r="P55" i="42"/>
  <c r="O54" i="42"/>
  <c r="N54" i="42"/>
  <c r="M54" i="42"/>
  <c r="L54" i="42"/>
  <c r="K54" i="42"/>
  <c r="J54" i="42"/>
  <c r="I54" i="42"/>
  <c r="H54" i="42"/>
  <c r="G54" i="42"/>
  <c r="F54" i="42"/>
  <c r="E54" i="42"/>
  <c r="D54" i="42"/>
  <c r="P53" i="42"/>
  <c r="P52" i="42"/>
  <c r="O51" i="42"/>
  <c r="N51" i="42"/>
  <c r="M51" i="42"/>
  <c r="L51" i="42"/>
  <c r="K51" i="42"/>
  <c r="J51" i="42"/>
  <c r="I51" i="42"/>
  <c r="H51" i="42"/>
  <c r="G51" i="42"/>
  <c r="F51" i="42"/>
  <c r="E51" i="42"/>
  <c r="D51" i="42"/>
  <c r="P50" i="42"/>
  <c r="P49" i="42"/>
  <c r="O48" i="42"/>
  <c r="N48" i="42"/>
  <c r="M48" i="42"/>
  <c r="L48" i="42"/>
  <c r="K48" i="42"/>
  <c r="J48" i="42"/>
  <c r="I48" i="42"/>
  <c r="H48" i="42"/>
  <c r="G48" i="42"/>
  <c r="F48" i="42"/>
  <c r="E48" i="42"/>
  <c r="D48" i="42"/>
  <c r="P47" i="42"/>
  <c r="P46" i="42"/>
  <c r="O45" i="42"/>
  <c r="N45" i="42"/>
  <c r="M45" i="42"/>
  <c r="L45" i="42"/>
  <c r="K45" i="42"/>
  <c r="J45" i="42"/>
  <c r="I45" i="42"/>
  <c r="H45" i="42"/>
  <c r="G45" i="42"/>
  <c r="F45" i="42"/>
  <c r="E45" i="42"/>
  <c r="D45" i="42"/>
  <c r="P44" i="42"/>
  <c r="P43" i="42"/>
  <c r="P41" i="42"/>
  <c r="P40" i="42"/>
  <c r="O39" i="42"/>
  <c r="N39" i="42"/>
  <c r="M39" i="42"/>
  <c r="L39" i="42"/>
  <c r="K39" i="42"/>
  <c r="J39" i="42"/>
  <c r="I39" i="42"/>
  <c r="H39" i="42"/>
  <c r="G39" i="42"/>
  <c r="F39" i="42"/>
  <c r="E39" i="42"/>
  <c r="D39" i="42"/>
  <c r="P38" i="42"/>
  <c r="P37" i="42"/>
  <c r="P35" i="42"/>
  <c r="P34" i="42"/>
  <c r="O29" i="42"/>
  <c r="N29" i="42"/>
  <c r="M29" i="42"/>
  <c r="L29" i="42"/>
  <c r="K29" i="42"/>
  <c r="J29" i="42"/>
  <c r="I29" i="42"/>
  <c r="H29" i="42"/>
  <c r="G29" i="42"/>
  <c r="F29" i="42"/>
  <c r="E29" i="42"/>
  <c r="D29" i="42"/>
  <c r="P28" i="42"/>
  <c r="P27" i="42"/>
  <c r="O26" i="42"/>
  <c r="N26" i="42"/>
  <c r="M26" i="42"/>
  <c r="L26" i="42"/>
  <c r="K26" i="42"/>
  <c r="J26" i="42"/>
  <c r="I26" i="42"/>
  <c r="H26" i="42"/>
  <c r="G26" i="42"/>
  <c r="F26" i="42"/>
  <c r="E26" i="42"/>
  <c r="D26" i="42"/>
  <c r="P25" i="42"/>
  <c r="P24" i="42"/>
  <c r="O23" i="42"/>
  <c r="N23" i="42"/>
  <c r="M23" i="42"/>
  <c r="L23" i="42"/>
  <c r="K23" i="42"/>
  <c r="J23" i="42"/>
  <c r="I23" i="42"/>
  <c r="H23" i="42"/>
  <c r="G23" i="42"/>
  <c r="F23" i="42"/>
  <c r="E23" i="42"/>
  <c r="D23" i="42"/>
  <c r="P22" i="42"/>
  <c r="P21" i="42"/>
  <c r="O20" i="42"/>
  <c r="N20" i="42"/>
  <c r="M20" i="42"/>
  <c r="L20" i="42"/>
  <c r="K20" i="42"/>
  <c r="J20" i="42"/>
  <c r="I20" i="42"/>
  <c r="H20" i="42"/>
  <c r="G20" i="42"/>
  <c r="F20" i="42"/>
  <c r="E20" i="42"/>
  <c r="D20" i="42"/>
  <c r="P19" i="42"/>
  <c r="P18" i="42"/>
  <c r="O17" i="42"/>
  <c r="N17" i="42"/>
  <c r="M17" i="42"/>
  <c r="L17" i="42"/>
  <c r="K17" i="42"/>
  <c r="J17" i="42"/>
  <c r="I17" i="42"/>
  <c r="H17" i="42"/>
  <c r="G17" i="42"/>
  <c r="F17" i="42"/>
  <c r="E17" i="42"/>
  <c r="D17" i="42"/>
  <c r="P16" i="42"/>
  <c r="P15" i="42"/>
  <c r="O14" i="42"/>
  <c r="N14" i="42"/>
  <c r="M14" i="42"/>
  <c r="L14" i="42"/>
  <c r="K14" i="42"/>
  <c r="J14" i="42"/>
  <c r="I14" i="42"/>
  <c r="H14" i="42"/>
  <c r="G14" i="42"/>
  <c r="F14" i="42"/>
  <c r="E14" i="42"/>
  <c r="D14" i="42"/>
  <c r="P13" i="42"/>
  <c r="P12" i="42"/>
  <c r="P289" i="42" l="1"/>
  <c r="P20" i="42"/>
  <c r="P67" i="42"/>
  <c r="P117" i="42"/>
  <c r="P167" i="42"/>
  <c r="P195" i="42"/>
  <c r="P217" i="42"/>
  <c r="P267" i="42"/>
  <c r="P295" i="42"/>
  <c r="P298" i="42"/>
  <c r="P42" i="42"/>
  <c r="P92" i="42"/>
  <c r="P142" i="42"/>
  <c r="P192" i="42"/>
  <c r="P248" i="42"/>
  <c r="P17" i="42"/>
  <c r="P23" i="42"/>
  <c r="E283" i="42"/>
  <c r="I283" i="42"/>
  <c r="M283" i="42"/>
  <c r="G30" i="42"/>
  <c r="K30" i="42"/>
  <c r="O30" i="42"/>
  <c r="P48" i="42"/>
  <c r="P54" i="42"/>
  <c r="P64" i="42"/>
  <c r="P98" i="42"/>
  <c r="P104" i="42"/>
  <c r="P114" i="42"/>
  <c r="P148" i="42"/>
  <c r="P154" i="42"/>
  <c r="P164" i="42"/>
  <c r="P198" i="42"/>
  <c r="P204" i="42"/>
  <c r="P214" i="42"/>
  <c r="P254" i="42"/>
  <c r="N258" i="42"/>
  <c r="P264" i="42"/>
  <c r="P39" i="42"/>
  <c r="P73" i="42"/>
  <c r="P79" i="42"/>
  <c r="P89" i="42"/>
  <c r="P123" i="42"/>
  <c r="P129" i="42"/>
  <c r="P139" i="42"/>
  <c r="P173" i="42"/>
  <c r="P179" i="42"/>
  <c r="P189" i="42"/>
  <c r="P223" i="42"/>
  <c r="P229" i="42"/>
  <c r="P239" i="42"/>
  <c r="P273" i="42"/>
  <c r="P279" i="42"/>
  <c r="P304" i="42"/>
  <c r="E308" i="42"/>
  <c r="I308" i="42"/>
  <c r="M308" i="42"/>
  <c r="L58" i="42"/>
  <c r="H83" i="42"/>
  <c r="H108" i="42"/>
  <c r="J108" i="42"/>
  <c r="H133" i="42"/>
  <c r="H158" i="42"/>
  <c r="D183" i="42"/>
  <c r="L183" i="42"/>
  <c r="J183" i="42"/>
  <c r="D208" i="42"/>
  <c r="H208" i="42"/>
  <c r="D233" i="42"/>
  <c r="H233" i="42"/>
  <c r="J233" i="42"/>
  <c r="D258" i="42"/>
  <c r="L258" i="42"/>
  <c r="D283" i="42"/>
  <c r="H283" i="42"/>
  <c r="L283" i="42"/>
  <c r="D308" i="42"/>
  <c r="H308" i="42"/>
  <c r="L308" i="42"/>
  <c r="E30" i="42"/>
  <c r="I30" i="42"/>
  <c r="M30" i="42"/>
  <c r="E58" i="42"/>
  <c r="I58" i="42"/>
  <c r="M58" i="42"/>
  <c r="P45" i="42"/>
  <c r="P70" i="42"/>
  <c r="P95" i="42"/>
  <c r="P120" i="42"/>
  <c r="P145" i="42"/>
  <c r="P170" i="42"/>
  <c r="P220" i="42"/>
  <c r="G258" i="42"/>
  <c r="K258" i="42"/>
  <c r="O258" i="42"/>
  <c r="P251" i="42"/>
  <c r="P257" i="42"/>
  <c r="G283" i="42"/>
  <c r="K283" i="42"/>
  <c r="O283" i="42"/>
  <c r="P270" i="42"/>
  <c r="G308" i="42"/>
  <c r="K308" i="42"/>
  <c r="O308" i="42"/>
  <c r="P301" i="42"/>
  <c r="P307" i="42"/>
  <c r="H58" i="42"/>
  <c r="D58" i="42"/>
  <c r="J58" i="42"/>
  <c r="D83" i="42"/>
  <c r="L83" i="42"/>
  <c r="J83" i="42"/>
  <c r="D108" i="42"/>
  <c r="L108" i="42"/>
  <c r="D133" i="42"/>
  <c r="L133" i="42"/>
  <c r="J133" i="42"/>
  <c r="D158" i="42"/>
  <c r="L158" i="42"/>
  <c r="J158" i="42"/>
  <c r="H183" i="42"/>
  <c r="L208" i="42"/>
  <c r="J208" i="42"/>
  <c r="L233" i="42"/>
  <c r="H258" i="42"/>
  <c r="F30" i="42"/>
  <c r="J30" i="42"/>
  <c r="N30" i="42"/>
  <c r="P29" i="42"/>
  <c r="P36" i="42"/>
  <c r="F58" i="42"/>
  <c r="N58" i="42"/>
  <c r="F83" i="42"/>
  <c r="N83" i="42"/>
  <c r="F108" i="42"/>
  <c r="N108" i="42"/>
  <c r="F133" i="42"/>
  <c r="N133" i="42"/>
  <c r="F158" i="42"/>
  <c r="N158" i="42"/>
  <c r="F183" i="42"/>
  <c r="N183" i="42"/>
  <c r="F208" i="42"/>
  <c r="N208" i="42"/>
  <c r="F233" i="42"/>
  <c r="P242" i="42"/>
  <c r="F258" i="42"/>
  <c r="J258" i="42"/>
  <c r="P282" i="42"/>
  <c r="P292" i="42"/>
  <c r="F308" i="42"/>
  <c r="J308" i="42"/>
  <c r="N308" i="42"/>
  <c r="G83" i="42"/>
  <c r="K83" i="42"/>
  <c r="O83" i="42"/>
  <c r="G108" i="42"/>
  <c r="K108" i="42"/>
  <c r="O108" i="42"/>
  <c r="G133" i="42"/>
  <c r="K133" i="42"/>
  <c r="O133" i="42"/>
  <c r="G158" i="42"/>
  <c r="K158" i="42"/>
  <c r="O158" i="42"/>
  <c r="G183" i="42"/>
  <c r="K183" i="42"/>
  <c r="O183" i="42"/>
  <c r="G208" i="42"/>
  <c r="K208" i="42"/>
  <c r="O208" i="42"/>
  <c r="G233" i="42"/>
  <c r="K233" i="42"/>
  <c r="O233" i="42"/>
  <c r="D30" i="42"/>
  <c r="H30" i="42"/>
  <c r="L30" i="42"/>
  <c r="P26" i="42"/>
  <c r="G58" i="42"/>
  <c r="K58" i="42"/>
  <c r="O58" i="42"/>
  <c r="P51" i="42"/>
  <c r="P76" i="42"/>
  <c r="P101" i="42"/>
  <c r="P126" i="42"/>
  <c r="P151" i="42"/>
  <c r="P176" i="42"/>
  <c r="P201" i="42"/>
  <c r="N233" i="42"/>
  <c r="P226" i="42"/>
  <c r="E258" i="42"/>
  <c r="I258" i="42"/>
  <c r="M258" i="42"/>
  <c r="P276" i="42"/>
  <c r="P57" i="42"/>
  <c r="E83" i="42"/>
  <c r="I83" i="42"/>
  <c r="M83" i="42"/>
  <c r="P82" i="42"/>
  <c r="E108" i="42"/>
  <c r="I108" i="42"/>
  <c r="M108" i="42"/>
  <c r="P107" i="42"/>
  <c r="E133" i="42"/>
  <c r="I133" i="42"/>
  <c r="M133" i="42"/>
  <c r="P132" i="42"/>
  <c r="E158" i="42"/>
  <c r="I158" i="42"/>
  <c r="M158" i="42"/>
  <c r="P157" i="42"/>
  <c r="E183" i="42"/>
  <c r="I183" i="42"/>
  <c r="M183" i="42"/>
  <c r="P182" i="42"/>
  <c r="E208" i="42"/>
  <c r="I208" i="42"/>
  <c r="M208" i="42"/>
  <c r="P207" i="42"/>
  <c r="E233" i="42"/>
  <c r="I233" i="42"/>
  <c r="M233" i="42"/>
  <c r="P232" i="42"/>
  <c r="P245" i="42"/>
  <c r="F283" i="42"/>
  <c r="J283" i="42"/>
  <c r="N283" i="42"/>
  <c r="P14" i="42"/>
  <c r="P158" i="42" l="1"/>
  <c r="P108" i="42"/>
  <c r="P208" i="42"/>
  <c r="P258" i="42"/>
  <c r="P58" i="42"/>
  <c r="P308" i="42"/>
  <c r="P233" i="42"/>
  <c r="P133" i="42"/>
  <c r="P183" i="42"/>
  <c r="P83" i="42"/>
  <c r="P283" i="42"/>
  <c r="P30" i="42"/>
  <c r="D47" i="11" l="1"/>
  <c r="E47" i="11"/>
  <c r="F47" i="11"/>
  <c r="G47" i="11"/>
  <c r="H47" i="11"/>
  <c r="I47" i="11"/>
  <c r="J47" i="11"/>
  <c r="K47" i="11"/>
  <c r="L47" i="11"/>
  <c r="M47" i="11"/>
  <c r="N47" i="11"/>
  <c r="C47" i="11"/>
  <c r="O329" i="9"/>
  <c r="N329" i="9"/>
  <c r="M329" i="9"/>
  <c r="L329" i="9"/>
  <c r="K329" i="9"/>
  <c r="J329" i="9"/>
  <c r="I329" i="9"/>
  <c r="H329" i="9"/>
  <c r="G329" i="9"/>
  <c r="F329" i="9"/>
  <c r="E329" i="9"/>
  <c r="D329" i="9"/>
  <c r="P328" i="9"/>
  <c r="P327" i="9"/>
  <c r="O326" i="9"/>
  <c r="N326" i="9"/>
  <c r="M326" i="9"/>
  <c r="L326" i="9"/>
  <c r="K326" i="9"/>
  <c r="J326" i="9"/>
  <c r="I326" i="9"/>
  <c r="H326" i="9"/>
  <c r="G326" i="9"/>
  <c r="F326" i="9"/>
  <c r="E326" i="9"/>
  <c r="D326" i="9"/>
  <c r="P325" i="9"/>
  <c r="P324" i="9"/>
  <c r="O323" i="9"/>
  <c r="N323" i="9"/>
  <c r="M323" i="9"/>
  <c r="L323" i="9"/>
  <c r="K323" i="9"/>
  <c r="J323" i="9"/>
  <c r="I323" i="9"/>
  <c r="H323" i="9"/>
  <c r="G323" i="9"/>
  <c r="F323" i="9"/>
  <c r="E323" i="9"/>
  <c r="D323" i="9"/>
  <c r="P322" i="9"/>
  <c r="P321" i="9"/>
  <c r="O320" i="9"/>
  <c r="N320" i="9"/>
  <c r="M320" i="9"/>
  <c r="L320" i="9"/>
  <c r="K320" i="9"/>
  <c r="J320" i="9"/>
  <c r="I320" i="9"/>
  <c r="H320" i="9"/>
  <c r="G320" i="9"/>
  <c r="F320" i="9"/>
  <c r="E320" i="9"/>
  <c r="D320" i="9"/>
  <c r="P319" i="9"/>
  <c r="P318" i="9"/>
  <c r="O317" i="9"/>
  <c r="N317" i="9"/>
  <c r="M317" i="9"/>
  <c r="L317" i="9"/>
  <c r="K317" i="9"/>
  <c r="J317" i="9"/>
  <c r="I317" i="9"/>
  <c r="H317" i="9"/>
  <c r="G317" i="9"/>
  <c r="F317" i="9"/>
  <c r="E317" i="9"/>
  <c r="D317" i="9"/>
  <c r="P316" i="9"/>
  <c r="P315" i="9"/>
  <c r="O314" i="9"/>
  <c r="N314" i="9"/>
  <c r="M314" i="9"/>
  <c r="L314" i="9"/>
  <c r="K314" i="9"/>
  <c r="J314" i="9"/>
  <c r="I314" i="9"/>
  <c r="H314" i="9"/>
  <c r="G314" i="9"/>
  <c r="F314" i="9"/>
  <c r="E314" i="9"/>
  <c r="D314" i="9"/>
  <c r="P313" i="9"/>
  <c r="P312" i="9"/>
  <c r="O311" i="9"/>
  <c r="N311" i="9"/>
  <c r="M311" i="9"/>
  <c r="L311" i="9"/>
  <c r="K311" i="9"/>
  <c r="J311" i="9"/>
  <c r="I311" i="9"/>
  <c r="H311" i="9"/>
  <c r="G311" i="9"/>
  <c r="F311" i="9"/>
  <c r="E311" i="9"/>
  <c r="D311" i="9"/>
  <c r="P310" i="9"/>
  <c r="P309" i="9"/>
  <c r="O304" i="9"/>
  <c r="N304" i="9"/>
  <c r="M304" i="9"/>
  <c r="L304" i="9"/>
  <c r="K304" i="9"/>
  <c r="J304" i="9"/>
  <c r="I304" i="9"/>
  <c r="H304" i="9"/>
  <c r="G304" i="9"/>
  <c r="F304" i="9"/>
  <c r="E304" i="9"/>
  <c r="D304" i="9"/>
  <c r="P303" i="9"/>
  <c r="P302" i="9"/>
  <c r="O301" i="9"/>
  <c r="N301" i="9"/>
  <c r="M301" i="9"/>
  <c r="L301" i="9"/>
  <c r="K301" i="9"/>
  <c r="J301" i="9"/>
  <c r="I301" i="9"/>
  <c r="H301" i="9"/>
  <c r="G301" i="9"/>
  <c r="F301" i="9"/>
  <c r="E301" i="9"/>
  <c r="D301" i="9"/>
  <c r="P300" i="9"/>
  <c r="P299" i="9"/>
  <c r="O298" i="9"/>
  <c r="N298" i="9"/>
  <c r="M298" i="9"/>
  <c r="L298" i="9"/>
  <c r="K298" i="9"/>
  <c r="J298" i="9"/>
  <c r="I298" i="9"/>
  <c r="H298" i="9"/>
  <c r="G298" i="9"/>
  <c r="F298" i="9"/>
  <c r="E298" i="9"/>
  <c r="D298" i="9"/>
  <c r="P297" i="9"/>
  <c r="P296" i="9"/>
  <c r="O295" i="9"/>
  <c r="N295" i="9"/>
  <c r="M295" i="9"/>
  <c r="L295" i="9"/>
  <c r="K295" i="9"/>
  <c r="J295" i="9"/>
  <c r="I295" i="9"/>
  <c r="H295" i="9"/>
  <c r="G295" i="9"/>
  <c r="F295" i="9"/>
  <c r="E295" i="9"/>
  <c r="D295" i="9"/>
  <c r="P294" i="9"/>
  <c r="P293" i="9"/>
  <c r="P295" i="9" s="1"/>
  <c r="O292" i="9"/>
  <c r="N292" i="9"/>
  <c r="M292" i="9"/>
  <c r="L292" i="9"/>
  <c r="K292" i="9"/>
  <c r="J292" i="9"/>
  <c r="I292" i="9"/>
  <c r="H292" i="9"/>
  <c r="G292" i="9"/>
  <c r="F292" i="9"/>
  <c r="E292" i="9"/>
  <c r="D292" i="9"/>
  <c r="P291" i="9"/>
  <c r="P290" i="9"/>
  <c r="O289" i="9"/>
  <c r="N289" i="9"/>
  <c r="M289" i="9"/>
  <c r="L289" i="9"/>
  <c r="L305" i="9" s="1"/>
  <c r="K289" i="9"/>
  <c r="J289" i="9"/>
  <c r="I289" i="9"/>
  <c r="H289" i="9"/>
  <c r="H305" i="9" s="1"/>
  <c r="G289" i="9"/>
  <c r="F289" i="9"/>
  <c r="E289" i="9"/>
  <c r="D289" i="9"/>
  <c r="D305" i="9" s="1"/>
  <c r="P288" i="9"/>
  <c r="P287" i="9"/>
  <c r="O286" i="9"/>
  <c r="N286" i="9"/>
  <c r="M286" i="9"/>
  <c r="L286" i="9"/>
  <c r="K286" i="9"/>
  <c r="J286" i="9"/>
  <c r="I286" i="9"/>
  <c r="H286" i="9"/>
  <c r="G286" i="9"/>
  <c r="F286" i="9"/>
  <c r="E286" i="9"/>
  <c r="D286" i="9"/>
  <c r="P285" i="9"/>
  <c r="P284" i="9"/>
  <c r="O279" i="9"/>
  <c r="N279" i="9"/>
  <c r="M279" i="9"/>
  <c r="L279" i="9"/>
  <c r="K279" i="9"/>
  <c r="J279" i="9"/>
  <c r="I279" i="9"/>
  <c r="H279" i="9"/>
  <c r="G279" i="9"/>
  <c r="F279" i="9"/>
  <c r="E279" i="9"/>
  <c r="D279" i="9"/>
  <c r="P278" i="9"/>
  <c r="P277" i="9"/>
  <c r="O276" i="9"/>
  <c r="N276" i="9"/>
  <c r="M276" i="9"/>
  <c r="L276" i="9"/>
  <c r="K276" i="9"/>
  <c r="J276" i="9"/>
  <c r="I276" i="9"/>
  <c r="H276" i="9"/>
  <c r="G276" i="9"/>
  <c r="F276" i="9"/>
  <c r="E276" i="9"/>
  <c r="D276" i="9"/>
  <c r="P275" i="9"/>
  <c r="P276" i="9" s="1"/>
  <c r="P274" i="9"/>
  <c r="O273" i="9"/>
  <c r="N273" i="9"/>
  <c r="M273" i="9"/>
  <c r="L273" i="9"/>
  <c r="K273" i="9"/>
  <c r="J273" i="9"/>
  <c r="I273" i="9"/>
  <c r="H273" i="9"/>
  <c r="G273" i="9"/>
  <c r="F273" i="9"/>
  <c r="E273" i="9"/>
  <c r="D273" i="9"/>
  <c r="P272" i="9"/>
  <c r="P271" i="9"/>
  <c r="O270" i="9"/>
  <c r="N270" i="9"/>
  <c r="M270" i="9"/>
  <c r="L270" i="9"/>
  <c r="K270" i="9"/>
  <c r="J270" i="9"/>
  <c r="I270" i="9"/>
  <c r="H270" i="9"/>
  <c r="G270" i="9"/>
  <c r="F270" i="9"/>
  <c r="E270" i="9"/>
  <c r="D270" i="9"/>
  <c r="P269" i="9"/>
  <c r="P268" i="9"/>
  <c r="O267" i="9"/>
  <c r="N267" i="9"/>
  <c r="M267" i="9"/>
  <c r="L267" i="9"/>
  <c r="K267" i="9"/>
  <c r="J267" i="9"/>
  <c r="I267" i="9"/>
  <c r="H267" i="9"/>
  <c r="G267" i="9"/>
  <c r="F267" i="9"/>
  <c r="E267" i="9"/>
  <c r="D267" i="9"/>
  <c r="P266" i="9"/>
  <c r="P265" i="9"/>
  <c r="P264" i="9"/>
  <c r="O264" i="9"/>
  <c r="N264" i="9"/>
  <c r="M264" i="9"/>
  <c r="L264" i="9"/>
  <c r="K264" i="9"/>
  <c r="J264" i="9"/>
  <c r="I264" i="9"/>
  <c r="H264" i="9"/>
  <c r="G264" i="9"/>
  <c r="F264" i="9"/>
  <c r="E264" i="9"/>
  <c r="D264" i="9"/>
  <c r="P263" i="9"/>
  <c r="P262" i="9"/>
  <c r="O261" i="9"/>
  <c r="N261" i="9"/>
  <c r="M261" i="9"/>
  <c r="L261" i="9"/>
  <c r="K261" i="9"/>
  <c r="J261" i="9"/>
  <c r="I261" i="9"/>
  <c r="H261" i="9"/>
  <c r="G261" i="9"/>
  <c r="F261" i="9"/>
  <c r="E261" i="9"/>
  <c r="D261" i="9"/>
  <c r="P260" i="9"/>
  <c r="P259" i="9"/>
  <c r="O254" i="9"/>
  <c r="N254" i="9"/>
  <c r="M254" i="9"/>
  <c r="L254" i="9"/>
  <c r="K254" i="9"/>
  <c r="J254" i="9"/>
  <c r="I254" i="9"/>
  <c r="H254" i="9"/>
  <c r="G254" i="9"/>
  <c r="F254" i="9"/>
  <c r="E254" i="9"/>
  <c r="D254" i="9"/>
  <c r="P253" i="9"/>
  <c r="P252" i="9"/>
  <c r="O251" i="9"/>
  <c r="N251" i="9"/>
  <c r="M251" i="9"/>
  <c r="L251" i="9"/>
  <c r="K251" i="9"/>
  <c r="J251" i="9"/>
  <c r="I251" i="9"/>
  <c r="H251" i="9"/>
  <c r="G251" i="9"/>
  <c r="F251" i="9"/>
  <c r="E251" i="9"/>
  <c r="D251" i="9"/>
  <c r="P250" i="9"/>
  <c r="P249" i="9"/>
  <c r="P251" i="9" s="1"/>
  <c r="O248" i="9"/>
  <c r="N248" i="9"/>
  <c r="M248" i="9"/>
  <c r="L248" i="9"/>
  <c r="K248" i="9"/>
  <c r="J248" i="9"/>
  <c r="I248" i="9"/>
  <c r="H248" i="9"/>
  <c r="G248" i="9"/>
  <c r="F248" i="9"/>
  <c r="E248" i="9"/>
  <c r="D248" i="9"/>
  <c r="P247" i="9"/>
  <c r="P246" i="9"/>
  <c r="O245" i="9"/>
  <c r="N245" i="9"/>
  <c r="M245" i="9"/>
  <c r="L245" i="9"/>
  <c r="K245" i="9"/>
  <c r="J245" i="9"/>
  <c r="I245" i="9"/>
  <c r="H245" i="9"/>
  <c r="G245" i="9"/>
  <c r="F245" i="9"/>
  <c r="E245" i="9"/>
  <c r="D245" i="9"/>
  <c r="P244" i="9"/>
  <c r="P243" i="9"/>
  <c r="O242" i="9"/>
  <c r="N242" i="9"/>
  <c r="M242" i="9"/>
  <c r="L242" i="9"/>
  <c r="K242" i="9"/>
  <c r="J242" i="9"/>
  <c r="I242" i="9"/>
  <c r="H242" i="9"/>
  <c r="G242" i="9"/>
  <c r="F242" i="9"/>
  <c r="E242" i="9"/>
  <c r="D242" i="9"/>
  <c r="P241" i="9"/>
  <c r="P240" i="9"/>
  <c r="O239" i="9"/>
  <c r="N239" i="9"/>
  <c r="M239" i="9"/>
  <c r="L239" i="9"/>
  <c r="K239" i="9"/>
  <c r="J239" i="9"/>
  <c r="I239" i="9"/>
  <c r="H239" i="9"/>
  <c r="G239" i="9"/>
  <c r="F239" i="9"/>
  <c r="E239" i="9"/>
  <c r="D239" i="9"/>
  <c r="P238" i="9"/>
  <c r="P237" i="9"/>
  <c r="O236" i="9"/>
  <c r="N236" i="9"/>
  <c r="M236" i="9"/>
  <c r="L236" i="9"/>
  <c r="K236" i="9"/>
  <c r="J236" i="9"/>
  <c r="I236" i="9"/>
  <c r="H236" i="9"/>
  <c r="G236" i="9"/>
  <c r="F236" i="9"/>
  <c r="E236" i="9"/>
  <c r="D236" i="9"/>
  <c r="P235" i="9"/>
  <c r="P234" i="9"/>
  <c r="O229" i="9"/>
  <c r="N229" i="9"/>
  <c r="M229" i="9"/>
  <c r="L229" i="9"/>
  <c r="K229" i="9"/>
  <c r="J229" i="9"/>
  <c r="I229" i="9"/>
  <c r="H229" i="9"/>
  <c r="G229" i="9"/>
  <c r="F229" i="9"/>
  <c r="E229" i="9"/>
  <c r="D229" i="9"/>
  <c r="P228" i="9"/>
  <c r="P227" i="9"/>
  <c r="O226" i="9"/>
  <c r="N226" i="9"/>
  <c r="M226" i="9"/>
  <c r="L226" i="9"/>
  <c r="K226" i="9"/>
  <c r="J226" i="9"/>
  <c r="I226" i="9"/>
  <c r="H226" i="9"/>
  <c r="G226" i="9"/>
  <c r="F226" i="9"/>
  <c r="E226" i="9"/>
  <c r="D226" i="9"/>
  <c r="P225" i="9"/>
  <c r="P224" i="9"/>
  <c r="O223" i="9"/>
  <c r="N223" i="9"/>
  <c r="M223" i="9"/>
  <c r="L223" i="9"/>
  <c r="K223" i="9"/>
  <c r="J223" i="9"/>
  <c r="I223" i="9"/>
  <c r="H223" i="9"/>
  <c r="G223" i="9"/>
  <c r="F223" i="9"/>
  <c r="E223" i="9"/>
  <c r="D223" i="9"/>
  <c r="P222" i="9"/>
  <c r="P221" i="9"/>
  <c r="O220" i="9"/>
  <c r="N220" i="9"/>
  <c r="M220" i="9"/>
  <c r="L220" i="9"/>
  <c r="K220" i="9"/>
  <c r="J220" i="9"/>
  <c r="I220" i="9"/>
  <c r="H220" i="9"/>
  <c r="G220" i="9"/>
  <c r="F220" i="9"/>
  <c r="E220" i="9"/>
  <c r="D220" i="9"/>
  <c r="P219" i="9"/>
  <c r="P218" i="9"/>
  <c r="O217" i="9"/>
  <c r="N217" i="9"/>
  <c r="M217" i="9"/>
  <c r="L217" i="9"/>
  <c r="K217" i="9"/>
  <c r="J217" i="9"/>
  <c r="I217" i="9"/>
  <c r="H217" i="9"/>
  <c r="G217" i="9"/>
  <c r="F217" i="9"/>
  <c r="E217" i="9"/>
  <c r="D217" i="9"/>
  <c r="P216" i="9"/>
  <c r="P215" i="9"/>
  <c r="O214" i="9"/>
  <c r="N214" i="9"/>
  <c r="M214" i="9"/>
  <c r="L214" i="9"/>
  <c r="K214" i="9"/>
  <c r="J214" i="9"/>
  <c r="I214" i="9"/>
  <c r="H214" i="9"/>
  <c r="G214" i="9"/>
  <c r="F214" i="9"/>
  <c r="E214" i="9"/>
  <c r="D214" i="9"/>
  <c r="P213" i="9"/>
  <c r="P212" i="9"/>
  <c r="O211" i="9"/>
  <c r="N211" i="9"/>
  <c r="M211" i="9"/>
  <c r="L211" i="9"/>
  <c r="K211" i="9"/>
  <c r="J211" i="9"/>
  <c r="I211" i="9"/>
  <c r="H211" i="9"/>
  <c r="G211" i="9"/>
  <c r="F211" i="9"/>
  <c r="E211" i="9"/>
  <c r="D211" i="9"/>
  <c r="P210" i="9"/>
  <c r="P209" i="9"/>
  <c r="P211" i="9" s="1"/>
  <c r="O204" i="9"/>
  <c r="N204" i="9"/>
  <c r="M204" i="9"/>
  <c r="L204" i="9"/>
  <c r="K204" i="9"/>
  <c r="J204" i="9"/>
  <c r="I204" i="9"/>
  <c r="H204" i="9"/>
  <c r="G204" i="9"/>
  <c r="F204" i="9"/>
  <c r="E204" i="9"/>
  <c r="D204" i="9"/>
  <c r="P203" i="9"/>
  <c r="P202" i="9"/>
  <c r="O201" i="9"/>
  <c r="N201" i="9"/>
  <c r="M201" i="9"/>
  <c r="L201" i="9"/>
  <c r="K201" i="9"/>
  <c r="J201" i="9"/>
  <c r="I201" i="9"/>
  <c r="H201" i="9"/>
  <c r="G201" i="9"/>
  <c r="F201" i="9"/>
  <c r="E201" i="9"/>
  <c r="D201" i="9"/>
  <c r="P200" i="9"/>
  <c r="P199" i="9"/>
  <c r="P201" i="9" s="1"/>
  <c r="O198" i="9"/>
  <c r="N198" i="9"/>
  <c r="M198" i="9"/>
  <c r="L198" i="9"/>
  <c r="K198" i="9"/>
  <c r="J198" i="9"/>
  <c r="I198" i="9"/>
  <c r="H198" i="9"/>
  <c r="G198" i="9"/>
  <c r="F198" i="9"/>
  <c r="E198" i="9"/>
  <c r="D198" i="9"/>
  <c r="P197" i="9"/>
  <c r="P196" i="9"/>
  <c r="O195" i="9"/>
  <c r="N195" i="9"/>
  <c r="M195" i="9"/>
  <c r="L195" i="9"/>
  <c r="K195" i="9"/>
  <c r="J195" i="9"/>
  <c r="I195" i="9"/>
  <c r="H195" i="9"/>
  <c r="G195" i="9"/>
  <c r="F195" i="9"/>
  <c r="E195" i="9"/>
  <c r="D195" i="9"/>
  <c r="P194" i="9"/>
  <c r="P193" i="9"/>
  <c r="P195" i="9" s="1"/>
  <c r="O192" i="9"/>
  <c r="N192" i="9"/>
  <c r="M192" i="9"/>
  <c r="L192" i="9"/>
  <c r="K192" i="9"/>
  <c r="J192" i="9"/>
  <c r="I192" i="9"/>
  <c r="H192" i="9"/>
  <c r="G192" i="9"/>
  <c r="F192" i="9"/>
  <c r="E192" i="9"/>
  <c r="D192" i="9"/>
  <c r="P191" i="9"/>
  <c r="P190" i="9"/>
  <c r="O189" i="9"/>
  <c r="N189" i="9"/>
  <c r="M189" i="9"/>
  <c r="L189" i="9"/>
  <c r="K189" i="9"/>
  <c r="J189" i="9"/>
  <c r="I189" i="9"/>
  <c r="H189" i="9"/>
  <c r="G189" i="9"/>
  <c r="F189" i="9"/>
  <c r="E189" i="9"/>
  <c r="D189" i="9"/>
  <c r="P188" i="9"/>
  <c r="P187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P185" i="9"/>
  <c r="P184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P178" i="9"/>
  <c r="P177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P175" i="9"/>
  <c r="P174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P172" i="9"/>
  <c r="P171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P169" i="9"/>
  <c r="P168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P166" i="9"/>
  <c r="P165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P163" i="9"/>
  <c r="P162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P160" i="9"/>
  <c r="P159" i="9"/>
  <c r="P161" i="9" s="1"/>
  <c r="O154" i="9"/>
  <c r="N154" i="9"/>
  <c r="M154" i="9"/>
  <c r="L154" i="9"/>
  <c r="K154" i="9"/>
  <c r="J154" i="9"/>
  <c r="I154" i="9"/>
  <c r="H154" i="9"/>
  <c r="G154" i="9"/>
  <c r="F154" i="9"/>
  <c r="E154" i="9"/>
  <c r="D154" i="9"/>
  <c r="P153" i="9"/>
  <c r="P152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P150" i="9"/>
  <c r="P149" i="9"/>
  <c r="P151" i="9" s="1"/>
  <c r="O148" i="9"/>
  <c r="N148" i="9"/>
  <c r="M148" i="9"/>
  <c r="L148" i="9"/>
  <c r="K148" i="9"/>
  <c r="J148" i="9"/>
  <c r="I148" i="9"/>
  <c r="H148" i="9"/>
  <c r="G148" i="9"/>
  <c r="F148" i="9"/>
  <c r="E148" i="9"/>
  <c r="D148" i="9"/>
  <c r="P147" i="9"/>
  <c r="P146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P144" i="9"/>
  <c r="P143" i="9"/>
  <c r="P145" i="9" s="1"/>
  <c r="O142" i="9"/>
  <c r="N142" i="9"/>
  <c r="M142" i="9"/>
  <c r="L142" i="9"/>
  <c r="K142" i="9"/>
  <c r="J142" i="9"/>
  <c r="I142" i="9"/>
  <c r="H142" i="9"/>
  <c r="G142" i="9"/>
  <c r="F142" i="9"/>
  <c r="E142" i="9"/>
  <c r="D142" i="9"/>
  <c r="P141" i="9"/>
  <c r="P140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P138" i="9"/>
  <c r="P137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P135" i="9"/>
  <c r="P134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P128" i="9"/>
  <c r="P127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P125" i="9"/>
  <c r="P124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P122" i="9"/>
  <c r="P121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P119" i="9"/>
  <c r="P118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P116" i="9"/>
  <c r="P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P113" i="9"/>
  <c r="P112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P110" i="9"/>
  <c r="P109" i="9"/>
  <c r="P111" i="9" s="1"/>
  <c r="O104" i="9"/>
  <c r="N104" i="9"/>
  <c r="M104" i="9"/>
  <c r="L104" i="9"/>
  <c r="K104" i="9"/>
  <c r="J104" i="9"/>
  <c r="I104" i="9"/>
  <c r="H104" i="9"/>
  <c r="G104" i="9"/>
  <c r="F104" i="9"/>
  <c r="E104" i="9"/>
  <c r="D104" i="9"/>
  <c r="P103" i="9"/>
  <c r="P102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P100" i="9"/>
  <c r="P99" i="9"/>
  <c r="P101" i="9" s="1"/>
  <c r="O98" i="9"/>
  <c r="N98" i="9"/>
  <c r="M98" i="9"/>
  <c r="L98" i="9"/>
  <c r="K98" i="9"/>
  <c r="J98" i="9"/>
  <c r="I98" i="9"/>
  <c r="H98" i="9"/>
  <c r="G98" i="9"/>
  <c r="F98" i="9"/>
  <c r="E98" i="9"/>
  <c r="D98" i="9"/>
  <c r="P97" i="9"/>
  <c r="P96" i="9"/>
  <c r="O95" i="9"/>
  <c r="N95" i="9"/>
  <c r="M95" i="9"/>
  <c r="L95" i="9"/>
  <c r="K95" i="9"/>
  <c r="J95" i="9"/>
  <c r="I95" i="9"/>
  <c r="H95" i="9"/>
  <c r="G95" i="9"/>
  <c r="F95" i="9"/>
  <c r="E95" i="9"/>
  <c r="D95" i="9"/>
  <c r="P94" i="9"/>
  <c r="P93" i="9"/>
  <c r="O92" i="9"/>
  <c r="N92" i="9"/>
  <c r="M92" i="9"/>
  <c r="L92" i="9"/>
  <c r="K92" i="9"/>
  <c r="J92" i="9"/>
  <c r="I92" i="9"/>
  <c r="H92" i="9"/>
  <c r="G92" i="9"/>
  <c r="F92" i="9"/>
  <c r="E92" i="9"/>
  <c r="D92" i="9"/>
  <c r="P91" i="9"/>
  <c r="P90" i="9"/>
  <c r="O89" i="9"/>
  <c r="N89" i="9"/>
  <c r="M89" i="9"/>
  <c r="L89" i="9"/>
  <c r="K89" i="9"/>
  <c r="J89" i="9"/>
  <c r="I89" i="9"/>
  <c r="H89" i="9"/>
  <c r="G89" i="9"/>
  <c r="F89" i="9"/>
  <c r="E89" i="9"/>
  <c r="D89" i="9"/>
  <c r="P88" i="9"/>
  <c r="P87" i="9"/>
  <c r="P89" i="9" s="1"/>
  <c r="O86" i="9"/>
  <c r="N86" i="9"/>
  <c r="M86" i="9"/>
  <c r="L86" i="9"/>
  <c r="K86" i="9"/>
  <c r="J86" i="9"/>
  <c r="I86" i="9"/>
  <c r="H86" i="9"/>
  <c r="G86" i="9"/>
  <c r="F86" i="9"/>
  <c r="E86" i="9"/>
  <c r="D86" i="9"/>
  <c r="P85" i="9"/>
  <c r="P84" i="9"/>
  <c r="O79" i="9"/>
  <c r="N79" i="9"/>
  <c r="M79" i="9"/>
  <c r="L79" i="9"/>
  <c r="K79" i="9"/>
  <c r="J79" i="9"/>
  <c r="I79" i="9"/>
  <c r="H79" i="9"/>
  <c r="G79" i="9"/>
  <c r="F79" i="9"/>
  <c r="E79" i="9"/>
  <c r="D79" i="9"/>
  <c r="P78" i="9"/>
  <c r="P77" i="9"/>
  <c r="P79" i="9" s="1"/>
  <c r="O76" i="9"/>
  <c r="N76" i="9"/>
  <c r="M76" i="9"/>
  <c r="L76" i="9"/>
  <c r="K76" i="9"/>
  <c r="J76" i="9"/>
  <c r="I76" i="9"/>
  <c r="H76" i="9"/>
  <c r="G76" i="9"/>
  <c r="F76" i="9"/>
  <c r="E76" i="9"/>
  <c r="D76" i="9"/>
  <c r="P75" i="9"/>
  <c r="P74" i="9"/>
  <c r="O73" i="9"/>
  <c r="N73" i="9"/>
  <c r="M73" i="9"/>
  <c r="L73" i="9"/>
  <c r="K73" i="9"/>
  <c r="J73" i="9"/>
  <c r="I73" i="9"/>
  <c r="H73" i="9"/>
  <c r="G73" i="9"/>
  <c r="F73" i="9"/>
  <c r="E73" i="9"/>
  <c r="D73" i="9"/>
  <c r="P72" i="9"/>
  <c r="P71" i="9"/>
  <c r="O70" i="9"/>
  <c r="N70" i="9"/>
  <c r="M70" i="9"/>
  <c r="L70" i="9"/>
  <c r="K70" i="9"/>
  <c r="J70" i="9"/>
  <c r="I70" i="9"/>
  <c r="H70" i="9"/>
  <c r="G70" i="9"/>
  <c r="F70" i="9"/>
  <c r="E70" i="9"/>
  <c r="D70" i="9"/>
  <c r="P69" i="9"/>
  <c r="P68" i="9"/>
  <c r="O67" i="9"/>
  <c r="N67" i="9"/>
  <c r="M67" i="9"/>
  <c r="L67" i="9"/>
  <c r="K67" i="9"/>
  <c r="J67" i="9"/>
  <c r="I67" i="9"/>
  <c r="H67" i="9"/>
  <c r="G67" i="9"/>
  <c r="F67" i="9"/>
  <c r="E67" i="9"/>
  <c r="D67" i="9"/>
  <c r="P66" i="9"/>
  <c r="P65" i="9"/>
  <c r="O64" i="9"/>
  <c r="N64" i="9"/>
  <c r="M64" i="9"/>
  <c r="L64" i="9"/>
  <c r="K64" i="9"/>
  <c r="J64" i="9"/>
  <c r="I64" i="9"/>
  <c r="H64" i="9"/>
  <c r="G64" i="9"/>
  <c r="F64" i="9"/>
  <c r="E64" i="9"/>
  <c r="D64" i="9"/>
  <c r="P63" i="9"/>
  <c r="P62" i="9"/>
  <c r="O61" i="9"/>
  <c r="N61" i="9"/>
  <c r="M61" i="9"/>
  <c r="L61" i="9"/>
  <c r="K61" i="9"/>
  <c r="J61" i="9"/>
  <c r="I61" i="9"/>
  <c r="H61" i="9"/>
  <c r="G61" i="9"/>
  <c r="F61" i="9"/>
  <c r="E61" i="9"/>
  <c r="D61" i="9"/>
  <c r="P60" i="9"/>
  <c r="P59" i="9"/>
  <c r="O54" i="9"/>
  <c r="N54" i="9"/>
  <c r="M54" i="9"/>
  <c r="L54" i="9"/>
  <c r="K54" i="9"/>
  <c r="J54" i="9"/>
  <c r="I54" i="9"/>
  <c r="H54" i="9"/>
  <c r="G54" i="9"/>
  <c r="F54" i="9"/>
  <c r="E54" i="9"/>
  <c r="D54" i="9"/>
  <c r="P53" i="9"/>
  <c r="P52" i="9"/>
  <c r="O51" i="9"/>
  <c r="N51" i="9"/>
  <c r="M51" i="9"/>
  <c r="L51" i="9"/>
  <c r="K51" i="9"/>
  <c r="J51" i="9"/>
  <c r="I51" i="9"/>
  <c r="H51" i="9"/>
  <c r="G51" i="9"/>
  <c r="F51" i="9"/>
  <c r="E51" i="9"/>
  <c r="D51" i="9"/>
  <c r="P50" i="9"/>
  <c r="P49" i="9"/>
  <c r="O48" i="9"/>
  <c r="N48" i="9"/>
  <c r="M48" i="9"/>
  <c r="L48" i="9"/>
  <c r="K48" i="9"/>
  <c r="J48" i="9"/>
  <c r="I48" i="9"/>
  <c r="H48" i="9"/>
  <c r="G48" i="9"/>
  <c r="F48" i="9"/>
  <c r="E48" i="9"/>
  <c r="D48" i="9"/>
  <c r="P47" i="9"/>
  <c r="P46" i="9"/>
  <c r="O45" i="9"/>
  <c r="N45" i="9"/>
  <c r="M45" i="9"/>
  <c r="L45" i="9"/>
  <c r="K45" i="9"/>
  <c r="J45" i="9"/>
  <c r="I45" i="9"/>
  <c r="H45" i="9"/>
  <c r="G45" i="9"/>
  <c r="F45" i="9"/>
  <c r="E45" i="9"/>
  <c r="D45" i="9"/>
  <c r="P44" i="9"/>
  <c r="P43" i="9"/>
  <c r="O42" i="9"/>
  <c r="N42" i="9"/>
  <c r="M42" i="9"/>
  <c r="L42" i="9"/>
  <c r="K42" i="9"/>
  <c r="J42" i="9"/>
  <c r="I42" i="9"/>
  <c r="H42" i="9"/>
  <c r="G42" i="9"/>
  <c r="F42" i="9"/>
  <c r="E42" i="9"/>
  <c r="D42" i="9"/>
  <c r="P41" i="9"/>
  <c r="P40" i="9"/>
  <c r="O39" i="9"/>
  <c r="N39" i="9"/>
  <c r="M39" i="9"/>
  <c r="L39" i="9"/>
  <c r="K39" i="9"/>
  <c r="J39" i="9"/>
  <c r="I39" i="9"/>
  <c r="H39" i="9"/>
  <c r="G39" i="9"/>
  <c r="F39" i="9"/>
  <c r="E39" i="9"/>
  <c r="D39" i="9"/>
  <c r="P38" i="9"/>
  <c r="P37" i="9"/>
  <c r="O36" i="9"/>
  <c r="N36" i="9"/>
  <c r="M36" i="9"/>
  <c r="L36" i="9"/>
  <c r="K36" i="9"/>
  <c r="J36" i="9"/>
  <c r="I36" i="9"/>
  <c r="H36" i="9"/>
  <c r="G36" i="9"/>
  <c r="F36" i="9"/>
  <c r="E36" i="9"/>
  <c r="D36" i="9"/>
  <c r="P35" i="9"/>
  <c r="P34" i="9"/>
  <c r="O33" i="9"/>
  <c r="N33" i="9"/>
  <c r="M33" i="9"/>
  <c r="L33" i="9"/>
  <c r="K33" i="9"/>
  <c r="J33" i="9"/>
  <c r="I33" i="9"/>
  <c r="H33" i="9"/>
  <c r="G33" i="9"/>
  <c r="F33" i="9"/>
  <c r="E33" i="9"/>
  <c r="D33" i="9"/>
  <c r="P32" i="9"/>
  <c r="P31" i="9"/>
  <c r="O26" i="9"/>
  <c r="N26" i="9"/>
  <c r="M26" i="9"/>
  <c r="L26" i="9"/>
  <c r="K26" i="9"/>
  <c r="J26" i="9"/>
  <c r="I26" i="9"/>
  <c r="H26" i="9"/>
  <c r="G26" i="9"/>
  <c r="F26" i="9"/>
  <c r="E26" i="9"/>
  <c r="D26" i="9"/>
  <c r="P25" i="9"/>
  <c r="P24" i="9"/>
  <c r="O23" i="9"/>
  <c r="N23" i="9"/>
  <c r="M23" i="9"/>
  <c r="L23" i="9"/>
  <c r="K23" i="9"/>
  <c r="J23" i="9"/>
  <c r="I23" i="9"/>
  <c r="H23" i="9"/>
  <c r="G23" i="9"/>
  <c r="F23" i="9"/>
  <c r="E23" i="9"/>
  <c r="D23" i="9"/>
  <c r="P22" i="9"/>
  <c r="P21" i="9"/>
  <c r="O20" i="9"/>
  <c r="N20" i="9"/>
  <c r="M20" i="9"/>
  <c r="L20" i="9"/>
  <c r="K20" i="9"/>
  <c r="J20" i="9"/>
  <c r="I20" i="9"/>
  <c r="H20" i="9"/>
  <c r="G20" i="9"/>
  <c r="F20" i="9"/>
  <c r="E20" i="9"/>
  <c r="D20" i="9"/>
  <c r="P19" i="9"/>
  <c r="P18" i="9"/>
  <c r="O17" i="9"/>
  <c r="N17" i="9"/>
  <c r="M17" i="9"/>
  <c r="L17" i="9"/>
  <c r="K17" i="9"/>
  <c r="J17" i="9"/>
  <c r="I17" i="9"/>
  <c r="H17" i="9"/>
  <c r="G17" i="9"/>
  <c r="F17" i="9"/>
  <c r="E17" i="9"/>
  <c r="D17" i="9"/>
  <c r="P16" i="9"/>
  <c r="P15" i="9"/>
  <c r="O14" i="9"/>
  <c r="N14" i="9"/>
  <c r="M14" i="9"/>
  <c r="L14" i="9"/>
  <c r="K14" i="9"/>
  <c r="J14" i="9"/>
  <c r="I14" i="9"/>
  <c r="H14" i="9"/>
  <c r="G14" i="9"/>
  <c r="F14" i="9"/>
  <c r="E14" i="9"/>
  <c r="D14" i="9"/>
  <c r="P13" i="9"/>
  <c r="P12" i="9"/>
  <c r="O11" i="9"/>
  <c r="N11" i="9"/>
  <c r="M11" i="9"/>
  <c r="L11" i="9"/>
  <c r="K11" i="9"/>
  <c r="J11" i="9"/>
  <c r="I11" i="9"/>
  <c r="H11" i="9"/>
  <c r="G11" i="9"/>
  <c r="F11" i="9"/>
  <c r="E11" i="9"/>
  <c r="D11" i="9"/>
  <c r="P10" i="9"/>
  <c r="P9" i="9"/>
  <c r="O135" i="10"/>
  <c r="N135" i="10"/>
  <c r="M135" i="10"/>
  <c r="L135" i="10"/>
  <c r="K135" i="10"/>
  <c r="J135" i="10"/>
  <c r="I135" i="10"/>
  <c r="H135" i="10"/>
  <c r="G135" i="10"/>
  <c r="F135" i="10"/>
  <c r="E135" i="10"/>
  <c r="D135" i="10"/>
  <c r="P134" i="10"/>
  <c r="P133" i="10"/>
  <c r="O132" i="10"/>
  <c r="N132" i="10"/>
  <c r="N136" i="10" s="1"/>
  <c r="M132" i="10"/>
  <c r="L132" i="10"/>
  <c r="K132" i="10"/>
  <c r="J132" i="10"/>
  <c r="I132" i="10"/>
  <c r="H132" i="10"/>
  <c r="G132" i="10"/>
  <c r="F132" i="10"/>
  <c r="E132" i="10"/>
  <c r="D132" i="10"/>
  <c r="P131" i="10"/>
  <c r="P132" i="10" s="1"/>
  <c r="P130" i="10"/>
  <c r="O125" i="10"/>
  <c r="N125" i="10"/>
  <c r="M125" i="10"/>
  <c r="L125" i="10"/>
  <c r="K125" i="10"/>
  <c r="J125" i="10"/>
  <c r="I125" i="10"/>
  <c r="H125" i="10"/>
  <c r="G125" i="10"/>
  <c r="F125" i="10"/>
  <c r="E125" i="10"/>
  <c r="D125" i="10"/>
  <c r="P124" i="10"/>
  <c r="P123" i="10"/>
  <c r="O122" i="10"/>
  <c r="N122" i="10"/>
  <c r="M122" i="10"/>
  <c r="L122" i="10"/>
  <c r="K122" i="10"/>
  <c r="J122" i="10"/>
  <c r="I122" i="10"/>
  <c r="H122" i="10"/>
  <c r="G122" i="10"/>
  <c r="F122" i="10"/>
  <c r="E122" i="10"/>
  <c r="D122" i="10"/>
  <c r="P121" i="10"/>
  <c r="P120" i="10"/>
  <c r="O115" i="10"/>
  <c r="N115" i="10"/>
  <c r="M115" i="10"/>
  <c r="L115" i="10"/>
  <c r="K115" i="10"/>
  <c r="J115" i="10"/>
  <c r="I115" i="10"/>
  <c r="H115" i="10"/>
  <c r="G115" i="10"/>
  <c r="F115" i="10"/>
  <c r="E115" i="10"/>
  <c r="D115" i="10"/>
  <c r="P114" i="10"/>
  <c r="P113" i="10"/>
  <c r="O112" i="10"/>
  <c r="N112" i="10"/>
  <c r="M112" i="10"/>
  <c r="L112" i="10"/>
  <c r="K112" i="10"/>
  <c r="J112" i="10"/>
  <c r="H112" i="10"/>
  <c r="H116" i="10" s="1"/>
  <c r="G112" i="10"/>
  <c r="F112" i="10"/>
  <c r="E112" i="10"/>
  <c r="P111" i="10"/>
  <c r="P110" i="10"/>
  <c r="I112" i="10"/>
  <c r="I116" i="10" s="1"/>
  <c r="D112" i="10"/>
  <c r="D116" i="10" s="1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P104" i="10"/>
  <c r="P105" i="10" s="1"/>
  <c r="P103" i="10"/>
  <c r="O102" i="10"/>
  <c r="N102" i="10"/>
  <c r="N106" i="10" s="1"/>
  <c r="M102" i="10"/>
  <c r="L102" i="10"/>
  <c r="K102" i="10"/>
  <c r="J102" i="10"/>
  <c r="J106" i="10" s="1"/>
  <c r="I102" i="10"/>
  <c r="H102" i="10"/>
  <c r="G102" i="10"/>
  <c r="F102" i="10"/>
  <c r="F106" i="10" s="1"/>
  <c r="E102" i="10"/>
  <c r="D102" i="10"/>
  <c r="P101" i="10"/>
  <c r="P100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P94" i="10"/>
  <c r="P95" i="10" s="1"/>
  <c r="P93" i="10"/>
  <c r="O92" i="10"/>
  <c r="N92" i="10"/>
  <c r="N96" i="10" s="1"/>
  <c r="M92" i="10"/>
  <c r="L92" i="10"/>
  <c r="K92" i="10"/>
  <c r="J92" i="10"/>
  <c r="J96" i="10" s="1"/>
  <c r="I92" i="10"/>
  <c r="H92" i="10"/>
  <c r="G92" i="10"/>
  <c r="F92" i="10"/>
  <c r="F96" i="10" s="1"/>
  <c r="E92" i="10"/>
  <c r="D92" i="10"/>
  <c r="P91" i="10"/>
  <c r="P90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P84" i="10"/>
  <c r="P83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P81" i="10"/>
  <c r="P80" i="10"/>
  <c r="O75" i="10"/>
  <c r="N75" i="10"/>
  <c r="M75" i="10"/>
  <c r="L75" i="10"/>
  <c r="K75" i="10"/>
  <c r="J75" i="10"/>
  <c r="I75" i="10"/>
  <c r="H75" i="10"/>
  <c r="G75" i="10"/>
  <c r="F75" i="10"/>
  <c r="E75" i="10"/>
  <c r="D75" i="10"/>
  <c r="P74" i="10"/>
  <c r="P73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P71" i="10"/>
  <c r="P72" i="10" s="1"/>
  <c r="P70" i="10"/>
  <c r="O66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P64" i="10"/>
  <c r="P63" i="10"/>
  <c r="P65" i="10" s="1"/>
  <c r="O62" i="10"/>
  <c r="N62" i="10"/>
  <c r="M62" i="10"/>
  <c r="L62" i="10"/>
  <c r="K62" i="10"/>
  <c r="K66" i="10" s="1"/>
  <c r="J62" i="10"/>
  <c r="I62" i="10"/>
  <c r="H62" i="10"/>
  <c r="G62" i="10"/>
  <c r="G66" i="10" s="1"/>
  <c r="F62" i="10"/>
  <c r="E62" i="10"/>
  <c r="D62" i="10"/>
  <c r="P61" i="10"/>
  <c r="P60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P54" i="10"/>
  <c r="P53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P51" i="10"/>
  <c r="P50" i="10"/>
  <c r="P52" i="10" s="1"/>
  <c r="O45" i="10"/>
  <c r="N45" i="10"/>
  <c r="M45" i="10"/>
  <c r="L45" i="10"/>
  <c r="K45" i="10"/>
  <c r="J45" i="10"/>
  <c r="I45" i="10"/>
  <c r="H45" i="10"/>
  <c r="G45" i="10"/>
  <c r="F45" i="10"/>
  <c r="E45" i="10"/>
  <c r="D45" i="10"/>
  <c r="P44" i="10"/>
  <c r="P43" i="10"/>
  <c r="O42" i="10"/>
  <c r="O46" i="10" s="1"/>
  <c r="N42" i="10"/>
  <c r="M42" i="10"/>
  <c r="L42" i="10"/>
  <c r="K42" i="10"/>
  <c r="K46" i="10" s="1"/>
  <c r="J42" i="10"/>
  <c r="I42" i="10"/>
  <c r="H42" i="10"/>
  <c r="G42" i="10"/>
  <c r="G46" i="10" s="1"/>
  <c r="F42" i="10"/>
  <c r="E42" i="10"/>
  <c r="D42" i="10"/>
  <c r="P41" i="10"/>
  <c r="P40" i="10"/>
  <c r="D35" i="10"/>
  <c r="P35" i="10" s="1"/>
  <c r="P34" i="10"/>
  <c r="P33" i="10"/>
  <c r="O32" i="10"/>
  <c r="O36" i="10" s="1"/>
  <c r="N32" i="10"/>
  <c r="N36" i="10" s="1"/>
  <c r="M32" i="10"/>
  <c r="M36" i="10" s="1"/>
  <c r="L32" i="10"/>
  <c r="L36" i="10" s="1"/>
  <c r="K32" i="10"/>
  <c r="K36" i="10" s="1"/>
  <c r="J32" i="10"/>
  <c r="J36" i="10" s="1"/>
  <c r="I32" i="10"/>
  <c r="I36" i="10" s="1"/>
  <c r="H32" i="10"/>
  <c r="H36" i="10" s="1"/>
  <c r="G32" i="10"/>
  <c r="G36" i="10" s="1"/>
  <c r="F32" i="10"/>
  <c r="F36" i="10" s="1"/>
  <c r="E32" i="10"/>
  <c r="E36" i="10" s="1"/>
  <c r="D32" i="10"/>
  <c r="P31" i="10"/>
  <c r="P30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P24" i="10"/>
  <c r="P23" i="10"/>
  <c r="O22" i="10"/>
  <c r="N22" i="10"/>
  <c r="M22" i="10"/>
  <c r="L22" i="10"/>
  <c r="L26" i="10" s="1"/>
  <c r="K22" i="10"/>
  <c r="J22" i="10"/>
  <c r="I22" i="10"/>
  <c r="H22" i="10"/>
  <c r="H26" i="10" s="1"/>
  <c r="G22" i="10"/>
  <c r="F22" i="10"/>
  <c r="E22" i="10"/>
  <c r="D22" i="10"/>
  <c r="D26" i="10" s="1"/>
  <c r="P21" i="10"/>
  <c r="P20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P14" i="10"/>
  <c r="P13" i="10"/>
  <c r="O12" i="10"/>
  <c r="N12" i="10"/>
  <c r="M12" i="10"/>
  <c r="L12" i="10"/>
  <c r="L16" i="10" s="1"/>
  <c r="K12" i="10"/>
  <c r="J12" i="10"/>
  <c r="I12" i="10"/>
  <c r="H12" i="10"/>
  <c r="H16" i="10" s="1"/>
  <c r="G12" i="10"/>
  <c r="F12" i="10"/>
  <c r="E12" i="10"/>
  <c r="D12" i="10"/>
  <c r="D16" i="10" s="1"/>
  <c r="P11" i="10"/>
  <c r="P10" i="10"/>
  <c r="D83" i="11"/>
  <c r="E83" i="11"/>
  <c r="F83" i="11"/>
  <c r="G83" i="11"/>
  <c r="H83" i="11"/>
  <c r="I83" i="11"/>
  <c r="J83" i="11"/>
  <c r="K83" i="11"/>
  <c r="L83" i="11"/>
  <c r="M83" i="11"/>
  <c r="N83" i="11"/>
  <c r="C83" i="11"/>
  <c r="O82" i="11"/>
  <c r="O81" i="11"/>
  <c r="D77" i="11"/>
  <c r="E77" i="11"/>
  <c r="F77" i="11"/>
  <c r="G77" i="11"/>
  <c r="H77" i="11"/>
  <c r="I77" i="11"/>
  <c r="J77" i="11"/>
  <c r="K77" i="11"/>
  <c r="L77" i="11"/>
  <c r="M77" i="11"/>
  <c r="N77" i="11"/>
  <c r="C77" i="11"/>
  <c r="O76" i="11"/>
  <c r="O75" i="11"/>
  <c r="D71" i="11"/>
  <c r="E71" i="11"/>
  <c r="F71" i="11"/>
  <c r="G71" i="11"/>
  <c r="H71" i="11"/>
  <c r="I71" i="11"/>
  <c r="J71" i="11"/>
  <c r="K71" i="11"/>
  <c r="L71" i="11"/>
  <c r="M71" i="11"/>
  <c r="N71" i="11"/>
  <c r="C71" i="11"/>
  <c r="O70" i="11"/>
  <c r="O69" i="11"/>
  <c r="D65" i="11"/>
  <c r="E65" i="11"/>
  <c r="F65" i="11"/>
  <c r="G65" i="11"/>
  <c r="H65" i="11"/>
  <c r="I65" i="11"/>
  <c r="J65" i="11"/>
  <c r="K65" i="11"/>
  <c r="L65" i="11"/>
  <c r="M65" i="11"/>
  <c r="N65" i="11"/>
  <c r="C65" i="11"/>
  <c r="O64" i="11"/>
  <c r="O63" i="11"/>
  <c r="D59" i="11"/>
  <c r="E59" i="11"/>
  <c r="F59" i="11"/>
  <c r="G59" i="11"/>
  <c r="H59" i="11"/>
  <c r="I59" i="11"/>
  <c r="J59" i="11"/>
  <c r="K59" i="11"/>
  <c r="L59" i="11"/>
  <c r="M59" i="11"/>
  <c r="N59" i="11"/>
  <c r="C59" i="11"/>
  <c r="O58" i="11"/>
  <c r="O57" i="11"/>
  <c r="D53" i="11"/>
  <c r="E53" i="11"/>
  <c r="F53" i="11"/>
  <c r="G53" i="11"/>
  <c r="H53" i="11"/>
  <c r="I53" i="11"/>
  <c r="J53" i="11"/>
  <c r="K53" i="11"/>
  <c r="L53" i="11"/>
  <c r="M53" i="11"/>
  <c r="N53" i="11"/>
  <c r="C53" i="11"/>
  <c r="O52" i="11"/>
  <c r="O51" i="11"/>
  <c r="O46" i="11"/>
  <c r="O47" i="11" s="1"/>
  <c r="O45" i="11"/>
  <c r="D41" i="11"/>
  <c r="E41" i="11"/>
  <c r="F41" i="11"/>
  <c r="G41" i="11"/>
  <c r="H41" i="11"/>
  <c r="I41" i="11"/>
  <c r="J41" i="11"/>
  <c r="K41" i="11"/>
  <c r="L41" i="11"/>
  <c r="M41" i="11"/>
  <c r="N41" i="11"/>
  <c r="C41" i="11"/>
  <c r="O40" i="11"/>
  <c r="O39" i="11"/>
  <c r="D35" i="11"/>
  <c r="E35" i="11"/>
  <c r="F35" i="11"/>
  <c r="G35" i="11"/>
  <c r="H35" i="11"/>
  <c r="I35" i="11"/>
  <c r="J35" i="11"/>
  <c r="K35" i="11"/>
  <c r="L35" i="11"/>
  <c r="M35" i="11"/>
  <c r="N35" i="11"/>
  <c r="C35" i="11"/>
  <c r="O34" i="11"/>
  <c r="O33" i="11"/>
  <c r="D29" i="11"/>
  <c r="E29" i="11"/>
  <c r="F29" i="11"/>
  <c r="G29" i="11"/>
  <c r="H29" i="11"/>
  <c r="I29" i="11"/>
  <c r="J29" i="11"/>
  <c r="K29" i="11"/>
  <c r="L29" i="11"/>
  <c r="M29" i="11"/>
  <c r="N29" i="11"/>
  <c r="C29" i="11"/>
  <c r="O28" i="11"/>
  <c r="O27" i="11"/>
  <c r="D23" i="11"/>
  <c r="E23" i="11"/>
  <c r="F23" i="11"/>
  <c r="G23" i="11"/>
  <c r="H23" i="11"/>
  <c r="I23" i="11"/>
  <c r="J23" i="11"/>
  <c r="K23" i="11"/>
  <c r="L23" i="11"/>
  <c r="M23" i="11"/>
  <c r="N23" i="11"/>
  <c r="C23" i="11"/>
  <c r="O22" i="11"/>
  <c r="O21" i="11"/>
  <c r="D17" i="11"/>
  <c r="E17" i="11"/>
  <c r="F17" i="11"/>
  <c r="G17" i="11"/>
  <c r="H17" i="11"/>
  <c r="I17" i="11"/>
  <c r="J17" i="11"/>
  <c r="K17" i="11"/>
  <c r="L17" i="11"/>
  <c r="M17" i="11"/>
  <c r="N17" i="11"/>
  <c r="C17" i="11"/>
  <c r="O16" i="11"/>
  <c r="O15" i="11"/>
  <c r="D11" i="11"/>
  <c r="E11" i="11"/>
  <c r="F11" i="11"/>
  <c r="G11" i="11"/>
  <c r="H11" i="11"/>
  <c r="I11" i="11"/>
  <c r="J11" i="11"/>
  <c r="K11" i="11"/>
  <c r="L11" i="11"/>
  <c r="M11" i="11"/>
  <c r="N11" i="11"/>
  <c r="C11" i="11"/>
  <c r="O10" i="11"/>
  <c r="O9" i="11"/>
  <c r="P22" i="10" l="1"/>
  <c r="P64" i="9"/>
  <c r="P76" i="9"/>
  <c r="P129" i="9"/>
  <c r="P139" i="9"/>
  <c r="E255" i="9"/>
  <c r="I255" i="9"/>
  <c r="M255" i="9"/>
  <c r="E86" i="10"/>
  <c r="I86" i="10"/>
  <c r="M86" i="10"/>
  <c r="E96" i="10"/>
  <c r="I96" i="10"/>
  <c r="M96" i="10"/>
  <c r="E106" i="10"/>
  <c r="I106" i="10"/>
  <c r="M106" i="10"/>
  <c r="M116" i="10"/>
  <c r="M136" i="10"/>
  <c r="K80" i="9"/>
  <c r="P170" i="9"/>
  <c r="P176" i="9"/>
  <c r="P186" i="9"/>
  <c r="P220" i="9"/>
  <c r="P226" i="9"/>
  <c r="P236" i="9"/>
  <c r="G330" i="9"/>
  <c r="K330" i="9"/>
  <c r="O330" i="9"/>
  <c r="P15" i="10"/>
  <c r="P25" i="10"/>
  <c r="P17" i="9"/>
  <c r="P23" i="9"/>
  <c r="P61" i="9"/>
  <c r="P86" i="9"/>
  <c r="P286" i="9"/>
  <c r="P298" i="9"/>
  <c r="P314" i="9"/>
  <c r="P326" i="9"/>
  <c r="I136" i="10"/>
  <c r="F136" i="10"/>
  <c r="J136" i="10"/>
  <c r="L136" i="10"/>
  <c r="P317" i="9"/>
  <c r="P329" i="9"/>
  <c r="P311" i="9"/>
  <c r="D280" i="9"/>
  <c r="H280" i="9"/>
  <c r="L280" i="9"/>
  <c r="P267" i="9"/>
  <c r="P254" i="9"/>
  <c r="P245" i="9"/>
  <c r="F255" i="9"/>
  <c r="J255" i="9"/>
  <c r="N255" i="9"/>
  <c r="P223" i="9"/>
  <c r="J230" i="9"/>
  <c r="P214" i="9"/>
  <c r="H205" i="9"/>
  <c r="J205" i="9"/>
  <c r="E205" i="9"/>
  <c r="I205" i="9"/>
  <c r="M205" i="9"/>
  <c r="P189" i="9"/>
  <c r="J180" i="9"/>
  <c r="P164" i="9"/>
  <c r="P136" i="9"/>
  <c r="H155" i="9"/>
  <c r="J155" i="9"/>
  <c r="P126" i="9"/>
  <c r="I130" i="9"/>
  <c r="M130" i="9"/>
  <c r="E130" i="9"/>
  <c r="P114" i="9"/>
  <c r="P104" i="9"/>
  <c r="E105" i="9"/>
  <c r="I105" i="9"/>
  <c r="M105" i="9"/>
  <c r="D105" i="9"/>
  <c r="H105" i="9"/>
  <c r="L105" i="9"/>
  <c r="G80" i="9"/>
  <c r="D155" i="9"/>
  <c r="D180" i="9"/>
  <c r="L180" i="9"/>
  <c r="H230" i="9"/>
  <c r="H255" i="9"/>
  <c r="G280" i="9"/>
  <c r="O280" i="9"/>
  <c r="G305" i="9"/>
  <c r="K305" i="9"/>
  <c r="P67" i="9"/>
  <c r="P73" i="9"/>
  <c r="G105" i="9"/>
  <c r="K105" i="9"/>
  <c r="O105" i="9"/>
  <c r="G130" i="9"/>
  <c r="K130" i="9"/>
  <c r="O130" i="9"/>
  <c r="P142" i="9"/>
  <c r="P167" i="9"/>
  <c r="P179" i="9"/>
  <c r="P192" i="9"/>
  <c r="P217" i="9"/>
  <c r="P229" i="9"/>
  <c r="G255" i="9"/>
  <c r="K255" i="9"/>
  <c r="O255" i="9"/>
  <c r="P242" i="9"/>
  <c r="P248" i="9"/>
  <c r="F280" i="9"/>
  <c r="J280" i="9"/>
  <c r="N280" i="9"/>
  <c r="P273" i="9"/>
  <c r="P279" i="9"/>
  <c r="P289" i="9"/>
  <c r="F305" i="9"/>
  <c r="J305" i="9"/>
  <c r="N305" i="9"/>
  <c r="P304" i="9"/>
  <c r="E330" i="9"/>
  <c r="I330" i="9"/>
  <c r="M330" i="9"/>
  <c r="P320" i="9"/>
  <c r="O80" i="9"/>
  <c r="L155" i="9"/>
  <c r="H180" i="9"/>
  <c r="D205" i="9"/>
  <c r="L205" i="9"/>
  <c r="D230" i="9"/>
  <c r="L230" i="9"/>
  <c r="D255" i="9"/>
  <c r="L255" i="9"/>
  <c r="P261" i="9"/>
  <c r="K280" i="9"/>
  <c r="O305" i="9"/>
  <c r="P292" i="9"/>
  <c r="F330" i="9"/>
  <c r="J330" i="9"/>
  <c r="N330" i="9"/>
  <c r="P323" i="9"/>
  <c r="P14" i="9"/>
  <c r="P26" i="9"/>
  <c r="P36" i="9"/>
  <c r="P42" i="9"/>
  <c r="P48" i="9"/>
  <c r="P54" i="9"/>
  <c r="D80" i="9"/>
  <c r="H80" i="9"/>
  <c r="L80" i="9"/>
  <c r="E80" i="9"/>
  <c r="I80" i="9"/>
  <c r="M80" i="9"/>
  <c r="P92" i="9"/>
  <c r="P98" i="9"/>
  <c r="P117" i="9"/>
  <c r="P123" i="9"/>
  <c r="F155" i="9"/>
  <c r="N155" i="9"/>
  <c r="F180" i="9"/>
  <c r="N180" i="9"/>
  <c r="F205" i="9"/>
  <c r="N205" i="9"/>
  <c r="F230" i="9"/>
  <c r="N230" i="9"/>
  <c r="P239" i="9"/>
  <c r="E280" i="9"/>
  <c r="I280" i="9"/>
  <c r="M280" i="9"/>
  <c r="P270" i="9"/>
  <c r="E305" i="9"/>
  <c r="I305" i="9"/>
  <c r="M305" i="9"/>
  <c r="P301" i="9"/>
  <c r="D330" i="9"/>
  <c r="H330" i="9"/>
  <c r="L330" i="9"/>
  <c r="E55" i="9"/>
  <c r="I55" i="9"/>
  <c r="M55" i="9"/>
  <c r="K55" i="9"/>
  <c r="P39" i="9"/>
  <c r="P33" i="9"/>
  <c r="F27" i="9"/>
  <c r="J27" i="9"/>
  <c r="N27" i="9"/>
  <c r="D27" i="9"/>
  <c r="H27" i="9"/>
  <c r="L27" i="9"/>
  <c r="P11" i="9"/>
  <c r="E27" i="9"/>
  <c r="I27" i="9"/>
  <c r="M27" i="9"/>
  <c r="F55" i="9"/>
  <c r="J55" i="9"/>
  <c r="N55" i="9"/>
  <c r="G27" i="9"/>
  <c r="K27" i="9"/>
  <c r="O27" i="9"/>
  <c r="G55" i="9"/>
  <c r="O55" i="9"/>
  <c r="P51" i="9"/>
  <c r="D130" i="9"/>
  <c r="H130" i="9"/>
  <c r="L130" i="9"/>
  <c r="P154" i="9"/>
  <c r="E180" i="9"/>
  <c r="I180" i="9"/>
  <c r="M180" i="9"/>
  <c r="P204" i="9"/>
  <c r="E230" i="9"/>
  <c r="I230" i="9"/>
  <c r="M230" i="9"/>
  <c r="G155" i="9"/>
  <c r="K155" i="9"/>
  <c r="O155" i="9"/>
  <c r="E155" i="9"/>
  <c r="I155" i="9"/>
  <c r="M155" i="9"/>
  <c r="G180" i="9"/>
  <c r="K180" i="9"/>
  <c r="O180" i="9"/>
  <c r="G205" i="9"/>
  <c r="K205" i="9"/>
  <c r="O205" i="9"/>
  <c r="G230" i="9"/>
  <c r="K230" i="9"/>
  <c r="O230" i="9"/>
  <c r="P20" i="9"/>
  <c r="D55" i="9"/>
  <c r="H55" i="9"/>
  <c r="L55" i="9"/>
  <c r="P45" i="9"/>
  <c r="F80" i="9"/>
  <c r="J80" i="9"/>
  <c r="N80" i="9"/>
  <c r="P70" i="9"/>
  <c r="F105" i="9"/>
  <c r="J105" i="9"/>
  <c r="N105" i="9"/>
  <c r="P95" i="9"/>
  <c r="F130" i="9"/>
  <c r="J130" i="9"/>
  <c r="N130" i="9"/>
  <c r="P120" i="9"/>
  <c r="P148" i="9"/>
  <c r="P173" i="9"/>
  <c r="P198" i="9"/>
  <c r="D46" i="10"/>
  <c r="H46" i="10"/>
  <c r="L46" i="10"/>
  <c r="D56" i="10"/>
  <c r="H56" i="10"/>
  <c r="L56" i="10"/>
  <c r="D66" i="10"/>
  <c r="H66" i="10"/>
  <c r="L66" i="10"/>
  <c r="O126" i="10"/>
  <c r="G136" i="10"/>
  <c r="K136" i="10"/>
  <c r="O136" i="10"/>
  <c r="P12" i="10"/>
  <c r="G16" i="10"/>
  <c r="K16" i="10"/>
  <c r="O16" i="10"/>
  <c r="G26" i="10"/>
  <c r="K26" i="10"/>
  <c r="O26" i="10"/>
  <c r="E56" i="10"/>
  <c r="I56" i="10"/>
  <c r="M56" i="10"/>
  <c r="D76" i="10"/>
  <c r="H76" i="10"/>
  <c r="L76" i="10"/>
  <c r="P75" i="10"/>
  <c r="D86" i="10"/>
  <c r="H86" i="10"/>
  <c r="L86" i="10"/>
  <c r="P85" i="10"/>
  <c r="P112" i="10"/>
  <c r="G116" i="10"/>
  <c r="L116" i="10"/>
  <c r="D126" i="10"/>
  <c r="H126" i="10"/>
  <c r="L126" i="10"/>
  <c r="P125" i="10"/>
  <c r="H136" i="10"/>
  <c r="P135" i="10"/>
  <c r="P136" i="10" s="1"/>
  <c r="P82" i="10"/>
  <c r="P92" i="10"/>
  <c r="P96" i="10" s="1"/>
  <c r="E116" i="10"/>
  <c r="D136" i="10"/>
  <c r="E136" i="10"/>
  <c r="E126" i="10"/>
  <c r="I126" i="10"/>
  <c r="M126" i="10"/>
  <c r="F126" i="10"/>
  <c r="J126" i="10"/>
  <c r="N126" i="10"/>
  <c r="G126" i="10"/>
  <c r="K126" i="10"/>
  <c r="P122" i="10"/>
  <c r="P115" i="10"/>
  <c r="J116" i="10"/>
  <c r="N116" i="10"/>
  <c r="F116" i="10"/>
  <c r="K116" i="10"/>
  <c r="O116" i="10"/>
  <c r="G106" i="10"/>
  <c r="K106" i="10"/>
  <c r="O106" i="10"/>
  <c r="D106" i="10"/>
  <c r="H106" i="10"/>
  <c r="L106" i="10"/>
  <c r="P102" i="10"/>
  <c r="P106" i="10" s="1"/>
  <c r="G96" i="10"/>
  <c r="K96" i="10"/>
  <c r="O96" i="10"/>
  <c r="D96" i="10"/>
  <c r="H96" i="10"/>
  <c r="L96" i="10"/>
  <c r="F86" i="10"/>
  <c r="J86" i="10"/>
  <c r="N86" i="10"/>
  <c r="G86" i="10"/>
  <c r="K86" i="10"/>
  <c r="O86" i="10"/>
  <c r="F76" i="10"/>
  <c r="J76" i="10"/>
  <c r="N76" i="10"/>
  <c r="P76" i="10"/>
  <c r="G76" i="10"/>
  <c r="K76" i="10"/>
  <c r="O76" i="10"/>
  <c r="E66" i="10"/>
  <c r="I66" i="10"/>
  <c r="M66" i="10"/>
  <c r="F66" i="10"/>
  <c r="J66" i="10"/>
  <c r="N66" i="10"/>
  <c r="P62" i="10"/>
  <c r="F56" i="10"/>
  <c r="J56" i="10"/>
  <c r="N56" i="10"/>
  <c r="G56" i="10"/>
  <c r="K56" i="10"/>
  <c r="O56" i="10"/>
  <c r="P55" i="10"/>
  <c r="P56" i="10" s="1"/>
  <c r="E46" i="10"/>
  <c r="I46" i="10"/>
  <c r="M46" i="10"/>
  <c r="F46" i="10"/>
  <c r="J46" i="10"/>
  <c r="N46" i="10"/>
  <c r="P45" i="10"/>
  <c r="D36" i="10"/>
  <c r="P32" i="10"/>
  <c r="P36" i="10" s="1"/>
  <c r="P26" i="10"/>
  <c r="F26" i="10"/>
  <c r="J26" i="10"/>
  <c r="N26" i="10"/>
  <c r="E16" i="10"/>
  <c r="I16" i="10"/>
  <c r="M16" i="10"/>
  <c r="F16" i="10"/>
  <c r="J16" i="10"/>
  <c r="N16" i="10"/>
  <c r="E26" i="10"/>
  <c r="I26" i="10"/>
  <c r="M26" i="10"/>
  <c r="E76" i="10"/>
  <c r="I76" i="10"/>
  <c r="M76" i="10"/>
  <c r="P16" i="10"/>
  <c r="P66" i="10"/>
  <c r="P42" i="10"/>
  <c r="O17" i="11"/>
  <c r="O29" i="11"/>
  <c r="O53" i="11"/>
  <c r="O65" i="11"/>
  <c r="O77" i="11"/>
  <c r="O71" i="11"/>
  <c r="O11" i="11"/>
  <c r="O41" i="11"/>
  <c r="O23" i="11"/>
  <c r="O35" i="11"/>
  <c r="O59" i="11"/>
  <c r="O83" i="11"/>
  <c r="P116" i="10" l="1"/>
  <c r="P86" i="10"/>
  <c r="P130" i="9"/>
  <c r="P80" i="9"/>
  <c r="P330" i="9"/>
  <c r="P305" i="9"/>
  <c r="P255" i="9"/>
  <c r="P230" i="9"/>
  <c r="P155" i="9"/>
  <c r="P105" i="9"/>
  <c r="P280" i="9"/>
  <c r="P205" i="9"/>
  <c r="P180" i="9"/>
  <c r="P55" i="9"/>
  <c r="P27" i="9"/>
  <c r="P126" i="10"/>
  <c r="P46" i="10"/>
  <c r="O329" i="19"/>
  <c r="N329" i="19"/>
  <c r="M329" i="19"/>
  <c r="L329" i="19"/>
  <c r="K329" i="19"/>
  <c r="J329" i="19"/>
  <c r="I329" i="19"/>
  <c r="H329" i="19"/>
  <c r="G329" i="19"/>
  <c r="F329" i="19"/>
  <c r="E329" i="19"/>
  <c r="D329" i="19"/>
  <c r="P328" i="19"/>
  <c r="P327" i="19"/>
  <c r="P329" i="19" s="1"/>
  <c r="O326" i="19"/>
  <c r="N326" i="19"/>
  <c r="M326" i="19"/>
  <c r="L326" i="19"/>
  <c r="K326" i="19"/>
  <c r="J326" i="19"/>
  <c r="I326" i="19"/>
  <c r="H326" i="19"/>
  <c r="G326" i="19"/>
  <c r="F326" i="19"/>
  <c r="E326" i="19"/>
  <c r="D326" i="19"/>
  <c r="P325" i="19"/>
  <c r="P324" i="19"/>
  <c r="O323" i="19"/>
  <c r="N323" i="19"/>
  <c r="M323" i="19"/>
  <c r="L323" i="19"/>
  <c r="K323" i="19"/>
  <c r="J323" i="19"/>
  <c r="I323" i="19"/>
  <c r="H323" i="19"/>
  <c r="G323" i="19"/>
  <c r="F323" i="19"/>
  <c r="E323" i="19"/>
  <c r="D323" i="19"/>
  <c r="P322" i="19"/>
  <c r="P321" i="19"/>
  <c r="O320" i="19"/>
  <c r="N320" i="19"/>
  <c r="M320" i="19"/>
  <c r="L320" i="19"/>
  <c r="K320" i="19"/>
  <c r="J320" i="19"/>
  <c r="I320" i="19"/>
  <c r="H320" i="19"/>
  <c r="G320" i="19"/>
  <c r="F320" i="19"/>
  <c r="E320" i="19"/>
  <c r="D320" i="19"/>
  <c r="P319" i="19"/>
  <c r="P318" i="19"/>
  <c r="O317" i="19"/>
  <c r="N317" i="19"/>
  <c r="M317" i="19"/>
  <c r="L317" i="19"/>
  <c r="K317" i="19"/>
  <c r="J317" i="19"/>
  <c r="I317" i="19"/>
  <c r="H317" i="19"/>
  <c r="G317" i="19"/>
  <c r="F317" i="19"/>
  <c r="E317" i="19"/>
  <c r="D317" i="19"/>
  <c r="P316" i="19"/>
  <c r="P315" i="19"/>
  <c r="O314" i="19"/>
  <c r="N314" i="19"/>
  <c r="M314" i="19"/>
  <c r="L314" i="19"/>
  <c r="K314" i="19"/>
  <c r="J314" i="19"/>
  <c r="I314" i="19"/>
  <c r="H314" i="19"/>
  <c r="G314" i="19"/>
  <c r="F314" i="19"/>
  <c r="E314" i="19"/>
  <c r="D314" i="19"/>
  <c r="P313" i="19"/>
  <c r="P312" i="19"/>
  <c r="O311" i="19"/>
  <c r="N311" i="19"/>
  <c r="M311" i="19"/>
  <c r="M330" i="19" s="1"/>
  <c r="L311" i="19"/>
  <c r="K311" i="19"/>
  <c r="J311" i="19"/>
  <c r="I311" i="19"/>
  <c r="I330" i="19" s="1"/>
  <c r="H311" i="19"/>
  <c r="G311" i="19"/>
  <c r="F311" i="19"/>
  <c r="E311" i="19"/>
  <c r="E330" i="19" s="1"/>
  <c r="D311" i="19"/>
  <c r="P310" i="19"/>
  <c r="P309" i="19"/>
  <c r="O304" i="19"/>
  <c r="N304" i="19"/>
  <c r="M304" i="19"/>
  <c r="L304" i="19"/>
  <c r="K304" i="19"/>
  <c r="J304" i="19"/>
  <c r="I304" i="19"/>
  <c r="H304" i="19"/>
  <c r="G304" i="19"/>
  <c r="F304" i="19"/>
  <c r="E304" i="19"/>
  <c r="D304" i="19"/>
  <c r="P303" i="19"/>
  <c r="P304" i="19" s="1"/>
  <c r="P302" i="19"/>
  <c r="O301" i="19"/>
  <c r="N301" i="19"/>
  <c r="M301" i="19"/>
  <c r="L301" i="19"/>
  <c r="K301" i="19"/>
  <c r="J301" i="19"/>
  <c r="I301" i="19"/>
  <c r="H301" i="19"/>
  <c r="G301" i="19"/>
  <c r="F301" i="19"/>
  <c r="E301" i="19"/>
  <c r="D301" i="19"/>
  <c r="P300" i="19"/>
  <c r="P299" i="19"/>
  <c r="P301" i="19" s="1"/>
  <c r="O298" i="19"/>
  <c r="N298" i="19"/>
  <c r="M298" i="19"/>
  <c r="L298" i="19"/>
  <c r="K298" i="19"/>
  <c r="J298" i="19"/>
  <c r="I298" i="19"/>
  <c r="H298" i="19"/>
  <c r="G298" i="19"/>
  <c r="F298" i="19"/>
  <c r="E298" i="19"/>
  <c r="D298" i="19"/>
  <c r="P297" i="19"/>
  <c r="P296" i="19"/>
  <c r="P298" i="19" s="1"/>
  <c r="O295" i="19"/>
  <c r="N295" i="19"/>
  <c r="M295" i="19"/>
  <c r="L295" i="19"/>
  <c r="K295" i="19"/>
  <c r="J295" i="19"/>
  <c r="I295" i="19"/>
  <c r="H295" i="19"/>
  <c r="G295" i="19"/>
  <c r="F295" i="19"/>
  <c r="E295" i="19"/>
  <c r="D295" i="19"/>
  <c r="P294" i="19"/>
  <c r="P293" i="19"/>
  <c r="P295" i="19" s="1"/>
  <c r="O292" i="19"/>
  <c r="N292" i="19"/>
  <c r="M292" i="19"/>
  <c r="L292" i="19"/>
  <c r="K292" i="19"/>
  <c r="J292" i="19"/>
  <c r="I292" i="19"/>
  <c r="H292" i="19"/>
  <c r="G292" i="19"/>
  <c r="F292" i="19"/>
  <c r="E292" i="19"/>
  <c r="D292" i="19"/>
  <c r="P291" i="19"/>
  <c r="P290" i="19"/>
  <c r="O289" i="19"/>
  <c r="N289" i="19"/>
  <c r="M289" i="19"/>
  <c r="L289" i="19"/>
  <c r="K289" i="19"/>
  <c r="J289" i="19"/>
  <c r="I289" i="19"/>
  <c r="H289" i="19"/>
  <c r="G289" i="19"/>
  <c r="F289" i="19"/>
  <c r="E289" i="19"/>
  <c r="D289" i="19"/>
  <c r="P288" i="19"/>
  <c r="P287" i="19"/>
  <c r="P289" i="19" s="1"/>
  <c r="O286" i="19"/>
  <c r="N286" i="19"/>
  <c r="M286" i="19"/>
  <c r="M305" i="19" s="1"/>
  <c r="L286" i="19"/>
  <c r="K286" i="19"/>
  <c r="J286" i="19"/>
  <c r="I286" i="19"/>
  <c r="I305" i="19" s="1"/>
  <c r="H286" i="19"/>
  <c r="G286" i="19"/>
  <c r="F286" i="19"/>
  <c r="E286" i="19"/>
  <c r="E305" i="19" s="1"/>
  <c r="D286" i="19"/>
  <c r="P285" i="19"/>
  <c r="P284" i="19"/>
  <c r="P286" i="19" s="1"/>
  <c r="O279" i="19"/>
  <c r="N279" i="19"/>
  <c r="M279" i="19"/>
  <c r="L279" i="19"/>
  <c r="K279" i="19"/>
  <c r="J279" i="19"/>
  <c r="I279" i="19"/>
  <c r="H279" i="19"/>
  <c r="G279" i="19"/>
  <c r="F279" i="19"/>
  <c r="E279" i="19"/>
  <c r="D279" i="19"/>
  <c r="P278" i="19"/>
  <c r="P277" i="19"/>
  <c r="O276" i="19"/>
  <c r="N276" i="19"/>
  <c r="M276" i="19"/>
  <c r="L276" i="19"/>
  <c r="K276" i="19"/>
  <c r="J276" i="19"/>
  <c r="I276" i="19"/>
  <c r="H276" i="19"/>
  <c r="G276" i="19"/>
  <c r="F276" i="19"/>
  <c r="E276" i="19"/>
  <c r="D276" i="19"/>
  <c r="P275" i="19"/>
  <c r="P274" i="19"/>
  <c r="P276" i="19" s="1"/>
  <c r="O273" i="19"/>
  <c r="N273" i="19"/>
  <c r="M273" i="19"/>
  <c r="L273" i="19"/>
  <c r="K273" i="19"/>
  <c r="J273" i="19"/>
  <c r="I273" i="19"/>
  <c r="H273" i="19"/>
  <c r="G273" i="19"/>
  <c r="F273" i="19"/>
  <c r="E273" i="19"/>
  <c r="D273" i="19"/>
  <c r="P272" i="19"/>
  <c r="P273" i="19" s="1"/>
  <c r="P271" i="19"/>
  <c r="O270" i="19"/>
  <c r="N270" i="19"/>
  <c r="M270" i="19"/>
  <c r="L270" i="19"/>
  <c r="K270" i="19"/>
  <c r="J270" i="19"/>
  <c r="I270" i="19"/>
  <c r="H270" i="19"/>
  <c r="G270" i="19"/>
  <c r="F270" i="19"/>
  <c r="E270" i="19"/>
  <c r="D270" i="19"/>
  <c r="P269" i="19"/>
  <c r="P268" i="19"/>
  <c r="P270" i="19" s="1"/>
  <c r="O267" i="19"/>
  <c r="N267" i="19"/>
  <c r="M267" i="19"/>
  <c r="L267" i="19"/>
  <c r="K267" i="19"/>
  <c r="J267" i="19"/>
  <c r="I267" i="19"/>
  <c r="H267" i="19"/>
  <c r="G267" i="19"/>
  <c r="F267" i="19"/>
  <c r="E267" i="19"/>
  <c r="D267" i="19"/>
  <c r="P266" i="19"/>
  <c r="P265" i="19"/>
  <c r="P267" i="19" s="1"/>
  <c r="O264" i="19"/>
  <c r="N264" i="19"/>
  <c r="N280" i="19" s="1"/>
  <c r="M264" i="19"/>
  <c r="L264" i="19"/>
  <c r="K264" i="19"/>
  <c r="J264" i="19"/>
  <c r="J280" i="19" s="1"/>
  <c r="I264" i="19"/>
  <c r="H264" i="19"/>
  <c r="G264" i="19"/>
  <c r="F264" i="19"/>
  <c r="F280" i="19" s="1"/>
  <c r="E264" i="19"/>
  <c r="D264" i="19"/>
  <c r="P263" i="19"/>
  <c r="P262" i="19"/>
  <c r="P264" i="19" s="1"/>
  <c r="O261" i="19"/>
  <c r="N261" i="19"/>
  <c r="M261" i="19"/>
  <c r="L261" i="19"/>
  <c r="K261" i="19"/>
  <c r="J261" i="19"/>
  <c r="I261" i="19"/>
  <c r="H261" i="19"/>
  <c r="G261" i="19"/>
  <c r="F261" i="19"/>
  <c r="E261" i="19"/>
  <c r="D261" i="19"/>
  <c r="P260" i="19"/>
  <c r="P261" i="19" s="1"/>
  <c r="P259" i="19"/>
  <c r="O254" i="19"/>
  <c r="N254" i="19"/>
  <c r="M254" i="19"/>
  <c r="L254" i="19"/>
  <c r="K254" i="19"/>
  <c r="J254" i="19"/>
  <c r="I254" i="19"/>
  <c r="H254" i="19"/>
  <c r="G254" i="19"/>
  <c r="F254" i="19"/>
  <c r="E254" i="19"/>
  <c r="D254" i="19"/>
  <c r="P253" i="19"/>
  <c r="P254" i="19" s="1"/>
  <c r="P252" i="19"/>
  <c r="O251" i="19"/>
  <c r="N251" i="19"/>
  <c r="M251" i="19"/>
  <c r="L251" i="19"/>
  <c r="K251" i="19"/>
  <c r="J251" i="19"/>
  <c r="I251" i="19"/>
  <c r="H251" i="19"/>
  <c r="G251" i="19"/>
  <c r="F251" i="19"/>
  <c r="E251" i="19"/>
  <c r="D251" i="19"/>
  <c r="P250" i="19"/>
  <c r="P249" i="19"/>
  <c r="P251" i="19" s="1"/>
  <c r="O248" i="19"/>
  <c r="N248" i="19"/>
  <c r="M248" i="19"/>
  <c r="L248" i="19"/>
  <c r="K248" i="19"/>
  <c r="J248" i="19"/>
  <c r="I248" i="19"/>
  <c r="H248" i="19"/>
  <c r="G248" i="19"/>
  <c r="F248" i="19"/>
  <c r="E248" i="19"/>
  <c r="D248" i="19"/>
  <c r="P247" i="19"/>
  <c r="P246" i="19"/>
  <c r="O245" i="19"/>
  <c r="N245" i="19"/>
  <c r="M245" i="19"/>
  <c r="L245" i="19"/>
  <c r="K245" i="19"/>
  <c r="J245" i="19"/>
  <c r="I245" i="19"/>
  <c r="H245" i="19"/>
  <c r="G245" i="19"/>
  <c r="F245" i="19"/>
  <c r="E245" i="19"/>
  <c r="D245" i="19"/>
  <c r="P244" i="19"/>
  <c r="P243" i="19"/>
  <c r="P245" i="19" s="1"/>
  <c r="O242" i="19"/>
  <c r="N242" i="19"/>
  <c r="M242" i="19"/>
  <c r="L242" i="19"/>
  <c r="K242" i="19"/>
  <c r="J242" i="19"/>
  <c r="I242" i="19"/>
  <c r="H242" i="19"/>
  <c r="G242" i="19"/>
  <c r="F242" i="19"/>
  <c r="E242" i="19"/>
  <c r="D242" i="19"/>
  <c r="P241" i="19"/>
  <c r="P242" i="19" s="1"/>
  <c r="P240" i="19"/>
  <c r="O239" i="19"/>
  <c r="N239" i="19"/>
  <c r="M239" i="19"/>
  <c r="L239" i="19"/>
  <c r="K239" i="19"/>
  <c r="J239" i="19"/>
  <c r="I239" i="19"/>
  <c r="H239" i="19"/>
  <c r="G239" i="19"/>
  <c r="F239" i="19"/>
  <c r="E239" i="19"/>
  <c r="D239" i="19"/>
  <c r="P238" i="19"/>
  <c r="P237" i="19"/>
  <c r="P239" i="19" s="1"/>
  <c r="O236" i="19"/>
  <c r="N236" i="19"/>
  <c r="M236" i="19"/>
  <c r="M255" i="19" s="1"/>
  <c r="L236" i="19"/>
  <c r="L255" i="19" s="1"/>
  <c r="K236" i="19"/>
  <c r="J236" i="19"/>
  <c r="I236" i="19"/>
  <c r="I255" i="19" s="1"/>
  <c r="H236" i="19"/>
  <c r="G236" i="19"/>
  <c r="F236" i="19"/>
  <c r="E236" i="19"/>
  <c r="E255" i="19" s="1"/>
  <c r="D236" i="19"/>
  <c r="P235" i="19"/>
  <c r="P234" i="19"/>
  <c r="O229" i="19"/>
  <c r="N229" i="19"/>
  <c r="M229" i="19"/>
  <c r="L229" i="19"/>
  <c r="K229" i="19"/>
  <c r="J229" i="19"/>
  <c r="I229" i="19"/>
  <c r="H229" i="19"/>
  <c r="G229" i="19"/>
  <c r="F229" i="19"/>
  <c r="E229" i="19"/>
  <c r="D229" i="19"/>
  <c r="P228" i="19"/>
  <c r="P227" i="19"/>
  <c r="O226" i="19"/>
  <c r="N226" i="19"/>
  <c r="M226" i="19"/>
  <c r="L226" i="19"/>
  <c r="K226" i="19"/>
  <c r="J226" i="19"/>
  <c r="I226" i="19"/>
  <c r="H226" i="19"/>
  <c r="G226" i="19"/>
  <c r="F226" i="19"/>
  <c r="E226" i="19"/>
  <c r="D226" i="19"/>
  <c r="P225" i="19"/>
  <c r="P224" i="19"/>
  <c r="P226" i="19" s="1"/>
  <c r="O223" i="19"/>
  <c r="N223" i="19"/>
  <c r="M223" i="19"/>
  <c r="L223" i="19"/>
  <c r="K223" i="19"/>
  <c r="J223" i="19"/>
  <c r="I223" i="19"/>
  <c r="H223" i="19"/>
  <c r="G223" i="19"/>
  <c r="F223" i="19"/>
  <c r="E223" i="19"/>
  <c r="D223" i="19"/>
  <c r="P222" i="19"/>
  <c r="P223" i="19" s="1"/>
  <c r="P221" i="19"/>
  <c r="O220" i="19"/>
  <c r="N220" i="19"/>
  <c r="M220" i="19"/>
  <c r="L220" i="19"/>
  <c r="K220" i="19"/>
  <c r="J220" i="19"/>
  <c r="I220" i="19"/>
  <c r="H220" i="19"/>
  <c r="G220" i="19"/>
  <c r="F220" i="19"/>
  <c r="E220" i="19"/>
  <c r="D220" i="19"/>
  <c r="P219" i="19"/>
  <c r="P218" i="19"/>
  <c r="P220" i="19" s="1"/>
  <c r="O217" i="19"/>
  <c r="N217" i="19"/>
  <c r="M217" i="19"/>
  <c r="L217" i="19"/>
  <c r="K217" i="19"/>
  <c r="J217" i="19"/>
  <c r="I217" i="19"/>
  <c r="H217" i="19"/>
  <c r="G217" i="19"/>
  <c r="F217" i="19"/>
  <c r="E217" i="19"/>
  <c r="D217" i="19"/>
  <c r="P216" i="19"/>
  <c r="P215" i="19"/>
  <c r="P217" i="19" s="1"/>
  <c r="O214" i="19"/>
  <c r="N214" i="19"/>
  <c r="M214" i="19"/>
  <c r="L214" i="19"/>
  <c r="K214" i="19"/>
  <c r="J214" i="19"/>
  <c r="I214" i="19"/>
  <c r="H214" i="19"/>
  <c r="G214" i="19"/>
  <c r="F214" i="19"/>
  <c r="E214" i="19"/>
  <c r="D214" i="19"/>
  <c r="P213" i="19"/>
  <c r="P212" i="19"/>
  <c r="O211" i="19"/>
  <c r="N211" i="19"/>
  <c r="M211" i="19"/>
  <c r="L211" i="19"/>
  <c r="K211" i="19"/>
  <c r="J211" i="19"/>
  <c r="I211" i="19"/>
  <c r="H211" i="19"/>
  <c r="G211" i="19"/>
  <c r="F211" i="19"/>
  <c r="E211" i="19"/>
  <c r="D211" i="19"/>
  <c r="P210" i="19"/>
  <c r="P209" i="19"/>
  <c r="O204" i="19"/>
  <c r="N204" i="19"/>
  <c r="M204" i="19"/>
  <c r="L204" i="19"/>
  <c r="K204" i="19"/>
  <c r="J204" i="19"/>
  <c r="I204" i="19"/>
  <c r="H204" i="19"/>
  <c r="G204" i="19"/>
  <c r="F204" i="19"/>
  <c r="E204" i="19"/>
  <c r="D204" i="19"/>
  <c r="P203" i="19"/>
  <c r="P204" i="19" s="1"/>
  <c r="P202" i="19"/>
  <c r="O201" i="19"/>
  <c r="N201" i="19"/>
  <c r="M201" i="19"/>
  <c r="L201" i="19"/>
  <c r="K201" i="19"/>
  <c r="J201" i="19"/>
  <c r="I201" i="19"/>
  <c r="H201" i="19"/>
  <c r="G201" i="19"/>
  <c r="F201" i="19"/>
  <c r="E201" i="19"/>
  <c r="D201" i="19"/>
  <c r="P200" i="19"/>
  <c r="P199" i="19"/>
  <c r="P201" i="19" s="1"/>
  <c r="O198" i="19"/>
  <c r="N198" i="19"/>
  <c r="M198" i="19"/>
  <c r="L198" i="19"/>
  <c r="K198" i="19"/>
  <c r="J198" i="19"/>
  <c r="I198" i="19"/>
  <c r="H198" i="19"/>
  <c r="G198" i="19"/>
  <c r="F198" i="19"/>
  <c r="E198" i="19"/>
  <c r="D198" i="19"/>
  <c r="P197" i="19"/>
  <c r="P196" i="19"/>
  <c r="P198" i="19" s="1"/>
  <c r="O195" i="19"/>
  <c r="N195" i="19"/>
  <c r="M195" i="19"/>
  <c r="L195" i="19"/>
  <c r="K195" i="19"/>
  <c r="J195" i="19"/>
  <c r="I195" i="19"/>
  <c r="H195" i="19"/>
  <c r="G195" i="19"/>
  <c r="F195" i="19"/>
  <c r="E195" i="19"/>
  <c r="D195" i="19"/>
  <c r="P194" i="19"/>
  <c r="P193" i="19"/>
  <c r="P195" i="19" s="1"/>
  <c r="O192" i="19"/>
  <c r="N192" i="19"/>
  <c r="M192" i="19"/>
  <c r="L192" i="19"/>
  <c r="K192" i="19"/>
  <c r="J192" i="19"/>
  <c r="I192" i="19"/>
  <c r="H192" i="19"/>
  <c r="G192" i="19"/>
  <c r="F192" i="19"/>
  <c r="E192" i="19"/>
  <c r="D192" i="19"/>
  <c r="P191" i="19"/>
  <c r="P190" i="19"/>
  <c r="O189" i="19"/>
  <c r="N189" i="19"/>
  <c r="M189" i="19"/>
  <c r="L189" i="19"/>
  <c r="K189" i="19"/>
  <c r="J189" i="19"/>
  <c r="I189" i="19"/>
  <c r="H189" i="19"/>
  <c r="G189" i="19"/>
  <c r="F189" i="19"/>
  <c r="E189" i="19"/>
  <c r="D189" i="19"/>
  <c r="P188" i="19"/>
  <c r="P187" i="19"/>
  <c r="O186" i="19"/>
  <c r="N186" i="19"/>
  <c r="M186" i="19"/>
  <c r="L186" i="19"/>
  <c r="K186" i="19"/>
  <c r="J186" i="19"/>
  <c r="I186" i="19"/>
  <c r="H186" i="19"/>
  <c r="G186" i="19"/>
  <c r="F186" i="19"/>
  <c r="E186" i="19"/>
  <c r="D186" i="19"/>
  <c r="P185" i="19"/>
  <c r="P184" i="19"/>
  <c r="O179" i="19"/>
  <c r="N179" i="19"/>
  <c r="M179" i="19"/>
  <c r="L179" i="19"/>
  <c r="K179" i="19"/>
  <c r="J179" i="19"/>
  <c r="I179" i="19"/>
  <c r="H179" i="19"/>
  <c r="G179" i="19"/>
  <c r="F179" i="19"/>
  <c r="E179" i="19"/>
  <c r="D179" i="19"/>
  <c r="P178" i="19"/>
  <c r="P177" i="19"/>
  <c r="O176" i="19"/>
  <c r="N176" i="19"/>
  <c r="M176" i="19"/>
  <c r="L176" i="19"/>
  <c r="K176" i="19"/>
  <c r="J176" i="19"/>
  <c r="I176" i="19"/>
  <c r="H176" i="19"/>
  <c r="G176" i="19"/>
  <c r="F176" i="19"/>
  <c r="E176" i="19"/>
  <c r="D176" i="19"/>
  <c r="P175" i="19"/>
  <c r="P174" i="19"/>
  <c r="P176" i="19" s="1"/>
  <c r="O173" i="19"/>
  <c r="N173" i="19"/>
  <c r="M173" i="19"/>
  <c r="L173" i="19"/>
  <c r="K173" i="19"/>
  <c r="J173" i="19"/>
  <c r="I173" i="19"/>
  <c r="H173" i="19"/>
  <c r="G173" i="19"/>
  <c r="F173" i="19"/>
  <c r="E173" i="19"/>
  <c r="D173" i="19"/>
  <c r="P172" i="19"/>
  <c r="P171" i="19"/>
  <c r="P173" i="19" s="1"/>
  <c r="O170" i="19"/>
  <c r="N170" i="19"/>
  <c r="M170" i="19"/>
  <c r="L170" i="19"/>
  <c r="K170" i="19"/>
  <c r="J170" i="19"/>
  <c r="I170" i="19"/>
  <c r="H170" i="19"/>
  <c r="G170" i="19"/>
  <c r="F170" i="19"/>
  <c r="E170" i="19"/>
  <c r="D170" i="19"/>
  <c r="P169" i="19"/>
  <c r="P168" i="19"/>
  <c r="P170" i="19" s="1"/>
  <c r="O167" i="19"/>
  <c r="N167" i="19"/>
  <c r="M167" i="19"/>
  <c r="L167" i="19"/>
  <c r="K167" i="19"/>
  <c r="J167" i="19"/>
  <c r="I167" i="19"/>
  <c r="H167" i="19"/>
  <c r="G167" i="19"/>
  <c r="F167" i="19"/>
  <c r="E167" i="19"/>
  <c r="D167" i="19"/>
  <c r="P166" i="19"/>
  <c r="P165" i="19"/>
  <c r="P167" i="19" s="1"/>
  <c r="O164" i="19"/>
  <c r="N164" i="19"/>
  <c r="M164" i="19"/>
  <c r="L164" i="19"/>
  <c r="K164" i="19"/>
  <c r="J164" i="19"/>
  <c r="I164" i="19"/>
  <c r="H164" i="19"/>
  <c r="G164" i="19"/>
  <c r="F164" i="19"/>
  <c r="E164" i="19"/>
  <c r="D164" i="19"/>
  <c r="P163" i="19"/>
  <c r="P162" i="19"/>
  <c r="O161" i="19"/>
  <c r="N161" i="19"/>
  <c r="M161" i="19"/>
  <c r="L161" i="19"/>
  <c r="K161" i="19"/>
  <c r="J161" i="19"/>
  <c r="I161" i="19"/>
  <c r="H161" i="19"/>
  <c r="G161" i="19"/>
  <c r="F161" i="19"/>
  <c r="E161" i="19"/>
  <c r="D161" i="19"/>
  <c r="P160" i="19"/>
  <c r="P159" i="19"/>
  <c r="O154" i="19"/>
  <c r="N154" i="19"/>
  <c r="M154" i="19"/>
  <c r="L154" i="19"/>
  <c r="K154" i="19"/>
  <c r="J154" i="19"/>
  <c r="I154" i="19"/>
  <c r="H154" i="19"/>
  <c r="G154" i="19"/>
  <c r="F154" i="19"/>
  <c r="E154" i="19"/>
  <c r="D154" i="19"/>
  <c r="P153" i="19"/>
  <c r="P152" i="19"/>
  <c r="O151" i="19"/>
  <c r="N151" i="19"/>
  <c r="M151" i="19"/>
  <c r="L151" i="19"/>
  <c r="K151" i="19"/>
  <c r="J151" i="19"/>
  <c r="I151" i="19"/>
  <c r="H151" i="19"/>
  <c r="G151" i="19"/>
  <c r="F151" i="19"/>
  <c r="E151" i="19"/>
  <c r="D151" i="19"/>
  <c r="P150" i="19"/>
  <c r="P149" i="19"/>
  <c r="P151" i="19" s="1"/>
  <c r="O148" i="19"/>
  <c r="N148" i="19"/>
  <c r="M148" i="19"/>
  <c r="L148" i="19"/>
  <c r="K148" i="19"/>
  <c r="J148" i="19"/>
  <c r="I148" i="19"/>
  <c r="H148" i="19"/>
  <c r="G148" i="19"/>
  <c r="F148" i="19"/>
  <c r="E148" i="19"/>
  <c r="D148" i="19"/>
  <c r="P147" i="19"/>
  <c r="P146" i="19"/>
  <c r="P148" i="19" s="1"/>
  <c r="O145" i="19"/>
  <c r="N145" i="19"/>
  <c r="M145" i="19"/>
  <c r="L145" i="19"/>
  <c r="K145" i="19"/>
  <c r="J145" i="19"/>
  <c r="I145" i="19"/>
  <c r="H145" i="19"/>
  <c r="G145" i="19"/>
  <c r="F145" i="19"/>
  <c r="E145" i="19"/>
  <c r="D145" i="19"/>
  <c r="P144" i="19"/>
  <c r="P143" i="19"/>
  <c r="P145" i="19" s="1"/>
  <c r="O142" i="19"/>
  <c r="N142" i="19"/>
  <c r="M142" i="19"/>
  <c r="L142" i="19"/>
  <c r="K142" i="19"/>
  <c r="J142" i="19"/>
  <c r="I142" i="19"/>
  <c r="H142" i="19"/>
  <c r="G142" i="19"/>
  <c r="F142" i="19"/>
  <c r="E142" i="19"/>
  <c r="D142" i="19"/>
  <c r="P141" i="19"/>
  <c r="P140" i="19"/>
  <c r="P142" i="19" s="1"/>
  <c r="O139" i="19"/>
  <c r="N139" i="19"/>
  <c r="M139" i="19"/>
  <c r="L139" i="19"/>
  <c r="K139" i="19"/>
  <c r="J139" i="19"/>
  <c r="I139" i="19"/>
  <c r="H139" i="19"/>
  <c r="G139" i="19"/>
  <c r="E139" i="19"/>
  <c r="D139" i="19"/>
  <c r="P138" i="19"/>
  <c r="F137" i="19"/>
  <c r="F139" i="19" s="1"/>
  <c r="O136" i="19"/>
  <c r="N136" i="19"/>
  <c r="N155" i="19" s="1"/>
  <c r="M136" i="19"/>
  <c r="L136" i="19"/>
  <c r="K136" i="19"/>
  <c r="J136" i="19"/>
  <c r="J155" i="19" s="1"/>
  <c r="I136" i="19"/>
  <c r="H136" i="19"/>
  <c r="G136" i="19"/>
  <c r="F136" i="19"/>
  <c r="E136" i="19"/>
  <c r="D136" i="19"/>
  <c r="P135" i="19"/>
  <c r="P134" i="19"/>
  <c r="P136" i="19" s="1"/>
  <c r="O129" i="19"/>
  <c r="N129" i="19"/>
  <c r="M129" i="19"/>
  <c r="L129" i="19"/>
  <c r="K129" i="19"/>
  <c r="J129" i="19"/>
  <c r="I129" i="19"/>
  <c r="H129" i="19"/>
  <c r="G129" i="19"/>
  <c r="F129" i="19"/>
  <c r="E129" i="19"/>
  <c r="D129" i="19"/>
  <c r="P128" i="19"/>
  <c r="P127" i="19"/>
  <c r="P129" i="19" s="1"/>
  <c r="O126" i="19"/>
  <c r="N126" i="19"/>
  <c r="M126" i="19"/>
  <c r="L126" i="19"/>
  <c r="K126" i="19"/>
  <c r="J126" i="19"/>
  <c r="I126" i="19"/>
  <c r="H126" i="19"/>
  <c r="G126" i="19"/>
  <c r="F126" i="19"/>
  <c r="E126" i="19"/>
  <c r="D126" i="19"/>
  <c r="P125" i="19"/>
  <c r="P124" i="19"/>
  <c r="O123" i="19"/>
  <c r="N123" i="19"/>
  <c r="M123" i="19"/>
  <c r="L123" i="19"/>
  <c r="K123" i="19"/>
  <c r="J123" i="19"/>
  <c r="I123" i="19"/>
  <c r="H123" i="19"/>
  <c r="G123" i="19"/>
  <c r="F123" i="19"/>
  <c r="E123" i="19"/>
  <c r="D123" i="19"/>
  <c r="P122" i="19"/>
  <c r="P121" i="19"/>
  <c r="P123" i="19" s="1"/>
  <c r="O120" i="19"/>
  <c r="N120" i="19"/>
  <c r="M120" i="19"/>
  <c r="L120" i="19"/>
  <c r="K120" i="19"/>
  <c r="J120" i="19"/>
  <c r="I120" i="19"/>
  <c r="I130" i="19" s="1"/>
  <c r="H120" i="19"/>
  <c r="G120" i="19"/>
  <c r="F120" i="19"/>
  <c r="E120" i="19"/>
  <c r="D120" i="19"/>
  <c r="P119" i="19"/>
  <c r="P118" i="19"/>
  <c r="P120" i="19" s="1"/>
  <c r="P117" i="19"/>
  <c r="O117" i="19"/>
  <c r="N117" i="19"/>
  <c r="M117" i="19"/>
  <c r="L117" i="19"/>
  <c r="K117" i="19"/>
  <c r="J117" i="19"/>
  <c r="I117" i="19"/>
  <c r="H117" i="19"/>
  <c r="G117" i="19"/>
  <c r="F117" i="19"/>
  <c r="E117" i="19"/>
  <c r="D117" i="19"/>
  <c r="P116" i="19"/>
  <c r="P115" i="19"/>
  <c r="O114" i="19"/>
  <c r="N114" i="19"/>
  <c r="M114" i="19"/>
  <c r="L114" i="19"/>
  <c r="K114" i="19"/>
  <c r="J114" i="19"/>
  <c r="I114" i="19"/>
  <c r="H114" i="19"/>
  <c r="G114" i="19"/>
  <c r="F114" i="19"/>
  <c r="E114" i="19"/>
  <c r="D114" i="19"/>
  <c r="P113" i="19"/>
  <c r="P112" i="19"/>
  <c r="P114" i="19" s="1"/>
  <c r="O111" i="19"/>
  <c r="O130" i="19" s="1"/>
  <c r="N111" i="19"/>
  <c r="M111" i="19"/>
  <c r="L111" i="19"/>
  <c r="K111" i="19"/>
  <c r="J111" i="19"/>
  <c r="I111" i="19"/>
  <c r="H111" i="19"/>
  <c r="G111" i="19"/>
  <c r="G130" i="19" s="1"/>
  <c r="F111" i="19"/>
  <c r="E111" i="19"/>
  <c r="D111" i="19"/>
  <c r="P110" i="19"/>
  <c r="P109" i="19"/>
  <c r="O104" i="19"/>
  <c r="N104" i="19"/>
  <c r="M104" i="19"/>
  <c r="L104" i="19"/>
  <c r="K104" i="19"/>
  <c r="J104" i="19"/>
  <c r="I104" i="19"/>
  <c r="H104" i="19"/>
  <c r="G104" i="19"/>
  <c r="F104" i="19"/>
  <c r="E104" i="19"/>
  <c r="D104" i="19"/>
  <c r="P103" i="19"/>
  <c r="P102" i="19"/>
  <c r="P104" i="19" s="1"/>
  <c r="O101" i="19"/>
  <c r="N101" i="19"/>
  <c r="M101" i="19"/>
  <c r="L101" i="19"/>
  <c r="K101" i="19"/>
  <c r="J101" i="19"/>
  <c r="I101" i="19"/>
  <c r="H101" i="19"/>
  <c r="G101" i="19"/>
  <c r="F101" i="19"/>
  <c r="E101" i="19"/>
  <c r="D101" i="19"/>
  <c r="P100" i="19"/>
  <c r="P99" i="19"/>
  <c r="O98" i="19"/>
  <c r="N98" i="19"/>
  <c r="M98" i="19"/>
  <c r="L98" i="19"/>
  <c r="K98" i="19"/>
  <c r="J98" i="19"/>
  <c r="I98" i="19"/>
  <c r="H98" i="19"/>
  <c r="G98" i="19"/>
  <c r="F98" i="19"/>
  <c r="E98" i="19"/>
  <c r="D98" i="19"/>
  <c r="P97" i="19"/>
  <c r="P96" i="19"/>
  <c r="P98" i="19" s="1"/>
  <c r="O95" i="19"/>
  <c r="N95" i="19"/>
  <c r="M95" i="19"/>
  <c r="L95" i="19"/>
  <c r="K95" i="19"/>
  <c r="J95" i="19"/>
  <c r="I95" i="19"/>
  <c r="H95" i="19"/>
  <c r="G95" i="19"/>
  <c r="G105" i="19" s="1"/>
  <c r="F95" i="19"/>
  <c r="E95" i="19"/>
  <c r="D95" i="19"/>
  <c r="P94" i="19"/>
  <c r="P93" i="19"/>
  <c r="O92" i="19"/>
  <c r="N92" i="19"/>
  <c r="M92" i="19"/>
  <c r="L92" i="19"/>
  <c r="K92" i="19"/>
  <c r="J92" i="19"/>
  <c r="I92" i="19"/>
  <c r="H92" i="19"/>
  <c r="G92" i="19"/>
  <c r="F92" i="19"/>
  <c r="E92" i="19"/>
  <c r="D92" i="19"/>
  <c r="P91" i="19"/>
  <c r="P90" i="19"/>
  <c r="P92" i="19" s="1"/>
  <c r="O89" i="19"/>
  <c r="N89" i="19"/>
  <c r="M89" i="19"/>
  <c r="L89" i="19"/>
  <c r="K89" i="19"/>
  <c r="J89" i="19"/>
  <c r="I89" i="19"/>
  <c r="H89" i="19"/>
  <c r="G89" i="19"/>
  <c r="F89" i="19"/>
  <c r="E89" i="19"/>
  <c r="D89" i="19"/>
  <c r="P88" i="19"/>
  <c r="P87" i="19"/>
  <c r="O86" i="19"/>
  <c r="O105" i="19" s="1"/>
  <c r="N86" i="19"/>
  <c r="M86" i="19"/>
  <c r="L86" i="19"/>
  <c r="K86" i="19"/>
  <c r="J86" i="19"/>
  <c r="I86" i="19"/>
  <c r="H86" i="19"/>
  <c r="G86" i="19"/>
  <c r="F86" i="19"/>
  <c r="E86" i="19"/>
  <c r="D86" i="19"/>
  <c r="P85" i="19"/>
  <c r="P84" i="19"/>
  <c r="P86" i="19" s="1"/>
  <c r="O79" i="19"/>
  <c r="N79" i="19"/>
  <c r="M79" i="19"/>
  <c r="L79" i="19"/>
  <c r="K79" i="19"/>
  <c r="J79" i="19"/>
  <c r="I79" i="19"/>
  <c r="H79" i="19"/>
  <c r="G79" i="19"/>
  <c r="F79" i="19"/>
  <c r="E79" i="19"/>
  <c r="D79" i="19"/>
  <c r="P78" i="19"/>
  <c r="P77" i="19"/>
  <c r="P79" i="19" s="1"/>
  <c r="O76" i="19"/>
  <c r="N76" i="19"/>
  <c r="M76" i="19"/>
  <c r="L76" i="19"/>
  <c r="K76" i="19"/>
  <c r="J76" i="19"/>
  <c r="I76" i="19"/>
  <c r="H76" i="19"/>
  <c r="G76" i="19"/>
  <c r="F76" i="19"/>
  <c r="E76" i="19"/>
  <c r="D76" i="19"/>
  <c r="P75" i="19"/>
  <c r="P74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P72" i="19"/>
  <c r="P71" i="19"/>
  <c r="P73" i="19" s="1"/>
  <c r="O70" i="19"/>
  <c r="N70" i="19"/>
  <c r="M70" i="19"/>
  <c r="L70" i="19"/>
  <c r="K70" i="19"/>
  <c r="J70" i="19"/>
  <c r="I70" i="19"/>
  <c r="I80" i="19" s="1"/>
  <c r="H70" i="19"/>
  <c r="G70" i="19"/>
  <c r="F70" i="19"/>
  <c r="E70" i="19"/>
  <c r="D70" i="19"/>
  <c r="P69" i="19"/>
  <c r="P68" i="19"/>
  <c r="P70" i="19" s="1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P66" i="19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P63" i="19"/>
  <c r="P62" i="19"/>
  <c r="P64" i="19" s="1"/>
  <c r="O61" i="19"/>
  <c r="O80" i="19" s="1"/>
  <c r="N61" i="19"/>
  <c r="M61" i="19"/>
  <c r="L61" i="19"/>
  <c r="K61" i="19"/>
  <c r="J61" i="19"/>
  <c r="I61" i="19"/>
  <c r="H61" i="19"/>
  <c r="G61" i="19"/>
  <c r="G80" i="19" s="1"/>
  <c r="F61" i="19"/>
  <c r="E61" i="19"/>
  <c r="D61" i="19"/>
  <c r="P60" i="19"/>
  <c r="P59" i="19"/>
  <c r="P61" i="19" s="1"/>
  <c r="O54" i="19"/>
  <c r="N54" i="19"/>
  <c r="M54" i="19"/>
  <c r="L54" i="19"/>
  <c r="K54" i="19"/>
  <c r="J54" i="19"/>
  <c r="I54" i="19"/>
  <c r="H54" i="19"/>
  <c r="G54" i="19"/>
  <c r="F54" i="19"/>
  <c r="E54" i="19"/>
  <c r="D54" i="19"/>
  <c r="P53" i="19"/>
  <c r="P52" i="19"/>
  <c r="P54" i="19" s="1"/>
  <c r="O51" i="19"/>
  <c r="N51" i="19"/>
  <c r="M51" i="19"/>
  <c r="L51" i="19"/>
  <c r="K51" i="19"/>
  <c r="J51" i="19"/>
  <c r="I51" i="19"/>
  <c r="H51" i="19"/>
  <c r="G51" i="19"/>
  <c r="F51" i="19"/>
  <c r="E51" i="19"/>
  <c r="D51" i="19"/>
  <c r="P50" i="19"/>
  <c r="P49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P47" i="19"/>
  <c r="P46" i="19"/>
  <c r="P48" i="19" s="1"/>
  <c r="O45" i="19"/>
  <c r="N45" i="19"/>
  <c r="M45" i="19"/>
  <c r="L45" i="19"/>
  <c r="K45" i="19"/>
  <c r="J45" i="19"/>
  <c r="I45" i="19"/>
  <c r="I55" i="19" s="1"/>
  <c r="H45" i="19"/>
  <c r="G45" i="19"/>
  <c r="F45" i="19"/>
  <c r="E45" i="19"/>
  <c r="D45" i="19"/>
  <c r="P44" i="19"/>
  <c r="P43" i="19"/>
  <c r="P45" i="19" s="1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P41" i="19"/>
  <c r="P40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P38" i="19"/>
  <c r="P37" i="19"/>
  <c r="P39" i="19" s="1"/>
  <c r="O36" i="19"/>
  <c r="N36" i="19"/>
  <c r="M36" i="19"/>
  <c r="L36" i="19"/>
  <c r="K36" i="19"/>
  <c r="J36" i="19"/>
  <c r="I36" i="19"/>
  <c r="H36" i="19"/>
  <c r="G36" i="19"/>
  <c r="F36" i="19"/>
  <c r="E36" i="19"/>
  <c r="D36" i="19"/>
  <c r="P35" i="19"/>
  <c r="P34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P32" i="19"/>
  <c r="P31" i="19"/>
  <c r="O26" i="19"/>
  <c r="N26" i="19"/>
  <c r="M26" i="19"/>
  <c r="L26" i="19"/>
  <c r="K26" i="19"/>
  <c r="J26" i="19"/>
  <c r="I26" i="19"/>
  <c r="H26" i="19"/>
  <c r="G26" i="19"/>
  <c r="F26" i="19"/>
  <c r="E26" i="19"/>
  <c r="D26" i="19"/>
  <c r="P25" i="19"/>
  <c r="P24" i="19"/>
  <c r="O23" i="19"/>
  <c r="N23" i="19"/>
  <c r="M23" i="19"/>
  <c r="L23" i="19"/>
  <c r="K23" i="19"/>
  <c r="J23" i="19"/>
  <c r="I23" i="19"/>
  <c r="H23" i="19"/>
  <c r="G23" i="19"/>
  <c r="F23" i="19"/>
  <c r="E23" i="19"/>
  <c r="D23" i="19"/>
  <c r="P22" i="19"/>
  <c r="P23" i="19" s="1"/>
  <c r="P21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P19" i="19"/>
  <c r="P18" i="19"/>
  <c r="P20" i="19" s="1"/>
  <c r="P17" i="19"/>
  <c r="O17" i="19"/>
  <c r="N17" i="19"/>
  <c r="M17" i="19"/>
  <c r="L17" i="19"/>
  <c r="K17" i="19"/>
  <c r="J17" i="19"/>
  <c r="I17" i="19"/>
  <c r="H17" i="19"/>
  <c r="G17" i="19"/>
  <c r="F17" i="19"/>
  <c r="E17" i="19"/>
  <c r="D17" i="19"/>
  <c r="P16" i="19"/>
  <c r="P15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P13" i="19"/>
  <c r="P12" i="19"/>
  <c r="P14" i="19" s="1"/>
  <c r="O11" i="19"/>
  <c r="N11" i="19"/>
  <c r="M11" i="19"/>
  <c r="L11" i="19"/>
  <c r="K11" i="19"/>
  <c r="J11" i="19"/>
  <c r="I11" i="19"/>
  <c r="H11" i="19"/>
  <c r="H27" i="19" s="1"/>
  <c r="G11" i="19"/>
  <c r="F11" i="19"/>
  <c r="E11" i="19"/>
  <c r="D11" i="19"/>
  <c r="P11" i="19" s="1"/>
  <c r="P10" i="19"/>
  <c r="P9" i="19"/>
  <c r="M27" i="19" l="1"/>
  <c r="G55" i="19"/>
  <c r="K55" i="19"/>
  <c r="O55" i="19"/>
  <c r="K80" i="19"/>
  <c r="E105" i="19"/>
  <c r="M105" i="19"/>
  <c r="K130" i="19"/>
  <c r="D155" i="19"/>
  <c r="L155" i="19"/>
  <c r="H180" i="19"/>
  <c r="D180" i="19"/>
  <c r="L180" i="19"/>
  <c r="H205" i="19"/>
  <c r="D205" i="19"/>
  <c r="L205" i="19"/>
  <c r="H230" i="19"/>
  <c r="D230" i="19"/>
  <c r="L230" i="19"/>
  <c r="D255" i="19"/>
  <c r="E280" i="19"/>
  <c r="I280" i="19"/>
  <c r="M280" i="19"/>
  <c r="D305" i="19"/>
  <c r="H305" i="19"/>
  <c r="L305" i="19"/>
  <c r="D27" i="19"/>
  <c r="L27" i="19"/>
  <c r="F155" i="19"/>
  <c r="E27" i="19"/>
  <c r="F27" i="19"/>
  <c r="J27" i="19"/>
  <c r="N27" i="19"/>
  <c r="P36" i="19"/>
  <c r="P89" i="19"/>
  <c r="I105" i="19"/>
  <c r="P111" i="19"/>
  <c r="H155" i="19"/>
  <c r="G180" i="19"/>
  <c r="K180" i="19"/>
  <c r="O180" i="19"/>
  <c r="G205" i="19"/>
  <c r="K205" i="19"/>
  <c r="O205" i="19"/>
  <c r="P192" i="19"/>
  <c r="P211" i="19"/>
  <c r="G230" i="19"/>
  <c r="K230" i="19"/>
  <c r="O230" i="19"/>
  <c r="H255" i="19"/>
  <c r="D280" i="19"/>
  <c r="H280" i="19"/>
  <c r="L280" i="19"/>
  <c r="G305" i="19"/>
  <c r="K305" i="19"/>
  <c r="O305" i="19"/>
  <c r="O330" i="19"/>
  <c r="I27" i="19"/>
  <c r="E55" i="19"/>
  <c r="M55" i="19"/>
  <c r="E80" i="19"/>
  <c r="M80" i="19"/>
  <c r="K105" i="19"/>
  <c r="P95" i="19"/>
  <c r="E130" i="19"/>
  <c r="M130" i="19"/>
  <c r="E155" i="19"/>
  <c r="I155" i="19"/>
  <c r="M155" i="19"/>
  <c r="P137" i="19"/>
  <c r="P139" i="19" s="1"/>
  <c r="P164" i="19"/>
  <c r="F180" i="19"/>
  <c r="J180" i="19"/>
  <c r="N180" i="19"/>
  <c r="P189" i="19"/>
  <c r="F205" i="19"/>
  <c r="J205" i="19"/>
  <c r="N205" i="19"/>
  <c r="P214" i="19"/>
  <c r="F230" i="19"/>
  <c r="J230" i="19"/>
  <c r="N230" i="19"/>
  <c r="F255" i="19"/>
  <c r="J255" i="19"/>
  <c r="N255" i="19"/>
  <c r="G280" i="19"/>
  <c r="K280" i="19"/>
  <c r="O280" i="19"/>
  <c r="P279" i="19"/>
  <c r="F305" i="19"/>
  <c r="J305" i="19"/>
  <c r="N305" i="19"/>
  <c r="P292" i="19"/>
  <c r="N330" i="19"/>
  <c r="P320" i="19"/>
  <c r="P326" i="19"/>
  <c r="P323" i="19"/>
  <c r="G330" i="19"/>
  <c r="K330" i="19"/>
  <c r="P314" i="19"/>
  <c r="L330" i="19"/>
  <c r="P311" i="19"/>
  <c r="J330" i="19"/>
  <c r="P317" i="19"/>
  <c r="D330" i="19"/>
  <c r="H330" i="19"/>
  <c r="F330" i="19"/>
  <c r="P27" i="19"/>
  <c r="D55" i="19"/>
  <c r="H55" i="19"/>
  <c r="L55" i="19"/>
  <c r="F80" i="19"/>
  <c r="J80" i="19"/>
  <c r="N80" i="19"/>
  <c r="F105" i="19"/>
  <c r="J105" i="19"/>
  <c r="N105" i="19"/>
  <c r="F130" i="19"/>
  <c r="J130" i="19"/>
  <c r="N130" i="19"/>
  <c r="P305" i="19"/>
  <c r="G27" i="19"/>
  <c r="K27" i="19"/>
  <c r="O27" i="19"/>
  <c r="P26" i="19"/>
  <c r="P51" i="19"/>
  <c r="P76" i="19"/>
  <c r="P80" i="19" s="1"/>
  <c r="P101" i="19"/>
  <c r="P126" i="19"/>
  <c r="P130" i="19" s="1"/>
  <c r="G155" i="19"/>
  <c r="K155" i="19"/>
  <c r="O155" i="19"/>
  <c r="P154" i="19"/>
  <c r="P155" i="19" s="1"/>
  <c r="E180" i="19"/>
  <c r="I180" i="19"/>
  <c r="M180" i="19"/>
  <c r="P179" i="19"/>
  <c r="E205" i="19"/>
  <c r="I205" i="19"/>
  <c r="M205" i="19"/>
  <c r="E230" i="19"/>
  <c r="I230" i="19"/>
  <c r="M230" i="19"/>
  <c r="P229" i="19"/>
  <c r="P236" i="19"/>
  <c r="P33" i="19"/>
  <c r="P55" i="19" s="1"/>
  <c r="F55" i="19"/>
  <c r="J55" i="19"/>
  <c r="N55" i="19"/>
  <c r="D80" i="19"/>
  <c r="H80" i="19"/>
  <c r="L80" i="19"/>
  <c r="D105" i="19"/>
  <c r="H105" i="19"/>
  <c r="L105" i="19"/>
  <c r="D130" i="19"/>
  <c r="H130" i="19"/>
  <c r="L130" i="19"/>
  <c r="P161" i="19"/>
  <c r="P180" i="19" s="1"/>
  <c r="P186" i="19"/>
  <c r="G255" i="19"/>
  <c r="K255" i="19"/>
  <c r="O255" i="19"/>
  <c r="P248" i="19"/>
  <c r="P280" i="19"/>
  <c r="I109" i="3"/>
  <c r="D109" i="3"/>
  <c r="D111" i="3" s="1"/>
  <c r="H69" i="2"/>
  <c r="C68" i="2"/>
  <c r="O134" i="3"/>
  <c r="N134" i="3"/>
  <c r="M134" i="3"/>
  <c r="L134" i="3"/>
  <c r="K134" i="3"/>
  <c r="J134" i="3"/>
  <c r="I134" i="3"/>
  <c r="H134" i="3"/>
  <c r="G134" i="3"/>
  <c r="F134" i="3"/>
  <c r="E134" i="3"/>
  <c r="D134" i="3"/>
  <c r="P133" i="3"/>
  <c r="P132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P130" i="3"/>
  <c r="P129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P123" i="3"/>
  <c r="P122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P120" i="3"/>
  <c r="P119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P113" i="3"/>
  <c r="P112" i="3"/>
  <c r="O111" i="3"/>
  <c r="N111" i="3"/>
  <c r="M111" i="3"/>
  <c r="L111" i="3"/>
  <c r="K111" i="3"/>
  <c r="J111" i="3"/>
  <c r="I111" i="3"/>
  <c r="H111" i="3"/>
  <c r="G111" i="3"/>
  <c r="F111" i="3"/>
  <c r="E111" i="3"/>
  <c r="P110" i="3"/>
  <c r="O94" i="3"/>
  <c r="N94" i="3"/>
  <c r="M94" i="3"/>
  <c r="L94" i="3"/>
  <c r="K94" i="3"/>
  <c r="J94" i="3"/>
  <c r="I94" i="3"/>
  <c r="H94" i="3"/>
  <c r="G94" i="3"/>
  <c r="F94" i="3"/>
  <c r="E94" i="3"/>
  <c r="D94" i="3"/>
  <c r="P93" i="3"/>
  <c r="P92" i="3"/>
  <c r="O91" i="3"/>
  <c r="N91" i="3"/>
  <c r="M91" i="3"/>
  <c r="L91" i="3"/>
  <c r="K91" i="3"/>
  <c r="J91" i="3"/>
  <c r="I91" i="3"/>
  <c r="H91" i="3"/>
  <c r="G91" i="3"/>
  <c r="F91" i="3"/>
  <c r="E91" i="3"/>
  <c r="D91" i="3"/>
  <c r="P90" i="3"/>
  <c r="P89" i="3"/>
  <c r="O84" i="3"/>
  <c r="N84" i="3"/>
  <c r="M84" i="3"/>
  <c r="L84" i="3"/>
  <c r="K84" i="3"/>
  <c r="J84" i="3"/>
  <c r="I84" i="3"/>
  <c r="H84" i="3"/>
  <c r="G84" i="3"/>
  <c r="F84" i="3"/>
  <c r="E84" i="3"/>
  <c r="D84" i="3"/>
  <c r="P83" i="3"/>
  <c r="P82" i="3"/>
  <c r="O81" i="3"/>
  <c r="N81" i="3"/>
  <c r="M81" i="3"/>
  <c r="L81" i="3"/>
  <c r="K81" i="3"/>
  <c r="J81" i="3"/>
  <c r="I81" i="3"/>
  <c r="H81" i="3"/>
  <c r="G81" i="3"/>
  <c r="F81" i="3"/>
  <c r="E81" i="3"/>
  <c r="D81" i="3"/>
  <c r="P80" i="3"/>
  <c r="P79" i="3"/>
  <c r="D74" i="3"/>
  <c r="D71" i="3"/>
  <c r="O74" i="3"/>
  <c r="N74" i="3"/>
  <c r="M74" i="3"/>
  <c r="L74" i="3"/>
  <c r="K74" i="3"/>
  <c r="J74" i="3"/>
  <c r="I74" i="3"/>
  <c r="H74" i="3"/>
  <c r="G74" i="3"/>
  <c r="F74" i="3"/>
  <c r="E74" i="3"/>
  <c r="P73" i="3"/>
  <c r="P72" i="3"/>
  <c r="O71" i="3"/>
  <c r="N71" i="3"/>
  <c r="M71" i="3"/>
  <c r="L71" i="3"/>
  <c r="K71" i="3"/>
  <c r="J71" i="3"/>
  <c r="I71" i="3"/>
  <c r="H71" i="3"/>
  <c r="G71" i="3"/>
  <c r="F71" i="3"/>
  <c r="E71" i="3"/>
  <c r="P70" i="3"/>
  <c r="P69" i="3"/>
  <c r="P63" i="3"/>
  <c r="P62" i="3"/>
  <c r="P60" i="3"/>
  <c r="P59" i="3"/>
  <c r="D64" i="3"/>
  <c r="D61" i="3"/>
  <c r="O64" i="3"/>
  <c r="N64" i="3"/>
  <c r="M64" i="3"/>
  <c r="L64" i="3"/>
  <c r="K64" i="3"/>
  <c r="J64" i="3"/>
  <c r="I64" i="3"/>
  <c r="H64" i="3"/>
  <c r="G64" i="3"/>
  <c r="F64" i="3"/>
  <c r="E64" i="3"/>
  <c r="O61" i="3"/>
  <c r="N61" i="3"/>
  <c r="M61" i="3"/>
  <c r="L61" i="3"/>
  <c r="K61" i="3"/>
  <c r="J61" i="3"/>
  <c r="I61" i="3"/>
  <c r="H61" i="3"/>
  <c r="G61" i="3"/>
  <c r="F61" i="3"/>
  <c r="E61" i="3"/>
  <c r="P53" i="3"/>
  <c r="P52" i="3"/>
  <c r="P50" i="3"/>
  <c r="P49" i="3"/>
  <c r="E54" i="3"/>
  <c r="F54" i="3"/>
  <c r="G54" i="3"/>
  <c r="H54" i="3"/>
  <c r="I54" i="3"/>
  <c r="J54" i="3"/>
  <c r="K54" i="3"/>
  <c r="L54" i="3"/>
  <c r="M54" i="3"/>
  <c r="N54" i="3"/>
  <c r="O54" i="3"/>
  <c r="D54" i="3"/>
  <c r="E51" i="3"/>
  <c r="E55" i="3" s="1"/>
  <c r="F51" i="3"/>
  <c r="G51" i="3"/>
  <c r="G55" i="3" s="1"/>
  <c r="H51" i="3"/>
  <c r="H55" i="3" s="1"/>
  <c r="I51" i="3"/>
  <c r="I55" i="3" s="1"/>
  <c r="J51" i="3"/>
  <c r="J55" i="3" s="1"/>
  <c r="K51" i="3"/>
  <c r="K55" i="3" s="1"/>
  <c r="L51" i="3"/>
  <c r="L55" i="3" s="1"/>
  <c r="M51" i="3"/>
  <c r="M55" i="3" s="1"/>
  <c r="N51" i="3"/>
  <c r="N55" i="3" s="1"/>
  <c r="O51" i="3"/>
  <c r="O55" i="3" s="1"/>
  <c r="D51" i="3"/>
  <c r="D55" i="3" s="1"/>
  <c r="E44" i="3"/>
  <c r="F44" i="3"/>
  <c r="G44" i="3"/>
  <c r="H44" i="3"/>
  <c r="I44" i="3"/>
  <c r="J44" i="3"/>
  <c r="K44" i="3"/>
  <c r="L44" i="3"/>
  <c r="M44" i="3"/>
  <c r="N44" i="3"/>
  <c r="O44" i="3"/>
  <c r="D44" i="3"/>
  <c r="P40" i="3"/>
  <c r="P42" i="3"/>
  <c r="P43" i="3"/>
  <c r="P39" i="3"/>
  <c r="E41" i="3"/>
  <c r="E45" i="3" s="1"/>
  <c r="F41" i="3"/>
  <c r="G41" i="3"/>
  <c r="G45" i="3" s="1"/>
  <c r="H41" i="3"/>
  <c r="I41" i="3"/>
  <c r="I45" i="3" s="1"/>
  <c r="J41" i="3"/>
  <c r="K41" i="3"/>
  <c r="K45" i="3" s="1"/>
  <c r="L41" i="3"/>
  <c r="M41" i="3"/>
  <c r="M45" i="3" s="1"/>
  <c r="N41" i="3"/>
  <c r="O41" i="3"/>
  <c r="O45" i="3" s="1"/>
  <c r="D41" i="3"/>
  <c r="D34" i="3"/>
  <c r="P30" i="3"/>
  <c r="P32" i="3"/>
  <c r="P33" i="3"/>
  <c r="P34" i="3"/>
  <c r="P29" i="3"/>
  <c r="E31" i="3"/>
  <c r="E35" i="3" s="1"/>
  <c r="F31" i="3"/>
  <c r="F35" i="3" s="1"/>
  <c r="G31" i="3"/>
  <c r="G35" i="3" s="1"/>
  <c r="H31" i="3"/>
  <c r="H35" i="3" s="1"/>
  <c r="I31" i="3"/>
  <c r="I35" i="3" s="1"/>
  <c r="J31" i="3"/>
  <c r="J35" i="3" s="1"/>
  <c r="K31" i="3"/>
  <c r="K35" i="3" s="1"/>
  <c r="L31" i="3"/>
  <c r="L35" i="3" s="1"/>
  <c r="M31" i="3"/>
  <c r="M35" i="3" s="1"/>
  <c r="N31" i="3"/>
  <c r="N35" i="3" s="1"/>
  <c r="O31" i="3"/>
  <c r="O35" i="3" s="1"/>
  <c r="D31" i="3"/>
  <c r="P23" i="3"/>
  <c r="P22" i="3"/>
  <c r="E24" i="3"/>
  <c r="F24" i="3"/>
  <c r="G24" i="3"/>
  <c r="H24" i="3"/>
  <c r="I24" i="3"/>
  <c r="J24" i="3"/>
  <c r="K24" i="3"/>
  <c r="L24" i="3"/>
  <c r="M24" i="3"/>
  <c r="N24" i="3"/>
  <c r="O24" i="3"/>
  <c r="P24" i="3"/>
  <c r="D24" i="3"/>
  <c r="P20" i="3"/>
  <c r="P19" i="3"/>
  <c r="E21" i="3"/>
  <c r="F21" i="3"/>
  <c r="G21" i="3"/>
  <c r="H21" i="3"/>
  <c r="I21" i="3"/>
  <c r="J21" i="3"/>
  <c r="K21" i="3"/>
  <c r="L21" i="3"/>
  <c r="M21" i="3"/>
  <c r="N21" i="3"/>
  <c r="O21" i="3"/>
  <c r="D21" i="3"/>
  <c r="P13" i="3"/>
  <c r="P14" i="3" s="1"/>
  <c r="P12" i="3"/>
  <c r="E14" i="3"/>
  <c r="F14" i="3"/>
  <c r="G14" i="3"/>
  <c r="H14" i="3"/>
  <c r="I14" i="3"/>
  <c r="J14" i="3"/>
  <c r="K14" i="3"/>
  <c r="L14" i="3"/>
  <c r="M14" i="3"/>
  <c r="N14" i="3"/>
  <c r="O14" i="3"/>
  <c r="D14" i="3"/>
  <c r="P10" i="3"/>
  <c r="P9" i="3"/>
  <c r="E11" i="3"/>
  <c r="F11" i="3"/>
  <c r="G11" i="3"/>
  <c r="H11" i="3"/>
  <c r="I11" i="3"/>
  <c r="J11" i="3"/>
  <c r="K11" i="3"/>
  <c r="L11" i="3"/>
  <c r="M11" i="3"/>
  <c r="N11" i="3"/>
  <c r="O11" i="3"/>
  <c r="D11" i="3"/>
  <c r="N82" i="2"/>
  <c r="M82" i="2"/>
  <c r="L82" i="2"/>
  <c r="K82" i="2"/>
  <c r="J82" i="2"/>
  <c r="I82" i="2"/>
  <c r="H82" i="2"/>
  <c r="G82" i="2"/>
  <c r="F82" i="2"/>
  <c r="E82" i="2"/>
  <c r="D82" i="2"/>
  <c r="C82" i="2"/>
  <c r="O81" i="2"/>
  <c r="O80" i="2"/>
  <c r="O75" i="2"/>
  <c r="O74" i="2"/>
  <c r="D76" i="2"/>
  <c r="E76" i="2"/>
  <c r="F76" i="2"/>
  <c r="G76" i="2"/>
  <c r="H76" i="2"/>
  <c r="I76" i="2"/>
  <c r="J76" i="2"/>
  <c r="K76" i="2"/>
  <c r="L76" i="2"/>
  <c r="M76" i="2"/>
  <c r="N76" i="2"/>
  <c r="C76" i="2"/>
  <c r="O68" i="2"/>
  <c r="O63" i="2"/>
  <c r="O62" i="2"/>
  <c r="D64" i="2"/>
  <c r="E64" i="2"/>
  <c r="F64" i="2"/>
  <c r="G64" i="2"/>
  <c r="H64" i="2"/>
  <c r="I64" i="2"/>
  <c r="J64" i="2"/>
  <c r="K64" i="2"/>
  <c r="L64" i="2"/>
  <c r="M64" i="2"/>
  <c r="N64" i="2"/>
  <c r="C64" i="2"/>
  <c r="O57" i="2"/>
  <c r="O56" i="2"/>
  <c r="D58" i="2"/>
  <c r="E58" i="2"/>
  <c r="F58" i="2"/>
  <c r="G58" i="2"/>
  <c r="H58" i="2"/>
  <c r="I58" i="2"/>
  <c r="J58" i="2"/>
  <c r="K58" i="2"/>
  <c r="L58" i="2"/>
  <c r="M58" i="2"/>
  <c r="N58" i="2"/>
  <c r="O58" i="2"/>
  <c r="C58" i="2"/>
  <c r="O51" i="2"/>
  <c r="O50" i="2"/>
  <c r="D52" i="2"/>
  <c r="E52" i="2"/>
  <c r="F52" i="2"/>
  <c r="G52" i="2"/>
  <c r="H52" i="2"/>
  <c r="I52" i="2"/>
  <c r="J52" i="2"/>
  <c r="K52" i="2"/>
  <c r="L52" i="2"/>
  <c r="M52" i="2"/>
  <c r="N52" i="2"/>
  <c r="C52" i="2"/>
  <c r="O45" i="2"/>
  <c r="O46" i="2" s="1"/>
  <c r="O44" i="2"/>
  <c r="D46" i="2"/>
  <c r="E46" i="2"/>
  <c r="F46" i="2"/>
  <c r="G46" i="2"/>
  <c r="H46" i="2"/>
  <c r="I46" i="2"/>
  <c r="J46" i="2"/>
  <c r="K46" i="2"/>
  <c r="L46" i="2"/>
  <c r="M46" i="2"/>
  <c r="N46" i="2"/>
  <c r="C46" i="2"/>
  <c r="D40" i="2"/>
  <c r="E40" i="2"/>
  <c r="F40" i="2"/>
  <c r="G40" i="2"/>
  <c r="H40" i="2"/>
  <c r="I40" i="2"/>
  <c r="J40" i="2"/>
  <c r="K40" i="2"/>
  <c r="L40" i="2"/>
  <c r="M40" i="2"/>
  <c r="N40" i="2"/>
  <c r="C40" i="2"/>
  <c r="O39" i="2"/>
  <c r="O38" i="2"/>
  <c r="O33" i="2"/>
  <c r="O32" i="2"/>
  <c r="D34" i="2"/>
  <c r="E34" i="2"/>
  <c r="F34" i="2"/>
  <c r="G34" i="2"/>
  <c r="H34" i="2"/>
  <c r="I34" i="2"/>
  <c r="J34" i="2"/>
  <c r="K34" i="2"/>
  <c r="L34" i="2"/>
  <c r="M34" i="2"/>
  <c r="N34" i="2"/>
  <c r="C34" i="2"/>
  <c r="D28" i="2"/>
  <c r="E28" i="2"/>
  <c r="F28" i="2"/>
  <c r="G28" i="2"/>
  <c r="H28" i="2"/>
  <c r="I28" i="2"/>
  <c r="J28" i="2"/>
  <c r="K28" i="2"/>
  <c r="L28" i="2"/>
  <c r="M28" i="2"/>
  <c r="N28" i="2"/>
  <c r="C28" i="2"/>
  <c r="O27" i="2"/>
  <c r="O26" i="2"/>
  <c r="D22" i="2"/>
  <c r="E22" i="2"/>
  <c r="F22" i="2"/>
  <c r="G22" i="2"/>
  <c r="H22" i="2"/>
  <c r="I22" i="2"/>
  <c r="J22" i="2"/>
  <c r="K22" i="2"/>
  <c r="L22" i="2"/>
  <c r="M22" i="2"/>
  <c r="N22" i="2"/>
  <c r="C22" i="2"/>
  <c r="O21" i="2"/>
  <c r="O22" i="2" s="1"/>
  <c r="O20" i="2"/>
  <c r="O15" i="2"/>
  <c r="O14" i="2"/>
  <c r="D16" i="2"/>
  <c r="E16" i="2"/>
  <c r="F16" i="2"/>
  <c r="G16" i="2"/>
  <c r="H16" i="2"/>
  <c r="I16" i="2"/>
  <c r="J16" i="2"/>
  <c r="K16" i="2"/>
  <c r="L16" i="2"/>
  <c r="M16" i="2"/>
  <c r="N16" i="2"/>
  <c r="C16" i="2"/>
  <c r="O10" i="2"/>
  <c r="O9" i="2"/>
  <c r="O8" i="2"/>
  <c r="D10" i="2"/>
  <c r="E10" i="2"/>
  <c r="F10" i="2"/>
  <c r="G10" i="2"/>
  <c r="H10" i="2"/>
  <c r="I10" i="2"/>
  <c r="J10" i="2"/>
  <c r="K10" i="2"/>
  <c r="L10" i="2"/>
  <c r="M10" i="2"/>
  <c r="N10" i="2"/>
  <c r="C10" i="2"/>
  <c r="P109" i="3" l="1"/>
  <c r="F55" i="3"/>
  <c r="P205" i="19"/>
  <c r="P230" i="19"/>
  <c r="P105" i="19"/>
  <c r="P330" i="19"/>
  <c r="P255" i="19"/>
  <c r="P11" i="3"/>
  <c r="P15" i="3" s="1"/>
  <c r="P21" i="3"/>
  <c r="P25" i="3" s="1"/>
  <c r="N25" i="3"/>
  <c r="F25" i="3"/>
  <c r="D135" i="3"/>
  <c r="H135" i="3"/>
  <c r="L135" i="3"/>
  <c r="N15" i="3"/>
  <c r="J15" i="3"/>
  <c r="F15" i="3"/>
  <c r="D15" i="3"/>
  <c r="M15" i="3"/>
  <c r="I15" i="3"/>
  <c r="E15" i="3"/>
  <c r="F115" i="3"/>
  <c r="J115" i="3"/>
  <c r="N115" i="3"/>
  <c r="F125" i="3"/>
  <c r="J125" i="3"/>
  <c r="N125" i="3"/>
  <c r="F135" i="3"/>
  <c r="N135" i="3"/>
  <c r="L15" i="3"/>
  <c r="H15" i="3"/>
  <c r="N65" i="3"/>
  <c r="O65" i="3"/>
  <c r="P61" i="3"/>
  <c r="P71" i="3"/>
  <c r="H75" i="3"/>
  <c r="L75" i="3"/>
  <c r="P74" i="3"/>
  <c r="G135" i="3"/>
  <c r="K135" i="3"/>
  <c r="O135" i="3"/>
  <c r="H65" i="3"/>
  <c r="L65" i="3"/>
  <c r="P64" i="3"/>
  <c r="D75" i="3"/>
  <c r="P84" i="3"/>
  <c r="P124" i="3"/>
  <c r="P131" i="3"/>
  <c r="J25" i="3"/>
  <c r="P134" i="3"/>
  <c r="O15" i="3"/>
  <c r="K15" i="3"/>
  <c r="G15" i="3"/>
  <c r="E85" i="3"/>
  <c r="I85" i="3"/>
  <c r="M85" i="3"/>
  <c r="E95" i="3"/>
  <c r="I95" i="3"/>
  <c r="M95" i="3"/>
  <c r="E115" i="3"/>
  <c r="I115" i="3"/>
  <c r="M115" i="3"/>
  <c r="P114" i="3"/>
  <c r="E125" i="3"/>
  <c r="I125" i="3"/>
  <c r="M125" i="3"/>
  <c r="E135" i="3"/>
  <c r="I135" i="3"/>
  <c r="J135" i="3"/>
  <c r="M135" i="3"/>
  <c r="G125" i="3"/>
  <c r="K125" i="3"/>
  <c r="O125" i="3"/>
  <c r="D125" i="3"/>
  <c r="H125" i="3"/>
  <c r="L125" i="3"/>
  <c r="P121" i="3"/>
  <c r="G115" i="3"/>
  <c r="K115" i="3"/>
  <c r="O115" i="3"/>
  <c r="D115" i="3"/>
  <c r="H115" i="3"/>
  <c r="L115" i="3"/>
  <c r="P111" i="3"/>
  <c r="D35" i="3"/>
  <c r="N45" i="3"/>
  <c r="J45" i="3"/>
  <c r="G75" i="3"/>
  <c r="K75" i="3"/>
  <c r="O75" i="3"/>
  <c r="F85" i="3"/>
  <c r="J85" i="3"/>
  <c r="N85" i="3"/>
  <c r="D25" i="3"/>
  <c r="M25" i="3"/>
  <c r="I25" i="3"/>
  <c r="E25" i="3"/>
  <c r="D45" i="3"/>
  <c r="L45" i="3"/>
  <c r="H45" i="3"/>
  <c r="P51" i="3"/>
  <c r="E75" i="3"/>
  <c r="I75" i="3"/>
  <c r="M75" i="3"/>
  <c r="F95" i="3"/>
  <c r="J95" i="3"/>
  <c r="N95" i="3"/>
  <c r="P94" i="3"/>
  <c r="P91" i="3"/>
  <c r="G95" i="3"/>
  <c r="K95" i="3"/>
  <c r="O95" i="3"/>
  <c r="D95" i="3"/>
  <c r="H95" i="3"/>
  <c r="L95" i="3"/>
  <c r="G85" i="3"/>
  <c r="K85" i="3"/>
  <c r="O85" i="3"/>
  <c r="D85" i="3"/>
  <c r="H85" i="3"/>
  <c r="L85" i="3"/>
  <c r="P81" i="3"/>
  <c r="P85" i="3" s="1"/>
  <c r="F75" i="3"/>
  <c r="J75" i="3"/>
  <c r="N75" i="3"/>
  <c r="F65" i="3"/>
  <c r="J65" i="3"/>
  <c r="G65" i="3"/>
  <c r="K65" i="3"/>
  <c r="D65" i="3"/>
  <c r="E65" i="3"/>
  <c r="I65" i="3"/>
  <c r="M65" i="3"/>
  <c r="P54" i="3"/>
  <c r="P44" i="3"/>
  <c r="F45" i="3"/>
  <c r="P41" i="3"/>
  <c r="P31" i="3"/>
  <c r="P35" i="3" s="1"/>
  <c r="L25" i="3"/>
  <c r="H25" i="3"/>
  <c r="O25" i="3"/>
  <c r="K25" i="3"/>
  <c r="G25" i="3"/>
  <c r="O16" i="2"/>
  <c r="O52" i="2"/>
  <c r="O34" i="2"/>
  <c r="O82" i="2"/>
  <c r="O40" i="2"/>
  <c r="O28" i="2"/>
  <c r="P75" i="3" l="1"/>
  <c r="P135" i="3"/>
  <c r="P65" i="3"/>
  <c r="P125" i="3"/>
  <c r="P115" i="3"/>
  <c r="P55" i="3"/>
  <c r="P95" i="3"/>
  <c r="P45" i="3"/>
  <c r="O76" i="2"/>
  <c r="O69" i="2" l="1"/>
  <c r="D70" i="2"/>
  <c r="E70" i="2"/>
  <c r="F70" i="2"/>
  <c r="G70" i="2"/>
  <c r="H70" i="2"/>
  <c r="I70" i="2"/>
  <c r="J70" i="2"/>
  <c r="K70" i="2"/>
  <c r="L70" i="2"/>
  <c r="M70" i="2"/>
  <c r="N70" i="2"/>
  <c r="C70" i="2"/>
  <c r="O70" i="2" l="1"/>
  <c r="P103" i="3"/>
  <c r="P102" i="3"/>
  <c r="P100" i="3"/>
  <c r="P99" i="3"/>
  <c r="E101" i="3"/>
  <c r="F101" i="3"/>
  <c r="G101" i="3"/>
  <c r="H101" i="3"/>
  <c r="I101" i="3"/>
  <c r="J101" i="3"/>
  <c r="K101" i="3"/>
  <c r="L101" i="3"/>
  <c r="M101" i="3"/>
  <c r="N101" i="3"/>
  <c r="O101" i="3"/>
  <c r="E104" i="3"/>
  <c r="F104" i="3"/>
  <c r="G104" i="3"/>
  <c r="H104" i="3"/>
  <c r="I104" i="3"/>
  <c r="J104" i="3"/>
  <c r="K104" i="3"/>
  <c r="L104" i="3"/>
  <c r="M104" i="3"/>
  <c r="N104" i="3"/>
  <c r="O104" i="3"/>
  <c r="D104" i="3"/>
  <c r="D101" i="3"/>
  <c r="L105" i="3" l="1"/>
  <c r="H105" i="3"/>
  <c r="M105" i="3"/>
  <c r="I105" i="3"/>
  <c r="E105" i="3"/>
  <c r="F105" i="3"/>
  <c r="N105" i="3"/>
  <c r="J105" i="3"/>
  <c r="O105" i="3"/>
  <c r="K105" i="3"/>
  <c r="G105" i="3"/>
  <c r="P104" i="3"/>
  <c r="P101" i="3"/>
  <c r="D105" i="3"/>
  <c r="P105" i="3" l="1"/>
  <c r="O64" i="2" l="1"/>
</calcChain>
</file>

<file path=xl/sharedStrings.xml><?xml version="1.0" encoding="utf-8"?>
<sst xmlns="http://schemas.openxmlformats.org/spreadsheetml/2006/main" count="10912" uniqueCount="3303">
  <si>
    <t>Pasajeros por tipos de vuelos</t>
  </si>
  <si>
    <t>Pasajeros:</t>
  </si>
  <si>
    <t>División de Economía</t>
  </si>
  <si>
    <t>Sección Estadística</t>
  </si>
  <si>
    <t>PASAJEROS DE ACUERDO AL TIPO DE VUELO: REGULARES Y NO REGULARES</t>
  </si>
  <si>
    <t>Detalles</t>
  </si>
  <si>
    <t>AÑO 2005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</si>
  <si>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</si>
  <si>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</si>
  <si>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</si>
  <si>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</si>
  <si>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</si>
  <si>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</si>
  <si>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</si>
  <si>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</si>
  <si>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</si>
  <si>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</si>
  <si>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</si>
  <si>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</si>
  <si>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</si>
  <si>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Regulares</t>
  </si>
  <si>
    <t>Entradas</t>
  </si>
  <si>
    <t>Salidas</t>
  </si>
  <si>
    <t>No Regulares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</si>
  <si>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</si>
  <si>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</si>
  <si>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</si>
  <si>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</si>
  <si>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</si>
  <si>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</si>
  <si>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</si>
  <si>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</si>
  <si>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ENTRADAS Y SALIDAS MENSUAL DE PASAJEROS</t>
  </si>
  <si>
    <t>Total 2005</t>
  </si>
  <si>
    <t>Total 2006</t>
  </si>
  <si>
    <t>Total 2007</t>
  </si>
  <si>
    <t>Total 2008</t>
  </si>
  <si>
    <t>Total 2009</t>
  </si>
  <si>
    <t>Total 2010</t>
  </si>
  <si>
    <t>Total 2011</t>
  </si>
  <si>
    <t>Total 2012</t>
  </si>
  <si>
    <t>Total 2013</t>
  </si>
  <si>
    <t>Total general</t>
  </si>
  <si>
    <t>Aeropuertos</t>
  </si>
  <si>
    <t>Herrera</t>
  </si>
  <si>
    <t>La Romana</t>
  </si>
  <si>
    <t>Punta Cana</t>
  </si>
  <si>
    <t>Volver</t>
  </si>
  <si>
    <t>ENTRADAS Y SALIDAS  DE OPERACIONES  POR AEROPUERTOS</t>
  </si>
  <si>
    <t>Puerto Plata</t>
  </si>
  <si>
    <t>OPERACIONES DE ACUERDO AL TIPO DE VUELO: REGULARES Y NO REGULARES</t>
  </si>
  <si>
    <t>Operaciones :</t>
  </si>
  <si>
    <t>Operaciones  por tipos de vuelos</t>
  </si>
  <si>
    <t xml:space="preserve"> PASAJEROS POR AEROPUERTOS</t>
  </si>
  <si>
    <t>ENTRADAS Y SALIDAS MENSUAL DE OPERACIONES</t>
  </si>
  <si>
    <t>Entrada</t>
  </si>
  <si>
    <t>Salida</t>
  </si>
  <si>
    <t>AÑO 2014</t>
  </si>
  <si>
    <t>Delta Airlines</t>
  </si>
  <si>
    <t>Vuelo Privado</t>
  </si>
  <si>
    <t>Spirit Airlines, Inc.</t>
  </si>
  <si>
    <t>Condor Flugdienst Gmbh</t>
  </si>
  <si>
    <t>Air Canada</t>
  </si>
  <si>
    <t>Air Europa</t>
  </si>
  <si>
    <t>Canjet Airlines</t>
  </si>
  <si>
    <t>Air Caraibes</t>
  </si>
  <si>
    <t>Pawa Dominicana</t>
  </si>
  <si>
    <t>Air Berlin</t>
  </si>
  <si>
    <t>Tortug’ Air</t>
  </si>
  <si>
    <t>Transaero Airlines</t>
  </si>
  <si>
    <t>Skyking.</t>
  </si>
  <si>
    <t>Dutch Antilles Express, B.V.</t>
  </si>
  <si>
    <t>Corsair</t>
  </si>
  <si>
    <t>Lineas Aereas Costarricenses</t>
  </si>
  <si>
    <t>Air Guyane Express</t>
  </si>
  <si>
    <t>Miami Air International, Inc.</t>
  </si>
  <si>
    <t>Seaborne Airlines</t>
  </si>
  <si>
    <t>Lan Argentina</t>
  </si>
  <si>
    <t>Skyaway, Inc.</t>
  </si>
  <si>
    <t>British Airways</t>
  </si>
  <si>
    <t>Sata</t>
  </si>
  <si>
    <t>Sky King Inc.</t>
  </si>
  <si>
    <t>Orbest, S.A.</t>
  </si>
  <si>
    <t>Monarch Airlines, Ltd.</t>
  </si>
  <si>
    <t>AÑO 2015</t>
  </si>
  <si>
    <t>AÑO 2016</t>
  </si>
  <si>
    <t>Total 2014</t>
  </si>
  <si>
    <t>Total 2016</t>
  </si>
  <si>
    <t>Total 2015</t>
  </si>
  <si>
    <t>Air France</t>
  </si>
  <si>
    <t>Copa Airlines</t>
  </si>
  <si>
    <t>Evelop Airlines</t>
  </si>
  <si>
    <t>Swift Air Llc</t>
  </si>
  <si>
    <t>Eurowings</t>
  </si>
  <si>
    <t>Sunrise Airways</t>
  </si>
  <si>
    <t>Otros</t>
  </si>
  <si>
    <t>Aguadilla/Del Cibao</t>
  </si>
  <si>
    <t>Aguadilla/Punta Cana</t>
  </si>
  <si>
    <t>Ámsterdam - Schiphol/Puerto Plata</t>
  </si>
  <si>
    <t>Ámsterdam - Schiphol/Punta Cana</t>
  </si>
  <si>
    <t>Aruba (Oranjestad) /Punta Cana</t>
  </si>
  <si>
    <t>Baltimore-Washington/Punta Cana</t>
  </si>
  <si>
    <t>Barbados/Punta Cana</t>
  </si>
  <si>
    <t>Barcelona-El Prat/Punta Cana</t>
  </si>
  <si>
    <t>Berlín-Schönefeld/Punta Cana</t>
  </si>
  <si>
    <t>Birmingham, Inglaterra/Punta Cana</t>
  </si>
  <si>
    <t>Bogotá/Punta Cana</t>
  </si>
  <si>
    <t>Boston-Massachusetts/Del Cibao</t>
  </si>
  <si>
    <t>Boston-Massachusetts/Punta Cana</t>
  </si>
  <si>
    <t>Brasilia/Punta Cana</t>
  </si>
  <si>
    <t>Bruselas/Punta Cana</t>
  </si>
  <si>
    <t>Calgary/Punta Cana</t>
  </si>
  <si>
    <t>Campinas - Sao Paulo/Punta Cana</t>
  </si>
  <si>
    <t>Cancún/Punta Cana</t>
  </si>
  <si>
    <t>Charlotte/Punta Cana</t>
  </si>
  <si>
    <t>Chicago-Illinois/Punta Cana</t>
  </si>
  <si>
    <t>Chicago-O'Hare/Punta Cana</t>
  </si>
  <si>
    <t>Cincinnati-Kentucky/Punta Cana</t>
  </si>
  <si>
    <t>Ciudad de México-D.F./Punta Cana</t>
  </si>
  <si>
    <t>Cleveland/Punta Cana</t>
  </si>
  <si>
    <t>Colonia/Punta Cana</t>
  </si>
  <si>
    <t>Dallas-Texas/Punta Cana</t>
  </si>
  <si>
    <t>Detroit/Punta Cana</t>
  </si>
  <si>
    <t>Domodedovo-Moscú/Punta Cana</t>
  </si>
  <si>
    <t>Düsseldorf/La Romana</t>
  </si>
  <si>
    <t>Düsseldorf/Puerto Plata</t>
  </si>
  <si>
    <t>Düsseldorf/Punta Cana</t>
  </si>
  <si>
    <t>Edmonton/Punta Cana</t>
  </si>
  <si>
    <t>El Catey, Samaná/Puerto Plata</t>
  </si>
  <si>
    <t>El Higüero/Del Cibao</t>
  </si>
  <si>
    <t>Estocolmo-Arlanda/Puerto Plata</t>
  </si>
  <si>
    <t>Ezeiza-Buenos Aires/Punta Cana</t>
  </si>
  <si>
    <t>Filadelfia-Pensilvania/Punta Cana</t>
  </si>
  <si>
    <t>Fort Lauderdale, Executive Airport/La Romana</t>
  </si>
  <si>
    <t>Fort Lauderdale-Hollywood/Del Cibao</t>
  </si>
  <si>
    <t>Fort Lauderdale-Hollywood/Punta Cana</t>
  </si>
  <si>
    <t>Frankfurt/La Romana</t>
  </si>
  <si>
    <t>Frankfurt/Puerto Plata</t>
  </si>
  <si>
    <t>Frankfurt/Punta Cana</t>
  </si>
  <si>
    <t>Guayaquil/Punta Cana</t>
  </si>
  <si>
    <t>Halifax/Puerto Plata</t>
  </si>
  <si>
    <t>Halifax/Punta Cana</t>
  </si>
  <si>
    <t>Hamburgo/Punta Cana</t>
  </si>
  <si>
    <t>Hamilton-Ontario/Punta Cana</t>
  </si>
  <si>
    <t>Holguín/Puerto Plata</t>
  </si>
  <si>
    <t>Houston-Texas/Punta Cana</t>
  </si>
  <si>
    <t>Isla Grande, San Juan PR/La Romana</t>
  </si>
  <si>
    <t>Isla Grande, San Juan PR/Punta Cana</t>
  </si>
  <si>
    <t>Isla Verde, San Juan PR/Del Cibao</t>
  </si>
  <si>
    <t>Isla Verde, San Juan PR/La Romana</t>
  </si>
  <si>
    <t>Isla Verde, San Juan PR/Puerto Plata</t>
  </si>
  <si>
    <t>Isla Verde, San Juan PR/Punta Cana</t>
  </si>
  <si>
    <t>La Habana/Punta Cana</t>
  </si>
  <si>
    <t>Lambert-St. Louis/Punta Cana</t>
  </si>
  <si>
    <t>Las Américas, JFPG/Punta Cana</t>
  </si>
  <si>
    <t>Londres-Gatwick/Puerto Plata</t>
  </si>
  <si>
    <t>Londres-Gatwick/Punta Cana</t>
  </si>
  <si>
    <t>Lyon/Punta Cana</t>
  </si>
  <si>
    <t>Madrid-Barajas/La Romana</t>
  </si>
  <si>
    <t>Madrid-Barajas/Punta Cana</t>
  </si>
  <si>
    <t>Maiquetía/Punta Cana</t>
  </si>
  <si>
    <t>Manaos/Punta Cana</t>
  </si>
  <si>
    <t>Manchester/Puerto Plata</t>
  </si>
  <si>
    <t>Manchester/Punta Cana</t>
  </si>
  <si>
    <t>Marsella/Punta Cana</t>
  </si>
  <si>
    <t>Miami-Florida/Del Cibao</t>
  </si>
  <si>
    <t>Miami-Florida/La Romana</t>
  </si>
  <si>
    <t>Miami-Florida/Puerto Plata</t>
  </si>
  <si>
    <t>Miami-Florida/Punta Cana</t>
  </si>
  <si>
    <t>Milán-Malpensa/La Romana</t>
  </si>
  <si>
    <t>Milán-Malpensa/Punta Cana</t>
  </si>
  <si>
    <t>Milwaukee-Wisconsin/Punta Cana</t>
  </si>
  <si>
    <t>Minneapolis/Punta Cana</t>
  </si>
  <si>
    <t>Moncton/Punta Cana</t>
  </si>
  <si>
    <t>Montego Bay/La Romana</t>
  </si>
  <si>
    <t>Montego Bay/Puerto Plata</t>
  </si>
  <si>
    <t>Montego Bay/Punta Cana</t>
  </si>
  <si>
    <t>Montreal/La Romana</t>
  </si>
  <si>
    <t>Montreal/Puerto Plata</t>
  </si>
  <si>
    <t>Montreal/Punta Cana</t>
  </si>
  <si>
    <t>Múnich/La Romana</t>
  </si>
  <si>
    <t>Múnich/Puerto Plata</t>
  </si>
  <si>
    <t>Múnich/Punta Cana</t>
  </si>
  <si>
    <t>Nantes/Punta Cana</t>
  </si>
  <si>
    <t>New York/Del Cibao</t>
  </si>
  <si>
    <t>New York/La Romana</t>
  </si>
  <si>
    <t>New York/Puerto Plata</t>
  </si>
  <si>
    <t>New York/Punta Cana</t>
  </si>
  <si>
    <t>Newark/Del Cibao</t>
  </si>
  <si>
    <t>Newark/Puerto Plata</t>
  </si>
  <si>
    <t>Newark/Punta Cana</t>
  </si>
  <si>
    <t>Orlando Sanford/Punta Cana</t>
  </si>
  <si>
    <t>Orlando-Florida/Punta Cana</t>
  </si>
  <si>
    <t>Otros/Punta Cana</t>
  </si>
  <si>
    <t>Ottawa/Puerto Plata</t>
  </si>
  <si>
    <t>Ottawa/Punta Cana</t>
  </si>
  <si>
    <t>Palm Beach/La Romana</t>
  </si>
  <si>
    <t>Paris-Charles de Gaulle/La Romana</t>
  </si>
  <si>
    <t>Paris-Charles de Gaulle/Puerto Plata</t>
  </si>
  <si>
    <t>Paris-Charles de Gaulle/Punta Cana</t>
  </si>
  <si>
    <t>Paris-Orly/La Romana</t>
  </si>
  <si>
    <t>Paris-Orly/Punta Cana</t>
  </si>
  <si>
    <t>Pittsburgh/Punta Cana</t>
  </si>
  <si>
    <t>Pointe a Pitre/Punta Cana</t>
  </si>
  <si>
    <t>Portela/Punta Cana</t>
  </si>
  <si>
    <t>Providenciales/Del Cibao</t>
  </si>
  <si>
    <t>Providenciales/Puerto Plata</t>
  </si>
  <si>
    <t>Puerto Plata/Punta Cana</t>
  </si>
  <si>
    <t>Puerto Principe/Del Cibao</t>
  </si>
  <si>
    <t>Punta Cana/Puerto Plata</t>
  </si>
  <si>
    <t>Quebec/La Romana</t>
  </si>
  <si>
    <t>Quebec/Puerto Plata</t>
  </si>
  <si>
    <t>Quebec/Punta Cana</t>
  </si>
  <si>
    <t>Regina/Punta Cana</t>
  </si>
  <si>
    <t>Roma-Fiumicino/La Romana</t>
  </si>
  <si>
    <t>Roma-Fiumicino/Punta Cana</t>
  </si>
  <si>
    <t>Saint Johns, Antigua y Barbuda /Punta Cana</t>
  </si>
  <si>
    <t>Saint Marteen/Punta Cana</t>
  </si>
  <si>
    <t>San Salvador (Cockburn Town)/Punta Cana</t>
  </si>
  <si>
    <t>Santiago de Chile/Punta Cana</t>
  </si>
  <si>
    <t>Sao Paulo/Punta Cana</t>
  </si>
  <si>
    <t>Sheremetyevo-Moscú/Punta Cana</t>
  </si>
  <si>
    <t>St. Petersburgo/Punta Cana</t>
  </si>
  <si>
    <t>Terranova y Labrador/Puerto Plata</t>
  </si>
  <si>
    <t>Terranova y Labrador/Punta Cana</t>
  </si>
  <si>
    <t>Tocumen/Del Cibao</t>
  </si>
  <si>
    <t>Tocumen/Punta Cana</t>
  </si>
  <si>
    <t>Toronto, Lester B. Pearson/La Romana</t>
  </si>
  <si>
    <t>Toronto, Lester B. Pearson/Puerto Plata</t>
  </si>
  <si>
    <t>Toronto, Lester B. Pearson/Punta Cana</t>
  </si>
  <si>
    <t>Toulouse/Punta Cana</t>
  </si>
  <si>
    <t>Vancouver/Punta Cana</t>
  </si>
  <si>
    <t>Varadero/Puerto Plata</t>
  </si>
  <si>
    <t>Varadero/Punta Cana</t>
  </si>
  <si>
    <t>Verona-Villafranca/La Romana</t>
  </si>
  <si>
    <t>Viena/Punta Cana</t>
  </si>
  <si>
    <t>Vnúkovo-Moscú/Punta Cana</t>
  </si>
  <si>
    <t>Washington-Dulles/Punta Cana</t>
  </si>
  <si>
    <t>Winnipeg/Puerto Plata</t>
  </si>
  <si>
    <t>Winnipeg/Punta Cana</t>
  </si>
  <si>
    <t>Zúrich/Punta Cana</t>
  </si>
  <si>
    <t>CARGA AÉREA POR AEROPUERTOS</t>
  </si>
  <si>
    <t>Carga Aérea por Aeropuertos</t>
  </si>
  <si>
    <t>Carga Aérea:</t>
  </si>
  <si>
    <t>*Unidad de medida en Libras (Lbs.)</t>
  </si>
  <si>
    <t>Del Cibao</t>
  </si>
  <si>
    <t>El Catey, Samaná</t>
  </si>
  <si>
    <t>El Higüero</t>
  </si>
  <si>
    <t>Las Américas, JFPG</t>
  </si>
  <si>
    <t>West Jet Airlines, Ltd.</t>
  </si>
  <si>
    <t>Edelweiss Air Ag</t>
  </si>
  <si>
    <t>Cubana De Aviacion, S.A.</t>
  </si>
  <si>
    <t>Transamerican Airlines, S.A. (Taca Peru)</t>
  </si>
  <si>
    <t>Neos S.P.A.</t>
  </si>
  <si>
    <t>Laser Airlines</t>
  </si>
  <si>
    <t>Meridiana Fly, S.P.A.</t>
  </si>
  <si>
    <t>Nord Wind</t>
  </si>
  <si>
    <t>Leeward Islands Air Transport (Liat)</t>
  </si>
  <si>
    <t>Orenburg Airlines</t>
  </si>
  <si>
    <t>Air Italy S.P.A</t>
  </si>
  <si>
    <t>New York/Las Américas, JFPG</t>
  </si>
  <si>
    <t>Miami-Florida/Las Américas, JFPG</t>
  </si>
  <si>
    <t>Madrid-Barajas/Las Américas, JFPG</t>
  </si>
  <si>
    <t>Isla Verde, San Juan PR/Las Américas, JFPG</t>
  </si>
  <si>
    <t>Tocumen/Las Américas, JFPG</t>
  </si>
  <si>
    <t>Fort Lauderdale-Hollywood/Las Américas, JFPG</t>
  </si>
  <si>
    <t>Newark/Las Américas, JFPG</t>
  </si>
  <si>
    <t>Boston-Massachusetts/Las Américas, JFPG</t>
  </si>
  <si>
    <t>Maiquetía/Las Américas, JFPG</t>
  </si>
  <si>
    <t>Orlando-Florida/Las Américas, JFPG</t>
  </si>
  <si>
    <t>Paris-Charles de Gaulle/Las Américas, JFPG</t>
  </si>
  <si>
    <t>Bogotá/Las Américas, JFPG</t>
  </si>
  <si>
    <t>Saint Marteen/Las Américas, JFPG</t>
  </si>
  <si>
    <t>Toronto, Lester B. Pearson/El Catey, Samaná</t>
  </si>
  <si>
    <t>Frankfurt/Las Américas, JFPG</t>
  </si>
  <si>
    <t>Puerto Principe/El Higüero</t>
  </si>
  <si>
    <t>La Habana/Las Américas, JFPG</t>
  </si>
  <si>
    <t>Ciudad de Alajuela/Las Américas, JFPG</t>
  </si>
  <si>
    <t>Punta Cana/Las Américas, JFPG</t>
  </si>
  <si>
    <t>Pointe a Pitre/Las Américas, JFPG</t>
  </si>
  <si>
    <t>Montreal/El Catey, Samaná</t>
  </si>
  <si>
    <t>Filadelfia-Pensilvania/Las Américas, JFPG</t>
  </si>
  <si>
    <t>Puerto Principe/Las Américas, JFPG</t>
  </si>
  <si>
    <t>Saint Johns, Antigua y Barbuda /Las Américas, JFPG</t>
  </si>
  <si>
    <t>Aruba (Oranjestad) /Las Américas, JFPG</t>
  </si>
  <si>
    <t>Fort de France/Las Américas, JFPG</t>
  </si>
  <si>
    <t>Santiago de Cuba/Las Américas, JFPG</t>
  </si>
  <si>
    <t>Paris-Charles de Gaulle/El Catey, Samaná</t>
  </si>
  <si>
    <t>Sao Paulo/Las Américas, JFPG</t>
  </si>
  <si>
    <t>New York/El Catey, Samaná</t>
  </si>
  <si>
    <t>Londres-Gatwick/El Catey, Samaná</t>
  </si>
  <si>
    <t>Paris-Orly/Las Américas, JFPG</t>
  </si>
  <si>
    <t>Río de Janeiro/Las Américas, JFPG</t>
  </si>
  <si>
    <t>Bruselas/Las Américas, JFPG</t>
  </si>
  <si>
    <t>Portela/El Catey, Samaná</t>
  </si>
  <si>
    <t>Aruba (Oranjestad) /El Higüero</t>
  </si>
  <si>
    <t>Aguadilla/Las Américas, JFPG</t>
  </si>
  <si>
    <t>Providenciales/Las Américas, JFPG</t>
  </si>
  <si>
    <t>Montego Bay/El Higüero</t>
  </si>
  <si>
    <t>Holguín/El Higüero</t>
  </si>
  <si>
    <t>Cabo Haitiano/El Higüero</t>
  </si>
  <si>
    <t>Puerto Plata/El Catey, Samaná</t>
  </si>
  <si>
    <t>Providenciales/El Higüero</t>
  </si>
  <si>
    <t>Opa-locka-Florida/El Higüero</t>
  </si>
  <si>
    <t>Isla Grande, San Juan PR/El Higüero</t>
  </si>
  <si>
    <t>Saint Marteen/El Higüero</t>
  </si>
  <si>
    <t>Isla Verde, San Juan PR/El Catey, Samaná</t>
  </si>
  <si>
    <t>Maracaibo/Las Américas, JFPG</t>
  </si>
  <si>
    <t>Isla Verde, San Juan PR/El Higüero</t>
  </si>
  <si>
    <t>Ciudad de México-D.F./Las Américas, JFPG</t>
  </si>
  <si>
    <t>Fort Lauderdale-Hollywood/El Higüero</t>
  </si>
  <si>
    <t>AÑO 2017</t>
  </si>
  <si>
    <t>Pasajeros por meses en entradas y salidas</t>
  </si>
  <si>
    <t>Operaciones  por meses en entradas y salidas</t>
  </si>
  <si>
    <t>Total 2017</t>
  </si>
  <si>
    <t>Aerolíneas</t>
  </si>
  <si>
    <t>TOTAL GENERAL</t>
  </si>
  <si>
    <t>Continental Airlines, Inc.</t>
  </si>
  <si>
    <t>American Eagle / Envoy Air</t>
  </si>
  <si>
    <t>Sky Service</t>
  </si>
  <si>
    <t>Iberia / Lineas Aereas De España</t>
  </si>
  <si>
    <t>Gareway,Usa 3000</t>
  </si>
  <si>
    <t>Iberworld</t>
  </si>
  <si>
    <t>Lufttransport Unternehmen,Gmbh</t>
  </si>
  <si>
    <t>Thomas Cook Airlines (Uk) Ltd</t>
  </si>
  <si>
    <t>Jetairfly / Tui Airlines Belgium</t>
  </si>
  <si>
    <t>Pullmantur / Wamos Air</t>
  </si>
  <si>
    <t>Frontier Airlines, Inc.</t>
  </si>
  <si>
    <t>Tuifly / Tui Airlines Nederland</t>
  </si>
  <si>
    <t>Martinair Holland N.V.</t>
  </si>
  <si>
    <t>Aserca Airlines, C.A.</t>
  </si>
  <si>
    <t>First Choise</t>
  </si>
  <si>
    <t>Livingston S.P.A.</t>
  </si>
  <si>
    <t>My Travle</t>
  </si>
  <si>
    <t>Air Comet</t>
  </si>
  <si>
    <t>Aeropostal, Alas De Venezuela</t>
  </si>
  <si>
    <t>Star Airlines</t>
  </si>
  <si>
    <t>Sun Country Airlines, Inc./Mn Airlines Llc</t>
  </si>
  <si>
    <t>Britannia Airways Ltd</t>
  </si>
  <si>
    <t>Aeroflot Russian International</t>
  </si>
  <si>
    <t>Air Canada Jazz</t>
  </si>
  <si>
    <t>Zoom Airlines, Inc.</t>
  </si>
  <si>
    <t>Euro Fly</t>
  </si>
  <si>
    <t>Caribair, S.A.</t>
  </si>
  <si>
    <t>White Airways</t>
  </si>
  <si>
    <t>Pace Airlines</t>
  </si>
  <si>
    <t>Air Canada Rouge</t>
  </si>
  <si>
    <t>Air Mediterranee</t>
  </si>
  <si>
    <t>Aerogal /Aerolineas Galapagos</t>
  </si>
  <si>
    <t>Ryan International</t>
  </si>
  <si>
    <t>Xtra Airways</t>
  </si>
  <si>
    <t>Tem Enterprises</t>
  </si>
  <si>
    <t>Transp. Aereos Militares Ecuat</t>
  </si>
  <si>
    <t>Caribean Sun Airlines</t>
  </si>
  <si>
    <t>Falco Air</t>
  </si>
  <si>
    <t>Belair</t>
  </si>
  <si>
    <t>Alitalia</t>
  </si>
  <si>
    <t>Euro Atlantico</t>
  </si>
  <si>
    <t xml:space="preserve">Rossiya Airlines </t>
  </si>
  <si>
    <t>Nova Airlines, Ab/Nordic</t>
  </si>
  <si>
    <t>Australian Airlines/Lauda Air</t>
  </si>
  <si>
    <t>Fina Air</t>
  </si>
  <si>
    <t>Thomas Cook Airlines Scandinavia</t>
  </si>
  <si>
    <t>Britt Airways,Inc D\B\A Expres</t>
  </si>
  <si>
    <t>Lauda Air Italy</t>
  </si>
  <si>
    <t>North American Arlines,In.J,Ny</t>
  </si>
  <si>
    <t>Aerolínea Principal Chile, S.</t>
  </si>
  <si>
    <t>Tuninter</t>
  </si>
  <si>
    <t>Travel Service Polska Sp.</t>
  </si>
  <si>
    <t>Aerocaribbean, S.A.</t>
  </si>
  <si>
    <t>Latam Airlines Brasil (Tam - Linhas Aereas S.A.)</t>
  </si>
  <si>
    <t>Air Antilles Express</t>
  </si>
  <si>
    <t>Icelandair</t>
  </si>
  <si>
    <t>Sudfflug Suddeutsche  Mbh.</t>
  </si>
  <si>
    <t>Pan American Airways, Corp.</t>
  </si>
  <si>
    <t>Air Century, S.A. / A C S A</t>
  </si>
  <si>
    <t>Usa Jet Airlines, Inc</t>
  </si>
  <si>
    <t>Casino Express Airline</t>
  </si>
  <si>
    <t>Estelar Latinoamerica, C.A.</t>
  </si>
  <si>
    <t>Aerolitoral, S.A. De C.V. (Aeromexico Connect)</t>
  </si>
  <si>
    <t>Transmeridian</t>
  </si>
  <si>
    <t>World Atlantic Airlines/Caribbean Sun Airlines</t>
  </si>
  <si>
    <t>Exel Airways</t>
  </si>
  <si>
    <t>Air Luxol, S.A.</t>
  </si>
  <si>
    <t>Rutas Aereas, C.A. / Rutaca Airlines</t>
  </si>
  <si>
    <t>Republic Airlines, Inc.</t>
  </si>
  <si>
    <t>Czech Airlines</t>
  </si>
  <si>
    <t>Calima De Aviacion, S.L</t>
  </si>
  <si>
    <t>Hollandexel</t>
  </si>
  <si>
    <t>American Trans Air, Inc.</t>
  </si>
  <si>
    <t>Insel Air Intl. / Insel Air Aruba</t>
  </si>
  <si>
    <t>Fifcher Air</t>
  </si>
  <si>
    <t xml:space="preserve">Chile Jet </t>
  </si>
  <si>
    <t xml:space="preserve">Aerovias De Mexico, S.A. </t>
  </si>
  <si>
    <t>Northwest Orient Airlines Inc.</t>
  </si>
  <si>
    <t>Orange Air, Llc</t>
  </si>
  <si>
    <t>Air Madrid</t>
  </si>
  <si>
    <t>Dynamic Airways, Llc</t>
  </si>
  <si>
    <t>Compania Mexicana De Aviacion</t>
  </si>
  <si>
    <t>Lineas A. Del Caribe(Volair)</t>
  </si>
  <si>
    <t>Plus Ultra Lineas Aereas, S.A.</t>
  </si>
  <si>
    <t>Interstate Equipement</t>
  </si>
  <si>
    <t>Finnair Oyj</t>
  </si>
  <si>
    <t>Lan Colombia</t>
  </si>
  <si>
    <t>Whitejets</t>
  </si>
  <si>
    <t>Air Caraibes Atlantique</t>
  </si>
  <si>
    <t>Travel Service Airlines</t>
  </si>
  <si>
    <t>Primaris Airlines</t>
  </si>
  <si>
    <t>Polish Airlines</t>
  </si>
  <si>
    <t>Norwegian Air Shuttle Asa.</t>
  </si>
  <si>
    <t>Aviones De Oriente, C.A.</t>
  </si>
  <si>
    <t>Klm Royal Dutch Airlines.</t>
  </si>
  <si>
    <t>Eastern Air Lines Group, Inc.</t>
  </si>
  <si>
    <t>Jetsgo</t>
  </si>
  <si>
    <t>Yes Airlines</t>
  </si>
  <si>
    <t>Aerolineas Mas S.A.</t>
  </si>
  <si>
    <t>Harmony Airways</t>
  </si>
  <si>
    <t>Air Angouleme</t>
  </si>
  <si>
    <t>Santa Barbara Airlines, C.A.</t>
  </si>
  <si>
    <t>Sky High Aviation Services, S.R.L.</t>
  </si>
  <si>
    <t>Jetx Primera Air</t>
  </si>
  <si>
    <t>Lot Polish Airlines</t>
  </si>
  <si>
    <t>Mn Aviation, Inc.</t>
  </si>
  <si>
    <t>Trans Mediterranean Airlines</t>
  </si>
  <si>
    <t>Ikar Db/A Pegas Fly</t>
  </si>
  <si>
    <t>Helicopteros Dominicanos, S.A./Helidosa</t>
  </si>
  <si>
    <t>Flair Airlines Ltd</t>
  </si>
  <si>
    <t>Flygo, S.L.</t>
  </si>
  <si>
    <t>Aerosur, S.A.</t>
  </si>
  <si>
    <t>Corporate Flight Management, Inc.</t>
  </si>
  <si>
    <t>Windward Islands Airways N.Y.</t>
  </si>
  <si>
    <t>Aruba Airlines/ Arubaanse Luchtvaart Maatschappij, N.V.</t>
  </si>
  <si>
    <t>Silver Airways Corp.</t>
  </si>
  <si>
    <t>Futura International Airways</t>
  </si>
  <si>
    <t>First Air</t>
  </si>
  <si>
    <t>Vision Airlines, Inc.</t>
  </si>
  <si>
    <t>Wind River Air Services Ltd</t>
  </si>
  <si>
    <t>Oy Air Finlano Lto</t>
  </si>
  <si>
    <t>Dominican Wings, S.A. (Dw)</t>
  </si>
  <si>
    <t>Air Integra</t>
  </si>
  <si>
    <t>Omni Air International, Inc.</t>
  </si>
  <si>
    <t>Virgin America, Inc.</t>
  </si>
  <si>
    <t>Champion Air</t>
  </si>
  <si>
    <t>Perla Airlines, C.A.</t>
  </si>
  <si>
    <t>Kharkiv Airlines</t>
  </si>
  <si>
    <t>Enerjet</t>
  </si>
  <si>
    <t>Aeronaves Dominicana / Aerodomca</t>
  </si>
  <si>
    <t>Travel Service Ltd.</t>
  </si>
  <si>
    <t>Vim Airlines,</t>
  </si>
  <si>
    <t>Air Jamaica Express</t>
  </si>
  <si>
    <t>Air Sollution</t>
  </si>
  <si>
    <t>Tame Linea Aerea Del Ecuador</t>
  </si>
  <si>
    <t>West Caribbean Airways</t>
  </si>
  <si>
    <t>Czech Government Flying Serv.</t>
  </si>
  <si>
    <t>Southern Winds</t>
  </si>
  <si>
    <t>Ace Air Cargo Express, Inc.</t>
  </si>
  <si>
    <t>Primeras Lineas Uruguayas</t>
  </si>
  <si>
    <t>Ukraine International Airlines</t>
  </si>
  <si>
    <t>Caribbean Airlines Limited</t>
  </si>
  <si>
    <t>Sky Airline</t>
  </si>
  <si>
    <t>Aerofer.S.L.</t>
  </si>
  <si>
    <t>Atlas Air, Inc.</t>
  </si>
  <si>
    <t>Malaysian Airlines Systen Berh</t>
  </si>
  <si>
    <t>Balkan Holidays Airlines (Bh Air)</t>
  </si>
  <si>
    <t>Air Malta Co. Ltd.</t>
  </si>
  <si>
    <t>Transportes De Carga Aerea</t>
  </si>
  <si>
    <t>Satena, Serv.De Aeronavegacion</t>
  </si>
  <si>
    <t>Icaro</t>
  </si>
  <si>
    <t>American Airlines / Executive Airlines Inc.</t>
  </si>
  <si>
    <t>Aeroservicios Monterrey, S.A.</t>
  </si>
  <si>
    <t>Aeroexpreso Interamericano</t>
  </si>
  <si>
    <t>Ameristar Jet</t>
  </si>
  <si>
    <t>Royal Airlines</t>
  </si>
  <si>
    <t>Executive Fliteways, Inc.</t>
  </si>
  <si>
    <t>Puerto Rico Air Mangent Servic</t>
  </si>
  <si>
    <t>Linea Aerea Cuencana</t>
  </si>
  <si>
    <t>Global Air</t>
  </si>
  <si>
    <t>Titan Airways Ltd.</t>
  </si>
  <si>
    <t>Boliviana De Aviacion</t>
  </si>
  <si>
    <t>Aereo Taxis De Leon, S.A. De C.V</t>
  </si>
  <si>
    <t>Netjejs, Transportes Aereos Sa</t>
  </si>
  <si>
    <t>Venezolana Serv. Exp. De Carga Int'L.,C.A./Vecar</t>
  </si>
  <si>
    <t>Trans Service Airlift</t>
  </si>
  <si>
    <t>Air Dominicana</t>
  </si>
  <si>
    <t>Capital Aviation Services Ltd.</t>
  </si>
  <si>
    <t>Aires, Aerovias De Integracion</t>
  </si>
  <si>
    <t>Vi Air Link (Turtle Dove)</t>
  </si>
  <si>
    <t>Antillana De Navegacion Aerea.</t>
  </si>
  <si>
    <t>Aerolineas Damojh, S.A. De C.V</t>
  </si>
  <si>
    <t>The Atlantic Airline</t>
  </si>
  <si>
    <t>Air Europe Spa</t>
  </si>
  <si>
    <t>Uas-Four</t>
  </si>
  <si>
    <t>Priester Aviation</t>
  </si>
  <si>
    <t>Privatair, S.A.</t>
  </si>
  <si>
    <t>Tower Air</t>
  </si>
  <si>
    <t>Lloyd Aereo Boliviano, S.A</t>
  </si>
  <si>
    <t>Aerosvit</t>
  </si>
  <si>
    <t>Atlantic Gulf Airlines,Inc.</t>
  </si>
  <si>
    <t>World Airways Inc.</t>
  </si>
  <si>
    <t>Songbird Airways</t>
  </si>
  <si>
    <t>Usa 300</t>
  </si>
  <si>
    <t>U S Department Of Justice</t>
  </si>
  <si>
    <t>Fuerza Aerea Chilena</t>
  </si>
  <si>
    <t>Aerora, S.A.</t>
  </si>
  <si>
    <t>Planet Air</t>
  </si>
  <si>
    <t>Bra-Transportes Aereos Ltda</t>
  </si>
  <si>
    <t>Tropical Air Services</t>
  </si>
  <si>
    <t>Business Jet Solutions</t>
  </si>
  <si>
    <t>San Juan/Eastern Caribbean A.</t>
  </si>
  <si>
    <t>Surinaamse Luchtvaaart N.V.</t>
  </si>
  <si>
    <t>M &amp; N Aviation</t>
  </si>
  <si>
    <t>Air Jamaica</t>
  </si>
  <si>
    <t>Hapag Lloyd</t>
  </si>
  <si>
    <t>Ibc Airways Inc.</t>
  </si>
  <si>
    <t>Air Saravi</t>
  </si>
  <si>
    <t>Lineas Aereas Suramericanas</t>
  </si>
  <si>
    <t>Avensa,Aerovias Venezolana.S.A</t>
  </si>
  <si>
    <t>Swissport Dominicana S.A.</t>
  </si>
  <si>
    <t>Transair, S.A.</t>
  </si>
  <si>
    <t>Nova Air-Mexico</t>
  </si>
  <si>
    <t>Tikal Jets, Inc.</t>
  </si>
  <si>
    <t>Tradecraft Nigeria,</t>
  </si>
  <si>
    <t>Flight Options</t>
  </si>
  <si>
    <t>Tropic Airlines Air Moloka.</t>
  </si>
  <si>
    <t>Air Jet</t>
  </si>
  <si>
    <t>Caribintair S.A.</t>
  </si>
  <si>
    <t>Air Cargo Transp. System Limit</t>
  </si>
  <si>
    <t>Brasil Central Linhas Aereas</t>
  </si>
  <si>
    <t>Xojet Inc.</t>
  </si>
  <si>
    <t>Tiara Air</t>
  </si>
  <si>
    <t>British Midland Airways Ltd.</t>
  </si>
  <si>
    <t>Slovak Aviation Company</t>
  </si>
  <si>
    <t>Air Exel Belgique</t>
  </si>
  <si>
    <t>Air Inter Gabon</t>
  </si>
  <si>
    <t>Transaviaexport</t>
  </si>
  <si>
    <t>Jet Freighiters,Inc.</t>
  </si>
  <si>
    <t>Army Air Corps</t>
  </si>
  <si>
    <t>Southern Seaplane, Inc.</t>
  </si>
  <si>
    <t>Atlantis Transportation Ltd.</t>
  </si>
  <si>
    <t>Airvias S\A Linhas Aereas</t>
  </si>
  <si>
    <t>Nomand, Inc.</t>
  </si>
  <si>
    <t>Georgian National Airlines (Sky Georgia)</t>
  </si>
  <si>
    <t>Transair Mali S.A.</t>
  </si>
  <si>
    <t>Bristol Flying Centre Ltd</t>
  </si>
  <si>
    <t>Laker Airways, Inc.</t>
  </si>
  <si>
    <t>Trans European Airways</t>
  </si>
  <si>
    <t>Gulf &amp; Caribbean Cargo, Inc</t>
  </si>
  <si>
    <t>Albatros Airlines</t>
  </si>
  <si>
    <t>Amerijet International</t>
  </si>
  <si>
    <t>Zuliana De Aviacion</t>
  </si>
  <si>
    <t>Republicair, S.A. De C.V.</t>
  </si>
  <si>
    <t>Aeronaves Del Centro</t>
  </si>
  <si>
    <t>Presidential Aviation</t>
  </si>
  <si>
    <t>Air Lincoln, Inc. Chicago, Il</t>
  </si>
  <si>
    <t>Journey Aviation, Llc</t>
  </si>
  <si>
    <t>Air America</t>
  </si>
  <si>
    <t>Air Canarias, S. Coop. Ltda</t>
  </si>
  <si>
    <t>Ejecutive Jet Aviation, Inc.</t>
  </si>
  <si>
    <t>Tropair Airservices</t>
  </si>
  <si>
    <t>Sociedad Aeronautica Medellin</t>
  </si>
  <si>
    <t>Excelaire Llc</t>
  </si>
  <si>
    <t>Alaska Island Air. Inc.</t>
  </si>
  <si>
    <t>Delta Private Jets</t>
  </si>
  <si>
    <t>Ba European Ltd</t>
  </si>
  <si>
    <t>Air Columbus</t>
  </si>
  <si>
    <t xml:space="preserve">Flight Options </t>
  </si>
  <si>
    <t>National Jet Service, Inc.</t>
  </si>
  <si>
    <t>Eagle Airways Ltd</t>
  </si>
  <si>
    <t>Academia Aeronautica Del Caribe</t>
  </si>
  <si>
    <t>Talon Air, Inc.</t>
  </si>
  <si>
    <t>Spurling Aviation Seattle, Wa.</t>
  </si>
  <si>
    <t>A J Services Limited</t>
  </si>
  <si>
    <t>Air X Chã¡Rter</t>
  </si>
  <si>
    <t>Collingwood Air Services Ltd.</t>
  </si>
  <si>
    <t>Avantair, Inc.</t>
  </si>
  <si>
    <t>Vista Jet Ltd</t>
  </si>
  <si>
    <t>Tropical Sea Airlines</t>
  </si>
  <si>
    <t>Turbot Air Cargo</t>
  </si>
  <si>
    <t>Bv Airways, Inc.</t>
  </si>
  <si>
    <t>Jet Budget</t>
  </si>
  <si>
    <t xml:space="preserve">Executive Aviation </t>
  </si>
  <si>
    <t>Aero Albatros</t>
  </si>
  <si>
    <t>Ofion Air Inc. Chapel Hill,Nc.</t>
  </si>
  <si>
    <t>Caribbean Heli-Jets Inc</t>
  </si>
  <si>
    <t>Reva Inc</t>
  </si>
  <si>
    <t>Merlin Airways/Corporate Air</t>
  </si>
  <si>
    <t xml:space="preserve">Flexjet Llc </t>
  </si>
  <si>
    <t>Jet Air Fly</t>
  </si>
  <si>
    <t>Citationshares, Llc, Greenwich</t>
  </si>
  <si>
    <t>Aerovias Las Americas, S.A</t>
  </si>
  <si>
    <t>Southern Air Transport, Inc.</t>
  </si>
  <si>
    <t>Tropical Aero Servicios, S.R.L. (Tas)</t>
  </si>
  <si>
    <t>Jet Select Aviation</t>
  </si>
  <si>
    <t>Sunworld International Air</t>
  </si>
  <si>
    <t>Consorcio Helitec</t>
  </si>
  <si>
    <t>Surinam Airways</t>
  </si>
  <si>
    <t>Travel Management Company, Ltd</t>
  </si>
  <si>
    <t>Western Air Charter Dba Jet Edge</t>
  </si>
  <si>
    <t>Sky One Holdings</t>
  </si>
  <si>
    <t>Tradewind Aviation Llc</t>
  </si>
  <si>
    <t xml:space="preserve">Jet Magic Ltd </t>
  </si>
  <si>
    <t>Airvantage Incorporated</t>
  </si>
  <si>
    <t>Ariana Afghan Airlines</t>
  </si>
  <si>
    <t>Universal Jet Aviation</t>
  </si>
  <si>
    <t>Pegasus Elite Aviation, Llc.</t>
  </si>
  <si>
    <t>Catalina Aerospace Corp.</t>
  </si>
  <si>
    <t>Aboitiz Air Transport Corport.</t>
  </si>
  <si>
    <t>Venezolana Int'L. De Aviacion S.A./Viasa</t>
  </si>
  <si>
    <t>Florida Jet Service, Inc.</t>
  </si>
  <si>
    <t>City Bird</t>
  </si>
  <si>
    <t>Prime Jet</t>
  </si>
  <si>
    <t>Fuerza Aerea Dominicana</t>
  </si>
  <si>
    <t>Canadian Armed Forces</t>
  </si>
  <si>
    <t>Western Air Limited</t>
  </si>
  <si>
    <t>Tennessee Airways Alcoa, Tn.</t>
  </si>
  <si>
    <t>Servicios Aereos, S.A. /  Servair, S.A.</t>
  </si>
  <si>
    <t>Western Airways Inc</t>
  </si>
  <si>
    <t>Linhas Aereas S.A</t>
  </si>
  <si>
    <t>Execujet Charter Service, Inc.</t>
  </si>
  <si>
    <t>Christman Air System</t>
  </si>
  <si>
    <t>Sociedad Ecuatoriana De Transp</t>
  </si>
  <si>
    <t>Plaza Central Srl.</t>
  </si>
  <si>
    <t>Bohlke International Airways, Inc.</t>
  </si>
  <si>
    <t>Avops, Llc</t>
  </si>
  <si>
    <t>Gama Aviation Limited</t>
  </si>
  <si>
    <t>Simo Air</t>
  </si>
  <si>
    <t>Skycharter Marton Limited</t>
  </si>
  <si>
    <t>Charter Flights</t>
  </si>
  <si>
    <t>Sky Bahamas</t>
  </si>
  <si>
    <t>Private Jets, Inc.</t>
  </si>
  <si>
    <t>Jet Aviation Flight Services, Inc (Teterboro, Nj)</t>
  </si>
  <si>
    <t>Wind Jet  S.P.A.</t>
  </si>
  <si>
    <t>Grande Aviation</t>
  </si>
  <si>
    <t>Transaven (Transporte Aereo De Venezuela, Ca.)</t>
  </si>
  <si>
    <t>Caledonian Airways Ltd.</t>
  </si>
  <si>
    <t>Dhl Aero Expreso, S.A.</t>
  </si>
  <si>
    <t>Air India</t>
  </si>
  <si>
    <t>United Nations Organization</t>
  </si>
  <si>
    <t>Avior Airlines, C. A.</t>
  </si>
  <si>
    <t>Southern Jersey Airways, Inc.</t>
  </si>
  <si>
    <t xml:space="preserve">White Cloud Charter Llc </t>
  </si>
  <si>
    <t>Corporate Air</t>
  </si>
  <si>
    <t>Executive Airlines, S.L.</t>
  </si>
  <si>
    <t>Flightworks, Inc.</t>
  </si>
  <si>
    <t>Jet Logistics</t>
  </si>
  <si>
    <t>Aero Services Executive</t>
  </si>
  <si>
    <t>Fgf</t>
  </si>
  <si>
    <t>Sky Charter Limited</t>
  </si>
  <si>
    <t>Executive Air Services</t>
  </si>
  <si>
    <t>Excutive Airlines</t>
  </si>
  <si>
    <t>K5-Aviation Gmbh</t>
  </si>
  <si>
    <t>Lyon Aviation, Inc.</t>
  </si>
  <si>
    <t>Execuflight</t>
  </si>
  <si>
    <t>Meridian Air Charter</t>
  </si>
  <si>
    <t>Tyrolean Jet Service</t>
  </si>
  <si>
    <t xml:space="preserve">Universal Weather Services </t>
  </si>
  <si>
    <t>Skyservice Business Aviation</t>
  </si>
  <si>
    <t>Reliance Aviation</t>
  </si>
  <si>
    <t>Avcon Jet Ag</t>
  </si>
  <si>
    <t>Bombardier Busines Jet Solt.</t>
  </si>
  <si>
    <t>Sta Jets</t>
  </si>
  <si>
    <t>Wing Aviation Charter Services, Llc</t>
  </si>
  <si>
    <t>Warbelows Air Ventures,Inc.</t>
  </si>
  <si>
    <t>Boston Maine Airways</t>
  </si>
  <si>
    <t>Starflite Aviation</t>
  </si>
  <si>
    <t>Air Columbia</t>
  </si>
  <si>
    <t>Critical Care Medflight</t>
  </si>
  <si>
    <t>Lr Services</t>
  </si>
  <si>
    <t>Leon Medical Centers</t>
  </si>
  <si>
    <t>Mission Aviation Fellowship</t>
  </si>
  <si>
    <t>Jet Linx Aviation, Llc</t>
  </si>
  <si>
    <t>Air Gato Enterprises, Inc.</t>
  </si>
  <si>
    <t>Kalitta Flying Service, Inc.</t>
  </si>
  <si>
    <t>Key Air, Llc</t>
  </si>
  <si>
    <t>Dumont Aircraft Charter Llc.</t>
  </si>
  <si>
    <t xml:space="preserve">  Kal 273 </t>
  </si>
  <si>
    <t>Advanced Air Management, Inc.</t>
  </si>
  <si>
    <t>Jet Access Aviation, Llc.</t>
  </si>
  <si>
    <t>Georgia Jet, Inc.</t>
  </si>
  <si>
    <t>Club Jet Charter</t>
  </si>
  <si>
    <t>Aerolineas Mundo, S.A.</t>
  </si>
  <si>
    <t>Transporte Aereo S.A.</t>
  </si>
  <si>
    <t>A-Ok Jets</t>
  </si>
  <si>
    <t>East Coast Jets, Inc. Allentow</t>
  </si>
  <si>
    <t>Chartright Air, Inc.</t>
  </si>
  <si>
    <t>Chantilly Air, Inc.</t>
  </si>
  <si>
    <t>Martinair, Inc</t>
  </si>
  <si>
    <t>Oak Air, Ltd</t>
  </si>
  <si>
    <t>Republic Airlines Company, S.R.L. (Rep-Air)</t>
  </si>
  <si>
    <t>Global Jetcare, Inc. /Intl. Air Ambulance</t>
  </si>
  <si>
    <t>F S Air Service, Inc (Eye)</t>
  </si>
  <si>
    <t>Kalitta  Air, Llc</t>
  </si>
  <si>
    <t>Chauffair Ltd</t>
  </si>
  <si>
    <t>Aloval Air</t>
  </si>
  <si>
    <t>Masterjet Aviacao Executiva</t>
  </si>
  <si>
    <t>Lml Properties</t>
  </si>
  <si>
    <t>Starbase Aviation Llc</t>
  </si>
  <si>
    <t>Maine Aviation Aircraft Charter</t>
  </si>
  <si>
    <t>Hopi Copters, Inc</t>
  </si>
  <si>
    <t>Alberta Inc</t>
  </si>
  <si>
    <t>Emercom</t>
  </si>
  <si>
    <t>Nxjets Net Llc</t>
  </si>
  <si>
    <t>Usac Airways Dba Paragon Jets</t>
  </si>
  <si>
    <t>Medway Air Ambulance</t>
  </si>
  <si>
    <t>Custom Jet Charters Llc</t>
  </si>
  <si>
    <t>Fai Rent-A-Jet Ag</t>
  </si>
  <si>
    <t>Republic Flight Lines, S.R.L.</t>
  </si>
  <si>
    <t>Solair</t>
  </si>
  <si>
    <t>Business Jet Services, Ltd</t>
  </si>
  <si>
    <t>Sedalia, Marshall. Boonvile</t>
  </si>
  <si>
    <t>Windsor Jet</t>
  </si>
  <si>
    <t>Clay Lacy Aviation, Inc.</t>
  </si>
  <si>
    <t>Landmark Aviation</t>
  </si>
  <si>
    <t>Mountain Aviation</t>
  </si>
  <si>
    <t>Aerolineas Ejecutivas, S.A</t>
  </si>
  <si>
    <t xml:space="preserve">Executive Air Charter </t>
  </si>
  <si>
    <t>Anguilla Air Services, Ltd</t>
  </si>
  <si>
    <t>Gc Aviation</t>
  </si>
  <si>
    <t>Air Sprint, Inc</t>
  </si>
  <si>
    <t>Executive Flight Inc</t>
  </si>
  <si>
    <t>Fair Wind Air Charter</t>
  </si>
  <si>
    <t>West Air Holding, Inc</t>
  </si>
  <si>
    <t>Northern Jet Management</t>
  </si>
  <si>
    <t>Ventus Internation Aviation</t>
  </si>
  <si>
    <t xml:space="preserve">Colt International </t>
  </si>
  <si>
    <t>Swiss Air Ambulance, Ltd</t>
  </si>
  <si>
    <t>Paragon Jets</t>
  </si>
  <si>
    <t>Midwest Jet Management Llc (Reynolds Jet)</t>
  </si>
  <si>
    <t>Profesional Flight Transport</t>
  </si>
  <si>
    <t>Interisland Aviation Services</t>
  </si>
  <si>
    <t>Firstflight</t>
  </si>
  <si>
    <t>Cat Aviation Ag</t>
  </si>
  <si>
    <t xml:space="preserve">Firsl Class </t>
  </si>
  <si>
    <t>Line Air</t>
  </si>
  <si>
    <t>Aerocalifornia, S.A</t>
  </si>
  <si>
    <t>American Jets International</t>
  </si>
  <si>
    <t>Transportes Aereos Mexiquenses</t>
  </si>
  <si>
    <t>Rega - Swiss Air Ambulance, Ltd</t>
  </si>
  <si>
    <t>My Corporate Jet, Inc</t>
  </si>
  <si>
    <t>Tavero Jet Charter</t>
  </si>
  <si>
    <t>Jet I.C.U.</t>
  </si>
  <si>
    <t>Jeff City Flying Service</t>
  </si>
  <si>
    <t>Air Maldives</t>
  </si>
  <si>
    <t>Caribbean Sky Tours</t>
  </si>
  <si>
    <t>Abs Jets</t>
  </si>
  <si>
    <t xml:space="preserve">Metropolitan Aviation, Inc </t>
  </si>
  <si>
    <t>Prestige Leasing</t>
  </si>
  <si>
    <t xml:space="preserve">Imp Group Ltd. Dba Execaire </t>
  </si>
  <si>
    <t>Global Jet Luxembourg, S.A.</t>
  </si>
  <si>
    <t>Airmed International</t>
  </si>
  <si>
    <t>Pro Airways, Llc</t>
  </si>
  <si>
    <t xml:space="preserve">New World Aviation </t>
  </si>
  <si>
    <t>University Air Charter</t>
  </si>
  <si>
    <t>Privaira</t>
  </si>
  <si>
    <t>Royal Air</t>
  </si>
  <si>
    <t>Royal Jet</t>
  </si>
  <si>
    <t>Ati Jet Charter</t>
  </si>
  <si>
    <t>Fox Flight Inc. / Air Ambulance</t>
  </si>
  <si>
    <t>Dassallt Falcon Service</t>
  </si>
  <si>
    <t>Cap Jet</t>
  </si>
  <si>
    <t>Toronto Airways Ltd.</t>
  </si>
  <si>
    <t xml:space="preserve">Taughannock Aviation </t>
  </si>
  <si>
    <t>True Aviation Charter Services</t>
  </si>
  <si>
    <t xml:space="preserve">First Class Charter  </t>
  </si>
  <si>
    <t xml:space="preserve">Wheels Up Charter </t>
  </si>
  <si>
    <t>Sunset Aviation Llc Dba Solairus Aviation</t>
  </si>
  <si>
    <t>Jet Charter 365, Llc</t>
  </si>
  <si>
    <t>Wingtip Corporation</t>
  </si>
  <si>
    <t>Sirio Spa</t>
  </si>
  <si>
    <t>Worldwide Aircraft Services, Inc</t>
  </si>
  <si>
    <t>Netjets Aviation, Inc.</t>
  </si>
  <si>
    <t>Classic Jet Center</t>
  </si>
  <si>
    <t>Air Nunavut</t>
  </si>
  <si>
    <t>Air Transport,(Ati Jet)</t>
  </si>
  <si>
    <t>Daimler Chrysler Aviation Gmbh</t>
  </si>
  <si>
    <t>Gulf Coast Aviation, Inc.</t>
  </si>
  <si>
    <t>Airways International, Inc.</t>
  </si>
  <si>
    <t>Kimbrell Group</t>
  </si>
  <si>
    <t>Onesky Llc</t>
  </si>
  <si>
    <t>Aitheras Aviation Group, Llc</t>
  </si>
  <si>
    <t>Bankair, Inc.</t>
  </si>
  <si>
    <t>Aerodom Aerop. Dominicanos Siglo 21</t>
  </si>
  <si>
    <t>Aero Ejecutivo, S.A. De C.V.</t>
  </si>
  <si>
    <t>Haiti Air Ambulance</t>
  </si>
  <si>
    <t>Club Jet Sales</t>
  </si>
  <si>
    <t>Acp Jet Charter Inc.</t>
  </si>
  <si>
    <t>Corporacion Aerea Ejecutiva,</t>
  </si>
  <si>
    <t>Island Birds</t>
  </si>
  <si>
    <t>Lead Air Jet Service</t>
  </si>
  <si>
    <t>Jetsuite Air</t>
  </si>
  <si>
    <t>Island Airlines</t>
  </si>
  <si>
    <t>Latitude Air Ambulance</t>
  </si>
  <si>
    <t>Novation Holdings Llc</t>
  </si>
  <si>
    <t xml:space="preserve">Pulver Air Charter Llc. </t>
  </si>
  <si>
    <t>Fltplan, Llc (Southbury, Ct) D</t>
  </si>
  <si>
    <t xml:space="preserve">Global Jet  </t>
  </si>
  <si>
    <t>Aerosupport</t>
  </si>
  <si>
    <t>Air Caledonia Inc.</t>
  </si>
  <si>
    <t>Ias</t>
  </si>
  <si>
    <t>Gary Jet Center, Inc.</t>
  </si>
  <si>
    <t>Acute Air Ambulance</t>
  </si>
  <si>
    <t>Air Charter, Inc. D/B/A Air Flamenco</t>
  </si>
  <si>
    <t>Spanish Air Force</t>
  </si>
  <si>
    <t>World Class Aviation (Houston, Tx)</t>
  </si>
  <si>
    <t>Sky Limo Corporation.</t>
  </si>
  <si>
    <t>Swiftair S.A.</t>
  </si>
  <si>
    <t>Territorial Airlines,Inc.</t>
  </si>
  <si>
    <t>Aerojet Services, S.A.</t>
  </si>
  <si>
    <t>Air Alliance Express Ag &amp; Co.</t>
  </si>
  <si>
    <t>Challenger Air Cargo, Inc.</t>
  </si>
  <si>
    <t>Central Romana</t>
  </si>
  <si>
    <t>Litavia</t>
  </si>
  <si>
    <t>Mach One Air Charter</t>
  </si>
  <si>
    <t xml:space="preserve">Lider Taxi Aereo </t>
  </si>
  <si>
    <t>Superior Transportation Associates, Inc.</t>
  </si>
  <si>
    <t>North American Jet Charter Group, Llc</t>
  </si>
  <si>
    <t>Phoenix Air Group, Inc.</t>
  </si>
  <si>
    <t>Worldwide Air Charter Systems</t>
  </si>
  <si>
    <t>Shamir Fersobe Diaz</t>
  </si>
  <si>
    <t>Jet Solutions Llc</t>
  </si>
  <si>
    <t>Oklahoma Executive Jet Charter/Embassy Freight Co.</t>
  </si>
  <si>
    <t>Comlux Aviation Ag.</t>
  </si>
  <si>
    <t>Falcon Air, Inc.</t>
  </si>
  <si>
    <t>Bombardier Inc.</t>
  </si>
  <si>
    <t>American Jets</t>
  </si>
  <si>
    <t>Jet Aviation.</t>
  </si>
  <si>
    <t>Kalitta Charters Llc.</t>
  </si>
  <si>
    <t>Jetport Inc.</t>
  </si>
  <si>
    <t>Treasure Air Charters, Llc.</t>
  </si>
  <si>
    <t>Quick Air Jet Charter</t>
  </si>
  <si>
    <t>Pacific Ocean, S.A</t>
  </si>
  <si>
    <t>American Charter Services, Llc</t>
  </si>
  <si>
    <t>Hellenic Imperial Airways</t>
  </si>
  <si>
    <t>Ace Aviation Services Corporation</t>
  </si>
  <si>
    <t xml:space="preserve">Efs European Flight Service Ab </t>
  </si>
  <si>
    <t>China Ocean Helicopter Corp.</t>
  </si>
  <si>
    <t xml:space="preserve">Air Rutter International </t>
  </si>
  <si>
    <t>Execujet Uk Ltd</t>
  </si>
  <si>
    <t>Cockrell Resources, Inc.</t>
  </si>
  <si>
    <t>Air Link</t>
  </si>
  <si>
    <t>Noble Air Charter</t>
  </si>
  <si>
    <t xml:space="preserve">Jfi Jets </t>
  </si>
  <si>
    <t>Tyumenavia</t>
  </si>
  <si>
    <t xml:space="preserve">Justice Air </t>
  </si>
  <si>
    <t>Venus, S.A.</t>
  </si>
  <si>
    <t>Republica Del Peru</t>
  </si>
  <si>
    <t>Priority Jet Dba Corporate Jet Llc.</t>
  </si>
  <si>
    <t>International Medical Response, S.A. De C.V.</t>
  </si>
  <si>
    <t>Michael Foster</t>
  </si>
  <si>
    <t>The Craig Evan Corporation</t>
  </si>
  <si>
    <t>Trans Helicoptere Service</t>
  </si>
  <si>
    <t>Trek Airways</t>
  </si>
  <si>
    <t>Jedami Aircraft Charter, Llc</t>
  </si>
  <si>
    <t>R &amp; M Aviation</t>
  </si>
  <si>
    <t>Sinci Tours Benn Inter Regiona</t>
  </si>
  <si>
    <t>Phoenix Airline Services,Inc.</t>
  </si>
  <si>
    <t>Chiltern Airways</t>
  </si>
  <si>
    <t>Air Auropa, Inc. Sugar Grove,</t>
  </si>
  <si>
    <t>Aviation West Charters Llc</t>
  </si>
  <si>
    <t>Aerotaxi Del Valle</t>
  </si>
  <si>
    <t>Air Affaires Eja France</t>
  </si>
  <si>
    <t>Empresa De Aviacion Aerogaviota</t>
  </si>
  <si>
    <t xml:space="preserve"> Air Trek, Inc.</t>
  </si>
  <si>
    <t>Helicopteros Del Caribe, S.A.</t>
  </si>
  <si>
    <t>Air Sunshine, Inc.</t>
  </si>
  <si>
    <t>Air Charter Express Limited</t>
  </si>
  <si>
    <t>Airborne Express, Inc.</t>
  </si>
  <si>
    <t>Express Airlines Ii.Inc.</t>
  </si>
  <si>
    <t>Ponderosa Asset, Llc</t>
  </si>
  <si>
    <t>Jet Executive Internacional ChãRter</t>
  </si>
  <si>
    <t>Millennium Aviation, Inc</t>
  </si>
  <si>
    <t>Ejercito</t>
  </si>
  <si>
    <t>Carolinas Healthcare</t>
  </si>
  <si>
    <t>Deutsche Rettungsfflugwacht</t>
  </si>
  <si>
    <t>Astral Aviation Limited</t>
  </si>
  <si>
    <t>Execaire Inc.</t>
  </si>
  <si>
    <t>Air Cargo Carriers, Inc.</t>
  </si>
  <si>
    <t>Paris-Orly/Puerto Plata</t>
  </si>
  <si>
    <t>Berín-Tegel/Punta Cana</t>
  </si>
  <si>
    <t>Glasgow/Puerto Plata</t>
  </si>
  <si>
    <t>Leipzig-Halle/Punta Cana</t>
  </si>
  <si>
    <t>Bologna/La Romana</t>
  </si>
  <si>
    <t>Bruselas/Puerto Plata</t>
  </si>
  <si>
    <t>Calgary/Puerto Plata</t>
  </si>
  <si>
    <t>Newcastle/Puerto Plata</t>
  </si>
  <si>
    <t>Birmingham, Inglaterra/Puerto Plata</t>
  </si>
  <si>
    <t>Manchester/La Romana</t>
  </si>
  <si>
    <t>Varsovia/Punta Cana</t>
  </si>
  <si>
    <t>Madrid-Barajas/Puerto Plata</t>
  </si>
  <si>
    <t>Newcastle/Punta Cana</t>
  </si>
  <si>
    <t>Colonia/Puerto Plata</t>
  </si>
  <si>
    <t>Paris-Orly/El Catey, Samaná</t>
  </si>
  <si>
    <t>Thunder Bay-Ontario/Punta Cana</t>
  </si>
  <si>
    <t>Nantes/La Romana</t>
  </si>
  <si>
    <t>Waterloo/Punta Cana</t>
  </si>
  <si>
    <t>Lyon/La Romana</t>
  </si>
  <si>
    <t>Saint Johns, Antigua y Barbuda /La Romana</t>
  </si>
  <si>
    <t>Montreal/Las Américas, JFPG</t>
  </si>
  <si>
    <t>Saskatoon/Punta Cana</t>
  </si>
  <si>
    <t>Lajes/Punta Cana</t>
  </si>
  <si>
    <t>El Catey, Samaná/Punta Cana</t>
  </si>
  <si>
    <t>Chicago-Rockford/Punta Cana</t>
  </si>
  <si>
    <t>London-Ontario/Punta Cana</t>
  </si>
  <si>
    <t>Zúrich/Puerto Plata</t>
  </si>
  <si>
    <t>Bordeaux/Punta Cana</t>
  </si>
  <si>
    <t>Montego Bay/El Catey, Samaná</t>
  </si>
  <si>
    <t>Edmonton/Puerto Plata</t>
  </si>
  <si>
    <t>Mulhouse - Basel/Punta Cana</t>
  </si>
  <si>
    <t>Vantaa/Puerto Plata</t>
  </si>
  <si>
    <t>Colville Lake/Punta Cana</t>
  </si>
  <si>
    <t>Toronto, Lester B. Pearson/Las Américas, JFPG</t>
  </si>
  <si>
    <t>Yekaterinburg/Punta Cana</t>
  </si>
  <si>
    <t>El Catey, Samaná/La Romana</t>
  </si>
  <si>
    <t>Estocolmo-Arlanda/Punta Cana</t>
  </si>
  <si>
    <t>Toulouse/La Romana</t>
  </si>
  <si>
    <t>Berlín-Schönefeld/Puerto Plata</t>
  </si>
  <si>
    <t>La Habana/La Romana</t>
  </si>
  <si>
    <t>Londres-Gatwick/La Romana</t>
  </si>
  <si>
    <t>Leipzig-Halle/Puerto Plata</t>
  </si>
  <si>
    <t>Quebec/El Catey, Samaná</t>
  </si>
  <si>
    <t>Castle Donington/Punta Cana</t>
  </si>
  <si>
    <t>Punta Cana/El Catey, Samaná</t>
  </si>
  <si>
    <t>Otros/La Romana</t>
  </si>
  <si>
    <t>Saint Johns, Antigua y Barbuda /Puerto Plata</t>
  </si>
  <si>
    <t>Colville Lake/Puerto Plata</t>
  </si>
  <si>
    <t>Boston-Massachusetts/Puerto Plata</t>
  </si>
  <si>
    <t>Fort de France/Punta Cana</t>
  </si>
  <si>
    <t>Tababela/Punta Cana</t>
  </si>
  <si>
    <t>Mulhouse - Basel/La Romana</t>
  </si>
  <si>
    <t>Saskatoon/Puerto Plata</t>
  </si>
  <si>
    <t>Otros/Las Américas, JFPG</t>
  </si>
  <si>
    <t>Bradley/Punta Cana</t>
  </si>
  <si>
    <t>Puerto Principe/Herrera</t>
  </si>
  <si>
    <t>Santa Maria/Puerto Plata</t>
  </si>
  <si>
    <t>Copenhague/Puerto Plata</t>
  </si>
  <si>
    <t>Nashville-Tennessee/Punta Cana</t>
  </si>
  <si>
    <t>Gander/Punta Cana</t>
  </si>
  <si>
    <t>Ottawa/La Romana</t>
  </si>
  <si>
    <t>Vancouver/Puerto Plata</t>
  </si>
  <si>
    <t>Manaos/El Catey, Samaná</t>
  </si>
  <si>
    <t>Santa Maria/Punta Cana</t>
  </si>
  <si>
    <t>Castle Donington/Puerto Plata</t>
  </si>
  <si>
    <t>Halifax/El Catey, Samaná</t>
  </si>
  <si>
    <t>Varsovia/La Romana</t>
  </si>
  <si>
    <t>Hamilton-Ontario/Puerto Plata</t>
  </si>
  <si>
    <t>Baltimore-Washington/La Romana</t>
  </si>
  <si>
    <t>Copenhague/Punta Cana</t>
  </si>
  <si>
    <t>Punta Cana/Punta Cana</t>
  </si>
  <si>
    <t>Glasgow/Punta Cana</t>
  </si>
  <si>
    <t>Regina/Puerto Plata</t>
  </si>
  <si>
    <t>Frankfurt/El Catey, Samaná</t>
  </si>
  <si>
    <t>Port Columbus/Punta Cana</t>
  </si>
  <si>
    <t>Montego Bay/Las Américas, JFPG</t>
  </si>
  <si>
    <t>Katowice/Punta Cana</t>
  </si>
  <si>
    <t>Charlotte/Puerto Plata</t>
  </si>
  <si>
    <t>Lansing Capital City/Punta Cana</t>
  </si>
  <si>
    <t>Madrid-Barajas/El Catey, Samaná</t>
  </si>
  <si>
    <t>Portela/Puerto Plata</t>
  </si>
  <si>
    <t>Cancún/Puerto Plata</t>
  </si>
  <si>
    <t>Saint John, Canada/Punta Cana</t>
  </si>
  <si>
    <t>Indianápolis/Punta Cana</t>
  </si>
  <si>
    <t>La Romana/Puerto Plata</t>
  </si>
  <si>
    <t>Milán-Malpensa/El Catey, Samaná</t>
  </si>
  <si>
    <t>Río de Janeiro/Punta Cana</t>
  </si>
  <si>
    <t>Otros/Puerto Plata</t>
  </si>
  <si>
    <t>Piarco/Punta Cana</t>
  </si>
  <si>
    <t>Praga/La Romana</t>
  </si>
  <si>
    <t>Doncaster-Sheffield/Puerto Plata</t>
  </si>
  <si>
    <t>Campinas - Sao Paulo/Las Américas, JFPG</t>
  </si>
  <si>
    <t>Minneapolis/Puerto Plata</t>
  </si>
  <si>
    <t>La Romana/El Catey, Samaná</t>
  </si>
  <si>
    <t>Isla de Cayo Coco/Punta Cana</t>
  </si>
  <si>
    <t>Fredericton/Punta Cana</t>
  </si>
  <si>
    <t>Elias Piña - RD/Puerto Plata</t>
  </si>
  <si>
    <t>Windsor/Punta Cana</t>
  </si>
  <si>
    <t>Orlando Sanford/Puerto Plata</t>
  </si>
  <si>
    <t>Puerto Plata/La Romana</t>
  </si>
  <si>
    <t>Düsseldorf/El Catey, Samaná</t>
  </si>
  <si>
    <t>Sheremetyevo-Moscú/Puerto Plata</t>
  </si>
  <si>
    <t>Waterloo/Puerto Plata</t>
  </si>
  <si>
    <t>La Romana/Punta Cana</t>
  </si>
  <si>
    <t>Thunder Bay-Ontario/Puerto Plata</t>
  </si>
  <si>
    <t>Dublín/Puerto Plata</t>
  </si>
  <si>
    <t>Ponce, PR/Punta Cana</t>
  </si>
  <si>
    <t>Maiquetía/Puerto Plata</t>
  </si>
  <si>
    <t>Santa Maria/La Romana</t>
  </si>
  <si>
    <t>Gotemburgo-Landvetter/Punta Cana</t>
  </si>
  <si>
    <t>Buffalo-Niagara/Punta Cana</t>
  </si>
  <si>
    <t>Praga/Punta Cana</t>
  </si>
  <si>
    <t>Aruba (Oranjestad) /La Romana</t>
  </si>
  <si>
    <t>Oslo Gardermoen /Puerto Plata</t>
  </si>
  <si>
    <t>Louis Armstrong/Punta Cana</t>
  </si>
  <si>
    <t>Gander/Las Américas, JFPG</t>
  </si>
  <si>
    <t>London-Ontario/Puerto Plata</t>
  </si>
  <si>
    <t>Gander/Puerto Plata</t>
  </si>
  <si>
    <t>Cardiff/Puerto Plata</t>
  </si>
  <si>
    <t>Copenhague/El Catey, Samaná</t>
  </si>
  <si>
    <t>Fredericton/Puerto Plata</t>
  </si>
  <si>
    <t>Detroit/Puerto Plata</t>
  </si>
  <si>
    <t>Varsovia/Puerto Plata</t>
  </si>
  <si>
    <t>North Battleford/Punta Cana</t>
  </si>
  <si>
    <t>Barbados/La Romana</t>
  </si>
  <si>
    <t>Milán-Malpensa/Las Américas, JFPG</t>
  </si>
  <si>
    <t>Denver/Punta Cana</t>
  </si>
  <si>
    <t>Aldergrove/Puerto Plata</t>
  </si>
  <si>
    <t>Saint Marteen/La Romana</t>
  </si>
  <si>
    <t>Deer Lake/Punta Cana</t>
  </si>
  <si>
    <t>Holguín/Punta Cana</t>
  </si>
  <si>
    <t>San Salvador (Cockburn Town)/El Catey, Samaná</t>
  </si>
  <si>
    <t>Lynden Pindling/Punta Cana</t>
  </si>
  <si>
    <t>Valencia, Venezuela/Punta Cana</t>
  </si>
  <si>
    <t>Islas Vírgenes Británicas/Las Américas, JFPG</t>
  </si>
  <si>
    <t>Saint Marteen/Puerto Plata</t>
  </si>
  <si>
    <t>Belo Horizonte/Punta Cana</t>
  </si>
  <si>
    <t>Las Américas, JFPG/Puerto Plata</t>
  </si>
  <si>
    <t>Vantaa/El Catey, Samaná</t>
  </si>
  <si>
    <t>Domodedovo-Moscú/Puerto Plata</t>
  </si>
  <si>
    <t>Bristol/Puerto Plata</t>
  </si>
  <si>
    <t>Varadero/El Catey, Samaná</t>
  </si>
  <si>
    <t>Chicago-O'Hare/Puerto Plata</t>
  </si>
  <si>
    <t>Ciudad de México-D.F./La Romana</t>
  </si>
  <si>
    <t xml:space="preserve"> Denver - Broomfield/Puerto Plata</t>
  </si>
  <si>
    <t>Punta Cana/La Romana</t>
  </si>
  <si>
    <t>Ottawa/El Catey, Samaná</t>
  </si>
  <si>
    <t>Boryspil/Punta Cana</t>
  </si>
  <si>
    <t>Isla de Cayo Coco/Puerto Plata</t>
  </si>
  <si>
    <t>Guayaquil/La Romana</t>
  </si>
  <si>
    <t>Cancún/La Romana</t>
  </si>
  <si>
    <t>Mulhouse - Basel/Puerto Plata</t>
  </si>
  <si>
    <t>Oslo Gardermoen /El Catey, Samaná</t>
  </si>
  <si>
    <t>Gotemburgo-Landvetter/Puerto Plata</t>
  </si>
  <si>
    <t>Bagotville/Puerto Plata</t>
  </si>
  <si>
    <t>Sault Ste Marie/Punta Cana</t>
  </si>
  <si>
    <t>Antioquia/Punta Cana</t>
  </si>
  <si>
    <t>Isla de Margarita/Punta Cana</t>
  </si>
  <si>
    <t>Moncton/Puerto Plata</t>
  </si>
  <si>
    <t>Estocolmo-Arlanda/El Catey, Samaná</t>
  </si>
  <si>
    <t>Lynden Pindling/Las Américas, JFPG</t>
  </si>
  <si>
    <t>Santiago de Chile/Las Américas, JFPG</t>
  </si>
  <si>
    <t>North Bay/Punta Cana</t>
  </si>
  <si>
    <t>Düsseldorf/Las Américas, JFPG</t>
  </si>
  <si>
    <t>Otros/Del Cibao</t>
  </si>
  <si>
    <t>Bruselas/La Romana</t>
  </si>
  <si>
    <t>Piarco/Puerto Plata</t>
  </si>
  <si>
    <t>Tampa/Punta Cana</t>
  </si>
  <si>
    <t>Charlotte/La Romana</t>
  </si>
  <si>
    <t xml:space="preserve"> Denver - Broomfield/Las Américas, JFPG</t>
  </si>
  <si>
    <t>Boston-Massachusetts/La Romana</t>
  </si>
  <si>
    <t>Creil/Punta Cana</t>
  </si>
  <si>
    <t>Shannon/Puerto Plata</t>
  </si>
  <si>
    <t>Pointe a Pitre/La Romana</t>
  </si>
  <si>
    <t>Halifax/La Romana</t>
  </si>
  <si>
    <t>Rimini/La Romana</t>
  </si>
  <si>
    <t>Guayaquil/Puerto Plata</t>
  </si>
  <si>
    <t>Goose Bay/Punta Cana</t>
  </si>
  <si>
    <t>Birmingham, Inglaterra/La Romana</t>
  </si>
  <si>
    <t>Milán-Malpensa/Puerto Plata</t>
  </si>
  <si>
    <t>Holguín/La Romana</t>
  </si>
  <si>
    <t>London-DFT Aviation Directorate/Punta Cana</t>
  </si>
  <si>
    <t>Saarbrücken/Punta Cana</t>
  </si>
  <si>
    <t>Grand Cayman/Las Américas, JFPG</t>
  </si>
  <si>
    <t>Charlottetown/Puerto Plata</t>
  </si>
  <si>
    <t>Maracaibo/Punta Cana</t>
  </si>
  <si>
    <t>Boryspil/La Romana</t>
  </si>
  <si>
    <t xml:space="preserve"> Ambrosio L.V. Taravella - Pajas Blancas/Punta Cana</t>
  </si>
  <si>
    <t>Bélgica/Punta Cana</t>
  </si>
  <si>
    <t>Shannon/Punta Cana</t>
  </si>
  <si>
    <t>Billund/Puerto Plata</t>
  </si>
  <si>
    <t>Londres-Gatwick/Las Américas, JFPG</t>
  </si>
  <si>
    <t>Keflavík/Puerto Plata</t>
  </si>
  <si>
    <t>Las Américas, JFPG/Del Cibao</t>
  </si>
  <si>
    <t>Bagotville/Punta Cana</t>
  </si>
  <si>
    <t>Valencia/Punta Cana</t>
  </si>
  <si>
    <t>Varadero/La Romana</t>
  </si>
  <si>
    <t>Bagotville/La Romana</t>
  </si>
  <si>
    <t>St. Petersburgo/Puerto Plata</t>
  </si>
  <si>
    <t>Pollensa/Punta Cana</t>
  </si>
  <si>
    <t>Mont-Joli/Punta Cana</t>
  </si>
  <si>
    <t>Ámsterdam - Schiphol/Las Américas, JFPG</t>
  </si>
  <si>
    <t>Providenciales/Punta Cana</t>
  </si>
  <si>
    <t>Porto/Punta Cana</t>
  </si>
  <si>
    <t>Lynden Pindling/Puerto Plata</t>
  </si>
  <si>
    <t>Isla de Margarita/El Catey, Samaná</t>
  </si>
  <si>
    <t>Portillo - RD/Punta Cana</t>
  </si>
  <si>
    <t>Maiquetía/La Romana</t>
  </si>
  <si>
    <t>Palm Beach/Punta Cana</t>
  </si>
  <si>
    <t>Creil/Las Américas, JFPG</t>
  </si>
  <si>
    <t>Kingston, Norman Manley/Las Américas, JFPG</t>
  </si>
  <si>
    <t>Cartagena/La Romana</t>
  </si>
  <si>
    <t>Bremen/Punta Cana</t>
  </si>
  <si>
    <t>Melville Hall /Herrera</t>
  </si>
  <si>
    <t>Lajes/Puerto Plata</t>
  </si>
  <si>
    <t>Manaos/La Romana</t>
  </si>
  <si>
    <t>Windsor/Las Américas, JFPG</t>
  </si>
  <si>
    <t>Santa Maria/El Catey, Samaná</t>
  </si>
  <si>
    <t>La Habana/Puerto Plata</t>
  </si>
  <si>
    <t>L.F. Wade/Puerto Plata</t>
  </si>
  <si>
    <t>Creil/Puerto Plata</t>
  </si>
  <si>
    <t>Crown Poin/Punta Cana</t>
  </si>
  <si>
    <t>Gotemburgo-Landvetter/El Catey, Samaná</t>
  </si>
  <si>
    <t>Fort de France/La Romana</t>
  </si>
  <si>
    <t>Ponta Delgada/Punta Cana</t>
  </si>
  <si>
    <t>Las Américas, JFPG/El Catey, Samaná</t>
  </si>
  <si>
    <t>Puerto Principe/Punta Cana</t>
  </si>
  <si>
    <t>Bonaire/Punta Cana</t>
  </si>
  <si>
    <t>Barcelona-El Prat/El Catey, Samaná</t>
  </si>
  <si>
    <t>L.F. Wade/Punta Cana</t>
  </si>
  <si>
    <t>Dresde/Punta Cana</t>
  </si>
  <si>
    <t>Edmonton/Las Américas, JFPG</t>
  </si>
  <si>
    <t>Beynes-Thiverval/Punta Cana</t>
  </si>
  <si>
    <t>Manaos/Las Américas, JFPG</t>
  </si>
  <si>
    <t>Ponce, PR/Las Américas, JFPG</t>
  </si>
  <si>
    <t>Viena/Puerto Plata</t>
  </si>
  <si>
    <t>Tadoule Lake/Punta Cana</t>
  </si>
  <si>
    <t>Puerto Plata/Las Américas, JFPG</t>
  </si>
  <si>
    <t>El Salvador/Punta Cana</t>
  </si>
  <si>
    <t>Roatán/La Romana</t>
  </si>
  <si>
    <t>Kingston, Norman Manley/Punta Cana</t>
  </si>
  <si>
    <t>La Romana/Las Américas, JFPG</t>
  </si>
  <si>
    <t>Cancún/El Catey, Samaná</t>
  </si>
  <si>
    <t>Del Cibao/Puerto Plata</t>
  </si>
  <si>
    <t>Paris - Ville/Punta Cana</t>
  </si>
  <si>
    <t>Jalisco/Punta Cana</t>
  </si>
  <si>
    <t>Puerto Principe/La Romana</t>
  </si>
  <si>
    <t>Santiago de Cuba/Punta Cana</t>
  </si>
  <si>
    <t>Val-d'Or/Punta Cana</t>
  </si>
  <si>
    <t>Portela/La Romana</t>
  </si>
  <si>
    <t>San Salvador (Cockburn Town)/Las Américas, JFPG</t>
  </si>
  <si>
    <t>Ciudad de Alajuela/Punta Cana</t>
  </si>
  <si>
    <t>Del Cibao/Las Américas, JFPG</t>
  </si>
  <si>
    <t>Bélgica/Las Américas, JFPG</t>
  </si>
  <si>
    <t>Barranquilla/Punta Cana</t>
  </si>
  <si>
    <t>Regional de IdahoÂ (Fanning Field)/Punta Cana</t>
  </si>
  <si>
    <t>Eloy Alfaro/Punta Cana</t>
  </si>
  <si>
    <t>Barcelona-El Prat/Las Américas, JFPG</t>
  </si>
  <si>
    <t>Le Luc-Le Cannet/Punta Cana</t>
  </si>
  <si>
    <t>Lajes/El Catey, Samaná</t>
  </si>
  <si>
    <t>Barranquilla/Las Américas, JFPG</t>
  </si>
  <si>
    <t>Rouyn-Noranda/Puerto Plata</t>
  </si>
  <si>
    <t>Windsor/Puerto Plata</t>
  </si>
  <si>
    <t>Santiago de Cuba/Del Cibao</t>
  </si>
  <si>
    <t>Miami-Florida/El Catey, Samaná</t>
  </si>
  <si>
    <t>Newcastle/La Romana</t>
  </si>
  <si>
    <t>Fort Lauderdale-Hollywood/La Romana</t>
  </si>
  <si>
    <t>Pointe a Pitre/El Higüero</t>
  </si>
  <si>
    <t>Isla de Margarita/Las Américas, JFPG</t>
  </si>
  <si>
    <t>Crown Poin/Puerto Plata</t>
  </si>
  <si>
    <t>Freeport/La Romana</t>
  </si>
  <si>
    <t>Milwaukee-Wisconsin/Puerto Plata</t>
  </si>
  <si>
    <t>San Martín/Las Américas, JFPG</t>
  </si>
  <si>
    <t>La Escondida/Punta Cana</t>
  </si>
  <si>
    <t>Puerto Plata/Del Cibao</t>
  </si>
  <si>
    <t>San Thomas/Las Américas, JFPG</t>
  </si>
  <si>
    <t>Com Centre/Punta Cana</t>
  </si>
  <si>
    <t>Williams Lake/Punta Cana</t>
  </si>
  <si>
    <t>Portela/Las Américas, JFPG</t>
  </si>
  <si>
    <t>Brest Lesquin/Punta Cana</t>
  </si>
  <si>
    <t>Cancún/Las Américas, JFPG</t>
  </si>
  <si>
    <t>Portillo - RD/Las Américas, JFPG</t>
  </si>
  <si>
    <t>North Battleford/Puerto Plata</t>
  </si>
  <si>
    <t>Manchester/Las Américas, JFPG</t>
  </si>
  <si>
    <t>Colville Lake/Las Américas, JFPG</t>
  </si>
  <si>
    <t>Santa Maria/Las Américas, JFPG</t>
  </si>
  <si>
    <t>Camaguey /Puerto Plata</t>
  </si>
  <si>
    <t>Múnich/Las Américas, JFPG</t>
  </si>
  <si>
    <t>Rouyn-Noranda/Punta Cana</t>
  </si>
  <si>
    <t>Hamburgo/La Romana</t>
  </si>
  <si>
    <t>Grand Cayman/El Higüero</t>
  </si>
  <si>
    <t>Orlando-Florida/Puerto Plata</t>
  </si>
  <si>
    <t>Isla de Margarita/La Romana</t>
  </si>
  <si>
    <t>El Catey, Samaná/Las Américas, JFPG</t>
  </si>
  <si>
    <t>Cartagena/Las Américas, JFPG</t>
  </si>
  <si>
    <t>Isla de Margarita/Puerto Plata</t>
  </si>
  <si>
    <t>Kingston, Norman Manley/La Romana</t>
  </si>
  <si>
    <t>Los Ángeles/Punta Cana</t>
  </si>
  <si>
    <t>Eloy Alfaro/Puerto Plata</t>
  </si>
  <si>
    <t>Tababela/Las Américas, JFPG</t>
  </si>
  <si>
    <t>Santiago de Cuba/Puerto Plata</t>
  </si>
  <si>
    <t>Memphis/Punta Cana</t>
  </si>
  <si>
    <t>Barcelona-El Prat/La Romana</t>
  </si>
  <si>
    <t>Piarco/Las Américas, JFPG</t>
  </si>
  <si>
    <t>Freeport/Punta Cana</t>
  </si>
  <si>
    <t>Guayaquil/Las Américas, JFPG</t>
  </si>
  <si>
    <t>Isla de Cayo Coco/El Catey, Samaná</t>
  </si>
  <si>
    <t>Bogotá/Puerto Plata</t>
  </si>
  <si>
    <t>Punta Cana/Del Cibao</t>
  </si>
  <si>
    <t>Valle del Cauca/Punta Cana</t>
  </si>
  <si>
    <t>Barbados/Las Américas, JFPG</t>
  </si>
  <si>
    <t>Pollensa/Puerto Plata</t>
  </si>
  <si>
    <t>Antioquia/Puerto Plata</t>
  </si>
  <si>
    <t>Las Américas, JFPG/La Romana</t>
  </si>
  <si>
    <t>Long Island MacArthur/La Romana</t>
  </si>
  <si>
    <t>Barquisimeto/Punta Cana</t>
  </si>
  <si>
    <t>Ottawa/Las Américas, JFPG</t>
  </si>
  <si>
    <t>Fort Lauderdale, Executive Airport/Punta Cana</t>
  </si>
  <si>
    <t>Narssarssuaq /Punta Cana</t>
  </si>
  <si>
    <t>Baltimore-Washington/Puerto Plata</t>
  </si>
  <si>
    <t>Morrisville/Punta Cana</t>
  </si>
  <si>
    <t>Cardiff/La Romana</t>
  </si>
  <si>
    <t>Montreal-Mirabe/Punta Cana</t>
  </si>
  <si>
    <t>Holguín/El Catey, Samaná</t>
  </si>
  <si>
    <t>Isla Grande, San Juan PR/Las Américas, JFPG</t>
  </si>
  <si>
    <t>Fort Lauderdale-Hollywood/Puerto Plata</t>
  </si>
  <si>
    <t>Sydney, Nova Scotia/Punta Cana</t>
  </si>
  <si>
    <t>Dublín/Punta Cana</t>
  </si>
  <si>
    <t>Williams Lake/Puerto Plata</t>
  </si>
  <si>
    <t>Montreal-Mirabe/Puerto Plata</t>
  </si>
  <si>
    <t>Castle Donington/La Romana</t>
  </si>
  <si>
    <t>Dresde/Puerto Plata</t>
  </si>
  <si>
    <t>Lugano/Punta Cana</t>
  </si>
  <si>
    <t>Torino - Turin/La Romana</t>
  </si>
  <si>
    <t>Lynn Lake/Punta Cana</t>
  </si>
  <si>
    <t>El Higüero/Punta Cana</t>
  </si>
  <si>
    <t>Santa Maria OAC-FIC/Punta Cana</t>
  </si>
  <si>
    <t>Mont-Joli/Puerto Plata</t>
  </si>
  <si>
    <t>Roeselare-Belgium/Punta Cana</t>
  </si>
  <si>
    <t>Lynn Lake/La Romana</t>
  </si>
  <si>
    <t>Herrera/Punta Cana</t>
  </si>
  <si>
    <t>Colville Lake/La Romana</t>
  </si>
  <si>
    <t>Cayo Largo Del Sur /La Romana</t>
  </si>
  <si>
    <t>Veracruz/Las Américas, JFPG</t>
  </si>
  <si>
    <t>Glasgow/La Romana</t>
  </si>
  <si>
    <t>Las Flores/Punta Cana</t>
  </si>
  <si>
    <t>Maiquetía/El Higüero</t>
  </si>
  <si>
    <t>Goose Bay/Puerto Plata</t>
  </si>
  <si>
    <t>St. Thomas/La Romana</t>
  </si>
  <si>
    <t>Keflavík/Punta Cana</t>
  </si>
  <si>
    <t>Merida, Mexico/Puerto Plata</t>
  </si>
  <si>
    <t>Southwest Florida/Punta Cana</t>
  </si>
  <si>
    <t>Tadoule Lake/La Romana</t>
  </si>
  <si>
    <t xml:space="preserve"> Elliot Lake/Punta Cana</t>
  </si>
  <si>
    <t>Tadoule Lake/El Catey, Samaná</t>
  </si>
  <si>
    <t>Las Piedras/Punta Cana</t>
  </si>
  <si>
    <t>Merseburg/Punta Cana</t>
  </si>
  <si>
    <t>La Romana/La Romana</t>
  </si>
  <si>
    <t>London-DFT Aviation Directorate/Puerto Plata</t>
  </si>
  <si>
    <t>Newark/La Romana</t>
  </si>
  <si>
    <t>Bocas Del Toro/Punta Cana</t>
  </si>
  <si>
    <t>París-Le Bourget/La Romana</t>
  </si>
  <si>
    <t>Bahía/Punta Cana</t>
  </si>
  <si>
    <t>Breighton/Puerto Plata</t>
  </si>
  <si>
    <t>Teterboro/La Romana</t>
  </si>
  <si>
    <t>Quesnel/Punta Cana</t>
  </si>
  <si>
    <t>Houston-Texas/Puerto Plata</t>
  </si>
  <si>
    <t>Isla de Cayo Coco/La Romana</t>
  </si>
  <si>
    <t>St. Thomas/Puerto Plata</t>
  </si>
  <si>
    <t>Holguín/Las Américas, JFPG</t>
  </si>
  <si>
    <t>Ciudad del Cabo/Punta Cana</t>
  </si>
  <si>
    <t>Vieux Fort/La Romana</t>
  </si>
  <si>
    <t>Manitouwadge/Punta Cana</t>
  </si>
  <si>
    <t>Goose Bay/La Romana</t>
  </si>
  <si>
    <t>Alert Ellesmere Island/Punta Cana</t>
  </si>
  <si>
    <t>St. Thomas/Punta Cana</t>
  </si>
  <si>
    <t>Vancouver/El Catey, Samaná</t>
  </si>
  <si>
    <t>Del Cibao/Punta Cana</t>
  </si>
  <si>
    <t>Valencia, Venezuela/Las Américas, JFPG</t>
  </si>
  <si>
    <t>Portillo - RD/Del Cibao</t>
  </si>
  <si>
    <t>Carolina del Sur/Punta Cana</t>
  </si>
  <si>
    <t>Lisboa ACC-FIC/Punta Cana</t>
  </si>
  <si>
    <t>Sao Paulo/La Romana</t>
  </si>
  <si>
    <t>Tadoule Lake/Puerto Plata</t>
  </si>
  <si>
    <t>Faro/Punta Cana</t>
  </si>
  <si>
    <t>Chicago-O'Hare/Las Américas, JFPG</t>
  </si>
  <si>
    <t>Opa-locka-Florida/La Romana</t>
  </si>
  <si>
    <t>Belem/Punta Cana</t>
  </si>
  <si>
    <t>Opa-locka-Florida/Las Américas, JFPG</t>
  </si>
  <si>
    <t>Jacksonville Int'l/Punta Cana</t>
  </si>
  <si>
    <t>Lihue Kauai /Punta Cana</t>
  </si>
  <si>
    <t>Teterboro/Punta Cana</t>
  </si>
  <si>
    <t>El Cerrito/Las Américas, JFPG</t>
  </si>
  <si>
    <t>Camaguey /Punta Cana</t>
  </si>
  <si>
    <t>Williamsport/Punta Cana</t>
  </si>
  <si>
    <t>Montevideo/Punta Cana</t>
  </si>
  <si>
    <t>Condado de Westchester/Punta Cana</t>
  </si>
  <si>
    <t>Hamburgo/Puerto Plata</t>
  </si>
  <si>
    <t>Manchester-Boston/Punta Cana</t>
  </si>
  <si>
    <t>Greenville-Spartanburg/Punta Cana</t>
  </si>
  <si>
    <t>Bremen/Puerto Plata</t>
  </si>
  <si>
    <t>Otros/El Catey, Samaná</t>
  </si>
  <si>
    <t>Charlotte/Las Américas, JFPG</t>
  </si>
  <si>
    <t>Stavanger/Puerto Plata</t>
  </si>
  <si>
    <t>Londres-Heathrow/Punta Cana</t>
  </si>
  <si>
    <t xml:space="preserve"> Muenchen ACC FIC/Punta Cana</t>
  </si>
  <si>
    <t>Aguadilla/Puerto Plata</t>
  </si>
  <si>
    <t>Maracaibo/La Romana</t>
  </si>
  <si>
    <t>Bergen/Puerto Plata</t>
  </si>
  <si>
    <t xml:space="preserve"> Muenchen ACC FIC/Puerto Plata</t>
  </si>
  <si>
    <t>Bristol/Punta Cana</t>
  </si>
  <si>
    <t>Lajes/La Romana</t>
  </si>
  <si>
    <t>Ponta Delgada/Las Américas, JFPG</t>
  </si>
  <si>
    <t>Filadelfia-Pensilvania/La Romana</t>
  </si>
  <si>
    <t>Salt Lake City/Punta Cana</t>
  </si>
  <si>
    <t>París-Le Bourget/Punta Cana</t>
  </si>
  <si>
    <t>Leipzig-Halle/La Romana</t>
  </si>
  <si>
    <t>Pointe a Pitre/Puerto Plata</t>
  </si>
  <si>
    <t>Isla Grande, San Juan PR/Herrera</t>
  </si>
  <si>
    <t>Saint-Martin-De-Londres/Punta Cana</t>
  </si>
  <si>
    <t>Santo Domingo, Venezuela/Punta Cana</t>
  </si>
  <si>
    <t xml:space="preserve"> Tempelhof - Berlín/Punta Cana</t>
  </si>
  <si>
    <t>Eurocontrol Data Bank - Bruselas/Punta Cana</t>
  </si>
  <si>
    <t>Grand Turk Island/Puerto Plata</t>
  </si>
  <si>
    <t>Ciego De Avila/Las Américas, JFPG</t>
  </si>
  <si>
    <t>Lynden Pindling/El Higüero</t>
  </si>
  <si>
    <t>Memphis/El Catey, Samaná</t>
  </si>
  <si>
    <t>Guayaquil/El Catey, Samaná</t>
  </si>
  <si>
    <t>Cardiff/Punta Cana</t>
  </si>
  <si>
    <t>El Higüero/El Higüero</t>
  </si>
  <si>
    <t>Cayenne/Punta Cana</t>
  </si>
  <si>
    <t>Chachoan/Punta Cana</t>
  </si>
  <si>
    <t>Bonaire/Las Américas, JFPG</t>
  </si>
  <si>
    <t>Manchester/El Catey, Samaná</t>
  </si>
  <si>
    <t>Montego Bay/Herrera</t>
  </si>
  <si>
    <t>Opa-locka-Florida/Punta Cana</t>
  </si>
  <si>
    <t>La Ferte-Gaucher/Las Américas, JFPG</t>
  </si>
  <si>
    <t>Paris - Ville/La Romana</t>
  </si>
  <si>
    <t>Maracaibo/Puerto Plata</t>
  </si>
  <si>
    <t>El Catey, Samaná/El Catey, Samaná</t>
  </si>
  <si>
    <t>Orlando-Florida/Del Cibao</t>
  </si>
  <si>
    <t>El Higüero/El Catey, Samaná</t>
  </si>
  <si>
    <t>Bloomington Normal/Punta Cana</t>
  </si>
  <si>
    <t>Kingston, Norman Manley/El Higüero</t>
  </si>
  <si>
    <t>Condado de Westchester/La Romana</t>
  </si>
  <si>
    <t>Lyman/Punta Cana</t>
  </si>
  <si>
    <t>Colonia/Las Américas, JFPG</t>
  </si>
  <si>
    <t>Creil/El Catey, Samaná</t>
  </si>
  <si>
    <t>La Guardia/La Romana</t>
  </si>
  <si>
    <t>Norfolk/Las Américas, JFPG</t>
  </si>
  <si>
    <t>Portalegre/Punta Cana</t>
  </si>
  <si>
    <t>Golfo de Morrosquillo/Punta Cana</t>
  </si>
  <si>
    <t>Saint Johns, Antigua y Barbuda /El Higüero</t>
  </si>
  <si>
    <t>Shannon/Las Américas, JFPG</t>
  </si>
  <si>
    <t>Bordelum/La Romana</t>
  </si>
  <si>
    <t>Viracopos-Campinas/Punta Cana</t>
  </si>
  <si>
    <t>Brasilia/Las Américas, JFPG</t>
  </si>
  <si>
    <t>Del Cibao/Del Cibao</t>
  </si>
  <si>
    <t>Luisiana/Las Américas, JFPG</t>
  </si>
  <si>
    <t>Champaign-Urbana/Punta Cana</t>
  </si>
  <si>
    <t>Dakota del Norte/Punta Cana</t>
  </si>
  <si>
    <t>Kapuskasing/Puerto Plata</t>
  </si>
  <si>
    <t>Ontario/Punta Cana</t>
  </si>
  <si>
    <t>Uagadugú/Punta Cana</t>
  </si>
  <si>
    <t>El Salvador/Las Américas, JFPG</t>
  </si>
  <si>
    <t>San Thomas/Punta Cana</t>
  </si>
  <si>
    <t>Zaragoza/Punta Cana</t>
  </si>
  <si>
    <t>Lehigh Valley/Las Américas, JFPG</t>
  </si>
  <si>
    <t>Boa Vista/Punta Cana</t>
  </si>
  <si>
    <t>Managua/Las Américas, JFPG</t>
  </si>
  <si>
    <t xml:space="preserve"> Stuttgart Echterdingen/Punta Cana</t>
  </si>
  <si>
    <t>Barcelona, Anzoátegui/Punta Cana</t>
  </si>
  <si>
    <t>North Battleford/El Catey, Samaná</t>
  </si>
  <si>
    <t xml:space="preserve"> Denver - Broomfield/Del Cibao</t>
  </si>
  <si>
    <t>San Pedro Sula/Punta Cana</t>
  </si>
  <si>
    <t>El Higüero/Las Américas, JFPG</t>
  </si>
  <si>
    <t>Wilmington/Punta Cana</t>
  </si>
  <si>
    <t>St Cloud/Punta Cana</t>
  </si>
  <si>
    <t>Bordelum/Puerto Plata</t>
  </si>
  <si>
    <t>Merida, Mexico/Punta Cana</t>
  </si>
  <si>
    <t>Saarbrücken/Las Américas, JFPG</t>
  </si>
  <si>
    <t>Isla de Margarita/El Higüero</t>
  </si>
  <si>
    <t>Pottstown Limerick/Punta Cana</t>
  </si>
  <si>
    <t>Aguadilla/La Romana</t>
  </si>
  <si>
    <t>Lynden Pindling/La Romana</t>
  </si>
  <si>
    <t>Fort Lauderdale, Executive Airport/Las Américas, JFPG</t>
  </si>
  <si>
    <t>Priština/Punta Cana</t>
  </si>
  <si>
    <t>Hyannis/Las Américas, JFPG</t>
  </si>
  <si>
    <t>Moncton/La Romana</t>
  </si>
  <si>
    <t>Gander/El Catey, Samaná</t>
  </si>
  <si>
    <t>Chelles-Le Pin/Puerto Plata</t>
  </si>
  <si>
    <t>Uzein/Punta Cana</t>
  </si>
  <si>
    <t>Bedford/Punta Cana</t>
  </si>
  <si>
    <t>Iquique/Punta Cana</t>
  </si>
  <si>
    <t>Merida, Mexico/La Romana</t>
  </si>
  <si>
    <t>Lyon/Las Américas, JFPG</t>
  </si>
  <si>
    <t>La Habana/El Higüero</t>
  </si>
  <si>
    <t>Aruba (Oranjestad) /Puerto Plata</t>
  </si>
  <si>
    <t>Aalborg/Punta Cana</t>
  </si>
  <si>
    <t>Tenerife Sur/Punta Cana</t>
  </si>
  <si>
    <t>Santiago de Compostela/Punta Cana</t>
  </si>
  <si>
    <t>Wilmington/La Romana</t>
  </si>
  <si>
    <t>Arrollo Barril, Samaná/Punta Cana</t>
  </si>
  <si>
    <t>Puerto Principe/Puerto Plata</t>
  </si>
  <si>
    <t>Jackson Hole/Las Américas, JFPG</t>
  </si>
  <si>
    <t>Rioja/Punta Cana</t>
  </si>
  <si>
    <t>Tocumen/Puerto Plata</t>
  </si>
  <si>
    <t>Fort de France/Puerto Plata</t>
  </si>
  <si>
    <t>L.F. Wade/La Romana</t>
  </si>
  <si>
    <t>Chelles-Le Pin/Punta Cana</t>
  </si>
  <si>
    <t>Barquisimeto/La Romana</t>
  </si>
  <si>
    <t>Nantes/Puerto Plata</t>
  </si>
  <si>
    <t>Kendall  /La Romana</t>
  </si>
  <si>
    <t xml:space="preserve"> Denver - Broomfield/Punta Cana</t>
  </si>
  <si>
    <t>Fort de France/El Higüero</t>
  </si>
  <si>
    <t>Tuktoyaktuk-Gruben/Puerto Plata</t>
  </si>
  <si>
    <t>Champagne/La Romana</t>
  </si>
  <si>
    <t>Santa Lucia, Mexico/Punta Cana</t>
  </si>
  <si>
    <t>Breighton/Punta Cana</t>
  </si>
  <si>
    <t>Albany/Punta Cana</t>
  </si>
  <si>
    <t>San Antonio/Punta Cana</t>
  </si>
  <si>
    <t>Astana/Punta Cana</t>
  </si>
  <si>
    <t>Morrisville/La Romana</t>
  </si>
  <si>
    <t>Kingston, Norman Manley/Puerto Plata</t>
  </si>
  <si>
    <t>El Banco/Punta Cana</t>
  </si>
  <si>
    <t>Beynes-Thiverval/Puerto Plata</t>
  </si>
  <si>
    <t>Norfolk/Punta Cana</t>
  </si>
  <si>
    <t>Milán-Linate/Punta Cana</t>
  </si>
  <si>
    <t xml:space="preserve"> Deurne-Antwerp/Punta Cana</t>
  </si>
  <si>
    <t>Merida, Mexico/Las Américas, JFPG</t>
  </si>
  <si>
    <t>Londres-Stansted/La Romana</t>
  </si>
  <si>
    <t>Saint Croix/La Romana</t>
  </si>
  <si>
    <t>Makedonia/Las Américas, JFPG</t>
  </si>
  <si>
    <t>Melbourne/Punta Cana</t>
  </si>
  <si>
    <t>Monterrey, Mexico/Punta Cana</t>
  </si>
  <si>
    <t>Fort Lauderdale, Executive Airport/El Higüero</t>
  </si>
  <si>
    <t>L.F. Wade/Las Américas, JFPG</t>
  </si>
  <si>
    <t>Barbados/El Higüero</t>
  </si>
  <si>
    <t>Santiago de Compostela/Puerto Plata</t>
  </si>
  <si>
    <t>Wawa-Ontario/Punta Cana</t>
  </si>
  <si>
    <t>Salamanca/Punta Cana</t>
  </si>
  <si>
    <t>Opa-locka-Florida/Del Cibao</t>
  </si>
  <si>
    <t>Omaha - Eppley Airfield/Punta Cana</t>
  </si>
  <si>
    <t>Lesquin/Punta Cana</t>
  </si>
  <si>
    <t>Dresde/Las Américas, JFPG</t>
  </si>
  <si>
    <t>Doncaster-Sheffield/Las Américas, JFPG</t>
  </si>
  <si>
    <t>Panama Pacifico/Punta Cana</t>
  </si>
  <si>
    <t>La Crosse Wi-Winona/Punta Cana</t>
  </si>
  <si>
    <t>Cochabamba/La Romana</t>
  </si>
  <si>
    <t>Torrejon, Madrid/Punta Cana</t>
  </si>
  <si>
    <t>Porto/Puerto Plata</t>
  </si>
  <si>
    <t>North Bay/Puerto Plata</t>
  </si>
  <si>
    <t>Múnich/El Catey, Samaná</t>
  </si>
  <si>
    <t>Providenciales/La Romana</t>
  </si>
  <si>
    <t>Paris - Ville/El Catey, Samaná</t>
  </si>
  <si>
    <t>Quesnel/Puerto Plata</t>
  </si>
  <si>
    <t>Tocache/Punta Cana</t>
  </si>
  <si>
    <t>Washington-Dulles/Las Américas, JFPG</t>
  </si>
  <si>
    <t>Londres-Stansted/Punta Cana</t>
  </si>
  <si>
    <t>Memphis/La Romana</t>
  </si>
  <si>
    <t>Dusseldorf FIR/Puerto Plata</t>
  </si>
  <si>
    <t>Lynn Lake/El Catey, Samaná</t>
  </si>
  <si>
    <t>Pittsburgh/La Romana</t>
  </si>
  <si>
    <t>Farmingdale-NY/La Romana</t>
  </si>
  <si>
    <t xml:space="preserve"> Stuttgart Echterdingen/Puerto Plata</t>
  </si>
  <si>
    <t>Puerto Del Rosario/Punta Cana</t>
  </si>
  <si>
    <t>Newcastle/Las Américas, JFPG</t>
  </si>
  <si>
    <t>Freeport/El Catey, Samaná</t>
  </si>
  <si>
    <t>Saint Marteen/Del Cibao</t>
  </si>
  <si>
    <t>Fort Pierce/Punta Cana</t>
  </si>
  <si>
    <t>Santander/Las Américas, JFPG</t>
  </si>
  <si>
    <t>Tenerife Sur/Las Américas, JFPG</t>
  </si>
  <si>
    <t>Vaernes/Puerto Plata</t>
  </si>
  <si>
    <t>Islas Vírgenes Británicas/El Higüero</t>
  </si>
  <si>
    <t>Farmingdale-NY/Punta Cana</t>
  </si>
  <si>
    <t>Harrisburg -Middletown/Punta Cana</t>
  </si>
  <si>
    <t>Berlín-Schönefeld/La Romana</t>
  </si>
  <si>
    <t>Santander/Punta Cana</t>
  </si>
  <si>
    <t>Burgas/Punta Cana</t>
  </si>
  <si>
    <t>College Station/Punta Cana</t>
  </si>
  <si>
    <t>Charlottetown/Punta Cana</t>
  </si>
  <si>
    <t>Bordelum/Punta Cana</t>
  </si>
  <si>
    <t>Teterboro/Las Américas, JFPG</t>
  </si>
  <si>
    <t>Otros/El Higüero</t>
  </si>
  <si>
    <t>Viru Viru/Las Américas, JFPG</t>
  </si>
  <si>
    <t>Herrera/Puerto Plata</t>
  </si>
  <si>
    <t xml:space="preserve"> Metz /Punta Cana</t>
  </si>
  <si>
    <t>Frankfurt FIR/Punta Cana</t>
  </si>
  <si>
    <t>Fráncfort-Hahn/Punta Cana</t>
  </si>
  <si>
    <t>Saarbrücken/Puerto Plata</t>
  </si>
  <si>
    <t>Bologna/Punta Cana</t>
  </si>
  <si>
    <t>Shannon/La Romana</t>
  </si>
  <si>
    <t xml:space="preserve"> Tempelhof - Berlín/Puerto Plata</t>
  </si>
  <si>
    <t>Bonn RCO/Punta Cana</t>
  </si>
  <si>
    <t>La Aurora/Las Américas, JFPG</t>
  </si>
  <si>
    <t>Tenerife Norte (Los Rodeos)/Las Américas, JFPG</t>
  </si>
  <si>
    <t>Morrisville/Puerto Plata</t>
  </si>
  <si>
    <t>Barquisimeto/El Higüero</t>
  </si>
  <si>
    <t>Melville Hall /Punta Cana</t>
  </si>
  <si>
    <t xml:space="preserve"> Caernarfon Air Park/Punta Cana</t>
  </si>
  <si>
    <t xml:space="preserve"> Stuttgart Echterdingen/Las Américas, JFPG</t>
  </si>
  <si>
    <t>Ankara/Punta Cana</t>
  </si>
  <si>
    <t>Fort Nelson/Puerto Plata</t>
  </si>
  <si>
    <t>La Ferte-Gaucher/La Romana</t>
  </si>
  <si>
    <t>Longvic/Punta Cana</t>
  </si>
  <si>
    <t>Liège-Bierset/Las Américas, JFPG</t>
  </si>
  <si>
    <t>Las Clavellinas/Puerto Plata</t>
  </si>
  <si>
    <t>Daytona Beach/Las Américas, JFPG</t>
  </si>
  <si>
    <t>Montevideo/Las Américas, JFPG</t>
  </si>
  <si>
    <t>Joinville-Mussey/Punta Cana</t>
  </si>
  <si>
    <t>Cleveland/La Romana</t>
  </si>
  <si>
    <t>Georges River - Kangiqsualujjuaq/Punta Cana</t>
  </si>
  <si>
    <t>Viru Viru/Punta Cana</t>
  </si>
  <si>
    <t>Santiago de Compostela/Las Américas, JFPG</t>
  </si>
  <si>
    <t>Pahokee/Punta Cana</t>
  </si>
  <si>
    <t>Billund/Punta Cana</t>
  </si>
  <si>
    <t>Tampa/Las Américas, JFPG</t>
  </si>
  <si>
    <t>Punta Cana/El Higüero</t>
  </si>
  <si>
    <t>Porto Alegre/Punta Cana</t>
  </si>
  <si>
    <t>Memphis/Puerto Plata</t>
  </si>
  <si>
    <t>Pico Island/Punta Cana</t>
  </si>
  <si>
    <t>Ciudad de Alajuela/La Romana</t>
  </si>
  <si>
    <t>Campinas - Sao Paulo/La Romana</t>
  </si>
  <si>
    <t>Verona-Villafranca/Punta Cana</t>
  </si>
  <si>
    <t>William R. Fairchild/Puerto Plata</t>
  </si>
  <si>
    <t xml:space="preserve"> Kemble/Punta Cana</t>
  </si>
  <si>
    <t>Toluca/Punta Cana</t>
  </si>
  <si>
    <t>St Eustatius/Las Américas, JFPG</t>
  </si>
  <si>
    <t>Sydney, Nova Scotia/Puerto Plata</t>
  </si>
  <si>
    <t>Son Bonet/Punta Cana</t>
  </si>
  <si>
    <t>Espargos/Punta Cana</t>
  </si>
  <si>
    <t>Aguadilla/El Higüero</t>
  </si>
  <si>
    <t>Varadero/Las Américas, JFPG</t>
  </si>
  <si>
    <t>Atlanta /Puerto Plata</t>
  </si>
  <si>
    <t>Barbados/Puerto Plata</t>
  </si>
  <si>
    <t>Chicago-Illinois/La Romana</t>
  </si>
  <si>
    <t>San Salvador (Cockburn Town)/La Romana</t>
  </si>
  <si>
    <t>Clearwater/Punta Cana</t>
  </si>
  <si>
    <t>Swainsboro/Las Américas, JFPG</t>
  </si>
  <si>
    <t>Lajes/Las Américas, JFPG</t>
  </si>
  <si>
    <t>Boryspil/Las Américas, JFPG</t>
  </si>
  <si>
    <t>Cayo Largo Del Sur /Punta Cana</t>
  </si>
  <si>
    <t>Pampa Grande/Punta Cana</t>
  </si>
  <si>
    <t>Cartagena/El Higüero</t>
  </si>
  <si>
    <t>Cayo Largo Del Sur /Puerto Plata</t>
  </si>
  <si>
    <t>Wilmington/El Higüero</t>
  </si>
  <si>
    <t>McCarran/Punta Cana</t>
  </si>
  <si>
    <t>Gjoa Haven/Punta Cana</t>
  </si>
  <si>
    <t>Miami-Florida/El Higüero</t>
  </si>
  <si>
    <t>Sydney, Nova Scotia/Las Américas, JFPG</t>
  </si>
  <si>
    <t>Mantecal/Las Américas, JFPG</t>
  </si>
  <si>
    <t>Ponta Delgada/El Catey, Samaná</t>
  </si>
  <si>
    <t>Porto Santo/Punta Cana</t>
  </si>
  <si>
    <t>Brasilia/La Romana</t>
  </si>
  <si>
    <t>Savannah-Hilton Head/Punta Cana</t>
  </si>
  <si>
    <t>Maturin/Las Américas, JFPG</t>
  </si>
  <si>
    <t xml:space="preserve"> Bad Frankenhausen/Puerto Plata</t>
  </si>
  <si>
    <t>Maiquetía/El Catey, Samaná</t>
  </si>
  <si>
    <t>Iquique/Las Américas, JFPG</t>
  </si>
  <si>
    <t>Atlanta /Las Américas, JFPG</t>
  </si>
  <si>
    <t>Duacari 2/Las Américas, JFPG</t>
  </si>
  <si>
    <t>Vieux Fort/Punta Cana</t>
  </si>
  <si>
    <t>Estacion Chanar /Punta Cana</t>
  </si>
  <si>
    <t>Monterrey, Mexico/Las Américas, JFPG</t>
  </si>
  <si>
    <t>Castries/El Higüero</t>
  </si>
  <si>
    <t>Washington-Dulles/La Romana</t>
  </si>
  <si>
    <t>Coto 47/Las Américas, JFPG</t>
  </si>
  <si>
    <t>Bedford/La Romana</t>
  </si>
  <si>
    <t>Moss Town/El Catey, Samaná</t>
  </si>
  <si>
    <t>Lyman/Puerto Plata</t>
  </si>
  <si>
    <t>Clearwater/La Romana</t>
  </si>
  <si>
    <t>London-Ontario/El Catey, Samaná</t>
  </si>
  <si>
    <t>Hopedale/Punta Cana</t>
  </si>
  <si>
    <t>La Romana/Del Cibao</t>
  </si>
  <si>
    <t>Melville Hall /Las Américas, JFPG</t>
  </si>
  <si>
    <t>Kapuskasing/Punta Cana</t>
  </si>
  <si>
    <t>Newark/El Catey, Samaná</t>
  </si>
  <si>
    <t>Houston-Texas/Las Américas, JFPG</t>
  </si>
  <si>
    <t>St Clair /Punta Cana</t>
  </si>
  <si>
    <t>Condado de Westchester/Puerto Plata</t>
  </si>
  <si>
    <t>Paris - Ville/Las Américas, JFPG</t>
  </si>
  <si>
    <t>Bournemouth/La Romana</t>
  </si>
  <si>
    <t>Kingston, Norman Manley/Herrera</t>
  </si>
  <si>
    <t>Arrollo Barril, Samaná/El Catey, Samaná</t>
  </si>
  <si>
    <t>Dallas-Texas/Puerto Plata</t>
  </si>
  <si>
    <t>Ciudad Guayana/El Higüero</t>
  </si>
  <si>
    <t>Varadero/El Higüero</t>
  </si>
  <si>
    <t>Cayenne/La Romana</t>
  </si>
  <si>
    <t>Moss Town/Punta Cana</t>
  </si>
  <si>
    <t>Lyman/La Romana</t>
  </si>
  <si>
    <t>Fundo Loma Larga/Punta Cana</t>
  </si>
  <si>
    <t>Cape Santa Maria/Punta Cana</t>
  </si>
  <si>
    <t>Grand Turk Island/Del Cibao</t>
  </si>
  <si>
    <t>Tampa/La Romana</t>
  </si>
  <si>
    <t>Washington-Dulles/Del Cibao</t>
  </si>
  <si>
    <t>Puerto Plata/Puerto Plata</t>
  </si>
  <si>
    <t>Kentucky/Punta Cana</t>
  </si>
  <si>
    <t>Augusto Severo/Punta Cana</t>
  </si>
  <si>
    <t>Prince George/Punta Cana</t>
  </si>
  <si>
    <t>París-Le Bourget/Las Américas, JFPG</t>
  </si>
  <si>
    <t>Kentucky/Del Cibao</t>
  </si>
  <si>
    <t>Beijing/Punta Cana</t>
  </si>
  <si>
    <t>Lehigh Valley/Punta Cana</t>
  </si>
  <si>
    <t>Lloydminster, Ab /Punta Cana</t>
  </si>
  <si>
    <t>La Aurora/Punta Cana</t>
  </si>
  <si>
    <t>Islas Vírgenes Británicas/Punta Cana</t>
  </si>
  <si>
    <t>Castries/Punta Cana</t>
  </si>
  <si>
    <t>El Higüero/Puerto Plata</t>
  </si>
  <si>
    <t>Rochester Municipal/Punta Cana</t>
  </si>
  <si>
    <t>Rosewood Vor/Punta Cana</t>
  </si>
  <si>
    <t>New Smyrna Beach Municipal/Punta Cana</t>
  </si>
  <si>
    <t>Cabo Haitiano/Del Cibao</t>
  </si>
  <si>
    <t>Ciudad Mante/Punta Cana</t>
  </si>
  <si>
    <t>Worcester/Punta Cana</t>
  </si>
  <si>
    <t>Guarulhos-Sao Paulo/El Catey, Samaná</t>
  </si>
  <si>
    <t>Barranquilla/El Higüero</t>
  </si>
  <si>
    <t>Birmingham-Shuttlesworth/Punta Cana</t>
  </si>
  <si>
    <t>Stephenville/Punta Cana</t>
  </si>
  <si>
    <t>Key West/Las Américas, JFPG</t>
  </si>
  <si>
    <t>Viru Viru/La Romana</t>
  </si>
  <si>
    <t>Kansas City - Charles B. Wheeler/Punta Cana</t>
  </si>
  <si>
    <t>Las Aguilas/Punta Cana</t>
  </si>
  <si>
    <t>Puerto Plata/El Higüero</t>
  </si>
  <si>
    <t>Fort Wayne International/Punta Cana</t>
  </si>
  <si>
    <t>The Valley, Anguila/Las Américas, JFPG</t>
  </si>
  <si>
    <t>Opa-locka-Florida/Puerto Plata</t>
  </si>
  <si>
    <t>Yakima Air Termina/Las Américas, JFPG</t>
  </si>
  <si>
    <t>Filadelfia-Pensilvania/Del Cibao</t>
  </si>
  <si>
    <t>Jauja/Punta Cana</t>
  </si>
  <si>
    <t>El Cerrito/Punta Cana</t>
  </si>
  <si>
    <t>Santiago de Cuba/El Higüero</t>
  </si>
  <si>
    <t>Swainsboro/Punta Cana</t>
  </si>
  <si>
    <t>Fort Lauderdale, Executive Airport/Puerto Plata</t>
  </si>
  <si>
    <t>Windsor/La Romana</t>
  </si>
  <si>
    <t>Fort Lauderdale-Hollywood/El Catey, Samaná</t>
  </si>
  <si>
    <t xml:space="preserve"> Chippewa Valley/Las Américas, JFPG</t>
  </si>
  <si>
    <t>Klamath Falls/Las Américas, JFPG</t>
  </si>
  <si>
    <t>Tumbes/Punta Cana</t>
  </si>
  <si>
    <t>Minneapolis/La Romana</t>
  </si>
  <si>
    <t>Quebec/Las Américas, JFPG</t>
  </si>
  <si>
    <t>Junín/La Romana</t>
  </si>
  <si>
    <t>San Thomas/Puerto Plata</t>
  </si>
  <si>
    <t>Detroit City/Punta Cana</t>
  </si>
  <si>
    <t>Battle Creek/Puerto Plata</t>
  </si>
  <si>
    <t>Brasilia/Puerto Plata</t>
  </si>
  <si>
    <t>Orlando Sanford/La Romana</t>
  </si>
  <si>
    <t>Lethbridge/Punta Cana</t>
  </si>
  <si>
    <t>Filadelfia-Pensilvania/El Catey, Samaná</t>
  </si>
  <si>
    <t>Montgomery, Alabama/Punta Cana</t>
  </si>
  <si>
    <t>Wawa-Ontario/Las Américas, JFPG</t>
  </si>
  <si>
    <t>Mayaguez/La Romana</t>
  </si>
  <si>
    <t>Exeter/La Romana</t>
  </si>
  <si>
    <t>Dresde/El Catey, Samaná</t>
  </si>
  <si>
    <t>Grand Turk Island/Las Américas, JFPG</t>
  </si>
  <si>
    <t>Lesquin/La Romana</t>
  </si>
  <si>
    <t>Valencia, Venezuela/El Higüero</t>
  </si>
  <si>
    <t>Maracaibo/El Catey, Samaná</t>
  </si>
  <si>
    <t>Orlando Ejecutivo/Las Américas, JFPG</t>
  </si>
  <si>
    <t>Ontario/El Catey, Samaná</t>
  </si>
  <si>
    <t>Jackson Hole/Puerto Plata</t>
  </si>
  <si>
    <t xml:space="preserve"> Dane County Regional /Punta Cana</t>
  </si>
  <si>
    <t>Isla Verde, San Juan PR/Herrera</t>
  </si>
  <si>
    <t>Cleveland/Puerto Plata</t>
  </si>
  <si>
    <t>Winston-Salem/Punta Cana</t>
  </si>
  <si>
    <t>True Blue/Las Américas, JFPG</t>
  </si>
  <si>
    <t>Leipzig-Halle/Las Américas, JFPG</t>
  </si>
  <si>
    <t>George Town/Puerto Plata</t>
  </si>
  <si>
    <t>Beauvais/Las Américas, JFPG</t>
  </si>
  <si>
    <t>Hermosillo/Las Américas, JFPG</t>
  </si>
  <si>
    <t>París-Le Bourget/El Catey, Samaná</t>
  </si>
  <si>
    <t>Vance W. Amory International Airport/El Higüero</t>
  </si>
  <si>
    <t>Santiago de Cuba/La Romana</t>
  </si>
  <si>
    <t>Local/Del Cibao</t>
  </si>
  <si>
    <t>Malaga/Las Américas, JFPG</t>
  </si>
  <si>
    <t>Cayo Largo Del Sur /Las Américas, JFPG</t>
  </si>
  <si>
    <t>Saint Theresa Point/Punta Cana</t>
  </si>
  <si>
    <t>Vieux Fort/Las Américas, JFPG</t>
  </si>
  <si>
    <t>Atlanta /Punta Cana</t>
  </si>
  <si>
    <t>Cabo Haitiano/Puerto Plata</t>
  </si>
  <si>
    <t>College Station/Puerto Plata</t>
  </si>
  <si>
    <t>Les Cayes/El Higüero</t>
  </si>
  <si>
    <t>South Bimini/Las Américas, JFPG</t>
  </si>
  <si>
    <t>Tocumen/El Higüero</t>
  </si>
  <si>
    <t>Tuscaloosa Municipal/Las Américas, JFPG</t>
  </si>
  <si>
    <t>William P. Hobby/Punta Cana</t>
  </si>
  <si>
    <t>Roeselare-Belgium/Las Américas, JFPG</t>
  </si>
  <si>
    <t>Toronto City Centre/Puerto Plata</t>
  </si>
  <si>
    <t>Myrtle Beach/Punta Cana</t>
  </si>
  <si>
    <t>Victoria Regional/Punta Cana</t>
  </si>
  <si>
    <t>San Carlos/Punta Cana</t>
  </si>
  <si>
    <t>Chelles-Le Pin/Las Américas, JFPG</t>
  </si>
  <si>
    <t>Scappoose Industrial Airpark/Puerto Plata</t>
  </si>
  <si>
    <t>Leipzig-Halle/El Catey, Samaná</t>
  </si>
  <si>
    <t>Peoria/Punta Cana</t>
  </si>
  <si>
    <t>Bogotá/El Higüero</t>
  </si>
  <si>
    <t>Saint Marteen/Herrera</t>
  </si>
  <si>
    <t>Jacksonville Int'l/Las Américas, JFPG</t>
  </si>
  <si>
    <t>San Antonio, Venezuela /Las Américas, JFPG</t>
  </si>
  <si>
    <t>Palm Beach/Las Américas, JFPG</t>
  </si>
  <si>
    <t>Kingston, Metro ACC FIC/Punta Cana</t>
  </si>
  <si>
    <t>Kingston, Norman Manley/El Catey, Samaná</t>
  </si>
  <si>
    <t>Orlando-Florida/El Catey, Samaná</t>
  </si>
  <si>
    <t>Gander/La Romana</t>
  </si>
  <si>
    <t>Detroit City/Puerto Plata</t>
  </si>
  <si>
    <t>Cancún/El Higüero</t>
  </si>
  <si>
    <t>McGhee Tyson/La Romana</t>
  </si>
  <si>
    <t>Portillo - RD/Puerto Plata</t>
  </si>
  <si>
    <t>Jerez De La Frontera/Del Cibao</t>
  </si>
  <si>
    <t>Teterboro/El Higüero</t>
  </si>
  <si>
    <t>Del Cibao/El Higüero</t>
  </si>
  <si>
    <t>Daytona Beach/Punta Cana</t>
  </si>
  <si>
    <t>Cozumel/Punta Cana</t>
  </si>
  <si>
    <t>South Caicos/Puerto Plata</t>
  </si>
  <si>
    <t>Battle Creek/Punta Cana</t>
  </si>
  <si>
    <t>Cartago - Colombia/Punta Cana</t>
  </si>
  <si>
    <t>McAllen Miller International/Punta Cana</t>
  </si>
  <si>
    <t>Panama Pacifico/Las Américas, JFPG</t>
  </si>
  <si>
    <t xml:space="preserve"> Comox/Punta Cana</t>
  </si>
  <si>
    <t>Mont-Joli/El Catey, Samaná</t>
  </si>
  <si>
    <t>Cape St. James/Punta Cana</t>
  </si>
  <si>
    <t xml:space="preserve"> Denver - Broomfield/El Catey, Samaná</t>
  </si>
  <si>
    <t>Pensilvania/Las Américas, JFPG</t>
  </si>
  <si>
    <t>La Crosse Wi-Winona/Puerto Plata</t>
  </si>
  <si>
    <t>Smithers/El Catey, Samaná</t>
  </si>
  <si>
    <t>Stella Maris/El Catey, Samaná</t>
  </si>
  <si>
    <t>Junín/Punta Cana</t>
  </si>
  <si>
    <t>Centennial Airport/Punta Cana</t>
  </si>
  <si>
    <t>Maastricht - Aachen/Las Américas, JFPG</t>
  </si>
  <si>
    <t>Matthew Town/Punta Cana</t>
  </si>
  <si>
    <t>Tuktoyaktuk-Gruben/Punta Cana</t>
  </si>
  <si>
    <t>Memphis/Las Américas, JFPG</t>
  </si>
  <si>
    <t>Mont-Joli/La Romana</t>
  </si>
  <si>
    <t>La Crosse Wi-Winona/Las Américas, JFPG</t>
  </si>
  <si>
    <t>Saint George/El Higüero</t>
  </si>
  <si>
    <t>William P. Hobby/La Romana</t>
  </si>
  <si>
    <t>Saint Croix/Punta Cana</t>
  </si>
  <si>
    <t>Puerto Bolivar/Punta Cana</t>
  </si>
  <si>
    <t>Guantanamo Bay/Las Américas, JFPG</t>
  </si>
  <si>
    <t>Ciudad Guayana/La Romana</t>
  </si>
  <si>
    <t>Clearwater/Puerto Plata</t>
  </si>
  <si>
    <t>Wilmington/Las Américas, JFPG</t>
  </si>
  <si>
    <t>Grand Turk Island/El Higüero</t>
  </si>
  <si>
    <t>Grand Cayman/Herrera</t>
  </si>
  <si>
    <t>Bocas Del Toro/Del Cibao</t>
  </si>
  <si>
    <t>Colonia/El Catey, Samaná</t>
  </si>
  <si>
    <t>Silvio Pettirossi/Las Américas, JFPG</t>
  </si>
  <si>
    <t>Maracaibo/El Higüero</t>
  </si>
  <si>
    <t>Jacksonville Int'l/Puerto Plata</t>
  </si>
  <si>
    <t>Teterboro/Puerto Plata</t>
  </si>
  <si>
    <t>Quintero/Punta Cana</t>
  </si>
  <si>
    <t>Toledo Express/Las Américas, JFPG</t>
  </si>
  <si>
    <t>Huntsville/Del Cibao</t>
  </si>
  <si>
    <t>Kuujjuarapik/El Catey, Samaná</t>
  </si>
  <si>
    <t>Eloy Alfaro/La Romana</t>
  </si>
  <si>
    <t>Cleveland/Del Cibao</t>
  </si>
  <si>
    <t>Southwest Florida/La Romana</t>
  </si>
  <si>
    <t>Pittsburgh/Las Américas, JFPG</t>
  </si>
  <si>
    <t>Abraham'S Bay/Las Américas, JFPG</t>
  </si>
  <si>
    <t>Kendall  /El Higüero</t>
  </si>
  <si>
    <t>Espargos/Puerto Plata</t>
  </si>
  <si>
    <t>Del Cibao/La Romana</t>
  </si>
  <si>
    <t>Quonset Point/Las Américas, JFPG</t>
  </si>
  <si>
    <t>Milán-Linate/El Catey, Samaná</t>
  </si>
  <si>
    <t>Alton Il-St. Louis/Punta Cana</t>
  </si>
  <si>
    <t>Waukegan Regional Airport/La Romana</t>
  </si>
  <si>
    <t>Fort Pierce/La Romana</t>
  </si>
  <si>
    <t>Austin-Bergstrom/Las Américas, JFPG</t>
  </si>
  <si>
    <t>Providenciales/Herrera</t>
  </si>
  <si>
    <t>Abraham'S Bay/Punta Cana</t>
  </si>
  <si>
    <t>San Pedro Sula/Las Américas, JFPG</t>
  </si>
  <si>
    <t>Hamburgo/El Catey, Samaná</t>
  </si>
  <si>
    <t>Boca Raton/La Romana</t>
  </si>
  <si>
    <t>Moss Town/Las Américas, JFPG</t>
  </si>
  <si>
    <t>Baton Rouge/Punta Cana</t>
  </si>
  <si>
    <t>Grand Bahama/La Romana</t>
  </si>
  <si>
    <t xml:space="preserve"> Bad Frankenhausen/Las Américas, JFPG</t>
  </si>
  <si>
    <t>Antioquia/Las Américas, JFPG</t>
  </si>
  <si>
    <t>London-DFT Aviation Directorate/La Romana</t>
  </si>
  <si>
    <t>Jacmel/El Higüero</t>
  </si>
  <si>
    <t>The Valley, Anguila/El Higüero</t>
  </si>
  <si>
    <t>Metropolitan Area, Grand Cayman/Las Américas, JFPG</t>
  </si>
  <si>
    <t>Calgary/La Romana</t>
  </si>
  <si>
    <t>Cabo Haitiano/Herrera</t>
  </si>
  <si>
    <t>Louis Armstrong/Las Américas, JFPG</t>
  </si>
  <si>
    <t>La Habana/El Catey, Samaná</t>
  </si>
  <si>
    <t>Boston-Massachusetts/El Higüero</t>
  </si>
  <si>
    <t>Munster Osnabruck/Las Américas, JFPG</t>
  </si>
  <si>
    <t>Goose Bay/Las Américas, JFPG</t>
  </si>
  <si>
    <t>Valle del Cauca/El Higüero</t>
  </si>
  <si>
    <t>Morristown/La Romana</t>
  </si>
  <si>
    <t>Melville Hall /El Higüero</t>
  </si>
  <si>
    <t>Melbourne/La Romana</t>
  </si>
  <si>
    <t>Dublín/La Romana</t>
  </si>
  <si>
    <t>Erfurt/Las Américas, JFPG</t>
  </si>
  <si>
    <t>Chetumal/Punta Cana</t>
  </si>
  <si>
    <t>Bogotá/La Romana</t>
  </si>
  <si>
    <t>La Habana/Del Cibao</t>
  </si>
  <si>
    <t>Castries/Las Américas, JFPG</t>
  </si>
  <si>
    <t>Veracruz/Punta Cana</t>
  </si>
  <si>
    <t>Matthew Town/Del Cibao</t>
  </si>
  <si>
    <t>Chicago Executive/La Romana</t>
  </si>
  <si>
    <t>Saint George/Puerto Plata</t>
  </si>
  <si>
    <t>Sarasota-Bradenton/La Romana</t>
  </si>
  <si>
    <t>Sierra Maestra/Punta Cana</t>
  </si>
  <si>
    <t>Holguín/Del Cibao</t>
  </si>
  <si>
    <t>Cozumel/El Higüero</t>
  </si>
  <si>
    <t>El Salvador/Puerto Plata</t>
  </si>
  <si>
    <t>Colonia/La Romana</t>
  </si>
  <si>
    <t>Baracoa/Las Américas, JFPG</t>
  </si>
  <si>
    <t>Vieux Fort/El Higüero</t>
  </si>
  <si>
    <t>Merida, Venezuela/Las Américas, JFPG</t>
  </si>
  <si>
    <t>Santander/La Romana</t>
  </si>
  <si>
    <t>South Caicos/Herrera</t>
  </si>
  <si>
    <t>Isla Grande, San Juan PR/Puerto Plata</t>
  </si>
  <si>
    <t>Las Américas, JFPG/El Higüero</t>
  </si>
  <si>
    <t>Barcelona, Anzoátegui/La Romana</t>
  </si>
  <si>
    <t>Cabo Haitiano/Punta Cana</t>
  </si>
  <si>
    <t>Valencia, Venezuela/La Romana</t>
  </si>
  <si>
    <t>San Martín/Puerto Plata</t>
  </si>
  <si>
    <t>Fráncfort-Hahn/Las Américas, JFPG</t>
  </si>
  <si>
    <t>La Romana/El Higüero</t>
  </si>
  <si>
    <t>Canfield/El Higüero</t>
  </si>
  <si>
    <t>Saint Johns, Antigua y Barbuda /Herrera</t>
  </si>
  <si>
    <t>Southwest Florida/Puerto Plata</t>
  </si>
  <si>
    <t>Matthew Town/Puerto Plata</t>
  </si>
  <si>
    <t>San Thomas/La Romana</t>
  </si>
  <si>
    <t>The Valley, Anguila/La Romana</t>
  </si>
  <si>
    <t>Freeport/Las Américas, JFPG</t>
  </si>
  <si>
    <t xml:space="preserve"> Dothan Regional/Del Cibao</t>
  </si>
  <si>
    <t>William P. Hobby/Las Américas, JFPG</t>
  </si>
  <si>
    <t>DeKalb Peachtree-Atlanta/La Romana</t>
  </si>
  <si>
    <t>La Aurora/El Higüero</t>
  </si>
  <si>
    <t>Akron/Del Cibao</t>
  </si>
  <si>
    <t>Barranquilla/Herrera</t>
  </si>
  <si>
    <t>Austin-Bergstrom/Punta Cana</t>
  </si>
  <si>
    <t>Morristown/Punta Cana</t>
  </si>
  <si>
    <t>Doncaster-Sheffield/La Romana</t>
  </si>
  <si>
    <t>Herrera/Las Américas, JFPG</t>
  </si>
  <si>
    <t>Morristown/Puerto Plata</t>
  </si>
  <si>
    <t>Isla Grande, San Juan PR/Del Cibao</t>
  </si>
  <si>
    <t>Fort Lauderdale, Executive Airport/El Catey, Samaná</t>
  </si>
  <si>
    <t>Ciego De Avila/Punta Cana</t>
  </si>
  <si>
    <t>Tampa/Del Cibao</t>
  </si>
  <si>
    <t>South Caicos/El Higüero</t>
  </si>
  <si>
    <t>Puerto Plata/Herrera</t>
  </si>
  <si>
    <t>Kansas City - Charles B. Wheeler/Las Américas, JFPG</t>
  </si>
  <si>
    <t>Los Ángeles/La Romana</t>
  </si>
  <si>
    <t>Las Piedras/El Higüero</t>
  </si>
  <si>
    <t>San Andres Island/El Higüero</t>
  </si>
  <si>
    <t>Teterboro/El Catey, Samaná</t>
  </si>
  <si>
    <t>Pointe a Pitre/Herrera</t>
  </si>
  <si>
    <t>El Vigia/Las Américas, JFPG</t>
  </si>
  <si>
    <t>Bedford/Las Américas, JFPG</t>
  </si>
  <si>
    <t>Clearwater/Del Cibao</t>
  </si>
  <si>
    <t>San Isidro, RD/Las Américas, JFPG</t>
  </si>
  <si>
    <t xml:space="preserve"> Tanger/Punta Cana</t>
  </si>
  <si>
    <t>San Antonio/La Romana</t>
  </si>
  <si>
    <t>Veracruz/La Romana</t>
  </si>
  <si>
    <t>Paramaribo - Zandery/Las Américas, JFPG</t>
  </si>
  <si>
    <t>Piarco/El Higüero</t>
  </si>
  <si>
    <t>Bonaire/La Romana</t>
  </si>
  <si>
    <t>Paramaribo - Zandery/El Higüero</t>
  </si>
  <si>
    <t>Belem/Las Américas, JFPG</t>
  </si>
  <si>
    <t>Belize City/Las Américas, JFPG</t>
  </si>
  <si>
    <t>Aguadilla/Herrera</t>
  </si>
  <si>
    <t>Chicago (West Chicago)/La Romana</t>
  </si>
  <si>
    <t>Punta Cana/Herrera</t>
  </si>
  <si>
    <t>Palm Beach/Puerto Plata</t>
  </si>
  <si>
    <t>Municipal de Scottsdale/Las Américas, JFPG</t>
  </si>
  <si>
    <t>Lynden Pindling/Herrera</t>
  </si>
  <si>
    <t>Grand Cayman/Puerto Plata</t>
  </si>
  <si>
    <t>Athens-Ben Epps/La Romana</t>
  </si>
  <si>
    <t>San Thomas/Del Cibao</t>
  </si>
  <si>
    <t>St. Augustine Airport/Del Cibao</t>
  </si>
  <si>
    <t>El Catey, Samaná/El Higüero</t>
  </si>
  <si>
    <t>Alicante El Altet/Punta Cana</t>
  </si>
  <si>
    <t>Morristown/Del Cibao</t>
  </si>
  <si>
    <t>Bologna/El Catey, Samaná</t>
  </si>
  <si>
    <t>Colon, Cuba/Las Américas, JFPG</t>
  </si>
  <si>
    <t>Cabo Haitiano/Las Américas, JFPG</t>
  </si>
  <si>
    <t>Saint Croix/Puerto Plata</t>
  </si>
  <si>
    <t>Naples/La Romana</t>
  </si>
  <si>
    <t>Orlando-Florida/El Higüero</t>
  </si>
  <si>
    <t>Fort Lauderdale-Hollywood/Herrera</t>
  </si>
  <si>
    <t>Farmingdale-NY/Del Cibao</t>
  </si>
  <si>
    <t>DeKalb Peachtree-Atlanta/Punta Cana</t>
  </si>
  <si>
    <t>Islas Vírgenes Británicas/La Romana</t>
  </si>
  <si>
    <t>Aruba (Oranjestad) /Herrera</t>
  </si>
  <si>
    <t>Cucuta/La Romana</t>
  </si>
  <si>
    <t>Santa Marta/El Higüero</t>
  </si>
  <si>
    <t>Opa-locka-Florida/El Catey, Samaná</t>
  </si>
  <si>
    <t>Isla De Vieques/El Higüero</t>
  </si>
  <si>
    <t>Ciudad de Alajuela/El Higüero</t>
  </si>
  <si>
    <t>Cucuta/Herrera</t>
  </si>
  <si>
    <t>South Caicos/Del Cibao</t>
  </si>
  <si>
    <t>Wilmington/Del Cibao</t>
  </si>
  <si>
    <t>Jacksonville Int'l/Del Cibao</t>
  </si>
  <si>
    <t>Dresde/La Romana</t>
  </si>
  <si>
    <t>Fort Lauderdale, Executive Airport/Del Cibao</t>
  </si>
  <si>
    <t>Bedford/El Higüero</t>
  </si>
  <si>
    <t>San Francisco, CA/Punta Cana</t>
  </si>
  <si>
    <t>Orlando-Florida/La Romana</t>
  </si>
  <si>
    <t>Kendall  /Las Américas, JFPG</t>
  </si>
  <si>
    <t>Aguadilla/El Catey, Samaná</t>
  </si>
  <si>
    <t>Saint George/Las Américas, JFPG</t>
  </si>
  <si>
    <t>Wilmington/Puerto Plata</t>
  </si>
  <si>
    <t>Dallas/Punta Cana</t>
  </si>
  <si>
    <t>Cozumel/La Romana</t>
  </si>
  <si>
    <t>Spirit of St. Louis/Del Cibao</t>
  </si>
  <si>
    <t>Santiago de Cuba/Herrera</t>
  </si>
  <si>
    <t>Santiago de Cuba/El Catey, Samaná</t>
  </si>
  <si>
    <t>Arrollo Barril, Samaná/El Higüero</t>
  </si>
  <si>
    <t>Cabo Rojo - RD/El Catey, Samaná</t>
  </si>
  <si>
    <t>Austin-Bergstrom/La Romana</t>
  </si>
  <si>
    <t>Santander/El Higüero</t>
  </si>
  <si>
    <t>San Thomas/El Catey, Samaná</t>
  </si>
  <si>
    <t>Wilmington/El Catey, Samaná</t>
  </si>
  <si>
    <t>Condado de Westchester/Las Américas, JFPG</t>
  </si>
  <si>
    <t>San Andres Island/Punta Cana</t>
  </si>
  <si>
    <t>Louis Armstrong/La Romana</t>
  </si>
  <si>
    <t>Indianápolis/La Romana</t>
  </si>
  <si>
    <t>Jacksonville Int'l/La Romana</t>
  </si>
  <si>
    <t>Savannah-Hilton Head/La Romana</t>
  </si>
  <si>
    <t>Nice/La Romana</t>
  </si>
  <si>
    <t>La Reforma/El Higüero</t>
  </si>
  <si>
    <t>Chihuahua/Las Américas, JFPG</t>
  </si>
  <si>
    <t>Southwest Florida/Las Américas, JFPG</t>
  </si>
  <si>
    <t>Palma de Mallorca/Punta Cana</t>
  </si>
  <si>
    <t>Otros/Herrera</t>
  </si>
  <si>
    <t>Pavas  - San Jose /El Higüero</t>
  </si>
  <si>
    <t>Grand Cayman/La Romana</t>
  </si>
  <si>
    <t>Barahona /Las Américas, JFPG</t>
  </si>
  <si>
    <t>Maturin/El Higüero</t>
  </si>
  <si>
    <t>Freeport/El Higüero</t>
  </si>
  <si>
    <t xml:space="preserve"> Mialqui/Las Américas, JFPG</t>
  </si>
  <si>
    <t>Barahona /El Higüero</t>
  </si>
  <si>
    <t>Cat Island/Herrera</t>
  </si>
  <si>
    <t>Chicago Executive/Las Américas, JFPG</t>
  </si>
  <si>
    <t>Valencia, Venezuela/Del Cibao</t>
  </si>
  <si>
    <t>St Clair /La Romana</t>
  </si>
  <si>
    <t>William P. Hobby/El Higüero</t>
  </si>
  <si>
    <t>Teterboro/Del Cibao</t>
  </si>
  <si>
    <t>Pollensa/Las Américas, JFPG</t>
  </si>
  <si>
    <t>Ponce, PR/El Higüero</t>
  </si>
  <si>
    <t>Fort Lauderdale, Executive Airport/Herrera</t>
  </si>
  <si>
    <t>Dakar/Punta Cana</t>
  </si>
  <si>
    <t>Addison/La Romana</t>
  </si>
  <si>
    <t>Palm Beach/El Catey, Samaná</t>
  </si>
  <si>
    <t>Maracaibo/Herrera</t>
  </si>
  <si>
    <t>Palm Beach/El Higüero</t>
  </si>
  <si>
    <t>Isla Grande, San Juan PR/El Catey, Samaná</t>
  </si>
  <si>
    <t>Fortaleza/Las Américas, JFPG</t>
  </si>
  <si>
    <t>Kendall  /Punta Cana</t>
  </si>
  <si>
    <t>Kendall  /El Catey, Samaná</t>
  </si>
  <si>
    <t>Cincinnati /La Romana</t>
  </si>
  <si>
    <t>Bristol/La Romana</t>
  </si>
  <si>
    <t>Andrews Air Force Base/Punta Cana</t>
  </si>
  <si>
    <t>Cleveland/El Higüero</t>
  </si>
  <si>
    <t>Cincinnati /Punta Cana</t>
  </si>
  <si>
    <t>Vero Beach Municipal Airport/La Romana</t>
  </si>
  <si>
    <t>New Castle /La Romana</t>
  </si>
  <si>
    <t>Managua/El Higüero</t>
  </si>
  <si>
    <t>Islas Vírgenes Británicas/Herrera</t>
  </si>
  <si>
    <t>Cozumel/Puerto Plata</t>
  </si>
  <si>
    <t>Tocumen/La Romana</t>
  </si>
  <si>
    <t>Saint George/Punta Cana</t>
  </si>
  <si>
    <t>Espargos/Las Américas, JFPG</t>
  </si>
  <si>
    <t>DeKalb Peachtree-Atlanta/Las Américas, JFPG</t>
  </si>
  <si>
    <t>Jeremie/El Higüero</t>
  </si>
  <si>
    <t>Addison/Punta Cana</t>
  </si>
  <si>
    <t>Barquisimeto/Las Américas, JFPG</t>
  </si>
  <si>
    <t>Antioquia/La Romana</t>
  </si>
  <si>
    <t>San Salvador/El Higüero</t>
  </si>
  <si>
    <t>Washington-Dulles/Puerto Plata</t>
  </si>
  <si>
    <t>Londres-Luton/La Romana</t>
  </si>
  <si>
    <t>Maiquetía/Herrera</t>
  </si>
  <si>
    <t>Cancún/Herrera</t>
  </si>
  <si>
    <t>Toluca/Las Américas, JFPG</t>
  </si>
  <si>
    <t>Tampa/El Higüero</t>
  </si>
  <si>
    <t>Moss Town/El Higüero</t>
  </si>
  <si>
    <t>Curazao ACC-FIR/Punta Cana</t>
  </si>
  <si>
    <t>Farmingdale-NY/Las Américas, JFPG</t>
  </si>
  <si>
    <t>Cleveland/Las Américas, JFPG</t>
  </si>
  <si>
    <t>Cayman Brac Is/El Higüero</t>
  </si>
  <si>
    <t>Arrollo Barril, Samaná/Las Américas, JFPG</t>
  </si>
  <si>
    <t>Chicago-O'Hare/El Higüero</t>
  </si>
  <si>
    <t>Bogotá/Herrera</t>
  </si>
  <si>
    <t>Santa Ana/Puerto Plata</t>
  </si>
  <si>
    <t>Sarasota-Bradenton/Punta Cana</t>
  </si>
  <si>
    <t>Punta Cana/Arroyo Barril</t>
  </si>
  <si>
    <t>The Valley, Anguila/Herrera</t>
  </si>
  <si>
    <t>Orlando Ejecutivo/La Romana</t>
  </si>
  <si>
    <t>Northeast Philadelphia/Punta Cana</t>
  </si>
  <si>
    <t>Iquique/La Romana</t>
  </si>
  <si>
    <t>Islas Vírgenes Británicas/Del Cibao</t>
  </si>
  <si>
    <t>Chetumal/El Higüero</t>
  </si>
  <si>
    <t>Base Aérea Generalísimo Francisco de Miranda/Las Américas, JFPG</t>
  </si>
  <si>
    <t>Belize City/El Higüero</t>
  </si>
  <si>
    <t>Bonaire/El Higüero</t>
  </si>
  <si>
    <t>Saint Croix/Las Américas, JFPG</t>
  </si>
  <si>
    <t>Tegucigalpa/El Higüero</t>
  </si>
  <si>
    <t>Portland/Las Américas, JFPG</t>
  </si>
  <si>
    <t>Moss Town/La Romana</t>
  </si>
  <si>
    <t>Metropolitano de Columbia/La Romana</t>
  </si>
  <si>
    <t>Los Ángeles/Puerto Plata</t>
  </si>
  <si>
    <t>Piarco/La Romana</t>
  </si>
  <si>
    <t>Fortaleza/La Romana</t>
  </si>
  <si>
    <t>Guayaquil/El Higüero</t>
  </si>
  <si>
    <t>Barquisimeto/Herrera</t>
  </si>
  <si>
    <t>Clearwater/Las Américas, JFPG</t>
  </si>
  <si>
    <t>Condado de Westchester/Del Cibao</t>
  </si>
  <si>
    <t>Cleveland/El Catey, Samaná</t>
  </si>
  <si>
    <t>Brownsville/Las Américas, JFPG</t>
  </si>
  <si>
    <t>Codrington/Las Américas, JFPG</t>
  </si>
  <si>
    <t>Saint Croix/Herrera</t>
  </si>
  <si>
    <t>Vance W. Amory International Airport/Las Américas, JFPG</t>
  </si>
  <si>
    <t>Orlando Sanford/Herrera</t>
  </si>
  <si>
    <t>Herrera/Herrera</t>
  </si>
  <si>
    <t>Jalisco/El Higüero</t>
  </si>
  <si>
    <t>Lafayette, Louisiana/Punta Cana</t>
  </si>
  <si>
    <t>Antioquia/El Higüero</t>
  </si>
  <si>
    <t>Arica/La Romana</t>
  </si>
  <si>
    <t>Springfield-Branson/Puerto Plata</t>
  </si>
  <si>
    <t>San Miguel,Cotui RD/Punta Cana</t>
  </si>
  <si>
    <t>St. Augustine Airport/Puerto Plata</t>
  </si>
  <si>
    <t>San Bartolomé/Puerto Plata</t>
  </si>
  <si>
    <t>St. Augustine Airport/La Romana</t>
  </si>
  <si>
    <t>Monterrey - Nuevo Leon/Punta Cana</t>
  </si>
  <si>
    <t>North Caicos/Del Cibao</t>
  </si>
  <si>
    <t>McCarran/Las Américas, JFPG</t>
  </si>
  <si>
    <t>Isla de Cayo Coco/El Higüero</t>
  </si>
  <si>
    <t>Key West/Punta Cana</t>
  </si>
  <si>
    <t>Greater Rochester/Las Américas, JFPG</t>
  </si>
  <si>
    <t>San Martín/Punta Cana</t>
  </si>
  <si>
    <t>Sugar Land/Punta Cana</t>
  </si>
  <si>
    <t>Pollensa/La Romana</t>
  </si>
  <si>
    <t>DeKalb Peachtree-Atlanta/Puerto Plata</t>
  </si>
  <si>
    <t>Fulton County - Atlanta/La Romana</t>
  </si>
  <si>
    <t>Barcelona, Anzoátegui/El Higüero</t>
  </si>
  <si>
    <t>Cozumel/Las Américas, JFPG</t>
  </si>
  <si>
    <t>St Clair /Las Américas, JFPG</t>
  </si>
  <si>
    <t>Regional de Manassas/La Romana</t>
  </si>
  <si>
    <t>Tampa/Puerto Plata</t>
  </si>
  <si>
    <t>Phoenix Sky Harbor/Las Américas, JFPG</t>
  </si>
  <si>
    <t>Porto/La Romana</t>
  </si>
  <si>
    <t>Palm Beach/Del Cibao</t>
  </si>
  <si>
    <t>Los Cabos/Punta Cana</t>
  </si>
  <si>
    <t>Brunswick/Las Américas, JFPG</t>
  </si>
  <si>
    <t>Canfield/La Romana</t>
  </si>
  <si>
    <t>Stella Maris/Las Américas, JFPG</t>
  </si>
  <si>
    <t>Merida, Mexico/El Higüero</t>
  </si>
  <si>
    <t>Orlando Sanford/El Higüero</t>
  </si>
  <si>
    <t>Louis Armstrong/Del Cibao</t>
  </si>
  <si>
    <t>Oakland/La Romana</t>
  </si>
  <si>
    <t>Londres-Luton/Punta Cana</t>
  </si>
  <si>
    <t>Orlando Ejecutivo/Puerto Plata</t>
  </si>
  <si>
    <t>Opa-locka-Florida/Herrera</t>
  </si>
  <si>
    <t>Long Island MacArthur/Punta Cana</t>
  </si>
  <si>
    <t>Ezeiza-Buenos Aires/La Romana</t>
  </si>
  <si>
    <t>Kansas City/Punta Cana</t>
  </si>
  <si>
    <t>Kendall  /Del Cibao</t>
  </si>
  <si>
    <t>Bedford/El Catey, Samaná</t>
  </si>
  <si>
    <t>Central Agramonte/Puerto Plata</t>
  </si>
  <si>
    <t>San Thomas/El Higüero</t>
  </si>
  <si>
    <t>Toluca/La Romana</t>
  </si>
  <si>
    <t>San Bartolomé/Punta Cana</t>
  </si>
  <si>
    <t>St. Petersburgo/Las Américas, JFPG</t>
  </si>
  <si>
    <t>Saint George/La Romana</t>
  </si>
  <si>
    <t>Veracruz/Puerto Plata</t>
  </si>
  <si>
    <t>Toronto, Lester B. Pearson/Del Cibao</t>
  </si>
  <si>
    <t>St. Augustine Airport/Punta Cana</t>
  </si>
  <si>
    <t>Pine Cay/Las Américas, JFPG</t>
  </si>
  <si>
    <t>Pavas  - San Jose /Del Cibao</t>
  </si>
  <si>
    <t>McCarran/La Romana</t>
  </si>
  <si>
    <t>L.F. Wade/Del Cibao</t>
  </si>
  <si>
    <t>Hagerstown/Punta Cana</t>
  </si>
  <si>
    <t>Fajardo/El Higüero</t>
  </si>
  <si>
    <t>Filadelfia-Pensilvania/Puerto Plata</t>
  </si>
  <si>
    <t>La Guardia/Punta Cana</t>
  </si>
  <si>
    <t>Jacksonville Municipal/La Romana</t>
  </si>
  <si>
    <t>Cayenne/El Higüero</t>
  </si>
  <si>
    <t>Carolina del Sur/El Catey, Samaná</t>
  </si>
  <si>
    <t>Ciudad Guayana/Las Américas, JFPG</t>
  </si>
  <si>
    <t>Wichita Mid-Continent/El Higüero</t>
  </si>
  <si>
    <t>Vieux Fort/El Catey, Samaná</t>
  </si>
  <si>
    <t>Vrazhdebna/Puerto Plata</t>
  </si>
  <si>
    <t>Seawell, Barbados/Puerto Plata</t>
  </si>
  <si>
    <t>True Blue/El Higüero</t>
  </si>
  <si>
    <t>Puerto Principe/El Catey, Samaná</t>
  </si>
  <si>
    <t>Stella Maris/Puerto Plata</t>
  </si>
  <si>
    <t>Naples/Punta Cana</t>
  </si>
  <si>
    <t>Northeast Philadelphia/La Romana</t>
  </si>
  <si>
    <t>Londres-Stansted/Puerto Plata</t>
  </si>
  <si>
    <t>North Eleuthera/La Romana</t>
  </si>
  <si>
    <t>Miami-Florida/Herrera</t>
  </si>
  <si>
    <t>La Habana/Herrera</t>
  </si>
  <si>
    <t>Holguín/Herrera</t>
  </si>
  <si>
    <t>Dallas/La Romana</t>
  </si>
  <si>
    <t>Dallas/Las Américas, JFPG</t>
  </si>
  <si>
    <t>Hamilton-Ontario/Las Américas, JFPG</t>
  </si>
  <si>
    <t>Bahía/El Higüero</t>
  </si>
  <si>
    <t>Cincinnati /Las Américas, JFPG</t>
  </si>
  <si>
    <t>Colon, Cuba/El Higüero</t>
  </si>
  <si>
    <t>Arrollo Barril, Samaná/Del Cibao</t>
  </si>
  <si>
    <t>Chelles-Le Pin/La Romana</t>
  </si>
  <si>
    <t>Witham Field/Puerto Plata</t>
  </si>
  <si>
    <t>San Pedro Sula/Del Cibao</t>
  </si>
  <si>
    <t>Valley Township - Pensilvania/La Romana</t>
  </si>
  <si>
    <t>Vnúkovo-Moscú/La Romana</t>
  </si>
  <si>
    <t>Spirit of St. Louis/Punta Cana</t>
  </si>
  <si>
    <t>Santa Ana/Punta Cana</t>
  </si>
  <si>
    <t>Londres-Luton/Las Américas, JFPG</t>
  </si>
  <si>
    <t>Northeast Philadelphia/Puerto Plata</t>
  </si>
  <si>
    <t>Montreal-Mirabe/El Catey, Samaná</t>
  </si>
  <si>
    <t>Los Ángeles/Las Américas, JFPG</t>
  </si>
  <si>
    <t>Milán-Linate/La Romana</t>
  </si>
  <si>
    <t>La Aurora/Del Cibao</t>
  </si>
  <si>
    <t>Guantanamo Bay/La Romana</t>
  </si>
  <si>
    <t>Fort Pierce/Las Américas, JFPG</t>
  </si>
  <si>
    <t>DeKalb Peachtree-Atlanta/El Higüero</t>
  </si>
  <si>
    <t>Farmingdale-NY/Puerto Plata</t>
  </si>
  <si>
    <t>Filadelfia-Pensilvania/El Higüero</t>
  </si>
  <si>
    <t>El Catey, Samaná/Del Cibao</t>
  </si>
  <si>
    <t>Frankfurt FIR/La Romana</t>
  </si>
  <si>
    <t>Cayenne/Las Américas, JFPG</t>
  </si>
  <si>
    <t>Boca Raton/Punta Cana</t>
  </si>
  <si>
    <t>Chicago-Rockford/La Romana</t>
  </si>
  <si>
    <t>Cartagena/Punta Cana</t>
  </si>
  <si>
    <t>Barbados/Herrera</t>
  </si>
  <si>
    <t>Crown Poin/La Romana</t>
  </si>
  <si>
    <t>Tinson Pen/El Higüero</t>
  </si>
  <si>
    <t>South Bimini/El Higüero</t>
  </si>
  <si>
    <t>Stennis /La Romana</t>
  </si>
  <si>
    <t>San Pedro Sula/La Romana</t>
  </si>
  <si>
    <t>San Pedro Sula/El Higüero</t>
  </si>
  <si>
    <t>Vance W. Amory International Airport/Punta Cana</t>
  </si>
  <si>
    <t>Matthew Town/Herrera</t>
  </si>
  <si>
    <t>Newark/El Higüero</t>
  </si>
  <si>
    <t>Kendall  /Herrera</t>
  </si>
  <si>
    <t>Grand Turk Island/Punta Cana</t>
  </si>
  <si>
    <t>Kissimmee -Orlando/El Higüero</t>
  </si>
  <si>
    <t>Fort Myers/Las Américas, JFPG</t>
  </si>
  <si>
    <t>Grand Turk Island/Herrera</t>
  </si>
  <si>
    <t>Canouan/La Romana</t>
  </si>
  <si>
    <t>Camp De Mourmelon/La Romana</t>
  </si>
  <si>
    <t>Carolina del Sur/La Romana</t>
  </si>
  <si>
    <t xml:space="preserve"> Northwest FL Panama City/Punta Cana</t>
  </si>
  <si>
    <t>Boca Raton/Las Américas, JFPG</t>
  </si>
  <si>
    <t>Bradley/Las Américas, JFPG</t>
  </si>
  <si>
    <t>Texas/Punta Cana</t>
  </si>
  <si>
    <t>St. Petersburgo/La Romana</t>
  </si>
  <si>
    <t>The Valley, Anguila/Punta Cana</t>
  </si>
  <si>
    <t>West Georgia Regional/Punta Cana</t>
  </si>
  <si>
    <t>Varadero/Herrera</t>
  </si>
  <si>
    <t>Washington-Dulles/El Higüero</t>
  </si>
  <si>
    <t>Yuma/Puerto Plata</t>
  </si>
  <si>
    <t>True Blue/Punta Cana</t>
  </si>
  <si>
    <t>Rock Sound/Punta Cana</t>
  </si>
  <si>
    <t>Seattle/Las Américas, JFPG</t>
  </si>
  <si>
    <t>Toluca/El Catey, Samaná</t>
  </si>
  <si>
    <t>Long Island MacArthur/Del Cibao</t>
  </si>
  <si>
    <t>Los Angeles - Van Nuys/Las Américas, JFPG</t>
  </si>
  <si>
    <t>Montevideo/La Romana</t>
  </si>
  <si>
    <t>New York/El Higüero</t>
  </si>
  <si>
    <t>Louis Armstrong/Puerto Plata</t>
  </si>
  <si>
    <t>Ponta Delgada/La Romana</t>
  </si>
  <si>
    <t>Melville Hall /La Romana</t>
  </si>
  <si>
    <t>Halifax/Las Américas, JFPG</t>
  </si>
  <si>
    <t>Guantanamo Bay/El Higüero</t>
  </si>
  <si>
    <t>Georgetown  County/La Romana</t>
  </si>
  <si>
    <t>Destin – Fort Walton Beach/La Romana</t>
  </si>
  <si>
    <t>Ginebra/Las Américas, JFPG</t>
  </si>
  <si>
    <t>Farmingdale-NY/El Catey, Samaná</t>
  </si>
  <si>
    <t>Chicago-Illinois/El Catey, Samaná</t>
  </si>
  <si>
    <t>Chicago Executive/Puerto Plata</t>
  </si>
  <si>
    <t>Coatepeque/El Higüero</t>
  </si>
  <si>
    <t>Chicago-O'Hare/La Romana</t>
  </si>
  <si>
    <t>Chicago-Illinois/Las Américas, JFPG</t>
  </si>
  <si>
    <t>Bogotá/El Catey, Samaná</t>
  </si>
  <si>
    <t>Spirit of St. Louis/La Romana</t>
  </si>
  <si>
    <t>Stella Maris/Herrera</t>
  </si>
  <si>
    <t>Vieux Fort/Herrera</t>
  </si>
  <si>
    <t>Recife/La Romana</t>
  </si>
  <si>
    <t>Toluca/El Higüero</t>
  </si>
  <si>
    <t>New Castle /El Catey, Samaná</t>
  </si>
  <si>
    <t>Morristown/El Catey, Samaná</t>
  </si>
  <si>
    <t>Portsmouth/Las Américas, JFPG</t>
  </si>
  <si>
    <t>Newburgh/El Higüero</t>
  </si>
  <si>
    <t>Malaga/La Romana</t>
  </si>
  <si>
    <t>Los Angeles - Van Nuys/La Romana</t>
  </si>
  <si>
    <t>Orlando Ejecutivo/El Higüero</t>
  </si>
  <si>
    <t>Fajardo/La Romana</t>
  </si>
  <si>
    <t>Dajabon - RD/Herrera</t>
  </si>
  <si>
    <t>La Guardia/Las Américas, JFPG</t>
  </si>
  <si>
    <t>Kingston, Norman Manley/Del Cibao</t>
  </si>
  <si>
    <t>Daniel Oduber/Puerto Plata</t>
  </si>
  <si>
    <t>Cucuta/Las Américas, JFPG</t>
  </si>
  <si>
    <t>Lehigh Valley/La Romana</t>
  </si>
  <si>
    <t>Camaguey /Las Américas, JFPG</t>
  </si>
  <si>
    <t>Barkley Regional/Las Américas, JFPG</t>
  </si>
  <si>
    <t>Abraham'S Bay/Puerto Plata</t>
  </si>
  <si>
    <t>Chicago Executive/Punta Cana</t>
  </si>
  <si>
    <t>Aspen/La Romana</t>
  </si>
  <si>
    <t>Buenos Aires/La Romana</t>
  </si>
  <si>
    <t>Addison/Las Américas, JFPG</t>
  </si>
  <si>
    <t>Shreveport/Punta Cana</t>
  </si>
  <si>
    <t>Springfield-Branson/Punta Cana</t>
  </si>
  <si>
    <t>Sudbury/Del Cibao</t>
  </si>
  <si>
    <t>Regional de Columbia/La Romana</t>
  </si>
  <si>
    <t>Regional de Manassas/El Higüero</t>
  </si>
  <si>
    <t>Savannah-Hilton Head/Las Américas, JFPG</t>
  </si>
  <si>
    <t>Vance W. Amory International Airport/Herrera</t>
  </si>
  <si>
    <t>Stella Maris/El Higüero</t>
  </si>
  <si>
    <t>Puerto Vallarta/El Higüero</t>
  </si>
  <si>
    <t>Saint Croix/El Higüero</t>
  </si>
  <si>
    <t>Marsh Harbour/Puerto Plata</t>
  </si>
  <si>
    <t>Orlando Ejecutivo/Punta Cana</t>
  </si>
  <si>
    <t>Mariscal Lamar/El Higüero</t>
  </si>
  <si>
    <t>Morristown/Las Américas, JFPG</t>
  </si>
  <si>
    <t>Milwaukee-Wisconsin/La Romana</t>
  </si>
  <si>
    <t>Palma de Mallorca/La Romana</t>
  </si>
  <si>
    <t>Londres-Luton/Puerto Plata</t>
  </si>
  <si>
    <t>Manaos/El Higüero</t>
  </si>
  <si>
    <t>Plymouth - Blackburne/El Higüero</t>
  </si>
  <si>
    <t>Mariana Grajales/El Higüero</t>
  </si>
  <si>
    <t>Lambert-St. Louis/La Romana</t>
  </si>
  <si>
    <t>Jacksonville Int'l/El Higüero</t>
  </si>
  <si>
    <t>Kingston, Metro ACC FIC/Puerto Plata</t>
  </si>
  <si>
    <t>Kissimmee -Orlando/La Romana</t>
  </si>
  <si>
    <t>Lakeland/La Romana</t>
  </si>
  <si>
    <t>Fort Pierce/Puerto Plata</t>
  </si>
  <si>
    <t>Daytona Beach/El Higüero</t>
  </si>
  <si>
    <t>El Salvador/El Higüero</t>
  </si>
  <si>
    <t>Glasgow/Del Cibao</t>
  </si>
  <si>
    <t>Denver/La Romana</t>
  </si>
  <si>
    <t>Daytona Beach/La Romana</t>
  </si>
  <si>
    <t>Guapi/El Higüero</t>
  </si>
  <si>
    <t>Lambert-St. Louis/Del Cibao</t>
  </si>
  <si>
    <t>Ginebra/La Romana</t>
  </si>
  <si>
    <t>Daytona Beach/Del Cibao</t>
  </si>
  <si>
    <t>Detroit City/Las Américas, JFPG</t>
  </si>
  <si>
    <t>Kingston-Rogers/La Romana</t>
  </si>
  <si>
    <t>Fort de France/Herrera</t>
  </si>
  <si>
    <t>Kristiansand/Del Cibao</t>
  </si>
  <si>
    <t>Kissimmee -Orlando/Punta Cana</t>
  </si>
  <si>
    <t>Albany/La Romana</t>
  </si>
  <si>
    <t>Bedford/Puerto Plata</t>
  </si>
  <si>
    <t>Chattanooga/La Romana</t>
  </si>
  <si>
    <t>Cartagena/Del Cibao</t>
  </si>
  <si>
    <t>Arrollo Barril, Samaná/Herrera</t>
  </si>
  <si>
    <t>Barranquilla/La Romana</t>
  </si>
  <si>
    <t>Belize City/Del Cibao</t>
  </si>
  <si>
    <t>Cheddi Jagan/Punta Cana</t>
  </si>
  <si>
    <t>Burke Lakefront - Cleveland/El Higüero</t>
  </si>
  <si>
    <t>Austin Straubel/La Romana</t>
  </si>
  <si>
    <t>Viena/El Higüero</t>
  </si>
  <si>
    <t>Rapid City/La Romana</t>
  </si>
  <si>
    <t>Sarasota-Bradenton/Del Cibao</t>
  </si>
  <si>
    <t>San Miguel De Tucuman/La Romana</t>
  </si>
  <si>
    <t>Sarasota-Bradenton/Las Américas, JFPG</t>
  </si>
  <si>
    <t>San Francisco, CA/La Romana</t>
  </si>
  <si>
    <t>Santa Maria/El Higüero</t>
  </si>
  <si>
    <t>Santa Maria/Del Cibao</t>
  </si>
  <si>
    <t>Westhampton Beach/Punta Cana</t>
  </si>
  <si>
    <t>Vero Beach Municipal Airport/Las Américas, JFPG</t>
  </si>
  <si>
    <t>Tinson Pen/Del Cibao</t>
  </si>
  <si>
    <t>Vero Beach Municipal Airport/Punta Cana</t>
  </si>
  <si>
    <t>Tegucigalpa/Herrera</t>
  </si>
  <si>
    <t>Recife/Punta Cana</t>
  </si>
  <si>
    <t>Lynden Pindling/El Catey, Samaná</t>
  </si>
  <si>
    <t>Los Angeles - Van Nuys/Punta Cana</t>
  </si>
  <si>
    <t>Okeechobee/La Romana</t>
  </si>
  <si>
    <t>Naples/Puerto Plata</t>
  </si>
  <si>
    <t>Piedmont Triad/Punta Cana</t>
  </si>
  <si>
    <t>Monterrey, Mexico/La Romana</t>
  </si>
  <si>
    <t>Pavas  - San Jose /Puerto Plata</t>
  </si>
  <si>
    <t>Farnborough/Las Américas, JFPG</t>
  </si>
  <si>
    <t>Daniel Oduber/La Romana</t>
  </si>
  <si>
    <t>Halifax/Del Cibao</t>
  </si>
  <si>
    <t>Hamilton-Ontario/El Catey, Samaná</t>
  </si>
  <si>
    <t>La Gran China/El Higüero</t>
  </si>
  <si>
    <t>David - Panamá/El Higüero</t>
  </si>
  <si>
    <t>Herrera/La Romana</t>
  </si>
  <si>
    <t>Kobnhavn/La Romana</t>
  </si>
  <si>
    <t>Ginebra/Punta Cana</t>
  </si>
  <si>
    <t>Gander/Del Cibao</t>
  </si>
  <si>
    <t>Jackson Hole/Punta Cana</t>
  </si>
  <si>
    <t>Fortaleza/El Higüero</t>
  </si>
  <si>
    <t>Grand Cayman/Punta Cana</t>
  </si>
  <si>
    <t>Alabama/Las Américas, JFPG</t>
  </si>
  <si>
    <t>Chetumal/Las Américas, JFPG</t>
  </si>
  <si>
    <t>Centennial Airport/Las Américas, JFPG</t>
  </si>
  <si>
    <t>Bromma/Punta Cana</t>
  </si>
  <si>
    <t>Antioquia/Del Cibao</t>
  </si>
  <si>
    <t>Burke Lakefront - Cleveland/Punta Cana</t>
  </si>
  <si>
    <t>Canouan/Punta Cana</t>
  </si>
  <si>
    <t>Canfield/Punta Cana</t>
  </si>
  <si>
    <t>Condado de Westchester/El Higüero</t>
  </si>
  <si>
    <t>Bahía/La Romana</t>
  </si>
  <si>
    <t>Cat Island/Puerto Plata</t>
  </si>
  <si>
    <t>Río de Janeiro/La Romana</t>
  </si>
  <si>
    <t>Witham Field/La Romana</t>
  </si>
  <si>
    <t>Santo Tomé y Príncipe/Punta Cana</t>
  </si>
  <si>
    <t>Vance W. Amory International Airport/Del Cibao</t>
  </si>
  <si>
    <t>San Diego/Punta Cana</t>
  </si>
  <si>
    <t>Tababela/El Higüero</t>
  </si>
  <si>
    <t>San Salvador/Las Américas, JFPG</t>
  </si>
  <si>
    <t>Treasure Cay - Ibaco Islands/El Higüero</t>
  </si>
  <si>
    <t>San Bartolomé/El Higüero</t>
  </si>
  <si>
    <t>Newport News/La Romana</t>
  </si>
  <si>
    <t>Lynden Pindling/Del Cibao</t>
  </si>
  <si>
    <t>Martin State-Baltimore/La Romana</t>
  </si>
  <si>
    <t>Orlando Ejecutivo/El Catey, Samaná</t>
  </si>
  <si>
    <t>Ponce, PR/Herrera</t>
  </si>
  <si>
    <t>Matthew Town/Las Américas, JFPG</t>
  </si>
  <si>
    <t>Norfolk/La Romana</t>
  </si>
  <si>
    <t>Ponce, PR/Puerto Plata</t>
  </si>
  <si>
    <t>Nashville-Tennessee/La Romana</t>
  </si>
  <si>
    <t>Moss Town/Puerto Plata</t>
  </si>
  <si>
    <t>Louis Armstrong/El Higüero</t>
  </si>
  <si>
    <t>Kansas City - Charles B. Wheeler/La Romana</t>
  </si>
  <si>
    <t>Gainesville/Las Américas, JFPG</t>
  </si>
  <si>
    <t>Elkhart Municipal/La Romana</t>
  </si>
  <si>
    <t>Faro/Las Américas, JFPG</t>
  </si>
  <si>
    <t>Jacmel/Las Américas, JFPG</t>
  </si>
  <si>
    <t>Keflavík/La Romana</t>
  </si>
  <si>
    <t>Fort Worth/El Higüero</t>
  </si>
  <si>
    <t>La Aurora/La Romana</t>
  </si>
  <si>
    <t>Hagerstown/La Romana</t>
  </si>
  <si>
    <t>Cienfuegos/El Higüero</t>
  </si>
  <si>
    <t>Brown Field - San Diego/La Romana</t>
  </si>
  <si>
    <t>Canfield/El Catey, Samaná</t>
  </si>
  <si>
    <t>Brooksville–Tampa Bay /Las Américas, JFPG</t>
  </si>
  <si>
    <t>Ceiba, PR/El Higüero</t>
  </si>
  <si>
    <t>Brooksville–Tampa Bay /La Romana</t>
  </si>
  <si>
    <t>Aruba (Oranjestad) /Del Cibao</t>
  </si>
  <si>
    <t>College Station/La Romana</t>
  </si>
  <si>
    <t>Ciudad de Alajuela/Del Cibao</t>
  </si>
  <si>
    <t>Birmingham-Shuttlesworth/La Romana</t>
  </si>
  <si>
    <t>Canouan/Del Cibao</t>
  </si>
  <si>
    <t>Atlantic City/Del Cibao</t>
  </si>
  <si>
    <t>Bridgeport/Las Américas, JFPG</t>
  </si>
  <si>
    <t>Rochester Municipal/El Higüero</t>
  </si>
  <si>
    <t>Swan Island/La Romana</t>
  </si>
  <si>
    <t>Silvio Pettirossi/El Higüero</t>
  </si>
  <si>
    <t>Will Rogers World/La Romana</t>
  </si>
  <si>
    <t>Tobe - Vor/Del Cibao</t>
  </si>
  <si>
    <t>Saint George/El Catey, Samaná</t>
  </si>
  <si>
    <t>Southwest Florida/El Higüero</t>
  </si>
  <si>
    <t>Savannah-Hilton Head/El Higüero</t>
  </si>
  <si>
    <t>Zacatecas/Las Américas, JFPG</t>
  </si>
  <si>
    <t>St Cloud/Puerto Plata</t>
  </si>
  <si>
    <t>Sarasota-Bradenton/Puerto Plata</t>
  </si>
  <si>
    <t>Montego Bay/Del Cibao</t>
  </si>
  <si>
    <t>Matthew Town/El Higüero</t>
  </si>
  <si>
    <t>Northeast Philadelphia/Las Américas, JFPG</t>
  </si>
  <si>
    <t>Montreal/Del Cibao</t>
  </si>
  <si>
    <t>Montreal/El Higüero</t>
  </si>
  <si>
    <t>Nice/Punta Cana</t>
  </si>
  <si>
    <t>Portillo - RD/El Higüero</t>
  </si>
  <si>
    <t>Naples/Del Cibao</t>
  </si>
  <si>
    <t>Marsh Harbour/La Romana</t>
  </si>
  <si>
    <t>Orlando Ejecutivo/Del Cibao</t>
  </si>
  <si>
    <t>Fort Pierce/El Higüero</t>
  </si>
  <si>
    <t>Jalisco/Las Américas, JFPG</t>
  </si>
  <si>
    <t>Governors Harbour/Puerto Plata</t>
  </si>
  <si>
    <t>El Cerrito/El Higüero</t>
  </si>
  <si>
    <t>Dominica/Las Américas, JFPG</t>
  </si>
  <si>
    <t>Key West/La Romana</t>
  </si>
  <si>
    <t>Lanzarote/El Catey, Samaná</t>
  </si>
  <si>
    <t>Greenville-Spartanburg/Las Américas, JFPG</t>
  </si>
  <si>
    <t>Islas Vírgenes Británicas/Puerto Plata</t>
  </si>
  <si>
    <t>La Romana/Herrera</t>
  </si>
  <si>
    <t>Atlanta /El Higüero</t>
  </si>
  <si>
    <t>Bedford/Del Cibao</t>
  </si>
  <si>
    <t>Canfield/Puerto Plata</t>
  </si>
  <si>
    <t>Chicago-Illinois/El Higüero</t>
  </si>
  <si>
    <t>Barcelona, Anzoátegui/Puerto Plata</t>
  </si>
  <si>
    <t>Barahona /Herrera</t>
  </si>
  <si>
    <t>Cheddi Jagan/El Higüero</t>
  </si>
  <si>
    <t>Atlantic City/Punta Cana</t>
  </si>
  <si>
    <t>Witham Field/El Catey, Samaná</t>
  </si>
  <si>
    <t>Torrejon, Madrid/Las Américas, JFPG</t>
  </si>
  <si>
    <t>San Thomas/Herrera</t>
  </si>
  <si>
    <t>South Bimini/Herrera</t>
  </si>
  <si>
    <t>Regional de Pensacola/Punta Cana</t>
  </si>
  <si>
    <t>Saint Johns, Antigua y Barbuda /Del Cibao</t>
  </si>
  <si>
    <t>Sydney, Nova Scotia/La Romana</t>
  </si>
  <si>
    <t>Tivat/La Romana</t>
  </si>
  <si>
    <t>Regional de Tallahassee/Punta Cana</t>
  </si>
  <si>
    <t>Tobe - Vor/Las Américas, JFPG</t>
  </si>
  <si>
    <t>Vancouver/Del Cibao</t>
  </si>
  <si>
    <t>Ronald Reagan/La Romana</t>
  </si>
  <si>
    <t>Valle del Cauca/Las Américas, JFPG</t>
  </si>
  <si>
    <t>San Isidro, RD/Del Cibao</t>
  </si>
  <si>
    <t>Tegucigalpa/La Romana</t>
  </si>
  <si>
    <t>San Diego/La Romana</t>
  </si>
  <si>
    <t>True Blue/La Romana</t>
  </si>
  <si>
    <t>Torreon/El Higüero</t>
  </si>
  <si>
    <t>Sao Pedro/Punta Cana</t>
  </si>
  <si>
    <t>New Castle /Las Américas, JFPG</t>
  </si>
  <si>
    <t>Portland/La Romana</t>
  </si>
  <si>
    <t>New Orleans -  Lakefront/Las Américas, JFPG</t>
  </si>
  <si>
    <t>Martin State-Baltimore/Las Américas, JFPG</t>
  </si>
  <si>
    <t>Long Island MacArthur/Las Américas, JFPG</t>
  </si>
  <si>
    <t>Portsmouth/Punta Cana</t>
  </si>
  <si>
    <t>Pereira/El Higüero</t>
  </si>
  <si>
    <t>Mariana Grajales/Las Américas, JFPG</t>
  </si>
  <si>
    <t>Mayaguez/El Higüero</t>
  </si>
  <si>
    <t>Manston/El Catey, Samaná</t>
  </si>
  <si>
    <t>New Castle /Del Cibao</t>
  </si>
  <si>
    <t>Morrisville/El Higüero</t>
  </si>
  <si>
    <t>Ottawa/Del Cibao</t>
  </si>
  <si>
    <t>Managua/Puerto Plata</t>
  </si>
  <si>
    <t>Puerto Del Rosario/Las Américas, JFPG</t>
  </si>
  <si>
    <t>London-Ontario/Las Américas, JFPG</t>
  </si>
  <si>
    <t>Myrtle Beach/Las Américas, JFPG</t>
  </si>
  <si>
    <t>Peterborough/Puerto Plata</t>
  </si>
  <si>
    <t>North Caicos/Las Américas, JFPG</t>
  </si>
  <si>
    <t>Melville Hall /Puerto Plata</t>
  </si>
  <si>
    <t>Providenciales/El Catey, Samaná</t>
  </si>
  <si>
    <t>Mayaguez/Herrera</t>
  </si>
  <si>
    <t>Keflavík/Las Américas, JFPG</t>
  </si>
  <si>
    <t>Eglin Air Force Base/Del Cibao</t>
  </si>
  <si>
    <t>Kingston-Rogers/Puerto Plata</t>
  </si>
  <si>
    <t>Key West/Puerto Plata</t>
  </si>
  <si>
    <t>Lake Simcoe Regional/Punta Cana</t>
  </si>
  <si>
    <t>Fort Pierce/El Catey, Samaná</t>
  </si>
  <si>
    <t>Grand Cayman/El Catey, Samaná</t>
  </si>
  <si>
    <t>Iquitos/El Higüero</t>
  </si>
  <si>
    <t>Lawrenceville/Del Cibao</t>
  </si>
  <si>
    <t>Houston-Texas/El Catey, Samaná</t>
  </si>
  <si>
    <t>Fulton County - Atlanta/Las Américas, JFPG</t>
  </si>
  <si>
    <t>Gotemburgo-Landvetter/Las Américas, JFPG</t>
  </si>
  <si>
    <t>Boca Raton/Puerto Plata</t>
  </si>
  <si>
    <t>Burke Lakefront - Cleveland/Las Américas, JFPG</t>
  </si>
  <si>
    <t>Chicago-Illinois/Puerto Plata</t>
  </si>
  <si>
    <t>Castries/Del Cibao</t>
  </si>
  <si>
    <t>Condado de Westchester/El Catey, Samaná</t>
  </si>
  <si>
    <t>Blue Grass/Punta Cana</t>
  </si>
  <si>
    <t>Catamayo /Punta Cana</t>
  </si>
  <si>
    <t>Cabo Rojo - RD/El Higüero</t>
  </si>
  <si>
    <t>Antonio Nery Juarbe, Arecibo/Punta Cana</t>
  </si>
  <si>
    <t>Brasilia/El Higüero</t>
  </si>
  <si>
    <t>Buffalo-Niagara/La Romana</t>
  </si>
  <si>
    <t>Brooksville–Tampa Bay /Punta Cana</t>
  </si>
  <si>
    <t>Belize City/Puerto Plata</t>
  </si>
  <si>
    <t>Birmingham-Shuttlesworth/Del Cibao</t>
  </si>
  <si>
    <t>Boa Vista/La Romana</t>
  </si>
  <si>
    <t>Regional Ithaca Tompkins/Puerto Plata</t>
  </si>
  <si>
    <t>San Martín/La Romana</t>
  </si>
  <si>
    <t>Valle del Cauca/La Romana</t>
  </si>
  <si>
    <t>Rochester Municipal/Del Cibao</t>
  </si>
  <si>
    <t>Sherbrooke/Del Cibao</t>
  </si>
  <si>
    <t>San Martín/El Higüero</t>
  </si>
  <si>
    <t>Willow Run - Detroit/La Romana</t>
  </si>
  <si>
    <t>Terranova y Labrador/El Higüero</t>
  </si>
  <si>
    <t>Wiley /La Romana</t>
  </si>
  <si>
    <t>Morristown/El Higüero</t>
  </si>
  <si>
    <t>Portsmouth/La Romana</t>
  </si>
  <si>
    <t>Nueva Guinea/El Higüero</t>
  </si>
  <si>
    <t>Ocho Rios /El Higüero</t>
  </si>
  <si>
    <t>Northeast Philadelphia/Del Cibao</t>
  </si>
  <si>
    <t>Marana Regional/Puerto Plata</t>
  </si>
  <si>
    <t>New Castle /El Higüero</t>
  </si>
  <si>
    <t>Matthew Town/La Romana</t>
  </si>
  <si>
    <t>Ponta Delgada/Del Cibao</t>
  </si>
  <si>
    <t>North Eleuthera/Puerto Plata</t>
  </si>
  <si>
    <t>Del Cibao/Herrera</t>
  </si>
  <si>
    <t>El Higüero/La Romana</t>
  </si>
  <si>
    <t>Kingston, Metro ACC FIC/El Higüero</t>
  </si>
  <si>
    <t>Governors Harbour/Las Américas, JFPG</t>
  </si>
  <si>
    <t>Kendall  /Puerto Plata</t>
  </si>
  <si>
    <t>Destin – Fort Walton Beach/Punta Cana</t>
  </si>
  <si>
    <t>Kentucky/Puerto Plata</t>
  </si>
  <si>
    <t>Las Clavellinas/Del Cibao</t>
  </si>
  <si>
    <t>Gary-Chicago/Punta Cana</t>
  </si>
  <si>
    <t>Aruba (Oranjestad) /El Catey, Samaná</t>
  </si>
  <si>
    <t>Bradley/La Romana</t>
  </si>
  <si>
    <t>Charlottetown/Las Américas, JFPG</t>
  </si>
  <si>
    <t>Ciego De Avila/El Higüero</t>
  </si>
  <si>
    <t>Carolina del Sur/Las Américas, JFPG</t>
  </si>
  <si>
    <t>Charlotte/Del Cibao</t>
  </si>
  <si>
    <t>Congo Town/Puerto Plata</t>
  </si>
  <si>
    <t>Ameriflight, Inc Burbank, Ca.</t>
  </si>
  <si>
    <t>Solar Cargo</t>
  </si>
  <si>
    <t>Montain Air Cargo, Inc.</t>
  </si>
  <si>
    <t>Avialeasing Aviation Company</t>
  </si>
  <si>
    <t>Rob Aviation</t>
  </si>
  <si>
    <t>Department Of The Army Transp.</t>
  </si>
  <si>
    <t>Volga - Dnepr</t>
  </si>
  <si>
    <t>Rhoades Aviation, Inc.</t>
  </si>
  <si>
    <t>Orien Thain Airline</t>
  </si>
  <si>
    <t>Arrow Airwys, Inc.</t>
  </si>
  <si>
    <t>Air Transport International</t>
  </si>
  <si>
    <t>Transcarga Intl. Airways, C.A.</t>
  </si>
  <si>
    <t>Tol-Air Services, Inc.</t>
  </si>
  <si>
    <t>Aerosucre, S.A.</t>
  </si>
  <si>
    <t>Brazilian Air Force</t>
  </si>
  <si>
    <t>G-Htc Airlines Service. S.A</t>
  </si>
  <si>
    <t>Four Star Aviation</t>
  </si>
  <si>
    <t>Roblex Aviation</t>
  </si>
  <si>
    <t>Star Aviation, Inc.</t>
  </si>
  <si>
    <t>Sun-Air Og Scandinavia A/S (Sunscan)</t>
  </si>
  <si>
    <t>Jordanian Enterprise For Air Navigation / Aviation</t>
  </si>
  <si>
    <t>Coastal Airways (Gulfport,Ms)</t>
  </si>
  <si>
    <t>Capital Cargo Internacional</t>
  </si>
  <si>
    <t>Flight Ambulance</t>
  </si>
  <si>
    <t>Coturisca</t>
  </si>
  <si>
    <t>China Airlines</t>
  </si>
  <si>
    <t>Commandement Du Tranport Mil.</t>
  </si>
  <si>
    <t>Volare</t>
  </si>
  <si>
    <t>Key Airlines, Inc.</t>
  </si>
  <si>
    <t>R.M.B Alquileres Sa</t>
  </si>
  <si>
    <t>Pusdklat Perhubungan Udara Plp</t>
  </si>
  <si>
    <t>Pine Apple Air</t>
  </si>
  <si>
    <t>Satena</t>
  </si>
  <si>
    <t>Lynden Air Cargo</t>
  </si>
  <si>
    <t>Servicios Aeros Especiales S.A</t>
  </si>
  <si>
    <t>Sempati Air, Pt.</t>
  </si>
  <si>
    <t>Valley Sar Training Unit</t>
  </si>
  <si>
    <t>Canadian Global Air Ambulance</t>
  </si>
  <si>
    <t>Cargojet Airways Ltd.</t>
  </si>
  <si>
    <t>Evergreen Int'L Airlines</t>
  </si>
  <si>
    <t>Guarda Costa</t>
  </si>
  <si>
    <t>Abc. World Airways Guide</t>
  </si>
  <si>
    <t>Flair Aviation Gmbh</t>
  </si>
  <si>
    <t>Fly Always N.V.</t>
  </si>
  <si>
    <t>Air Mobility Command</t>
  </si>
  <si>
    <t>Global Associated Aviation Ltd Bba Africa Cargo</t>
  </si>
  <si>
    <t>Ez Air</t>
  </si>
  <si>
    <t>Federal Express Corporation / Fedex</t>
  </si>
  <si>
    <t>Atlantic Jet</t>
  </si>
  <si>
    <t>Centre De Controle D'Explot.</t>
  </si>
  <si>
    <t>Trans Air Valeologia</t>
  </si>
  <si>
    <t>Las Americas Cargo, S.R.L.</t>
  </si>
  <si>
    <t>Northern Air Cargo</t>
  </si>
  <si>
    <t>Lynx Air International</t>
  </si>
  <si>
    <t>Jet Aviation Business Jets Ag</t>
  </si>
  <si>
    <t>Jet Care</t>
  </si>
  <si>
    <t>Servicios Aereos Turisticos</t>
  </si>
  <si>
    <t>Skyway Enterprises, Inc.</t>
  </si>
  <si>
    <t>Western Global Airlines</t>
  </si>
  <si>
    <t>Tcc Air Services, Inc.</t>
  </si>
  <si>
    <t>Cega Aviation Limited</t>
  </si>
  <si>
    <t>Aerolineas Uruguayas, S.A.</t>
  </si>
  <si>
    <t>Flc</t>
  </si>
  <si>
    <t>Baltic International Airlines</t>
  </si>
  <si>
    <t>Crow Executive Air Inc</t>
  </si>
  <si>
    <t>Air-Lift Associates, Inc.</t>
  </si>
  <si>
    <t>Basair Ab</t>
  </si>
  <si>
    <t>Antonov Design Bureau</t>
  </si>
  <si>
    <t>Aero Inter</t>
  </si>
  <si>
    <t>Blocked</t>
  </si>
  <si>
    <t>Atlas Airlines Muncie, In.</t>
  </si>
  <si>
    <t>Air Exel Netherlands</t>
  </si>
  <si>
    <t>Fuerza Aerea Eeuu</t>
  </si>
  <si>
    <t>Fuerza Aerea Mexicana</t>
  </si>
  <si>
    <t>Cielos Del Peru, S.A.</t>
  </si>
  <si>
    <t>Cimber Air A\S</t>
  </si>
  <si>
    <t>Aeris</t>
  </si>
  <si>
    <t>Czech Air Force</t>
  </si>
  <si>
    <t>Connie Kalitta Services, Inc.</t>
  </si>
  <si>
    <t>Copenhagen Airtaxi</t>
  </si>
  <si>
    <t>Aeroejecutivos, Aerosevicios</t>
  </si>
  <si>
    <t>Bolivar Batista Lic. 402-Pc</t>
  </si>
  <si>
    <t>El Salvador/La Romana</t>
  </si>
  <si>
    <t>Daniel Oduber/El Higüero</t>
  </si>
  <si>
    <t>Lawrenceville/Punta Cana</t>
  </si>
  <si>
    <t>Baltimore-Washington/El Higüero</t>
  </si>
  <si>
    <t>Roatán/El Higüero</t>
  </si>
  <si>
    <t>L.F. Wade/El Higüero</t>
  </si>
  <si>
    <t>Fort Pierce/Del Cibao</t>
  </si>
  <si>
    <t>Lawrenceville/Las Américas, JFPG</t>
  </si>
  <si>
    <t>Birmingham-Shuttlesworth/Las Américas, JFPG</t>
  </si>
  <si>
    <t>Tucson/Punta Cana</t>
  </si>
  <si>
    <t>Seattle/Punta Cana</t>
  </si>
  <si>
    <t>Iquitos/Punta Cana</t>
  </si>
  <si>
    <t>Daniel Oduber/Punta Cana</t>
  </si>
  <si>
    <t>Baltimore-Washington/Las Américas, JFPG</t>
  </si>
  <si>
    <t>Abraham'S Bay/El Higüero</t>
  </si>
  <si>
    <t>Canouan/El Higüero</t>
  </si>
  <si>
    <t>Valencia, Venezuela/Puerto Plata</t>
  </si>
  <si>
    <t>San Antonio/Las Américas, JFPG</t>
  </si>
  <si>
    <t>North Eleuthera/El Higüero</t>
  </si>
  <si>
    <t>Moss Town/Del Cibao</t>
  </si>
  <si>
    <t>Colon, Cuba/Puerto Plata</t>
  </si>
  <si>
    <t>Witham Field/Del Cibao</t>
  </si>
  <si>
    <t>Portillo - RD/El Catey, Samaná</t>
  </si>
  <si>
    <t>Lawrenceville/La Romana</t>
  </si>
  <si>
    <t>Ámsterdam - Schiphol/La Romana</t>
  </si>
  <si>
    <t>Ciudad de México-D.F./Del Cibao</t>
  </si>
  <si>
    <t>Centennial Airport/El Higüero</t>
  </si>
  <si>
    <t>Crown Poin/El Higüero</t>
  </si>
  <si>
    <t>Sarasota-Bradenton/El Higüero</t>
  </si>
  <si>
    <t>Vieux Fort/Puerto Plata</t>
  </si>
  <si>
    <t>Tikal/El Higüero</t>
  </si>
  <si>
    <t>Veracruz/El Higüero</t>
  </si>
  <si>
    <t>Leticia, Colombia/El Higüero</t>
  </si>
  <si>
    <t>Memphis/El Higüero</t>
  </si>
  <si>
    <t>Northeast Philadelphia/El Catey, Samaná</t>
  </si>
  <si>
    <t>Manchester-Boston/Las Américas, JFPG</t>
  </si>
  <si>
    <t>Ponce, PR/La Romana</t>
  </si>
  <si>
    <t>North Eleuthera/Punta Cana</t>
  </si>
  <si>
    <t>Ezeiza-Buenos Aires/Las Américas, JFPG</t>
  </si>
  <si>
    <t>Guantanamo Bay/Punta Cana</t>
  </si>
  <si>
    <t>Base naval de Norfolk/Punta Cana</t>
  </si>
  <si>
    <t>Arrollo Barril, Samaná/Puerto Plata</t>
  </si>
  <si>
    <t>Castries/Puerto Plata</t>
  </si>
  <si>
    <t>Cancún/Del Cibao</t>
  </si>
  <si>
    <t>Central Agramonte/El Higüero</t>
  </si>
  <si>
    <t>Ciudad de Alajuela/Puerto Plata</t>
  </si>
  <si>
    <t>Brooksville–Tampa Bay /Puerto Plata</t>
  </si>
  <si>
    <t>Barquisimeto/Puerto Plata</t>
  </si>
  <si>
    <t>Concord/Punta Cana</t>
  </si>
  <si>
    <t>Bahía/Las Américas, JFPG</t>
  </si>
  <si>
    <t>Witham Field/Punta Cana</t>
  </si>
  <si>
    <t>San Salvador (Cockburn Town)/El Higüero</t>
  </si>
  <si>
    <t>Syracuse/Punta Cana</t>
  </si>
  <si>
    <t>Viena/La Romana</t>
  </si>
  <si>
    <t>Regional de Pensacola/Las Américas, JFPG</t>
  </si>
  <si>
    <t>Witham Field/Las Américas, JFPG</t>
  </si>
  <si>
    <t>Tababela/Puerto Plata</t>
  </si>
  <si>
    <t>Toronto, Lester B. Pearson/El Higüero</t>
  </si>
  <si>
    <t>Saint Croix/Del Cibao</t>
  </si>
  <si>
    <t>San Antonio/El Higüero</t>
  </si>
  <si>
    <t>Viru Viru/El Higüero</t>
  </si>
  <si>
    <t>Willow Run - Detroit/Punta Cana</t>
  </si>
  <si>
    <t>Vance W. Amory International Airport/La Romana</t>
  </si>
  <si>
    <t>South Caicos/Las Américas, JFPG</t>
  </si>
  <si>
    <t>Savannah-Hilton Head/Puerto Plata</t>
  </si>
  <si>
    <t>Piedmont Triad/La Romana</t>
  </si>
  <si>
    <t>Melville Hall /Del Cibao</t>
  </si>
  <si>
    <t>Melbourne/El Higüero</t>
  </si>
  <si>
    <t>Moss Town/Herrera</t>
  </si>
  <si>
    <t>Montreal-Saint-Hubert/Punta Cana</t>
  </si>
  <si>
    <t>Metropolitano de Columbia/Punta Cana</t>
  </si>
  <si>
    <t>Orlando Sanford/Las Américas, JFPG</t>
  </si>
  <si>
    <t>Moncton/Las Américas, JFPG</t>
  </si>
  <si>
    <t>Luisiana/Punta Cana</t>
  </si>
  <si>
    <t>Norfolk/El Catey, Samaná</t>
  </si>
  <si>
    <t>Ponta Delgada/Puerto Plata</t>
  </si>
  <si>
    <t>Port Columbus/La Romana</t>
  </si>
  <si>
    <t>Nashville-Tennessee/El Higüero</t>
  </si>
  <si>
    <t>Honduras/Punta Cana</t>
  </si>
  <si>
    <t>Houston-Texas/El Higüero</t>
  </si>
  <si>
    <t>Fort Worth Alliance/Punta Cana</t>
  </si>
  <si>
    <t>Eglin Air Force Base/La Romana</t>
  </si>
  <si>
    <t>Espargos/El Higüero</t>
  </si>
  <si>
    <t>Isla De Vieques/Punta Cana</t>
  </si>
  <si>
    <t>Herrera/Del Cibao</t>
  </si>
  <si>
    <t>Freeport/Puerto Plata</t>
  </si>
  <si>
    <t>Hamilton-Ontario/La Romana</t>
  </si>
  <si>
    <t>Las Clavellinas/Herrera</t>
  </si>
  <si>
    <t>Gran Canaria/El Catey, Samaná</t>
  </si>
  <si>
    <t>Cartagena/Puerto Plata</t>
  </si>
  <si>
    <t>CFB Trenton/Puerto Plata</t>
  </si>
  <si>
    <t>Bogotá/Del Cibao</t>
  </si>
  <si>
    <t>Antalya/Punta Cana</t>
  </si>
  <si>
    <t>Cabo Haitiano/La Romana</t>
  </si>
  <si>
    <t>Akron/La Romana</t>
  </si>
  <si>
    <t>Brooksville–Tampa Bay /El Higüero</t>
  </si>
  <si>
    <t>Brooksville–Tampa Bay /Del Cibao</t>
  </si>
  <si>
    <t>Birmingham-Shuttlesworth/Puerto Plata</t>
  </si>
  <si>
    <t>Chicago (West Chicago)/El Higüero</t>
  </si>
  <si>
    <t>Barbados/Del Cibao</t>
  </si>
  <si>
    <t>Aurora - Illinois/Punta Cana</t>
  </si>
  <si>
    <t>Andrews Air Force Base/Las Américas, JFPG</t>
  </si>
  <si>
    <t>Stella Maris/Del Cibao</t>
  </si>
  <si>
    <t>Saint Johns, Antigua y Barbuda /El Catey, Samaná</t>
  </si>
  <si>
    <t>Regional De Maringa/Punta Cana</t>
  </si>
  <si>
    <t>Toledo Express/Punta Cana</t>
  </si>
  <si>
    <t>Tulsa/Las Américas, JFPG</t>
  </si>
  <si>
    <t>Wrightstown/Punta Cana</t>
  </si>
  <si>
    <t>Vrazhdebna/La Romana</t>
  </si>
  <si>
    <t>Union Island/El Higüero</t>
  </si>
  <si>
    <t>Regional de Tallahassee/La Romana</t>
  </si>
  <si>
    <t>San Carlos/Puerto Plata</t>
  </si>
  <si>
    <t>Vail-Eagle/Punta Cana</t>
  </si>
  <si>
    <t>Valdosta Regional /Las Américas, JFPG</t>
  </si>
  <si>
    <t>Scappoose Industrial Airpark/Las Américas, JFPG</t>
  </si>
  <si>
    <t>True Blue/Herrera</t>
  </si>
  <si>
    <t>Valencia, Venezuela/Herrera</t>
  </si>
  <si>
    <t>St Eustatius/La Romana</t>
  </si>
  <si>
    <t>Río de Janeiro/El Higüero</t>
  </si>
  <si>
    <t>Santiago de Chile/El Higüero</t>
  </si>
  <si>
    <t>Tinson Pen/Herrera</t>
  </si>
  <si>
    <t>Smederevska Palanka/El Higüero</t>
  </si>
  <si>
    <t>Valencia/Puerto Plata</t>
  </si>
  <si>
    <t>Smyrna/La Romana</t>
  </si>
  <si>
    <t>Somerville/El Higüero</t>
  </si>
  <si>
    <t>Somerville/Puerto Plata</t>
  </si>
  <si>
    <t>Quad City/El Higüero</t>
  </si>
  <si>
    <t>Tampa Executive/Las Américas, JFPG</t>
  </si>
  <si>
    <t>Winston-Salem/Puerto Plata</t>
  </si>
  <si>
    <t>Santiago de Chile/Puerto Plata</t>
  </si>
  <si>
    <t>Sellersburg/Punta Cana</t>
  </si>
  <si>
    <t>Rochester Municipal/Las Américas, JFPG</t>
  </si>
  <si>
    <t>Swainsboro/Del Cibao</t>
  </si>
  <si>
    <t>Vancouver/Las Américas, JFPG</t>
  </si>
  <si>
    <t>Thomaston/La Romana</t>
  </si>
  <si>
    <t>Vrazhdebna/Las Américas, JFPG</t>
  </si>
  <si>
    <t>Vantaa/Las Américas, JFPG</t>
  </si>
  <si>
    <t>Telluride/El Higüero</t>
  </si>
  <si>
    <t>Waterloo/El Catey, Samaná</t>
  </si>
  <si>
    <t>Telluride/Las Américas, JFPG</t>
  </si>
  <si>
    <t>Southern California/Las Américas, JFPG</t>
  </si>
  <si>
    <t>Tocumen/Herrera</t>
  </si>
  <si>
    <t>Will Rogers World/El Higüero</t>
  </si>
  <si>
    <t>Southern California/Punta Cana</t>
  </si>
  <si>
    <t>Will Rogers World/Punta Cana</t>
  </si>
  <si>
    <t>Salt Lake City/La Romana</t>
  </si>
  <si>
    <t>Saskatoon/La Romana</t>
  </si>
  <si>
    <t>San Salvador (Cockburn Town)/Herrera</t>
  </si>
  <si>
    <t>Sault Ste Marie/Las Américas, JFPG</t>
  </si>
  <si>
    <t>Rio Grande/Punta Cana</t>
  </si>
  <si>
    <t>San Andres Island/Puerto Plata</t>
  </si>
  <si>
    <t>St. Thomas/El Catey, Samaná</t>
  </si>
  <si>
    <t>San Salvador (Cockburn Town)/Puerto Plata</t>
  </si>
  <si>
    <t>Williamsport/La Romana</t>
  </si>
  <si>
    <t>Willow Run - Detroit/Del Cibao</t>
  </si>
  <si>
    <t>Roanoke/Punta Cana</t>
  </si>
  <si>
    <t>Querétaro/Las Américas, JFPG</t>
  </si>
  <si>
    <t>Torrejon, Madrid/La Romana</t>
  </si>
  <si>
    <t>San Isidro, RD/Puerto Plata</t>
  </si>
  <si>
    <t>Regional de Manassas/El Catey, Samaná</t>
  </si>
  <si>
    <t>Toulouse/Las Américas, JFPG</t>
  </si>
  <si>
    <t>Texas/El Higüero</t>
  </si>
  <si>
    <t>Winston-Salem/Las Américas, JFPG</t>
  </si>
  <si>
    <t>Treasure Cay - Ibaco Islands/La Romana</t>
  </si>
  <si>
    <t>The Eastern Iowa/Punta Cana</t>
  </si>
  <si>
    <t>The Pas/La Romana</t>
  </si>
  <si>
    <t>Regional de IdahoÂ (Fanning Field)/Puerto Plata</t>
  </si>
  <si>
    <t>St Clair /Puerto Plata</t>
  </si>
  <si>
    <t>Roatán/Punta Cana</t>
  </si>
  <si>
    <t>Sao Luis/Puerto Plata</t>
  </si>
  <si>
    <t>Wrightstown/Del Cibao</t>
  </si>
  <si>
    <t>Puerto Vallarta/Punta Cana</t>
  </si>
  <si>
    <t>Virgin Gorda/La Romana</t>
  </si>
  <si>
    <t>Zúrich/La Romana</t>
  </si>
  <si>
    <t>Stockton Metropolitan/Punta Cana</t>
  </si>
  <si>
    <t>Sudbury/Punta Cana</t>
  </si>
  <si>
    <t>Pampa Grande/La Romana</t>
  </si>
  <si>
    <t>Pompano Beach/Las Américas, JFPG</t>
  </si>
  <si>
    <t>Port De Paix/El Higüero</t>
  </si>
  <si>
    <t>Portland/Puerto Plata</t>
  </si>
  <si>
    <t>Paramaribo - Zandery/La Romana</t>
  </si>
  <si>
    <t>Melbourne/Puerto Plata</t>
  </si>
  <si>
    <t>Paramaribo - Zandery/Punta Cana</t>
  </si>
  <si>
    <t>Naples/El Catey, Samaná</t>
  </si>
  <si>
    <t>Mayaguez/Las Américas, JFPG</t>
  </si>
  <si>
    <t>Otros /El Higüero</t>
  </si>
  <si>
    <t>London-Ontario/El Higüero</t>
  </si>
  <si>
    <t>Norman'S Cay/El Higüero</t>
  </si>
  <si>
    <t>Marsella/La Romana</t>
  </si>
  <si>
    <t>Morrisville/Del Cibao</t>
  </si>
  <si>
    <t>Madrid-Barajas/Del Cibao</t>
  </si>
  <si>
    <t>Marsh Harbour/Del Cibao</t>
  </si>
  <si>
    <t>Oshawa/Punta Cana</t>
  </si>
  <si>
    <t>North Caicos/Puerto Plata</t>
  </si>
  <si>
    <t>Millville Municipal/La Romana</t>
  </si>
  <si>
    <t>Millville Municipal/Punta Cana</t>
  </si>
  <si>
    <t>Montreal-Mirabe/Las Américas, JFPG</t>
  </si>
  <si>
    <t>Local/Puerto Plata</t>
  </si>
  <si>
    <t>Montego Bay Metro Area/Puerto Plata</t>
  </si>
  <si>
    <t>Montego Bay Metro Area/Punta Cana</t>
  </si>
  <si>
    <t>Piarco/Herrera</t>
  </si>
  <si>
    <t>Nantes/Las Américas, JFPG</t>
  </si>
  <si>
    <t>Marsh Harbour/Punta Cana</t>
  </si>
  <si>
    <t>Memphis/Del Cibao</t>
  </si>
  <si>
    <t>Maiquetía/Del Cibao</t>
  </si>
  <si>
    <t>Manaos/Del Cibao</t>
  </si>
  <si>
    <t>Mao - RD/El Higüero</t>
  </si>
  <si>
    <t>Piedmont Triad/Del Cibao</t>
  </si>
  <si>
    <t>Minneapolis/Las Américas, JFPG</t>
  </si>
  <si>
    <t>Piedmont Triad/Puerto Plata</t>
  </si>
  <si>
    <t>Pisa/Las Américas, JFPG</t>
  </si>
  <si>
    <t>Pitt-Greenville/Punta Cana</t>
  </si>
  <si>
    <t>Portland/El Higüero</t>
  </si>
  <si>
    <t>Pittsburgh/El Catey, Samaná</t>
  </si>
  <si>
    <t>Pittsburgh/El Higüero</t>
  </si>
  <si>
    <t>Oslo Gardermoen /Punta Cana</t>
  </si>
  <si>
    <t>Oakland/Puerto Plata</t>
  </si>
  <si>
    <t>Porto Velho/Las Américas, JFPG</t>
  </si>
  <si>
    <t>Ocho Rios /Puerto Plata</t>
  </si>
  <si>
    <t>Praga/El Catey, Samaná</t>
  </si>
  <si>
    <t>Old Crow /Punta Cana</t>
  </si>
  <si>
    <t>Praga/Puerto Plata</t>
  </si>
  <si>
    <t>Pointe a Pitre/Del Cibao</t>
  </si>
  <si>
    <t>Pointe a Pitre/El Catey, Samaná</t>
  </si>
  <si>
    <t>Manaos/Puerto Plata</t>
  </si>
  <si>
    <t>Mccomb - Mississippi/La Romana</t>
  </si>
  <si>
    <t>McGhee Tyson/Las Américas, JFPG</t>
  </si>
  <si>
    <t>Managua/Punta Cana</t>
  </si>
  <si>
    <t>Monte Cristi - RD/El Higüero</t>
  </si>
  <si>
    <t>Palma de Mallorca/Las Américas, JFPG</t>
  </si>
  <si>
    <t>Montego Bay Metro Area/La Romana</t>
  </si>
  <si>
    <t>Lambert-St. Louis/Las Américas, JFPG</t>
  </si>
  <si>
    <t>Gulfport-Bilox/Las Américas, JFPG</t>
  </si>
  <si>
    <t>Curitiba/La Romana</t>
  </si>
  <si>
    <t>Isla De Vieques/Del Cibao</t>
  </si>
  <si>
    <t>Guarulhos-Sao Paulo/El Higüero</t>
  </si>
  <si>
    <t>Indianápolis/Del Cibao</t>
  </si>
  <si>
    <t>Doméstico de Sabana de la Mar/El Higüero</t>
  </si>
  <si>
    <t>Ginebra/Puerto Plata</t>
  </si>
  <si>
    <t>Islas Vírgenes Británicas/El Catey, Samaná</t>
  </si>
  <si>
    <t>Duluth/La Romana</t>
  </si>
  <si>
    <t>Fort Worth/La Romana</t>
  </si>
  <si>
    <t>Detroit/La Romana</t>
  </si>
  <si>
    <t>Jacksonville Municipal/Punta Cana</t>
  </si>
  <si>
    <t>Lafayette, Indiana/Puerto Plata</t>
  </si>
  <si>
    <t>Homestead/Las Américas, JFPG</t>
  </si>
  <si>
    <t>Huntsville/Punta Cana</t>
  </si>
  <si>
    <t>Dallas/El Catey, Samaná</t>
  </si>
  <si>
    <t>El Salvador/Del Cibao</t>
  </si>
  <si>
    <t>Dallas-Texas/El Higüero</t>
  </si>
  <si>
    <t>Fajardo/Punta Cana</t>
  </si>
  <si>
    <t>Lehigh Valley/Del Cibao</t>
  </si>
  <si>
    <t>George Town/Herrera</t>
  </si>
  <si>
    <t>Indianápolis/Puerto Plata</t>
  </si>
  <si>
    <t>Fort de France/Del Cibao</t>
  </si>
  <si>
    <t>Fort Worth Alliance/La Romana</t>
  </si>
  <si>
    <t>Honduras/El Higüero</t>
  </si>
  <si>
    <t>Honduras/La Romana</t>
  </si>
  <si>
    <t>Lajes/Del Cibao</t>
  </si>
  <si>
    <t>Daytona Beach/Puerto Plata</t>
  </si>
  <si>
    <t>Farmingdale-NY/El Higüero</t>
  </si>
  <si>
    <t>Deer Lake/Puerto Plata</t>
  </si>
  <si>
    <t>Keflavík/El Catey, Samaná</t>
  </si>
  <si>
    <t>Iquitos/Puerto Plata</t>
  </si>
  <si>
    <t>Dakar/Las Américas, JFPG</t>
  </si>
  <si>
    <t>Harrisburg -Middletown/El Catey, Samaná</t>
  </si>
  <si>
    <t>Las Clavellinas/Punta Cana</t>
  </si>
  <si>
    <t>Edmonton/La Romana</t>
  </si>
  <si>
    <t>Governors Harbour/El Higüero</t>
  </si>
  <si>
    <t>Lehigh Valley/El Higüero</t>
  </si>
  <si>
    <t>Houma/Punta Cana</t>
  </si>
  <si>
    <t>Freeport/Del Cibao</t>
  </si>
  <si>
    <t>Griffiss Airpark/Punta Cana</t>
  </si>
  <si>
    <t>Gran Canaria/Las Américas, JFPG</t>
  </si>
  <si>
    <t>Gran Canaria/Punta Cana</t>
  </si>
  <si>
    <t>La Guardia/Del Cibao</t>
  </si>
  <si>
    <t>Key West Naval Air Station/Punta Cana</t>
  </si>
  <si>
    <t>Guantanamo Bay/Puerto Plata</t>
  </si>
  <si>
    <t>Grand Cayman/Del Cibao</t>
  </si>
  <si>
    <t>Eloy Alfaro/El Higüero</t>
  </si>
  <si>
    <t>Howard-Panamá/Las Américas, JFPG</t>
  </si>
  <si>
    <t>Daytona Beach/El Catey, Samaná</t>
  </si>
  <si>
    <t>Fort Worth/Las Américas, JFPG</t>
  </si>
  <si>
    <t>Duacari 2/La Romana</t>
  </si>
  <si>
    <t>Denver/Las Américas, JFPG</t>
  </si>
  <si>
    <t>Lambert-St. Louis/Puerto Plata</t>
  </si>
  <si>
    <t>Kingston-Rogers/El Catey, Samaná</t>
  </si>
  <si>
    <t>Gainesville/El Higüero</t>
  </si>
  <si>
    <t>Lanzarote/Punta Cana</t>
  </si>
  <si>
    <t>Kissidougou/Punta Cana</t>
  </si>
  <si>
    <t>Estocolmo-Arlanda/Las Américas, JFPG</t>
  </si>
  <si>
    <t>Grand Turk Island/El Catey, Samaná</t>
  </si>
  <si>
    <t>Las Américas, JFPG/Herrera</t>
  </si>
  <si>
    <t>Dakota del Norte/Puerto Plata</t>
  </si>
  <si>
    <t>Kissimmee -Orlando/Las Américas, JFPG</t>
  </si>
  <si>
    <t>Kissimmee -Orlando/Puerto Plata</t>
  </si>
  <si>
    <t>Harrisburg -Middletown/El Higüero</t>
  </si>
  <si>
    <t>Daniel Oduber/Del Cibao</t>
  </si>
  <si>
    <t>Harrisburg -Middletown/Las Américas, JFPG</t>
  </si>
  <si>
    <t>Hattiesburg-Laurel/Punta Cana</t>
  </si>
  <si>
    <t>Ibiza/Las Américas, JFPG</t>
  </si>
  <si>
    <t>Lawrenceville/Puerto Plata</t>
  </si>
  <si>
    <t>Isla de Margarita/Herrera</t>
  </si>
  <si>
    <t>Lehigh Valley/El Catey, Samaná</t>
  </si>
  <si>
    <t>Grand Turk Island/La Romana</t>
  </si>
  <si>
    <t>El Banco/La Romana</t>
  </si>
  <si>
    <t>George Town/Del Cibao</t>
  </si>
  <si>
    <t>George Town/El Higüero</t>
  </si>
  <si>
    <t>Duacari 2/Punta Cana</t>
  </si>
  <si>
    <t>El Vigia/Punta Cana</t>
  </si>
  <si>
    <t>Flint - Michigan/La Romana</t>
  </si>
  <si>
    <t>Greenville-Spartanburg/Puerto Plata</t>
  </si>
  <si>
    <t>Bonaire/Herrera</t>
  </si>
  <si>
    <t>Cartersville/Las Américas, JFPG</t>
  </si>
  <si>
    <t>Cartersville/Punta Cana</t>
  </si>
  <si>
    <t>Basse Terre/Punta Cana</t>
  </si>
  <si>
    <t>Cabool/Punta Cana</t>
  </si>
  <si>
    <t>Boca Raton/El Catey, Samaná</t>
  </si>
  <si>
    <t>Austin-Bergstrom/El Catey, Samaná</t>
  </si>
  <si>
    <t>Constanza - RD/Punta Cana</t>
  </si>
  <si>
    <t>Boston-Massachusetts/El Catey, Samaná</t>
  </si>
  <si>
    <t>Albuquerque/La Romana</t>
  </si>
  <si>
    <t>Camaguey /El Higüero</t>
  </si>
  <si>
    <t>Cochabamba/Punta Cana</t>
  </si>
  <si>
    <t>Canouan/Las Américas, JFPG</t>
  </si>
  <si>
    <t>Bournemouth/Las Américas, JFPG</t>
  </si>
  <si>
    <t>Corn Island/El Higüero</t>
  </si>
  <si>
    <t>Crown Poin/Las Américas, JFPG</t>
  </si>
  <si>
    <t>Cincinnati-Kentucky/Las Américas, JFPG</t>
  </si>
  <si>
    <t>Barbados/El Catey, Samaná</t>
  </si>
  <si>
    <t>Bay County International/Las Américas, JFPG</t>
  </si>
  <si>
    <t>Bradley/Puerto Plata</t>
  </si>
  <si>
    <t>Ceiba, PR/La Romana</t>
  </si>
  <si>
    <t>Ceiba, PR/Las Américas, JFPG</t>
  </si>
  <si>
    <t>Clearwater/El Higüero</t>
  </si>
  <si>
    <t>Bay County International/Punta Cana</t>
  </si>
  <si>
    <t>Centennial Airport/La Romana</t>
  </si>
  <si>
    <t>Beatrice/Punta Cana</t>
  </si>
  <si>
    <t xml:space="preserve"> Bad Frankenhausen/La Romana</t>
  </si>
  <si>
    <t>Congo Town/Las Américas, JFPG</t>
  </si>
  <si>
    <t>Augusta/El Higüero</t>
  </si>
  <si>
    <t>Coto 47/El Higüero</t>
  </si>
  <si>
    <t>Baltimore-Washington/Del Cibao</t>
  </si>
  <si>
    <t>Augusta/Puerto Plata</t>
  </si>
  <si>
    <t>Baltimore-Washington/El Catey, Samaná</t>
  </si>
  <si>
    <t>Bonaire/Puerto Plata</t>
  </si>
  <si>
    <t>Bridgeport/El Catey, Samaná</t>
  </si>
  <si>
    <t>Bridgeport/Punta Cana</t>
  </si>
  <si>
    <t>Albany/El Higüero</t>
  </si>
  <si>
    <t>Cincinnati-Kentucky/Puerto Plata</t>
  </si>
  <si>
    <t>Chattanooga/El Higüero</t>
  </si>
  <si>
    <t>Ciudad Constitucion /Las Américas, JFPG</t>
  </si>
  <si>
    <t xml:space="preserve"> Tempelhof - Berlín/La Romana</t>
  </si>
  <si>
    <t xml:space="preserve"> Ohio State University/La Romana</t>
  </si>
  <si>
    <t>Birchwood-Pocono Airpark/La Romana</t>
  </si>
  <si>
    <t>Cherry Point /Punta Cana</t>
  </si>
  <si>
    <t>Barcelona, Anzoátegui/Las Américas, JFPG</t>
  </si>
  <si>
    <t>Chesterfield County/Punta Cana</t>
  </si>
  <si>
    <t>Blue Grass/La Romana</t>
  </si>
  <si>
    <t xml:space="preserve"> Riviere Rouge/Puerto Plata</t>
  </si>
  <si>
    <t>Boca Raton/Del Cibao</t>
  </si>
  <si>
    <t xml:space="preserve"> Attawapiskat/Punta Cana</t>
  </si>
  <si>
    <t>Bangor International/Punta Cana</t>
  </si>
  <si>
    <t>Barkley Regional/El Higüero</t>
  </si>
  <si>
    <t>Barnes Municipal/Punta Cana</t>
  </si>
  <si>
    <t>Canfield/Las Américas, JFPG</t>
  </si>
  <si>
    <t>Belize City/Punta Cana</t>
  </si>
  <si>
    <t xml:space="preserve"> Cotopaxi/Punta Cana</t>
  </si>
  <si>
    <t>Barahona /La Romana</t>
  </si>
  <si>
    <t>Chicago-Rockford/El Catey, Samaná</t>
  </si>
  <si>
    <t>Buffalo-Niagara/El Higüero</t>
  </si>
  <si>
    <t>Corn Island/La Romana</t>
  </si>
  <si>
    <t>Augusta/La Romana</t>
  </si>
  <si>
    <t>Chub Cay/Punta Cana</t>
  </si>
  <si>
    <t>Carepa/El Higüero</t>
  </si>
  <si>
    <t>Ciego De Avila/Herrera</t>
  </si>
  <si>
    <t>Base Aérea Generalísimo Francisco de Miranda/El Higüero</t>
  </si>
  <si>
    <t>Crown Poin/Del Cibao</t>
  </si>
  <si>
    <t>Buffalo-Niagara/Las Américas, JFPG</t>
  </si>
  <si>
    <t>Base naval de Norfolk/Puerto Plata</t>
  </si>
  <si>
    <t>Cienfuegos/La Romana</t>
  </si>
  <si>
    <t>Cincinnati /El Higüero</t>
  </si>
  <si>
    <t>Bournemouth/Punta Cana</t>
  </si>
  <si>
    <t>Bradley/El Higüero</t>
  </si>
  <si>
    <t>Pasajeros por Aeropuertos</t>
  </si>
  <si>
    <t>Operaciones por Aéropuertos</t>
  </si>
  <si>
    <t>INFORME PASAJEROS, OPERACIONES Y CARGA AEREA</t>
  </si>
  <si>
    <t>American Airlines, Inc.</t>
  </si>
  <si>
    <t>Jetblue Airways Corporation (N.Y.)</t>
  </si>
  <si>
    <t>Air Transat At, Inc.</t>
  </si>
  <si>
    <t>Sunwing Airlines, Inc.</t>
  </si>
  <si>
    <t>United Airlines, Inc.</t>
  </si>
  <si>
    <t>Us Airways</t>
  </si>
  <si>
    <t>Xl Airways France</t>
  </si>
  <si>
    <t>Thomsonfly Ltd</t>
  </si>
  <si>
    <t>Airtran Airways Inc. / Southwest Airlines Co.</t>
  </si>
  <si>
    <t>Aerovias Del Continente Americano, S.A./Avianca</t>
  </si>
  <si>
    <t>Lan Peru, S.A.</t>
  </si>
  <si>
    <t>Blue Panorama Airlines Spa</t>
  </si>
  <si>
    <t>Aerorepublica</t>
  </si>
  <si>
    <t>Latam Airlines Chile/Lan Airlines S.A.</t>
  </si>
  <si>
    <t>Insel Air International, B.V.</t>
  </si>
  <si>
    <t>Rutas Aereas De Venezuela Rav, S.A./Ravsa</t>
  </si>
  <si>
    <t>Aerolineas Argentinas S.A.</t>
  </si>
  <si>
    <t>Intercaribbean Airways Limited</t>
  </si>
  <si>
    <t>Allegiant Air, Inc.</t>
  </si>
  <si>
    <t>Tuifly Nordic Ab (Britannia Nordic)</t>
  </si>
  <si>
    <t>Servicios Aereos Profesionales, S.A.</t>
  </si>
  <si>
    <t>Andes Lineas Aereas, S.A.</t>
  </si>
  <si>
    <t>Conviasa</t>
  </si>
  <si>
    <t>Cayman Airways Ltd</t>
  </si>
  <si>
    <t>Bahamasair Holdings, Ltd.</t>
  </si>
  <si>
    <t>Taca Int'L. Airlines, S.A.</t>
  </si>
  <si>
    <t>Latin American Wings</t>
  </si>
  <si>
    <t>Aerolineas Santo Domingo, S.A.</t>
  </si>
  <si>
    <t>Hop-A-Jet, Inc.</t>
  </si>
  <si>
    <t>Skymark Airlines, Inc.</t>
  </si>
  <si>
    <t>Caicos Express Airways, Ltd.</t>
  </si>
  <si>
    <t xml:space="preserve">Fly Jamaica Airways </t>
  </si>
  <si>
    <t>Executive Jet Management, Inc.</t>
  </si>
  <si>
    <t xml:space="preserve">Million Air </t>
  </si>
  <si>
    <t>Air Costa Rica</t>
  </si>
  <si>
    <t>Charter Air Transport, Inc.</t>
  </si>
  <si>
    <t>Interjet / Abc Aerolineas, S.A. De C.V.</t>
  </si>
  <si>
    <t>National Jets, Inc. (Ynt)</t>
  </si>
  <si>
    <t xml:space="preserve">Gestair </t>
  </si>
  <si>
    <t>Worldwide Jet Charter</t>
  </si>
  <si>
    <t>Tag Aviation S.A.</t>
  </si>
  <si>
    <t xml:space="preserve">Alerion Aviation </t>
  </si>
  <si>
    <t>Novajet Aviation Group</t>
  </si>
  <si>
    <t xml:space="preserve">Aircraft Services Group, Inc. </t>
  </si>
  <si>
    <t>Skyfirst</t>
  </si>
  <si>
    <t>Compaã‘Ia Ejecutiva S.A. De Cv</t>
  </si>
  <si>
    <t>Longtail Aviation, Ltd.</t>
  </si>
  <si>
    <t>My Jet Saver, Llc</t>
  </si>
  <si>
    <t>United Parcel Sevices (Ups)</t>
  </si>
  <si>
    <t>Qatar Executive</t>
  </si>
  <si>
    <t>Century Aviation Inc.</t>
  </si>
  <si>
    <t>Stajets</t>
  </si>
  <si>
    <t>Polar Equipment Llc.</t>
  </si>
  <si>
    <t>Red Wing Aeroplane</t>
  </si>
  <si>
    <t xml:space="preserve">Trans-Exec Air Service, Inc. </t>
  </si>
  <si>
    <t>Viajes Don Goyo S.A. De C.V.</t>
  </si>
  <si>
    <t xml:space="preserve">Jet Select Charter </t>
  </si>
  <si>
    <t>North Aviation</t>
  </si>
  <si>
    <t>Mhs Aviation Gmbh</t>
  </si>
  <si>
    <t>Alianza Glancelot C.A D/B/A Albatros</t>
  </si>
  <si>
    <t>Really Convenient Aviation Llc.</t>
  </si>
  <si>
    <t>Flight Group</t>
  </si>
  <si>
    <t>Cloud Enterprises Holding, Llc.</t>
  </si>
  <si>
    <t>Angel Medflight</t>
  </si>
  <si>
    <t>Cmm Flight Services, Llc</t>
  </si>
  <si>
    <t xml:space="preserve">Cca Holdings Llc. </t>
  </si>
  <si>
    <t>Air American Flghts</t>
  </si>
  <si>
    <t>Sundance Aviation Llc.</t>
  </si>
  <si>
    <t>Sc Aviation</t>
  </si>
  <si>
    <t>National Jet Systems</t>
  </si>
  <si>
    <t>Albinati Aeronautics, S.A.</t>
  </si>
  <si>
    <t>Nexjet.Net</t>
  </si>
  <si>
    <t>Bb578 Llc.</t>
  </si>
  <si>
    <t>Sky Link Jets</t>
  </si>
  <si>
    <t>Universal Weather The Aviation</t>
  </si>
  <si>
    <t>Pioneer Business Services, Llc.</t>
  </si>
  <si>
    <t>Skyservice</t>
  </si>
  <si>
    <t>Northern Illinois Flight Center</t>
  </si>
  <si>
    <t>Aero Jet International</t>
  </si>
  <si>
    <t>Short Hills Aviation Services</t>
  </si>
  <si>
    <t>Lanier Flight Center</t>
  </si>
  <si>
    <t>Jetex Flight Support/ Dubai</t>
  </si>
  <si>
    <t>H &amp; T Airways</t>
  </si>
  <si>
    <t>Aztec Airways</t>
  </si>
  <si>
    <t>Prescott Support Company</t>
  </si>
  <si>
    <t>Trading Aviation Services, Mb, Srl.</t>
  </si>
  <si>
    <t>Callao, Lima/Punta Cana</t>
  </si>
  <si>
    <t>Callao, Lima/Las Américas, JFPG</t>
  </si>
  <si>
    <t>Callao, Lima/La Romana</t>
  </si>
  <si>
    <t>Las Américas, JFPG/Las Américas, JFPG</t>
  </si>
  <si>
    <t>Cyril E Kings, St Thomas/El Higüero</t>
  </si>
  <si>
    <t>Cyril E Kings, St Thomas/La Romana</t>
  </si>
  <si>
    <t>Cyril E Kings, St Thomas/Las Américas, JFPG</t>
  </si>
  <si>
    <t>Cyril E Kings, St Thomas/Punta Cana</t>
  </si>
  <si>
    <t>Charallave/Punta Cana</t>
  </si>
  <si>
    <t>Charallave/Las Américas, JFPG</t>
  </si>
  <si>
    <t>Cyril E Kings, St Thomas/Puerto Plata</t>
  </si>
  <si>
    <t>Mercer County/La Romana</t>
  </si>
  <si>
    <t>Callao, Lima/El Higüero</t>
  </si>
  <si>
    <t>Callao, Lima/Puerto Plata</t>
  </si>
  <si>
    <t>Dakota del Norte/Las Américas, JFPG</t>
  </si>
  <si>
    <t xml:space="preserve"> Ambrosio L.V. Taravella - Pajas Blancas/El Catey, Samaná</t>
  </si>
  <si>
    <t>Charallave/Puerto Plata</t>
  </si>
  <si>
    <t>Wright-Patterson AFB/Punta Cana</t>
  </si>
  <si>
    <t>Tweed-New Haven/La Romana</t>
  </si>
  <si>
    <t>Sao Paulo/Puerto Plata</t>
  </si>
  <si>
    <t>Nashville-Tennessee/Puerto Plata</t>
  </si>
  <si>
    <t>New Orleans -  Lakefront/El Catey, Samaná</t>
  </si>
  <si>
    <t>Otros/Barahona</t>
  </si>
  <si>
    <t>Mercer County/Punta Cana</t>
  </si>
  <si>
    <t>Kallax/Puerto Plata</t>
  </si>
  <si>
    <t>Cyril E Kings, St Thomas/Herrera</t>
  </si>
  <si>
    <t>Cyril E Kings, St Thomas/Del Cibao</t>
  </si>
  <si>
    <t>Charallave/Del Cibao</t>
  </si>
  <si>
    <t>Charallave/La Romana</t>
  </si>
  <si>
    <t>Trompeteros/Punta Cana</t>
  </si>
  <si>
    <t>Regional de Pensacola/El Higüero</t>
  </si>
  <si>
    <t>Roatán/Las Américas, JFPG</t>
  </si>
  <si>
    <t>Yampa Valley/La Romana</t>
  </si>
  <si>
    <t>Squire's Gate/La Romana</t>
  </si>
  <si>
    <t>San Bartolomé/Las Américas, JFPG</t>
  </si>
  <si>
    <t>Tweed-New Haven/Las Américas, JFPG</t>
  </si>
  <si>
    <t>Tweed-New Haven/Puerto Plata</t>
  </si>
  <si>
    <t>Val-d'Or/Puerto Plata</t>
  </si>
  <si>
    <t>Sellersburg/La Romana</t>
  </si>
  <si>
    <t>Punta Gorda, FL/Punta Cana</t>
  </si>
  <si>
    <t>The Valley, Anguila/Puerto Plata</t>
  </si>
  <si>
    <t>San Carlos/El Higüero</t>
  </si>
  <si>
    <t>Witham Field/El Higüero</t>
  </si>
  <si>
    <t>Saltillo/Puerto Plata</t>
  </si>
  <si>
    <t>Rotterdam/Las Américas, JFPG</t>
  </si>
  <si>
    <t>San Isidro, RD/El Higüero</t>
  </si>
  <si>
    <t>San Diego/El Higüero</t>
  </si>
  <si>
    <t>William P. Hobby/Del Cibao</t>
  </si>
  <si>
    <t>Newport News/Punta Cana</t>
  </si>
  <si>
    <t>Panama Pacifico/La Romana</t>
  </si>
  <si>
    <t>North Bend/Punta Cana</t>
  </si>
  <si>
    <t>New Castle /Punta Cana</t>
  </si>
  <si>
    <t>Mulege/El Higüero</t>
  </si>
  <si>
    <t>New Bern/Punta Cana</t>
  </si>
  <si>
    <t>Marsh Harbour/El Higüero</t>
  </si>
  <si>
    <t>Nurnberg/El Catey, Samaná</t>
  </si>
  <si>
    <t>El Higüero/Arroyo Barril</t>
  </si>
  <si>
    <t>Dubuque Regional /Punta Cana</t>
  </si>
  <si>
    <t>Isla de Culebra/La Romana</t>
  </si>
  <si>
    <t>Dallas/El Higüero</t>
  </si>
  <si>
    <t>High Level/Punta Cana</t>
  </si>
  <si>
    <t>Lake Simcoe Regional/Puerto Plata</t>
  </si>
  <si>
    <t>Dakota del Norte/El Higüero</t>
  </si>
  <si>
    <t>Guarulhos-Sao Paulo/Punta Cana</t>
  </si>
  <si>
    <t>Farmville/La Romana</t>
  </si>
  <si>
    <t>Hay River /Punta Cana</t>
  </si>
  <si>
    <t>Las Vegas, Nellis Air Force Base/Punta Cana</t>
  </si>
  <si>
    <t>Cincinnati-Kentucky/El Higüero</t>
  </si>
  <si>
    <t>Coban/El Higüero</t>
  </si>
  <si>
    <t>Cayman Brac Is/Punta Cana</t>
  </si>
  <si>
    <t>Argyle/El Higüero</t>
  </si>
  <si>
    <t>Charallave/El Catey, Samaná</t>
  </si>
  <si>
    <t>Charallave/El Higüero</t>
  </si>
  <si>
    <t>Ciudad Constitucion /Punta Cana</t>
  </si>
  <si>
    <t>Charlottesville/La Romana</t>
  </si>
  <si>
    <t>Belmar-Farmingdale/Punta Cana</t>
  </si>
  <si>
    <t>Ciudad Obregon /El Higüero</t>
  </si>
  <si>
    <t>Aarhus Airport/Puerto Plata</t>
  </si>
  <si>
    <t>TOTAL DE PASAJEROS POR AEROLÍNEAS 2005 - 2009</t>
  </si>
  <si>
    <t>Vrg Linhas Aereas, S.A./Varig</t>
  </si>
  <si>
    <t>Totales</t>
  </si>
  <si>
    <t xml:space="preserve">Xtra Airways  D/B/A Tem Enterprises </t>
  </si>
  <si>
    <t>Azur Gmbh</t>
  </si>
  <si>
    <t>Magni Charters</t>
  </si>
  <si>
    <t>Ltd I Fly</t>
  </si>
  <si>
    <t>One Airlines</t>
  </si>
  <si>
    <t xml:space="preserve">Zetta Jet </t>
  </si>
  <si>
    <t>Omni Air Transport Llc.</t>
  </si>
  <si>
    <t xml:space="preserve">Atlas Tip Support </t>
  </si>
  <si>
    <t>Hughes Flying Services, Inc</t>
  </si>
  <si>
    <t>Fly Exclusive, Llc</t>
  </si>
  <si>
    <t>Sparrow Aircorp Inc.</t>
  </si>
  <si>
    <t>Club Air</t>
  </si>
  <si>
    <t>Aerocare Inc.</t>
  </si>
  <si>
    <t>Aeroambulacias Silva</t>
  </si>
  <si>
    <t>Skylink Jets D/B/A Trinity Air Ambulance</t>
  </si>
  <si>
    <t>Medicair</t>
  </si>
  <si>
    <t>Sueair Inc.</t>
  </si>
  <si>
    <t>Averitt Air, Inc.</t>
  </si>
  <si>
    <t>TOTAL DE PASAJEROS POR RUTAS 2005 - 2009</t>
  </si>
  <si>
    <t>Willemstad (Curazao)/Las Américas, JFPG</t>
  </si>
  <si>
    <t>Berlín-Tegel/Punta Cana</t>
  </si>
  <si>
    <t>Atlanta /Del Cibao</t>
  </si>
  <si>
    <t>Willemstad (Curazao)/Punta Cana</t>
  </si>
  <si>
    <t>Santa Clara/La Romana</t>
  </si>
  <si>
    <t>Basseterre/Punta Cana</t>
  </si>
  <si>
    <t>Willemstad (Curazao)/El Higüero</t>
  </si>
  <si>
    <t xml:space="preserve"> Acapulco/Punta Cana</t>
  </si>
  <si>
    <t xml:space="preserve"> Theodore Francis Green State/La Romana</t>
  </si>
  <si>
    <t xml:space="preserve"> Byrd Field-Richmond International/Punta Cana</t>
  </si>
  <si>
    <t>Terranova y Labrador/Las Américas, JFPG</t>
  </si>
  <si>
    <t>Santa Clara/Punta Cana</t>
  </si>
  <si>
    <t>Berlín-Tegel/El Catey, Samaná</t>
  </si>
  <si>
    <t>Willemstad (Curazao)/Puerto Plata</t>
  </si>
  <si>
    <t>Basseterre/Las Américas, JFPG</t>
  </si>
  <si>
    <t>Basseterre/El Higüero</t>
  </si>
  <si>
    <t>Basseterre/Herrera</t>
  </si>
  <si>
    <t xml:space="preserve"> Byrd Field-Richmond International/La Romana</t>
  </si>
  <si>
    <t>Willemstad (Curazao)/La Romana</t>
  </si>
  <si>
    <t>Atlanta /La Romana</t>
  </si>
  <si>
    <t xml:space="preserve"> Byrd Field-Richmond International/Las Américas, JFPG</t>
  </si>
  <si>
    <t xml:space="preserve"> Theodore Francis Green State/Las Américas, JFPG</t>
  </si>
  <si>
    <t>Santa Clara/Puerto Plata</t>
  </si>
  <si>
    <t>Regional de Nuevo Bedford/Punta Cana</t>
  </si>
  <si>
    <t>Regional de Nuevo Bedford/Las Américas, JFPG</t>
  </si>
  <si>
    <t xml:space="preserve"> Port Alice/Punta Cana</t>
  </si>
  <si>
    <t>Santa Clara/Las Américas, JFPG</t>
  </si>
  <si>
    <t>Dubrovnik /Punta Cana</t>
  </si>
  <si>
    <t xml:space="preserve"> Ambrosio L.V. Taravella - Pajas Blancas/La Romana</t>
  </si>
  <si>
    <t xml:space="preserve"> Theodore Francis Green State/Punta Cana</t>
  </si>
  <si>
    <t>Altenburg Nobitz/Puerto Plata</t>
  </si>
  <si>
    <t>Kelowna Airport/Punta Cana</t>
  </si>
  <si>
    <t>Tapachula/Las Américas, JFPG</t>
  </si>
  <si>
    <t>Terranova y Labrador/La Romana</t>
  </si>
  <si>
    <t>Mason City Municipal /Punta Cana</t>
  </si>
  <si>
    <t>Vancouver/La Romana</t>
  </si>
  <si>
    <t>Flagstaff Pulliam/Las Américas, JFPG</t>
  </si>
  <si>
    <t>Bowling Green/Punta Cana</t>
  </si>
  <si>
    <t xml:space="preserve"> Narita - New Tokyo/Las Américas, JFPG</t>
  </si>
  <si>
    <t>Piura/Punta Cana</t>
  </si>
  <si>
    <t>Gillies Bay (Texada)/Puerto Plata</t>
  </si>
  <si>
    <t>Terranova y Labrador/El Catey, Samaná</t>
  </si>
  <si>
    <t xml:space="preserve"> Port Alice/La Romana</t>
  </si>
  <si>
    <t>Basseterre/La Romana</t>
  </si>
  <si>
    <t xml:space="preserve"> Byrd Field-Richmond International/El Higüero</t>
  </si>
  <si>
    <t>Berlín-Tegel/La Romana</t>
  </si>
  <si>
    <t>Tulsa/El Higüero</t>
  </si>
  <si>
    <t>Portland International Airport/La Romana</t>
  </si>
  <si>
    <t>Neiva/El Higüero</t>
  </si>
  <si>
    <t>Centennial Airport/Puerto Plata</t>
  </si>
  <si>
    <t>Bristol - Johnson City/Punta Cana</t>
  </si>
  <si>
    <t>Basseterre/Del Cibao</t>
  </si>
  <si>
    <t>Monroe Regional/Punta Cana</t>
  </si>
  <si>
    <t>París-Le Bourget/El Higüero</t>
  </si>
  <si>
    <t xml:space="preserve"> Theodore Francis Green State/El Higüero</t>
  </si>
  <si>
    <t>Tababela/La Romana</t>
  </si>
  <si>
    <t>Bangor International/El Higüero</t>
  </si>
  <si>
    <t>Charlottesville/El Higüero</t>
  </si>
  <si>
    <t>Basseterre/Puerto Plata</t>
  </si>
  <si>
    <t>TOTAL DE OPERACIONES POR AEROLÍNEAS 2005 - 2009</t>
  </si>
  <si>
    <t>TOTAL DE OPERACIONES POR RUTAS 2005 - 2009</t>
  </si>
  <si>
    <t>Santa Clara/El Higüero</t>
  </si>
  <si>
    <t xml:space="preserve"> Acapulco/Las Américas, JFPG</t>
  </si>
  <si>
    <t xml:space="preserve"> Acapulco/Puerto Plata</t>
  </si>
  <si>
    <t>Spokane International/El Higüero</t>
  </si>
  <si>
    <t>Túnez/Punta Cana</t>
  </si>
  <si>
    <t>Saltillo/Punta Cana</t>
  </si>
  <si>
    <t>Willemstad (Curazao)/Del Cibao</t>
  </si>
  <si>
    <t>Sugar Land/Puerto Plata</t>
  </si>
  <si>
    <t>North Caicos/El Higüero</t>
  </si>
  <si>
    <t>Pavas  - San Jose /Punta Cana</t>
  </si>
  <si>
    <t>Metropolitano de Columbia/El Higüero</t>
  </si>
  <si>
    <t>Melbourne/Del Cibao</t>
  </si>
  <si>
    <t>Glacier Park International /El Higüero</t>
  </si>
  <si>
    <t>Isla de Culebra/El Higüero</t>
  </si>
  <si>
    <t>Asheville/El Higüero</t>
  </si>
  <si>
    <t>Asheville/La Romana</t>
  </si>
  <si>
    <t>Boca Raton/El Higüero</t>
  </si>
  <si>
    <t xml:space="preserve"> Cobb County-McCollum Field, Marietta/El Higüero</t>
  </si>
  <si>
    <t xml:space="preserve"> Acapulco/Del Cibao</t>
  </si>
  <si>
    <t>Willemstad (Curazao)/Herrera</t>
  </si>
  <si>
    <t>Nolinor Aviation</t>
  </si>
  <si>
    <t>Jet Test International, Limited.</t>
  </si>
  <si>
    <t>Tca Jet Charter</t>
  </si>
  <si>
    <t>Tatonduk Outfitters Ltd.</t>
  </si>
  <si>
    <t>Gl Aeroservices</t>
  </si>
  <si>
    <t>Canadian North</t>
  </si>
  <si>
    <t xml:space="preserve">Pasajeros por Líneas Aéreas 2005 - 2009 </t>
  </si>
  <si>
    <t>Pasajeros por Líneas Aéreas 2010 - 2017</t>
  </si>
  <si>
    <t>Operaciones por Líneas Aéreas 2005 - 2009</t>
  </si>
  <si>
    <t>Operaciones por Líneas Aéreas 2010 - 2017</t>
  </si>
  <si>
    <t xml:space="preserve">Pasajeros por Rutas Aéreas 2005 - 2009 </t>
  </si>
  <si>
    <t>Pasajeros por Rutas Aéreas 2010 - 2017</t>
  </si>
  <si>
    <t>Operaciones por Rutas Aéreas 2005 - 2009</t>
  </si>
  <si>
    <t>Operaciones por Rutas Aéreas 2010 - 2017</t>
  </si>
  <si>
    <t>Azur Air (Katekavia)</t>
  </si>
  <si>
    <t>Travel Service Polska</t>
  </si>
  <si>
    <t xml:space="preserve">Peruvian Airlines </t>
  </si>
  <si>
    <t>Tuifly Gmbh</t>
  </si>
  <si>
    <t>Aeronexus Corporate (Pty) Ltd</t>
  </si>
  <si>
    <t>Tag Aviation</t>
  </si>
  <si>
    <t>Turpial Airlines C.A.</t>
  </si>
  <si>
    <t xml:space="preserve">Novajet </t>
  </si>
  <si>
    <t>Charter Airlines Llc.</t>
  </si>
  <si>
    <t xml:space="preserve">Tailwinds, Llc. </t>
  </si>
  <si>
    <t>Rair Air</t>
  </si>
  <si>
    <t>Jet Linx Aviation, Lic (Omaha, Ne) Jet Link</t>
  </si>
  <si>
    <t>Cirrus Airlines</t>
  </si>
  <si>
    <t>Express Aviation Services</t>
  </si>
  <si>
    <t>Mas Kargo</t>
  </si>
  <si>
    <t>Jet Linx Avaition (Omoha, Ne)</t>
  </si>
  <si>
    <t>Elite Jets Charter, Llc</t>
  </si>
  <si>
    <t>Presidencia De La Republica Bujumbura</t>
  </si>
  <si>
    <t>Trans Island Airways Ltd</t>
  </si>
  <si>
    <t>Express Carriers, Llc.</t>
  </si>
  <si>
    <t>Execujet Europe</t>
  </si>
  <si>
    <t>Bar Xh Air Inc. Dba Integra Air</t>
  </si>
  <si>
    <t>Volaris Costa Rica</t>
  </si>
  <si>
    <t>Med Jets S.A. De C.V.</t>
  </si>
  <si>
    <t>Jet Rescue Air Ambulance</t>
  </si>
  <si>
    <t>Ace Flight Center</t>
  </si>
  <si>
    <t>Air Ambulance Worldwide Inc.</t>
  </si>
  <si>
    <t>TOTAL DE PASAJEROS POR AEROLÍNEAS 2010 2017</t>
  </si>
  <si>
    <t>TOTAL DE PASAJEROS POR RUTAS 2010 - 2017</t>
  </si>
  <si>
    <t>Poznań-Ławica/Punta Cana</t>
  </si>
  <si>
    <t>Aeropuerto de Bilbao/Punta Cana</t>
  </si>
  <si>
    <t>Abilene Regional/Las Américas, JFPG</t>
  </si>
  <si>
    <t>Munster Osnabruck/Puerto Plata</t>
  </si>
  <si>
    <t>Opelousas/Las Américas, JFPG</t>
  </si>
  <si>
    <t>Abilene Regional/Punta Cana</t>
  </si>
  <si>
    <t>Limon International/Las Américas, JFPG</t>
  </si>
  <si>
    <t>Pisa/Punta Cana</t>
  </si>
  <si>
    <t>Akron/Punta Cana</t>
  </si>
  <si>
    <t>James M. Cox Dayton/Punta Cana</t>
  </si>
  <si>
    <t>Everett/La Romana</t>
  </si>
  <si>
    <t>Regional de Manassas/Punta Cana</t>
  </si>
  <si>
    <t>San Bartolomé/La Romana</t>
  </si>
  <si>
    <t xml:space="preserve"> Yeager/La Romana</t>
  </si>
  <si>
    <t>Pasadena Bob Hope/Las Américas, JFPG</t>
  </si>
  <si>
    <t>Peoria/La Romana</t>
  </si>
  <si>
    <t>Balmaceda/Puerto Plata</t>
  </si>
  <si>
    <t>Oakland/Las Américas, JFPG</t>
  </si>
  <si>
    <t>Ibiza/El Higüero</t>
  </si>
  <si>
    <t xml:space="preserve"> Bourges/Punta Cana</t>
  </si>
  <si>
    <t>Augusta/Punta Cana</t>
  </si>
  <si>
    <t>Dallas/Puerto Plata</t>
  </si>
  <si>
    <t>Kansas City - Charles B. Wheeler/Del Cibao</t>
  </si>
  <si>
    <t>Fort Mcmurray/La Romana</t>
  </si>
  <si>
    <t>Espargos/Del Cibao</t>
  </si>
  <si>
    <t>Kansas City/Las Américas, JFPG</t>
  </si>
  <si>
    <t>Charlottetown/La Romana</t>
  </si>
  <si>
    <t>Cozumel/Del Cibao</t>
  </si>
  <si>
    <t>William P. Hobby/Puerto Plata</t>
  </si>
  <si>
    <t>Ocala/Punta Cana</t>
  </si>
  <si>
    <t>Farnborough/La Romana</t>
  </si>
  <si>
    <t>Atlantic City/El Higüero</t>
  </si>
  <si>
    <t>Antonio Nery Juarbe, Arecibo/Las Américas, JFPG</t>
  </si>
  <si>
    <t>San Carlos/Las Américas, JFPG</t>
  </si>
  <si>
    <t>TOTAL DE OPERACIONES POR AEROLÍNEAS 2010 - 2017</t>
  </si>
  <si>
    <t xml:space="preserve">Rampart Aviation </t>
  </si>
  <si>
    <t xml:space="preserve">National Airlines / National Air Cargo Group </t>
  </si>
  <si>
    <t xml:space="preserve">Air Flamenco </t>
  </si>
  <si>
    <t xml:space="preserve">Albatros Airlines </t>
  </si>
  <si>
    <t>Amazonas S.A.</t>
  </si>
  <si>
    <t>Baer Air, Inc. Dba Apex Executive Jet Center</t>
  </si>
  <si>
    <t>Malone Air Charter</t>
  </si>
  <si>
    <t>Fltplan (Dot Com)</t>
  </si>
  <si>
    <t>TOTAL DE OPERACIONES POR RUTAS 2010 - 2017</t>
  </si>
  <si>
    <t>Antonio Nery Juarbe, Arecibo/La Romana</t>
  </si>
  <si>
    <t>Las Piedras/Las Américas, JFPG</t>
  </si>
  <si>
    <t>Newburgh/La Romana</t>
  </si>
  <si>
    <t>Almirante Padilla/Las Américas, JFPG</t>
  </si>
  <si>
    <t>San Juan Aposento/Punta Cana</t>
  </si>
  <si>
    <t>Sherbrooke/Puerto Plata</t>
  </si>
  <si>
    <t>Santa Ana/El Higüero</t>
  </si>
  <si>
    <t>Porto Seguro/El Higüero</t>
  </si>
  <si>
    <t>Norman Wells/Puerto Plata</t>
  </si>
  <si>
    <t>Maldonado /El Higüero</t>
  </si>
  <si>
    <t>Los Ángeles/El Higüero</t>
  </si>
  <si>
    <t>Opelousas/El Catey, Samaná</t>
  </si>
  <si>
    <t>Maracay - Sucre/El Higüero</t>
  </si>
  <si>
    <t>Long Island MacArthur/El Higüero</t>
  </si>
  <si>
    <t>La Guardia/El Higüero</t>
  </si>
  <si>
    <t>Cucuta/Puerto Plata</t>
  </si>
  <si>
    <t>Kallax/Punta Cana</t>
  </si>
  <si>
    <t xml:space="preserve"> Iqaluit/Las Américas, JFPG</t>
  </si>
  <si>
    <t>Castries/La Romana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</si>
</sst>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b/>
      <sz val="24"/>
      <color rgb="FF0000FF"/>
      <name val="Arial"/>
      <family val="2"/>
    </font>
    <font>
      <b/>
      <sz val="14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14"/>
      <color theme="10"/>
      <name val="Calibri"/>
      <family val="2"/>
      <scheme val="minor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sz val="14"/>
      <color rgb="FF0000FF"/>
      <name val="Arial"/>
      <family val="2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3"/>
        <bgColor theme="0" tint="-0.14999847407452621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77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/>
    <xf numFmtId="3" fontId="1" fillId="2" borderId="0" xfId="0" applyNumberFormat="1" applyFont="1" applyFill="1"/>
    <xf numFmtId="166" fontId="7" fillId="3" borderId="13" xfId="2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166" fontId="0" fillId="0" borderId="0" xfId="2" applyNumberFormat="1" applyFont="1"/>
    <xf numFmtId="0" fontId="12" fillId="0" borderId="0" xfId="0" applyFont="1"/>
    <xf numFmtId="166" fontId="12" fillId="0" borderId="0" xfId="2" applyNumberFormat="1" applyFont="1"/>
    <xf numFmtId="166" fontId="0" fillId="0" borderId="0" xfId="0" applyNumberFormat="1"/>
    <xf numFmtId="0" fontId="10" fillId="2" borderId="0" xfId="0" applyFont="1" applyFill="1" applyAlignment="1">
      <alignment vertical="center"/>
    </xf>
    <xf numFmtId="0" fontId="0" fillId="0" borderId="0" xfId="0"/>
    <xf numFmtId="0" fontId="12" fillId="0" borderId="0" xfId="0" applyFont="1"/>
    <xf numFmtId="0" fontId="9" fillId="2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" fillId="4" borderId="0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3" fontId="1" fillId="0" borderId="17" xfId="2" applyNumberFormat="1" applyFont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5" fillId="6" borderId="17" xfId="0" applyNumberFormat="1" applyFont="1" applyFill="1" applyBorder="1" applyAlignment="1">
      <alignment horizontal="center" vertical="center"/>
    </xf>
    <xf numFmtId="3" fontId="5" fillId="6" borderId="18" xfId="0" applyNumberFormat="1" applyFont="1" applyFill="1" applyBorder="1" applyAlignment="1">
      <alignment horizontal="center" vertical="center"/>
    </xf>
    <xf numFmtId="3" fontId="7" fillId="8" borderId="19" xfId="0" applyNumberFormat="1" applyFont="1" applyFill="1" applyBorder="1" applyAlignment="1">
      <alignment horizontal="center" vertical="center"/>
    </xf>
    <xf numFmtId="3" fontId="7" fillId="8" borderId="20" xfId="0" applyNumberFormat="1" applyFont="1" applyFill="1" applyBorder="1" applyAlignment="1">
      <alignment vertical="center"/>
    </xf>
    <xf numFmtId="167" fontId="1" fillId="2" borderId="0" xfId="3" applyNumberFormat="1" applyFont="1" applyFill="1" applyAlignment="1">
      <alignment vertical="center"/>
    </xf>
    <xf numFmtId="3" fontId="7" fillId="2" borderId="16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7" borderId="20" xfId="0" applyFont="1" applyFill="1" applyBorder="1" applyAlignment="1">
      <alignment horizontal="center" vertical="center"/>
    </xf>
    <xf numFmtId="166" fontId="7" fillId="7" borderId="20" xfId="2" applyNumberFormat="1" applyFont="1" applyFill="1" applyBorder="1" applyAlignment="1">
      <alignment vertical="center"/>
    </xf>
    <xf numFmtId="166" fontId="7" fillId="7" borderId="20" xfId="0" applyNumberFormat="1" applyFont="1" applyFill="1" applyBorder="1" applyAlignment="1">
      <alignment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166" fontId="7" fillId="7" borderId="21" xfId="2" applyNumberFormat="1" applyFont="1" applyFill="1" applyBorder="1" applyAlignment="1">
      <alignment vertical="center"/>
    </xf>
    <xf numFmtId="166" fontId="7" fillId="7" borderId="18" xfId="0" applyNumberFormat="1" applyFont="1" applyFill="1" applyBorder="1" applyAlignment="1">
      <alignment vertical="center"/>
    </xf>
    <xf numFmtId="0" fontId="7" fillId="2" borderId="42" xfId="0" applyFont="1" applyFill="1" applyBorder="1" applyAlignment="1">
      <alignment horizontal="center" vertical="center"/>
    </xf>
    <xf numFmtId="166" fontId="1" fillId="0" borderId="31" xfId="2" applyNumberFormat="1" applyFont="1" applyBorder="1" applyAlignment="1">
      <alignment vertical="center"/>
    </xf>
    <xf numFmtId="166" fontId="1" fillId="0" borderId="42" xfId="2" applyNumberFormat="1" applyFont="1" applyBorder="1" applyAlignment="1">
      <alignment vertical="center"/>
    </xf>
    <xf numFmtId="166" fontId="7" fillId="3" borderId="35" xfId="2" applyNumberFormat="1" applyFont="1" applyFill="1" applyBorder="1" applyAlignment="1">
      <alignment vertical="center"/>
    </xf>
    <xf numFmtId="166" fontId="1" fillId="2" borderId="0" xfId="0" applyNumberFormat="1" applyFont="1" applyFill="1" applyAlignment="1">
      <alignment vertical="center"/>
    </xf>
    <xf numFmtId="0" fontId="7" fillId="2" borderId="25" xfId="0" applyFont="1" applyFill="1" applyBorder="1" applyAlignment="1">
      <alignment horizontal="center" vertical="center"/>
    </xf>
    <xf numFmtId="166" fontId="1" fillId="0" borderId="25" xfId="2" applyNumberFormat="1" applyFont="1" applyBorder="1" applyAlignment="1">
      <alignment vertical="center"/>
    </xf>
    <xf numFmtId="166" fontId="7" fillId="3" borderId="37" xfId="2" applyNumberFormat="1" applyFont="1" applyFill="1" applyBorder="1" applyAlignment="1">
      <alignment vertical="center"/>
    </xf>
    <xf numFmtId="166" fontId="7" fillId="9" borderId="23" xfId="0" applyNumberFormat="1" applyFont="1" applyFill="1" applyBorder="1" applyAlignment="1">
      <alignment vertical="center"/>
    </xf>
    <xf numFmtId="166" fontId="7" fillId="9" borderId="24" xfId="0" applyNumberFormat="1" applyFont="1" applyFill="1" applyBorder="1" applyAlignment="1">
      <alignment vertical="center"/>
    </xf>
    <xf numFmtId="166" fontId="5" fillId="6" borderId="0" xfId="2" applyNumberFormat="1" applyFont="1" applyFill="1" applyBorder="1" applyAlignment="1">
      <alignment horizontal="center" vertical="center"/>
    </xf>
    <xf numFmtId="166" fontId="5" fillId="6" borderId="12" xfId="2" applyNumberFormat="1" applyFont="1" applyFill="1" applyBorder="1" applyAlignment="1">
      <alignment horizontal="center" vertical="center"/>
    </xf>
    <xf numFmtId="166" fontId="5" fillId="6" borderId="32" xfId="2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6" fontId="1" fillId="0" borderId="38" xfId="2" applyNumberFormat="1" applyFont="1" applyBorder="1" applyAlignment="1">
      <alignment horizontal="center" vertical="center"/>
    </xf>
    <xf numFmtId="166" fontId="1" fillId="0" borderId="12" xfId="2" applyNumberFormat="1" applyFont="1" applyBorder="1" applyAlignment="1">
      <alignment horizontal="center" vertical="center"/>
    </xf>
    <xf numFmtId="166" fontId="1" fillId="0" borderId="11" xfId="2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66" fontId="1" fillId="0" borderId="0" xfId="2" applyNumberFormat="1" applyFont="1" applyBorder="1" applyAlignment="1">
      <alignment horizontal="center" vertical="center"/>
    </xf>
    <xf numFmtId="166" fontId="1" fillId="0" borderId="31" xfId="2" applyNumberFormat="1" applyFont="1" applyBorder="1" applyAlignment="1">
      <alignment horizontal="center" vertical="center"/>
    </xf>
    <xf numFmtId="166" fontId="1" fillId="0" borderId="32" xfId="2" applyNumberFormat="1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66" fontId="7" fillId="3" borderId="34" xfId="2" applyNumberFormat="1" applyFont="1" applyFill="1" applyBorder="1" applyAlignment="1">
      <alignment horizontal="center" vertical="center"/>
    </xf>
    <xf numFmtId="166" fontId="7" fillId="3" borderId="17" xfId="2" applyNumberFormat="1" applyFont="1" applyFill="1" applyBorder="1" applyAlignment="1">
      <alignment horizontal="center" vertical="center"/>
    </xf>
    <xf numFmtId="166" fontId="1" fillId="3" borderId="26" xfId="2" applyNumberFormat="1" applyFont="1" applyFill="1" applyBorder="1" applyAlignment="1">
      <alignment horizontal="center" vertical="center"/>
    </xf>
    <xf numFmtId="166" fontId="7" fillId="3" borderId="26" xfId="2" applyNumberFormat="1" applyFont="1" applyFill="1" applyBorder="1" applyAlignment="1">
      <alignment horizontal="center" vertical="center"/>
    </xf>
    <xf numFmtId="166" fontId="7" fillId="8" borderId="34" xfId="2" applyNumberFormat="1" applyFont="1" applyFill="1" applyBorder="1" applyAlignment="1">
      <alignment horizontal="center" vertical="center"/>
    </xf>
    <xf numFmtId="166" fontId="7" fillId="8" borderId="17" xfId="2" applyNumberFormat="1" applyFont="1" applyFill="1" applyBorder="1" applyAlignment="1">
      <alignment horizontal="center" vertical="center"/>
    </xf>
    <xf numFmtId="166" fontId="7" fillId="8" borderId="26" xfId="2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7" fillId="0" borderId="0" xfId="2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1" fillId="0" borderId="43" xfId="0" applyFont="1" applyBorder="1" applyAlignment="1">
      <alignment horizontal="center" vertical="center" wrapText="1"/>
    </xf>
    <xf numFmtId="166" fontId="7" fillId="8" borderId="5" xfId="2" applyNumberFormat="1" applyFont="1" applyFill="1" applyBorder="1" applyAlignment="1">
      <alignment horizontal="center" vertical="center" wrapText="1"/>
    </xf>
    <xf numFmtId="3" fontId="1" fillId="4" borderId="0" xfId="2" applyNumberFormat="1" applyFont="1" applyFill="1" applyBorder="1"/>
    <xf numFmtId="3" fontId="1" fillId="4" borderId="0" xfId="0" applyNumberFormat="1" applyFont="1" applyFill="1"/>
    <xf numFmtId="3" fontId="15" fillId="4" borderId="0" xfId="0" applyNumberFormat="1" applyFont="1" applyFill="1"/>
    <xf numFmtId="3" fontId="1" fillId="4" borderId="0" xfId="2" applyNumberFormat="1" applyFont="1" applyFill="1" applyBorder="1" applyAlignment="1">
      <alignment vertical="center"/>
    </xf>
    <xf numFmtId="3" fontId="1" fillId="4" borderId="0" xfId="0" applyNumberFormat="1" applyFont="1" applyFill="1" applyAlignment="1">
      <alignment vertical="center"/>
    </xf>
    <xf numFmtId="3" fontId="7" fillId="2" borderId="33" xfId="0" applyNumberFormat="1" applyFont="1" applyFill="1" applyBorder="1" applyAlignment="1">
      <alignment horizontal="center" vertical="center"/>
    </xf>
    <xf numFmtId="3" fontId="7" fillId="8" borderId="48" xfId="0" applyNumberFormat="1" applyFont="1" applyFill="1" applyBorder="1" applyAlignment="1">
      <alignment horizontal="center" vertical="center"/>
    </xf>
    <xf numFmtId="3" fontId="5" fillId="6" borderId="16" xfId="0" applyNumberFormat="1" applyFont="1" applyFill="1" applyBorder="1" applyAlignment="1">
      <alignment horizontal="center" vertical="center"/>
    </xf>
    <xf numFmtId="3" fontId="1" fillId="0" borderId="16" xfId="2" applyNumberFormat="1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7" fillId="8" borderId="19" xfId="0" applyNumberFormat="1" applyFont="1" applyFill="1" applyBorder="1" applyAlignment="1">
      <alignment vertical="center"/>
    </xf>
    <xf numFmtId="3" fontId="7" fillId="8" borderId="21" xfId="0" applyNumberFormat="1" applyFont="1" applyFill="1" applyBorder="1" applyAlignment="1">
      <alignment vertical="center"/>
    </xf>
    <xf numFmtId="0" fontId="16" fillId="2" borderId="0" xfId="1" applyFont="1" applyFill="1" applyAlignment="1">
      <alignment vertical="center"/>
    </xf>
    <xf numFmtId="0" fontId="16" fillId="2" borderId="0" xfId="1" applyFont="1" applyFill="1" applyBorder="1" applyAlignment="1">
      <alignment vertical="center"/>
    </xf>
    <xf numFmtId="3" fontId="16" fillId="2" borderId="0" xfId="1" applyNumberFormat="1" applyFont="1" applyFill="1" applyBorder="1" applyAlignment="1">
      <alignment vertical="center"/>
    </xf>
    <xf numFmtId="0" fontId="16" fillId="2" borderId="0" xfId="1" applyFont="1" applyFill="1"/>
    <xf numFmtId="0" fontId="13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3" fontId="1" fillId="4" borderId="0" xfId="0" applyNumberFormat="1" applyFont="1" applyFill="1" applyBorder="1" applyAlignment="1">
      <alignment horizontal="center"/>
    </xf>
    <xf numFmtId="3" fontId="10" fillId="4" borderId="0" xfId="0" applyNumberFormat="1" applyFont="1" applyFill="1" applyBorder="1" applyAlignment="1">
      <alignment vertical="center"/>
    </xf>
    <xf numFmtId="3" fontId="19" fillId="4" borderId="0" xfId="0" applyNumberFormat="1" applyFont="1" applyFill="1" applyBorder="1" applyAlignment="1">
      <alignment vertical="center"/>
    </xf>
    <xf numFmtId="3" fontId="20" fillId="4" borderId="0" xfId="0" applyNumberFormat="1" applyFont="1" applyFill="1" applyBorder="1" applyAlignment="1">
      <alignment vertical="center"/>
    </xf>
    <xf numFmtId="166" fontId="1" fillId="5" borderId="31" xfId="2" applyNumberFormat="1" applyFont="1" applyFill="1" applyBorder="1" applyAlignment="1">
      <alignment horizontal="center" vertical="center" wrapText="1"/>
    </xf>
    <xf numFmtId="166" fontId="7" fillId="10" borderId="23" xfId="2" applyNumberFormat="1" applyFont="1" applyFill="1" applyBorder="1" applyAlignment="1">
      <alignment horizontal="center" vertical="center" wrapText="1"/>
    </xf>
    <xf numFmtId="0" fontId="7" fillId="10" borderId="41" xfId="0" applyFont="1" applyFill="1" applyBorder="1" applyAlignment="1">
      <alignment horizontal="center" vertical="center" wrapText="1"/>
    </xf>
    <xf numFmtId="3" fontId="15" fillId="4" borderId="4" xfId="2" applyNumberFormat="1" applyFont="1" applyFill="1" applyBorder="1"/>
    <xf numFmtId="0" fontId="0" fillId="4" borderId="0" xfId="0" applyFill="1"/>
    <xf numFmtId="0" fontId="21" fillId="2" borderId="0" xfId="0" applyFont="1" applyFill="1"/>
    <xf numFmtId="0" fontId="23" fillId="2" borderId="0" xfId="0" applyFont="1" applyFill="1" applyAlignment="1">
      <alignment horizontal="left"/>
    </xf>
    <xf numFmtId="0" fontId="22" fillId="2" borderId="0" xfId="1" applyFont="1" applyFill="1" applyAlignment="1">
      <alignment horizontal="left"/>
    </xf>
    <xf numFmtId="0" fontId="22" fillId="2" borderId="0" xfId="0" applyFont="1" applyFill="1"/>
    <xf numFmtId="0" fontId="23" fillId="2" borderId="0" xfId="0" applyFont="1" applyFill="1"/>
    <xf numFmtId="0" fontId="23" fillId="4" borderId="0" xfId="0" applyFont="1" applyFill="1"/>
    <xf numFmtId="0" fontId="22" fillId="4" borderId="0" xfId="1" applyFont="1" applyFill="1" applyAlignment="1">
      <alignment horizontal="left"/>
    </xf>
    <xf numFmtId="0" fontId="24" fillId="4" borderId="0" xfId="0" applyFont="1" applyFill="1"/>
    <xf numFmtId="0" fontId="23" fillId="4" borderId="0" xfId="0" applyFont="1" applyFill="1" applyAlignment="1">
      <alignment horizontal="left"/>
    </xf>
    <xf numFmtId="9" fontId="1" fillId="4" borderId="0" xfId="3" applyFont="1" applyFill="1" applyBorder="1"/>
    <xf numFmtId="0" fontId="13" fillId="2" borderId="0" xfId="0" applyFont="1" applyFill="1" applyAlignment="1">
      <alignment horizontal="left" vertical="center"/>
    </xf>
    <xf numFmtId="0" fontId="22" fillId="2" borderId="0" xfId="1" applyFont="1" applyFill="1" applyAlignment="1">
      <alignment horizontal="left"/>
    </xf>
    <xf numFmtId="0" fontId="17" fillId="2" borderId="0" xfId="1" applyFont="1" applyFill="1" applyAlignment="1">
      <alignment horizontal="left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3" fontId="5" fillId="6" borderId="39" xfId="0" applyNumberFormat="1" applyFont="1" applyFill="1" applyBorder="1" applyAlignment="1">
      <alignment horizontal="center" vertical="center"/>
    </xf>
    <xf numFmtId="3" fontId="5" fillId="6" borderId="40" xfId="0" applyNumberFormat="1" applyFont="1" applyFill="1" applyBorder="1" applyAlignment="1">
      <alignment horizontal="center" vertical="center"/>
    </xf>
    <xf numFmtId="3" fontId="6" fillId="6" borderId="27" xfId="0" applyNumberFormat="1" applyFont="1" applyFill="1" applyBorder="1" applyAlignment="1">
      <alignment horizontal="center" vertical="center"/>
    </xf>
    <xf numFmtId="3" fontId="6" fillId="6" borderId="28" xfId="0" applyNumberFormat="1" applyFont="1" applyFill="1" applyBorder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12" borderId="42" xfId="0" applyFont="1" applyFill="1" applyBorder="1" applyAlignment="1">
      <alignment horizontal="center" vertical="center" wrapText="1"/>
    </xf>
    <xf numFmtId="0" fontId="5" fillId="12" borderId="47" xfId="0" applyFont="1" applyFill="1" applyBorder="1" applyAlignment="1">
      <alignment horizontal="center" vertical="center" wrapText="1"/>
    </xf>
    <xf numFmtId="0" fontId="5" fillId="11" borderId="46" xfId="0" applyFont="1" applyFill="1" applyBorder="1" applyAlignment="1">
      <alignment horizontal="center" vertical="center" wrapText="1"/>
    </xf>
    <xf numFmtId="0" fontId="5" fillId="11" borderId="44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/>
    </xf>
    <xf numFmtId="3" fontId="5" fillId="6" borderId="36" xfId="0" applyNumberFormat="1" applyFont="1" applyFill="1" applyBorder="1" applyAlignment="1">
      <alignment horizontal="center" vertical="center"/>
    </xf>
    <xf numFmtId="3" fontId="6" fillId="6" borderId="49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</cellXfs>
  <cellStyles count="5">
    <cellStyle name="Hipervínculo" xfId="1" builtinId="8"/>
    <cellStyle name="Millares" xfId="2" builtinId="3"/>
    <cellStyle name="Millares 2" xf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00FF"/>
      <color rgb="FF0000FF"/>
      <color rgb="FF78266C"/>
      <color rgb="FF147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113429</xdr:colOff>
      <xdr:row>0</xdr:row>
      <xdr:rowOff>214311</xdr:rowOff>
    </xdr:from>
    <xdr:to>
      <xdr:col>3</xdr:col>
      <xdr:colOff>1612107</xdr:colOff>
      <xdr:row>3</xdr:row>
      <xdr:rowOff>226217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117" y="214311"/>
          <a:ext cx="1724896" cy="90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277735</xdr:colOff>
      <xdr:row>0</xdr:row>
      <xdr:rowOff>247650</xdr:rowOff>
    </xdr:from>
    <xdr:to>
      <xdr:col>12</xdr:col>
      <xdr:colOff>669131</xdr:colOff>
      <xdr:row>3</xdr:row>
      <xdr:rowOff>259556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3766" y="247650"/>
          <a:ext cx="1724896" cy="9048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</xdr:colOff>
      <xdr:row>1</xdr:row>
      <xdr:rowOff>23284</xdr:rowOff>
    </xdr:from>
    <xdr:to>
      <xdr:col>2</xdr:col>
      <xdr:colOff>285750</xdr:colOff>
      <xdr:row>4</xdr:row>
      <xdr:rowOff>88955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6" y="256117"/>
          <a:ext cx="1545167" cy="7641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95251</xdr:rowOff>
    </xdr:from>
    <xdr:to>
      <xdr:col>3</xdr:col>
      <xdr:colOff>28575</xdr:colOff>
      <xdr:row>3</xdr:row>
      <xdr:rowOff>196769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299" y="95251"/>
          <a:ext cx="1466851" cy="7873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1073996</xdr:colOff>
      <xdr:row>1</xdr:row>
      <xdr:rowOff>69595</xdr:rowOff>
    </xdr:from>
    <xdr:to>
      <xdr:col>3</xdr:col>
      <xdr:colOff>862854</xdr:colOff>
      <xdr:row>6</xdr:row>
      <xdr:rowOff>185564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496" y="282507"/>
          <a:ext cx="2209329" cy="11132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126066</xdr:rowOff>
    </xdr:from>
    <xdr:to>
      <xdr:col>3</xdr:col>
      <xdr:colOff>443192</xdr:colOff>
      <xdr:row>3</xdr:row>
      <xdr:rowOff>194915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26066"/>
          <a:ext cx="1799104" cy="84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225322</xdr:colOff>
      <xdr:row>1</xdr:row>
      <xdr:rowOff>47625</xdr:rowOff>
    </xdr:from>
    <xdr:to>
      <xdr:col>2</xdr:col>
      <xdr:colOff>988218</xdr:colOff>
      <xdr:row>4</xdr:row>
      <xdr:rowOff>137976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22" y="309563"/>
          <a:ext cx="1834459" cy="8761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1040378</xdr:colOff>
      <xdr:row>0</xdr:row>
      <xdr:rowOff>125623</xdr:rowOff>
    </xdr:from>
    <xdr:to>
      <xdr:col>3</xdr:col>
      <xdr:colOff>437029</xdr:colOff>
      <xdr:row>4</xdr:row>
      <xdr:rowOff>133194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878" y="125623"/>
          <a:ext cx="1906769" cy="9488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11" y="194941"/>
          <a:ext cx="2306340" cy="12065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747183</xdr:colOff>
      <xdr:row>0</xdr:row>
      <xdr:rowOff>158750</xdr:rowOff>
    </xdr:from>
    <xdr:to>
      <xdr:col>3</xdr:col>
      <xdr:colOff>25399</xdr:colOff>
      <xdr:row>4</xdr:row>
      <xdr:rowOff>84629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183" y="158750"/>
          <a:ext cx="1750483" cy="814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P22"/>
  <sheetViews>
    <sheetView tabSelected="1" zoomScale="80" zoomScaleNormal="80" workbookViewId="0">
      <selection activeCell="R13" sqref="R13"/>
    </sheetView>
  </sheetViews>
  <sheetFormatPr baseColWidth="10" defaultRowHeight="15" x14ac:dyDescent="0.25"/>
  <cols>
    <col min="1" max="1" width="11.42578125" style="1"/>
    <col min="2" max="2" width="2.42578125" style="1" customWidth="1"/>
    <col min="3" max="3" width="3.42578125" style="1" customWidth="1"/>
    <col min="4" max="4" width="24.7109375" style="1" customWidth="1"/>
    <col min="5" max="9" width="8.140625" style="1" customWidth="1"/>
    <col min="10" max="10" width="6.140625" style="1" customWidth="1"/>
    <col min="11" max="11" width="6" style="1" customWidth="1"/>
    <col min="12" max="12" width="20" style="1" customWidth="1"/>
    <col min="13" max="13" width="14.7109375" style="1" customWidth="1"/>
    <col min="14" max="16384" width="11.42578125" style="1"/>
  </cols>
  <sheetData>
    <row r="1" spans="2:16" ht="23.25" x14ac:dyDescent="0.25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2:16" ht="23.25" customHeight="1" x14ac:dyDescent="0.25">
      <c r="B2" s="136" t="s">
        <v>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2:16" ht="23.25" customHeight="1" x14ac:dyDescent="0.25">
      <c r="B3" s="137" t="s">
        <v>3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2:16" ht="23.2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2:16" ht="21.75" customHeight="1" thickBot="1" x14ac:dyDescent="0.3"/>
    <row r="6" spans="2:16" ht="15" customHeight="1" x14ac:dyDescent="0.25">
      <c r="B6" s="127" t="s">
        <v>2929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9"/>
    </row>
    <row r="7" spans="2:16" ht="15" customHeight="1" x14ac:dyDescent="0.25">
      <c r="B7" s="130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2"/>
    </row>
    <row r="8" spans="2:16" ht="15" customHeight="1" x14ac:dyDescent="0.25"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2"/>
    </row>
    <row r="9" spans="2:16" ht="15" customHeight="1" x14ac:dyDescent="0.25"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2"/>
    </row>
    <row r="10" spans="2:16" ht="15.75" customHeight="1" thickBot="1" x14ac:dyDescent="0.3">
      <c r="B10" s="133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5"/>
    </row>
    <row r="11" spans="2:16" ht="8.25" customHeight="1" x14ac:dyDescent="0.25"/>
    <row r="12" spans="2:16" ht="38.25" customHeight="1" x14ac:dyDescent="0.25">
      <c r="B12" s="2"/>
      <c r="C12" s="103" t="s">
        <v>1</v>
      </c>
      <c r="D12" s="103"/>
      <c r="E12" s="103"/>
      <c r="F12" s="103"/>
      <c r="G12" s="103"/>
      <c r="J12" s="103" t="s">
        <v>51</v>
      </c>
      <c r="K12" s="4"/>
      <c r="M12" s="103"/>
      <c r="N12" s="103"/>
      <c r="O12" s="103"/>
      <c r="P12" s="103"/>
    </row>
    <row r="13" spans="2:16" s="118" customFormat="1" ht="19.5" customHeight="1" x14ac:dyDescent="0.3">
      <c r="B13" s="114"/>
      <c r="C13" s="125" t="s">
        <v>312</v>
      </c>
      <c r="D13" s="125"/>
      <c r="E13" s="125"/>
      <c r="F13" s="125"/>
      <c r="G13" s="125"/>
      <c r="H13" s="115"/>
      <c r="I13" s="115"/>
      <c r="J13" s="116" t="s">
        <v>313</v>
      </c>
      <c r="K13" s="117"/>
      <c r="L13" s="117"/>
      <c r="M13" s="117"/>
      <c r="N13" s="117"/>
    </row>
    <row r="14" spans="2:16" s="118" customFormat="1" ht="19.5" customHeight="1" x14ac:dyDescent="0.3">
      <c r="B14" s="114"/>
      <c r="C14" s="125" t="s">
        <v>0</v>
      </c>
      <c r="D14" s="125"/>
      <c r="E14" s="125"/>
      <c r="F14" s="125"/>
      <c r="G14" s="125"/>
      <c r="H14" s="115"/>
      <c r="J14" s="116" t="s">
        <v>52</v>
      </c>
      <c r="K14" s="117"/>
      <c r="L14" s="117"/>
      <c r="M14" s="117"/>
      <c r="N14" s="117"/>
    </row>
    <row r="15" spans="2:16" s="118" customFormat="1" ht="19.5" customHeight="1" x14ac:dyDescent="0.3">
      <c r="B15" s="114"/>
      <c r="C15" s="125" t="s">
        <v>2927</v>
      </c>
      <c r="D15" s="125"/>
      <c r="E15" s="125"/>
      <c r="F15" s="125"/>
      <c r="G15" s="125"/>
      <c r="H15" s="115"/>
      <c r="J15" s="116" t="s">
        <v>2928</v>
      </c>
      <c r="K15" s="117"/>
      <c r="L15" s="117"/>
      <c r="M15" s="117"/>
      <c r="N15" s="117"/>
    </row>
    <row r="16" spans="2:16" s="118" customFormat="1" ht="19.5" customHeight="1" x14ac:dyDescent="0.3">
      <c r="B16" s="114"/>
      <c r="C16" s="125" t="s">
        <v>3203</v>
      </c>
      <c r="D16" s="125"/>
      <c r="E16" s="125"/>
      <c r="F16" s="125"/>
      <c r="G16" s="125"/>
      <c r="H16" s="115"/>
      <c r="I16" s="119"/>
      <c r="J16" s="120" t="s">
        <v>3205</v>
      </c>
      <c r="K16" s="121"/>
      <c r="L16" s="121"/>
      <c r="M16" s="121"/>
      <c r="N16" s="121"/>
    </row>
    <row r="17" spans="2:14" s="118" customFormat="1" ht="19.5" customHeight="1" x14ac:dyDescent="0.3">
      <c r="B17" s="114"/>
      <c r="C17" s="125" t="s">
        <v>3204</v>
      </c>
      <c r="D17" s="125"/>
      <c r="E17" s="125"/>
      <c r="F17" s="125"/>
      <c r="G17" s="125"/>
      <c r="H17" s="115"/>
      <c r="I17" s="119"/>
      <c r="J17" s="120" t="s">
        <v>3206</v>
      </c>
      <c r="K17" s="121"/>
      <c r="L17" s="121"/>
      <c r="M17" s="121"/>
      <c r="N17" s="121"/>
    </row>
    <row r="18" spans="2:14" s="118" customFormat="1" ht="19.5" customHeight="1" x14ac:dyDescent="0.3">
      <c r="B18" s="114"/>
      <c r="C18" s="125" t="s">
        <v>3207</v>
      </c>
      <c r="D18" s="125"/>
      <c r="E18" s="125"/>
      <c r="F18" s="125"/>
      <c r="G18" s="125"/>
      <c r="H18" s="115"/>
      <c r="I18" s="119"/>
      <c r="J18" s="120" t="s">
        <v>3209</v>
      </c>
      <c r="K18" s="121"/>
      <c r="L18" s="121"/>
      <c r="M18" s="121"/>
      <c r="N18" s="121"/>
    </row>
    <row r="19" spans="2:14" s="118" customFormat="1" ht="19.5" customHeight="1" x14ac:dyDescent="0.3">
      <c r="B19" s="114"/>
      <c r="C19" s="125" t="s">
        <v>3208</v>
      </c>
      <c r="D19" s="125"/>
      <c r="E19" s="125"/>
      <c r="F19" s="125"/>
      <c r="G19" s="125"/>
      <c r="H19" s="115"/>
      <c r="I19" s="122"/>
      <c r="J19" s="120" t="s">
        <v>3210</v>
      </c>
      <c r="K19" s="121"/>
      <c r="L19" s="121"/>
      <c r="M19" s="121"/>
      <c r="N19" s="121"/>
    </row>
    <row r="20" spans="2:14" ht="15" customHeight="1" x14ac:dyDescent="0.25">
      <c r="I20" s="113"/>
      <c r="J20" s="113"/>
      <c r="K20" s="113"/>
      <c r="L20" s="113"/>
      <c r="M20" s="113"/>
      <c r="N20" s="113"/>
    </row>
    <row r="21" spans="2:14" ht="33" customHeight="1" x14ac:dyDescent="0.25">
      <c r="C21" s="124" t="s">
        <v>243</v>
      </c>
      <c r="D21" s="124"/>
      <c r="E21" s="124"/>
      <c r="F21" s="124"/>
      <c r="G21" s="124"/>
    </row>
    <row r="22" spans="2:14" ht="18.75" x14ac:dyDescent="0.3">
      <c r="B22" s="26"/>
      <c r="C22" s="126" t="s">
        <v>242</v>
      </c>
      <c r="D22" s="126"/>
      <c r="E22" s="126"/>
    </row>
  </sheetData>
  <mergeCells count="13">
    <mergeCell ref="B1:M1"/>
    <mergeCell ref="B2:M2"/>
    <mergeCell ref="B3:M3"/>
    <mergeCell ref="C13:G13"/>
    <mergeCell ref="C14:G14"/>
    <mergeCell ref="C21:G21"/>
    <mergeCell ref="C18:G18"/>
    <mergeCell ref="C22:E22"/>
    <mergeCell ref="C16:G16"/>
    <mergeCell ref="B6:M10"/>
    <mergeCell ref="C15:G15"/>
    <mergeCell ref="C17:G17"/>
    <mergeCell ref="C19:G19"/>
  </mergeCells>
  <hyperlinks>
    <hyperlink ref="C13" location="'Entradas y salidas mensual PAX'!A1" display="Pasajeros por meses"/>
    <hyperlink ref="C14" location="'Pasajeros por tipo de vuelos'!A1" display="Pasajeros por tipos de vuelos"/>
    <hyperlink ref="J14" location="'Operaciones por tipo de vuelo'!A1" display="Operaciones  por tipos de vuelos"/>
    <hyperlink ref="J13" location="'Entradas y Salidas de OPS'!A1" display="Operaciones  por meses en entradas y salidas"/>
    <hyperlink ref="C16:G16" location="'Pax por Aerolíneas 2005 - 2009'!A1" display="Pasajeros por Líneas Aéreas 2005 - 2009 "/>
    <hyperlink ref="C22" location="'Carga Aérea por Aeropuertos '!A1" display="Carga Aérea por Aeropuertos"/>
    <hyperlink ref="C13:G13" location="'Entradas y salidas mensual PAX'!A1" display="Pasajeros por meses en entradas y salidas"/>
    <hyperlink ref="C14:G14" location="'Pasajeros por tipo de vuelos'!A1" display="Pasajeros por tipos de vuelos"/>
    <hyperlink ref="C15:G15" location="'Pasajeros por Aeropuertos'!A1" display="Pasajeros por Aeropuertos"/>
    <hyperlink ref="J15" location="'Operaciones por Aeropuertos'!A1" display="Operaciones por Aéropuertos"/>
    <hyperlink ref="C22:E22" location="'Carga Aérea por Aeropuertos '!A1" display="Carga Aérea por Aeropuertos"/>
    <hyperlink ref="C17:G17" location="'Pax por Aerolíneas 2010 - 2017'!A1" display="Pasajeros por Líneas Aéreas 2010 - 2017"/>
    <hyperlink ref="C18:G18" location="'Pax por Rutas 2005 - 2009'!A1" display="Pasajeros por Rutas Aéreas 2005 - 2009 "/>
    <hyperlink ref="C19:G19" location="'Pax por Rutas 2010 - 2017'!A1" display="Pasajeros por Rutas Aéreas 2010 - 2017"/>
    <hyperlink ref="J16" location="'Ops por Aerolíneas 2005 - 2009'!A1" display="Operaciones por Líneas Aéreas 2005 - 2009"/>
    <hyperlink ref="J17" location="'Ops por Aerolíneas 2010 - 2017'!A1" display="Operaciones por Líneas Aéreas 2010 - 2017"/>
    <hyperlink ref="J18" location="'Ops por Rutas 2005 - 2009'!A1" display="Operaciones por Rutas Aéreas 2005 - 2009"/>
    <hyperlink ref="J19" location="'Ops por Rutas 2010 - 2017 '!A1" display="Operaciones por Rutas Aéreas 2010 - 2017"/>
  </hyperlink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CT136"/>
  <sheetViews>
    <sheetView showGridLines="0" zoomScale="90" zoomScaleNormal="90" workbookViewId="0">
      <pane ySplit="6" topLeftCell="A127" activePane="bottomLeft" state="frozen"/>
      <selection pane="bottomLeft" activeCell="N139" sqref="N139"/>
    </sheetView>
  </sheetViews>
  <sheetFormatPr baseColWidth="10" defaultRowHeight="18" customHeight="1" x14ac:dyDescent="0.25"/>
  <cols>
    <col min="1" max="1" width="4.7109375" style="17" customWidth="1"/>
    <col min="2" max="2" width="15.85546875" customWidth="1"/>
    <col min="3" max="3" width="15.140625" customWidth="1"/>
    <col min="4" max="16" width="12.42578125" customWidth="1"/>
  </cols>
  <sheetData>
    <row r="1" spans="1:98" s="1" customFormat="1" ht="18" customHeight="1" x14ac:dyDescent="0.25"/>
    <row r="2" spans="1:98" s="1" customFormat="1" ht="18" customHeight="1" x14ac:dyDescent="0.25"/>
    <row r="3" spans="1:98" s="1" customFormat="1" ht="18" customHeight="1" x14ac:dyDescent="0.25"/>
    <row r="4" spans="1:98" s="1" customFormat="1" ht="18" customHeight="1" x14ac:dyDescent="0.25">
      <c r="B4" s="136" t="s">
        <v>50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6"/>
    </row>
    <row r="5" spans="1:98" s="1" customFormat="1" ht="18" customHeight="1" x14ac:dyDescent="0.25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98" ht="18" customHeight="1" x14ac:dyDescent="0.25">
      <c r="B6" s="102" t="s">
        <v>47</v>
      </c>
    </row>
    <row r="7" spans="1:98" ht="18" customHeight="1" thickBot="1" x14ac:dyDescent="0.3"/>
    <row r="8" spans="1:98" ht="18" customHeight="1" x14ac:dyDescent="0.25">
      <c r="B8" s="143" t="s">
        <v>5</v>
      </c>
      <c r="C8" s="144"/>
      <c r="D8" s="144" t="s">
        <v>6</v>
      </c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7"/>
    </row>
    <row r="9" spans="1:98" ht="18" customHeight="1" thickBot="1" x14ac:dyDescent="0.3">
      <c r="B9" s="145"/>
      <c r="C9" s="146"/>
      <c r="D9" s="81" t="s">
        <v>7</v>
      </c>
      <c r="E9" s="81" t="s">
        <v>8</v>
      </c>
      <c r="F9" s="81" t="s">
        <v>9</v>
      </c>
      <c r="G9" s="81" t="s">
        <v>10</v>
      </c>
      <c r="H9" s="81" t="s">
        <v>11</v>
      </c>
      <c r="I9" s="81" t="s">
        <v>12</v>
      </c>
      <c r="J9" s="81" t="s">
        <v>13</v>
      </c>
      <c r="K9" s="81" t="s">
        <v>14</v>
      </c>
      <c r="L9" s="81" t="s">
        <v>15</v>
      </c>
      <c r="M9" s="81" t="s">
        <v>16</v>
      </c>
      <c r="N9" s="81" t="s">
        <v>17</v>
      </c>
      <c r="O9" s="81" t="s">
        <v>18</v>
      </c>
      <c r="P9" s="46" t="s">
        <v>19</v>
      </c>
    </row>
    <row r="10" spans="1:98" ht="18" customHeight="1" x14ac:dyDescent="0.25">
      <c r="B10" s="148" t="s">
        <v>20</v>
      </c>
      <c r="C10" s="49" t="s">
        <v>21</v>
      </c>
      <c r="D10" s="50">
        <v>2497</v>
      </c>
      <c r="E10" s="50">
        <v>2159</v>
      </c>
      <c r="F10" s="51">
        <v>2442</v>
      </c>
      <c r="G10" s="51">
        <v>2183</v>
      </c>
      <c r="H10" s="50">
        <v>2096</v>
      </c>
      <c r="I10" s="50">
        <v>2175</v>
      </c>
      <c r="J10" s="50">
        <v>2367</v>
      </c>
      <c r="K10" s="51">
        <v>2300</v>
      </c>
      <c r="L10" s="51">
        <v>2166</v>
      </c>
      <c r="M10" s="50">
        <v>1757</v>
      </c>
      <c r="N10" s="50">
        <v>1998</v>
      </c>
      <c r="O10" s="50">
        <v>2526</v>
      </c>
      <c r="P10" s="52">
        <f>SUM(D10:O10)</f>
        <v>26666</v>
      </c>
      <c r="CT10" s="12"/>
    </row>
    <row r="11" spans="1:98" ht="18" customHeight="1" x14ac:dyDescent="0.25">
      <c r="B11" s="149"/>
      <c r="C11" s="54" t="s">
        <v>22</v>
      </c>
      <c r="D11" s="55">
        <v>2474</v>
      </c>
      <c r="E11" s="55">
        <v>2156</v>
      </c>
      <c r="F11" s="55">
        <v>2441</v>
      </c>
      <c r="G11" s="55">
        <v>2183</v>
      </c>
      <c r="H11" s="55">
        <v>2097</v>
      </c>
      <c r="I11" s="55">
        <v>2160</v>
      </c>
      <c r="J11" s="55">
        <v>2615</v>
      </c>
      <c r="K11" s="55">
        <v>2318</v>
      </c>
      <c r="L11" s="55">
        <v>1814</v>
      </c>
      <c r="M11" s="55">
        <v>1734</v>
      </c>
      <c r="N11" s="55">
        <v>1987</v>
      </c>
      <c r="O11" s="55">
        <v>2445</v>
      </c>
      <c r="P11" s="56">
        <f>SUM(D11:O11)</f>
        <v>26424</v>
      </c>
      <c r="CT11" s="12"/>
    </row>
    <row r="12" spans="1:98" s="13" customFormat="1" ht="18" customHeight="1" thickBot="1" x14ac:dyDescent="0.3">
      <c r="A12" s="18"/>
      <c r="B12" s="150"/>
      <c r="C12" s="42" t="s">
        <v>19</v>
      </c>
      <c r="D12" s="43">
        <f>SUM(D10:D11)</f>
        <v>4971</v>
      </c>
      <c r="E12" s="43">
        <f t="shared" ref="E12:O12" si="0">SUM(E10:E11)</f>
        <v>4315</v>
      </c>
      <c r="F12" s="43">
        <f t="shared" si="0"/>
        <v>4883</v>
      </c>
      <c r="G12" s="43">
        <f t="shared" si="0"/>
        <v>4366</v>
      </c>
      <c r="H12" s="43">
        <f t="shared" si="0"/>
        <v>4193</v>
      </c>
      <c r="I12" s="43">
        <f t="shared" si="0"/>
        <v>4335</v>
      </c>
      <c r="J12" s="43">
        <f t="shared" si="0"/>
        <v>4982</v>
      </c>
      <c r="K12" s="43">
        <f t="shared" si="0"/>
        <v>4618</v>
      </c>
      <c r="L12" s="43">
        <f t="shared" si="0"/>
        <v>3980</v>
      </c>
      <c r="M12" s="43">
        <f t="shared" si="0"/>
        <v>3491</v>
      </c>
      <c r="N12" s="43">
        <f t="shared" si="0"/>
        <v>3985</v>
      </c>
      <c r="O12" s="43">
        <f t="shared" si="0"/>
        <v>4971</v>
      </c>
      <c r="P12" s="47">
        <f>SUM(P10:P11)</f>
        <v>53090</v>
      </c>
      <c r="CT12" s="14"/>
    </row>
    <row r="13" spans="1:98" ht="18" customHeight="1" x14ac:dyDescent="0.25">
      <c r="B13" s="151" t="s">
        <v>23</v>
      </c>
      <c r="C13" s="49" t="s">
        <v>21</v>
      </c>
      <c r="D13" s="51">
        <v>1000</v>
      </c>
      <c r="E13" s="51">
        <v>879</v>
      </c>
      <c r="F13" s="51">
        <v>905</v>
      </c>
      <c r="G13" s="51">
        <v>694</v>
      </c>
      <c r="H13" s="51">
        <v>562</v>
      </c>
      <c r="I13" s="51">
        <v>671</v>
      </c>
      <c r="J13" s="51">
        <v>702</v>
      </c>
      <c r="K13" s="51">
        <v>608</v>
      </c>
      <c r="L13" s="51">
        <v>675</v>
      </c>
      <c r="M13" s="51">
        <v>521</v>
      </c>
      <c r="N13" s="51">
        <v>561</v>
      </c>
      <c r="O13" s="51">
        <v>757</v>
      </c>
      <c r="P13" s="6">
        <f>SUM(D13:O13)</f>
        <v>8535</v>
      </c>
      <c r="CT13" s="12"/>
    </row>
    <row r="14" spans="1:98" ht="18" customHeight="1" x14ac:dyDescent="0.25">
      <c r="B14" s="152"/>
      <c r="C14" s="54" t="s">
        <v>22</v>
      </c>
      <c r="D14" s="55">
        <v>994</v>
      </c>
      <c r="E14" s="55">
        <v>879</v>
      </c>
      <c r="F14" s="55">
        <v>889</v>
      </c>
      <c r="G14" s="55">
        <v>690</v>
      </c>
      <c r="H14" s="55">
        <v>565</v>
      </c>
      <c r="I14" s="55">
        <v>678</v>
      </c>
      <c r="J14" s="55">
        <v>860</v>
      </c>
      <c r="K14" s="55">
        <v>617</v>
      </c>
      <c r="L14" s="55">
        <v>465</v>
      </c>
      <c r="M14" s="55">
        <v>501</v>
      </c>
      <c r="N14" s="55">
        <v>567</v>
      </c>
      <c r="O14" s="55">
        <v>727</v>
      </c>
      <c r="P14" s="56">
        <f>SUM(D14:O14)</f>
        <v>8432</v>
      </c>
      <c r="CT14" s="12"/>
    </row>
    <row r="15" spans="1:98" s="13" customFormat="1" ht="18" customHeight="1" thickBot="1" x14ac:dyDescent="0.3">
      <c r="A15" s="18"/>
      <c r="B15" s="153"/>
      <c r="C15" s="42" t="s">
        <v>19</v>
      </c>
      <c r="D15" s="44">
        <f>SUM(D13:D14)</f>
        <v>1994</v>
      </c>
      <c r="E15" s="44">
        <f t="shared" ref="E15:P15" si="1">SUM(E13:E14)</f>
        <v>1758</v>
      </c>
      <c r="F15" s="44">
        <f t="shared" si="1"/>
        <v>1794</v>
      </c>
      <c r="G15" s="44">
        <f t="shared" si="1"/>
        <v>1384</v>
      </c>
      <c r="H15" s="44">
        <f t="shared" si="1"/>
        <v>1127</v>
      </c>
      <c r="I15" s="44">
        <f t="shared" si="1"/>
        <v>1349</v>
      </c>
      <c r="J15" s="44">
        <f t="shared" si="1"/>
        <v>1562</v>
      </c>
      <c r="K15" s="44">
        <f t="shared" si="1"/>
        <v>1225</v>
      </c>
      <c r="L15" s="44">
        <f t="shared" si="1"/>
        <v>1140</v>
      </c>
      <c r="M15" s="44">
        <f t="shared" si="1"/>
        <v>1022</v>
      </c>
      <c r="N15" s="44">
        <f t="shared" si="1"/>
        <v>1128</v>
      </c>
      <c r="O15" s="44">
        <f t="shared" si="1"/>
        <v>1484</v>
      </c>
      <c r="P15" s="48">
        <f t="shared" si="1"/>
        <v>16967</v>
      </c>
      <c r="CT15" s="14"/>
    </row>
    <row r="16" spans="1:98" ht="18" customHeight="1" thickBot="1" x14ac:dyDescent="0.3">
      <c r="B16" s="154" t="s">
        <v>19</v>
      </c>
      <c r="C16" s="155"/>
      <c r="D16" s="57">
        <f>+D12+D15</f>
        <v>6965</v>
      </c>
      <c r="E16" s="57">
        <f t="shared" ref="E16:P16" si="2">+E12+E15</f>
        <v>6073</v>
      </c>
      <c r="F16" s="57">
        <f t="shared" si="2"/>
        <v>6677</v>
      </c>
      <c r="G16" s="57">
        <f t="shared" si="2"/>
        <v>5750</v>
      </c>
      <c r="H16" s="57">
        <f t="shared" si="2"/>
        <v>5320</v>
      </c>
      <c r="I16" s="57">
        <f t="shared" si="2"/>
        <v>5684</v>
      </c>
      <c r="J16" s="57">
        <f t="shared" si="2"/>
        <v>6544</v>
      </c>
      <c r="K16" s="57">
        <f t="shared" si="2"/>
        <v>5843</v>
      </c>
      <c r="L16" s="57">
        <f t="shared" si="2"/>
        <v>5120</v>
      </c>
      <c r="M16" s="57">
        <f t="shared" si="2"/>
        <v>4513</v>
      </c>
      <c r="N16" s="57">
        <f t="shared" si="2"/>
        <v>5113</v>
      </c>
      <c r="O16" s="57">
        <f t="shared" si="2"/>
        <v>6455</v>
      </c>
      <c r="P16" s="58">
        <f t="shared" si="2"/>
        <v>70057</v>
      </c>
      <c r="CT16" s="15"/>
    </row>
    <row r="17" spans="1:16" ht="18" customHeight="1" thickBot="1" x14ac:dyDescent="0.3">
      <c r="B17" s="3"/>
      <c r="C17" s="41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8" customHeight="1" x14ac:dyDescent="0.25">
      <c r="B18" s="143" t="s">
        <v>5</v>
      </c>
      <c r="C18" s="144"/>
      <c r="D18" s="144" t="s">
        <v>24</v>
      </c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7"/>
    </row>
    <row r="19" spans="1:16" ht="18" customHeight="1" thickBot="1" x14ac:dyDescent="0.3">
      <c r="B19" s="145"/>
      <c r="C19" s="146"/>
      <c r="D19" s="81" t="s">
        <v>7</v>
      </c>
      <c r="E19" s="81" t="s">
        <v>8</v>
      </c>
      <c r="F19" s="81" t="s">
        <v>9</v>
      </c>
      <c r="G19" s="81" t="s">
        <v>10</v>
      </c>
      <c r="H19" s="81" t="s">
        <v>11</v>
      </c>
      <c r="I19" s="81" t="s">
        <v>12</v>
      </c>
      <c r="J19" s="81" t="s">
        <v>13</v>
      </c>
      <c r="K19" s="81" t="s">
        <v>14</v>
      </c>
      <c r="L19" s="81" t="s">
        <v>15</v>
      </c>
      <c r="M19" s="81" t="s">
        <v>16</v>
      </c>
      <c r="N19" s="81" t="s">
        <v>17</v>
      </c>
      <c r="O19" s="81" t="s">
        <v>18</v>
      </c>
      <c r="P19" s="46" t="s">
        <v>19</v>
      </c>
    </row>
    <row r="20" spans="1:16" ht="18" customHeight="1" x14ac:dyDescent="0.25">
      <c r="B20" s="148" t="s">
        <v>20</v>
      </c>
      <c r="C20" s="49" t="s">
        <v>21</v>
      </c>
      <c r="D20" s="50">
        <v>2606</v>
      </c>
      <c r="E20" s="50">
        <v>2234</v>
      </c>
      <c r="F20" s="51">
        <v>2461</v>
      </c>
      <c r="G20" s="51">
        <v>2473</v>
      </c>
      <c r="H20" s="50">
        <v>2203</v>
      </c>
      <c r="I20" s="50">
        <v>2308</v>
      </c>
      <c r="J20" s="50">
        <v>2751</v>
      </c>
      <c r="K20" s="51">
        <v>2645</v>
      </c>
      <c r="L20" s="51">
        <v>1890</v>
      </c>
      <c r="M20" s="50">
        <v>1844</v>
      </c>
      <c r="N20" s="50">
        <v>1980</v>
      </c>
      <c r="O20" s="50">
        <v>2414</v>
      </c>
      <c r="P20" s="52">
        <f>SUM(D20:O20)</f>
        <v>27809</v>
      </c>
    </row>
    <row r="21" spans="1:16" ht="18" customHeight="1" x14ac:dyDescent="0.25">
      <c r="B21" s="149"/>
      <c r="C21" s="54" t="s">
        <v>22</v>
      </c>
      <c r="D21" s="55">
        <v>2587</v>
      </c>
      <c r="E21" s="55">
        <v>2224</v>
      </c>
      <c r="F21" s="55">
        <v>2442</v>
      </c>
      <c r="G21" s="55">
        <v>2441</v>
      </c>
      <c r="H21" s="55">
        <v>2194</v>
      </c>
      <c r="I21" s="55">
        <v>2303</v>
      </c>
      <c r="J21" s="55">
        <v>2745</v>
      </c>
      <c r="K21" s="55">
        <v>2608</v>
      </c>
      <c r="L21" s="55">
        <v>1904</v>
      </c>
      <c r="M21" s="55">
        <v>1850</v>
      </c>
      <c r="N21" s="55">
        <v>1978</v>
      </c>
      <c r="O21" s="55">
        <v>2401</v>
      </c>
      <c r="P21" s="56">
        <f>SUM(D21:O21)</f>
        <v>27677</v>
      </c>
    </row>
    <row r="22" spans="1:16" ht="18" customHeight="1" thickBot="1" x14ac:dyDescent="0.3">
      <c r="B22" s="150"/>
      <c r="C22" s="42" t="s">
        <v>19</v>
      </c>
      <c r="D22" s="43">
        <f>+D20+D21</f>
        <v>5193</v>
      </c>
      <c r="E22" s="43">
        <f t="shared" ref="E22:P22" si="3">+E20+E21</f>
        <v>4458</v>
      </c>
      <c r="F22" s="43">
        <f t="shared" si="3"/>
        <v>4903</v>
      </c>
      <c r="G22" s="43">
        <f t="shared" si="3"/>
        <v>4914</v>
      </c>
      <c r="H22" s="43">
        <f t="shared" si="3"/>
        <v>4397</v>
      </c>
      <c r="I22" s="43">
        <f t="shared" si="3"/>
        <v>4611</v>
      </c>
      <c r="J22" s="43">
        <f t="shared" si="3"/>
        <v>5496</v>
      </c>
      <c r="K22" s="43">
        <f t="shared" si="3"/>
        <v>5253</v>
      </c>
      <c r="L22" s="43">
        <f t="shared" si="3"/>
        <v>3794</v>
      </c>
      <c r="M22" s="43">
        <f t="shared" si="3"/>
        <v>3694</v>
      </c>
      <c r="N22" s="43">
        <f t="shared" si="3"/>
        <v>3958</v>
      </c>
      <c r="O22" s="43">
        <f t="shared" si="3"/>
        <v>4815</v>
      </c>
      <c r="P22" s="47">
        <f t="shared" si="3"/>
        <v>55486</v>
      </c>
    </row>
    <row r="23" spans="1:16" s="13" customFormat="1" ht="18" customHeight="1" x14ac:dyDescent="0.25">
      <c r="A23" s="18"/>
      <c r="B23" s="151" t="s">
        <v>23</v>
      </c>
      <c r="C23" s="49" t="s">
        <v>21</v>
      </c>
      <c r="D23" s="51">
        <v>764</v>
      </c>
      <c r="E23" s="51">
        <v>729</v>
      </c>
      <c r="F23" s="51">
        <v>825</v>
      </c>
      <c r="G23" s="51">
        <v>858</v>
      </c>
      <c r="H23" s="51">
        <v>547</v>
      </c>
      <c r="I23" s="51">
        <v>633</v>
      </c>
      <c r="J23" s="51">
        <v>771</v>
      </c>
      <c r="K23" s="51">
        <v>600</v>
      </c>
      <c r="L23" s="51">
        <v>450</v>
      </c>
      <c r="M23" s="51">
        <v>424</v>
      </c>
      <c r="N23" s="51">
        <v>587</v>
      </c>
      <c r="O23" s="51">
        <v>755</v>
      </c>
      <c r="P23" s="6">
        <f>SUM(D23:O23)</f>
        <v>7943</v>
      </c>
    </row>
    <row r="24" spans="1:16" ht="18" customHeight="1" x14ac:dyDescent="0.25">
      <c r="B24" s="152"/>
      <c r="C24" s="54" t="s">
        <v>22</v>
      </c>
      <c r="D24" s="55">
        <v>773</v>
      </c>
      <c r="E24" s="55">
        <v>730</v>
      </c>
      <c r="F24" s="55">
        <v>866</v>
      </c>
      <c r="G24" s="55">
        <v>874</v>
      </c>
      <c r="H24" s="55">
        <v>572</v>
      </c>
      <c r="I24" s="55">
        <v>617</v>
      </c>
      <c r="J24" s="55">
        <v>785</v>
      </c>
      <c r="K24" s="55">
        <v>624</v>
      </c>
      <c r="L24" s="55">
        <v>451</v>
      </c>
      <c r="M24" s="55">
        <v>437</v>
      </c>
      <c r="N24" s="55">
        <v>594</v>
      </c>
      <c r="O24" s="55">
        <v>784</v>
      </c>
      <c r="P24" s="56">
        <f>SUM(D24:O24)</f>
        <v>8107</v>
      </c>
    </row>
    <row r="25" spans="1:16" ht="18" customHeight="1" thickBot="1" x14ac:dyDescent="0.3">
      <c r="B25" s="153"/>
      <c r="C25" s="42" t="s">
        <v>19</v>
      </c>
      <c r="D25" s="44">
        <f>+D23+D24</f>
        <v>1537</v>
      </c>
      <c r="E25" s="44">
        <f t="shared" ref="E25:P25" si="4">+E23+E24</f>
        <v>1459</v>
      </c>
      <c r="F25" s="44">
        <f t="shared" si="4"/>
        <v>1691</v>
      </c>
      <c r="G25" s="44">
        <f t="shared" si="4"/>
        <v>1732</v>
      </c>
      <c r="H25" s="44">
        <f t="shared" si="4"/>
        <v>1119</v>
      </c>
      <c r="I25" s="44">
        <f t="shared" si="4"/>
        <v>1250</v>
      </c>
      <c r="J25" s="44">
        <f t="shared" si="4"/>
        <v>1556</v>
      </c>
      <c r="K25" s="44">
        <f t="shared" si="4"/>
        <v>1224</v>
      </c>
      <c r="L25" s="44">
        <f t="shared" si="4"/>
        <v>901</v>
      </c>
      <c r="M25" s="44">
        <f t="shared" si="4"/>
        <v>861</v>
      </c>
      <c r="N25" s="44">
        <f t="shared" si="4"/>
        <v>1181</v>
      </c>
      <c r="O25" s="44">
        <f t="shared" si="4"/>
        <v>1539</v>
      </c>
      <c r="P25" s="48">
        <f t="shared" si="4"/>
        <v>16050</v>
      </c>
    </row>
    <row r="26" spans="1:16" s="13" customFormat="1" ht="18" customHeight="1" thickBot="1" x14ac:dyDescent="0.3">
      <c r="A26" s="18"/>
      <c r="B26" s="154" t="s">
        <v>19</v>
      </c>
      <c r="C26" s="155"/>
      <c r="D26" s="57">
        <f>+D22+D25</f>
        <v>6730</v>
      </c>
      <c r="E26" s="57">
        <f t="shared" ref="E26:P26" si="5">+E22+E25</f>
        <v>5917</v>
      </c>
      <c r="F26" s="57">
        <f t="shared" si="5"/>
        <v>6594</v>
      </c>
      <c r="G26" s="57">
        <f t="shared" si="5"/>
        <v>6646</v>
      </c>
      <c r="H26" s="57">
        <f t="shared" si="5"/>
        <v>5516</v>
      </c>
      <c r="I26" s="57">
        <f t="shared" si="5"/>
        <v>5861</v>
      </c>
      <c r="J26" s="57">
        <f t="shared" si="5"/>
        <v>7052</v>
      </c>
      <c r="K26" s="57">
        <f t="shared" si="5"/>
        <v>6477</v>
      </c>
      <c r="L26" s="57">
        <f t="shared" si="5"/>
        <v>4695</v>
      </c>
      <c r="M26" s="57">
        <f t="shared" si="5"/>
        <v>4555</v>
      </c>
      <c r="N26" s="57">
        <f t="shared" si="5"/>
        <v>5139</v>
      </c>
      <c r="O26" s="57">
        <f t="shared" si="5"/>
        <v>6354</v>
      </c>
      <c r="P26" s="58">
        <f t="shared" si="5"/>
        <v>71536</v>
      </c>
    </row>
    <row r="27" spans="1:16" ht="18" customHeight="1" thickBot="1" x14ac:dyDescent="0.3">
      <c r="B27" s="3"/>
      <c r="C27" s="4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8" customHeight="1" x14ac:dyDescent="0.25">
      <c r="B28" s="143" t="s">
        <v>5</v>
      </c>
      <c r="C28" s="144"/>
      <c r="D28" s="144" t="s">
        <v>25</v>
      </c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7"/>
    </row>
    <row r="29" spans="1:16" ht="18" customHeight="1" thickBot="1" x14ac:dyDescent="0.3">
      <c r="B29" s="145"/>
      <c r="C29" s="146"/>
      <c r="D29" s="81" t="s">
        <v>7</v>
      </c>
      <c r="E29" s="81" t="s">
        <v>8</v>
      </c>
      <c r="F29" s="81" t="s">
        <v>9</v>
      </c>
      <c r="G29" s="81" t="s">
        <v>10</v>
      </c>
      <c r="H29" s="81" t="s">
        <v>11</v>
      </c>
      <c r="I29" s="81" t="s">
        <v>12</v>
      </c>
      <c r="J29" s="81" t="s">
        <v>13</v>
      </c>
      <c r="K29" s="81" t="s">
        <v>14</v>
      </c>
      <c r="L29" s="81" t="s">
        <v>15</v>
      </c>
      <c r="M29" s="81" t="s">
        <v>16</v>
      </c>
      <c r="N29" s="81" t="s">
        <v>17</v>
      </c>
      <c r="O29" s="81" t="s">
        <v>18</v>
      </c>
      <c r="P29" s="46" t="s">
        <v>19</v>
      </c>
    </row>
    <row r="30" spans="1:16" ht="18" customHeight="1" x14ac:dyDescent="0.25">
      <c r="B30" s="148" t="s">
        <v>20</v>
      </c>
      <c r="C30" s="49" t="s">
        <v>21</v>
      </c>
      <c r="D30" s="50">
        <v>2504</v>
      </c>
      <c r="E30" s="50">
        <v>2131</v>
      </c>
      <c r="F30" s="51">
        <v>2382</v>
      </c>
      <c r="G30" s="51">
        <v>2350</v>
      </c>
      <c r="H30" s="50">
        <v>2168</v>
      </c>
      <c r="I30" s="50">
        <v>2386</v>
      </c>
      <c r="J30" s="50">
        <v>2652</v>
      </c>
      <c r="K30" s="51">
        <v>2553</v>
      </c>
      <c r="L30" s="51">
        <v>1961</v>
      </c>
      <c r="M30" s="50">
        <v>1821</v>
      </c>
      <c r="N30" s="50">
        <v>2125</v>
      </c>
      <c r="O30" s="50">
        <v>2560</v>
      </c>
      <c r="P30" s="52">
        <f>SUM(D30:O30)</f>
        <v>27593</v>
      </c>
    </row>
    <row r="31" spans="1:16" ht="18" customHeight="1" x14ac:dyDescent="0.25">
      <c r="B31" s="149"/>
      <c r="C31" s="54" t="s">
        <v>22</v>
      </c>
      <c r="D31" s="55">
        <v>2499</v>
      </c>
      <c r="E31" s="55">
        <v>2118</v>
      </c>
      <c r="F31" s="55">
        <v>2361</v>
      </c>
      <c r="G31" s="55">
        <v>2379</v>
      </c>
      <c r="H31" s="55">
        <v>2154</v>
      </c>
      <c r="I31" s="55">
        <v>2379</v>
      </c>
      <c r="J31" s="55">
        <v>2651</v>
      </c>
      <c r="K31" s="55">
        <v>2544</v>
      </c>
      <c r="L31" s="55">
        <v>1968</v>
      </c>
      <c r="M31" s="55">
        <v>1829</v>
      </c>
      <c r="N31" s="55">
        <v>2100</v>
      </c>
      <c r="O31" s="55">
        <v>2562</v>
      </c>
      <c r="P31" s="56">
        <f t="shared" ref="P31:P35" si="6">SUM(D31:O31)</f>
        <v>27544</v>
      </c>
    </row>
    <row r="32" spans="1:16" ht="18" customHeight="1" thickBot="1" x14ac:dyDescent="0.3">
      <c r="B32" s="150"/>
      <c r="C32" s="42" t="s">
        <v>19</v>
      </c>
      <c r="D32" s="43">
        <f>+D30+D31</f>
        <v>5003</v>
      </c>
      <c r="E32" s="43">
        <f t="shared" ref="E32:O32" si="7">+E30+E31</f>
        <v>4249</v>
      </c>
      <c r="F32" s="43">
        <f t="shared" si="7"/>
        <v>4743</v>
      </c>
      <c r="G32" s="43">
        <f t="shared" si="7"/>
        <v>4729</v>
      </c>
      <c r="H32" s="43">
        <f t="shared" si="7"/>
        <v>4322</v>
      </c>
      <c r="I32" s="43">
        <f t="shared" si="7"/>
        <v>4765</v>
      </c>
      <c r="J32" s="43">
        <f t="shared" si="7"/>
        <v>5303</v>
      </c>
      <c r="K32" s="43">
        <f t="shared" si="7"/>
        <v>5097</v>
      </c>
      <c r="L32" s="43">
        <f t="shared" si="7"/>
        <v>3929</v>
      </c>
      <c r="M32" s="43">
        <f t="shared" si="7"/>
        <v>3650</v>
      </c>
      <c r="N32" s="43">
        <f t="shared" si="7"/>
        <v>4225</v>
      </c>
      <c r="O32" s="43">
        <f t="shared" si="7"/>
        <v>5122</v>
      </c>
      <c r="P32" s="47">
        <f t="shared" si="6"/>
        <v>55137</v>
      </c>
    </row>
    <row r="33" spans="1:16" s="13" customFormat="1" ht="18" customHeight="1" x14ac:dyDescent="0.25">
      <c r="A33" s="18"/>
      <c r="B33" s="151" t="s">
        <v>23</v>
      </c>
      <c r="C33" s="49" t="s">
        <v>21</v>
      </c>
      <c r="D33" s="51">
        <v>925</v>
      </c>
      <c r="E33" s="51">
        <v>905</v>
      </c>
      <c r="F33" s="51">
        <v>952</v>
      </c>
      <c r="G33" s="51">
        <v>806</v>
      </c>
      <c r="H33" s="51">
        <v>571</v>
      </c>
      <c r="I33" s="51">
        <v>570</v>
      </c>
      <c r="J33" s="51">
        <v>727</v>
      </c>
      <c r="K33" s="51">
        <v>630</v>
      </c>
      <c r="L33" s="51">
        <v>446</v>
      </c>
      <c r="M33" s="51">
        <v>461</v>
      </c>
      <c r="N33" s="51">
        <v>613</v>
      </c>
      <c r="O33" s="51">
        <v>839</v>
      </c>
      <c r="P33" s="6">
        <f t="shared" si="6"/>
        <v>8445</v>
      </c>
    </row>
    <row r="34" spans="1:16" ht="18" customHeight="1" x14ac:dyDescent="0.25">
      <c r="B34" s="152"/>
      <c r="C34" s="54" t="s">
        <v>22</v>
      </c>
      <c r="D34" s="55">
        <v>930</v>
      </c>
      <c r="E34" s="55">
        <v>891</v>
      </c>
      <c r="F34" s="55">
        <v>955</v>
      </c>
      <c r="G34" s="55">
        <v>804</v>
      </c>
      <c r="H34" s="55">
        <v>573</v>
      </c>
      <c r="I34" s="55">
        <v>573</v>
      </c>
      <c r="J34" s="55">
        <v>727</v>
      </c>
      <c r="K34" s="55">
        <v>634</v>
      </c>
      <c r="L34" s="55">
        <v>457</v>
      </c>
      <c r="M34" s="55">
        <v>459</v>
      </c>
      <c r="N34" s="55">
        <v>609</v>
      </c>
      <c r="O34" s="55">
        <v>852</v>
      </c>
      <c r="P34" s="56">
        <f t="shared" si="6"/>
        <v>8464</v>
      </c>
    </row>
    <row r="35" spans="1:16" ht="18" customHeight="1" thickBot="1" x14ac:dyDescent="0.3">
      <c r="B35" s="153"/>
      <c r="C35" s="42" t="s">
        <v>19</v>
      </c>
      <c r="D35" s="44">
        <f>+D33+D34</f>
        <v>1855</v>
      </c>
      <c r="E35" s="44">
        <v>261668</v>
      </c>
      <c r="F35" s="44">
        <v>277156</v>
      </c>
      <c r="G35" s="44">
        <v>217400</v>
      </c>
      <c r="H35" s="44">
        <v>132023</v>
      </c>
      <c r="I35" s="44">
        <v>147815</v>
      </c>
      <c r="J35" s="44">
        <v>199883</v>
      </c>
      <c r="K35" s="44">
        <v>194309</v>
      </c>
      <c r="L35" s="44">
        <v>140683</v>
      </c>
      <c r="M35" s="44">
        <v>131587</v>
      </c>
      <c r="N35" s="44">
        <v>138928</v>
      </c>
      <c r="O35" s="44">
        <v>200863</v>
      </c>
      <c r="P35" s="48">
        <f t="shared" si="6"/>
        <v>2044170</v>
      </c>
    </row>
    <row r="36" spans="1:16" s="13" customFormat="1" ht="18" customHeight="1" thickBot="1" x14ac:dyDescent="0.3">
      <c r="A36" s="18"/>
      <c r="B36" s="154" t="s">
        <v>19</v>
      </c>
      <c r="C36" s="155"/>
      <c r="D36" s="57">
        <f>+D35+D32</f>
        <v>6858</v>
      </c>
      <c r="E36" s="57">
        <f t="shared" ref="E36:P36" si="8">+E35+E32</f>
        <v>265917</v>
      </c>
      <c r="F36" s="57">
        <f t="shared" si="8"/>
        <v>281899</v>
      </c>
      <c r="G36" s="57">
        <f t="shared" si="8"/>
        <v>222129</v>
      </c>
      <c r="H36" s="57">
        <f t="shared" si="8"/>
        <v>136345</v>
      </c>
      <c r="I36" s="57">
        <f t="shared" si="8"/>
        <v>152580</v>
      </c>
      <c r="J36" s="57">
        <f t="shared" si="8"/>
        <v>205186</v>
      </c>
      <c r="K36" s="57">
        <f t="shared" si="8"/>
        <v>199406</v>
      </c>
      <c r="L36" s="57">
        <f t="shared" si="8"/>
        <v>144612</v>
      </c>
      <c r="M36" s="57">
        <f t="shared" si="8"/>
        <v>135237</v>
      </c>
      <c r="N36" s="57">
        <f t="shared" si="8"/>
        <v>143153</v>
      </c>
      <c r="O36" s="57">
        <f t="shared" si="8"/>
        <v>205985</v>
      </c>
      <c r="P36" s="58">
        <f t="shared" si="8"/>
        <v>2099307</v>
      </c>
    </row>
    <row r="37" spans="1:16" ht="18" customHeight="1" thickBot="1" x14ac:dyDescent="0.3">
      <c r="B37" s="3"/>
      <c r="C37" s="4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8" customHeight="1" x14ac:dyDescent="0.25">
      <c r="B38" s="143" t="s">
        <v>5</v>
      </c>
      <c r="C38" s="144"/>
      <c r="D38" s="144" t="s">
        <v>26</v>
      </c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7"/>
    </row>
    <row r="39" spans="1:16" ht="18" customHeight="1" thickBot="1" x14ac:dyDescent="0.3">
      <c r="B39" s="145"/>
      <c r="C39" s="146"/>
      <c r="D39" s="81" t="s">
        <v>7</v>
      </c>
      <c r="E39" s="81" t="s">
        <v>8</v>
      </c>
      <c r="F39" s="81" t="s">
        <v>9</v>
      </c>
      <c r="G39" s="81" t="s">
        <v>10</v>
      </c>
      <c r="H39" s="81" t="s">
        <v>11</v>
      </c>
      <c r="I39" s="81" t="s">
        <v>12</v>
      </c>
      <c r="J39" s="81" t="s">
        <v>13</v>
      </c>
      <c r="K39" s="81" t="s">
        <v>14</v>
      </c>
      <c r="L39" s="81" t="s">
        <v>15</v>
      </c>
      <c r="M39" s="81" t="s">
        <v>16</v>
      </c>
      <c r="N39" s="81" t="s">
        <v>17</v>
      </c>
      <c r="O39" s="81" t="s">
        <v>18</v>
      </c>
      <c r="P39" s="46" t="s">
        <v>19</v>
      </c>
    </row>
    <row r="40" spans="1:16" ht="18" customHeight="1" x14ac:dyDescent="0.25">
      <c r="B40" s="148" t="s">
        <v>20</v>
      </c>
      <c r="C40" s="49" t="s">
        <v>21</v>
      </c>
      <c r="D40" s="50">
        <v>2629</v>
      </c>
      <c r="E40" s="50">
        <v>2417</v>
      </c>
      <c r="F40" s="51">
        <v>2674</v>
      </c>
      <c r="G40" s="51">
        <v>2356</v>
      </c>
      <c r="H40" s="50">
        <v>2188</v>
      </c>
      <c r="I40" s="50">
        <v>2305</v>
      </c>
      <c r="J40" s="50">
        <v>2521</v>
      </c>
      <c r="K40" s="51">
        <v>2523</v>
      </c>
      <c r="L40" s="51">
        <v>1855</v>
      </c>
      <c r="M40" s="50">
        <v>1841</v>
      </c>
      <c r="N40" s="50">
        <v>2137</v>
      </c>
      <c r="O40" s="50">
        <v>2651</v>
      </c>
      <c r="P40" s="52">
        <f>SUM(D40:O40)</f>
        <v>28097</v>
      </c>
    </row>
    <row r="41" spans="1:16" ht="18" customHeight="1" x14ac:dyDescent="0.25">
      <c r="B41" s="149"/>
      <c r="C41" s="54" t="s">
        <v>22</v>
      </c>
      <c r="D41" s="55">
        <v>2527</v>
      </c>
      <c r="E41" s="55">
        <v>2449</v>
      </c>
      <c r="F41" s="55">
        <v>2672</v>
      </c>
      <c r="G41" s="55">
        <v>2350</v>
      </c>
      <c r="H41" s="55">
        <v>2192</v>
      </c>
      <c r="I41" s="55">
        <v>2283</v>
      </c>
      <c r="J41" s="55">
        <v>2506</v>
      </c>
      <c r="K41" s="55">
        <v>2537</v>
      </c>
      <c r="L41" s="55">
        <v>1863</v>
      </c>
      <c r="M41" s="55">
        <v>1821</v>
      </c>
      <c r="N41" s="55">
        <v>2144</v>
      </c>
      <c r="O41" s="55">
        <v>2655</v>
      </c>
      <c r="P41" s="56">
        <f t="shared" ref="P41:P45" si="9">SUM(D41:O41)</f>
        <v>27999</v>
      </c>
    </row>
    <row r="42" spans="1:16" ht="18" customHeight="1" thickBot="1" x14ac:dyDescent="0.3">
      <c r="B42" s="150"/>
      <c r="C42" s="42" t="s">
        <v>19</v>
      </c>
      <c r="D42" s="43">
        <f>+D40+D41</f>
        <v>5156</v>
      </c>
      <c r="E42" s="43">
        <f t="shared" ref="E42:O42" si="10">+E40+E41</f>
        <v>4866</v>
      </c>
      <c r="F42" s="43">
        <f t="shared" si="10"/>
        <v>5346</v>
      </c>
      <c r="G42" s="43">
        <f t="shared" si="10"/>
        <v>4706</v>
      </c>
      <c r="H42" s="43">
        <f t="shared" si="10"/>
        <v>4380</v>
      </c>
      <c r="I42" s="43">
        <f t="shared" si="10"/>
        <v>4588</v>
      </c>
      <c r="J42" s="43">
        <f t="shared" si="10"/>
        <v>5027</v>
      </c>
      <c r="K42" s="43">
        <f t="shared" si="10"/>
        <v>5060</v>
      </c>
      <c r="L42" s="43">
        <f t="shared" si="10"/>
        <v>3718</v>
      </c>
      <c r="M42" s="43">
        <f t="shared" si="10"/>
        <v>3662</v>
      </c>
      <c r="N42" s="43">
        <f t="shared" si="10"/>
        <v>4281</v>
      </c>
      <c r="O42" s="43">
        <f t="shared" si="10"/>
        <v>5306</v>
      </c>
      <c r="P42" s="47">
        <f t="shared" si="9"/>
        <v>56096</v>
      </c>
    </row>
    <row r="43" spans="1:16" s="13" customFormat="1" ht="18" customHeight="1" x14ac:dyDescent="0.25">
      <c r="A43" s="18"/>
      <c r="B43" s="151" t="s">
        <v>23</v>
      </c>
      <c r="C43" s="49" t="s">
        <v>21</v>
      </c>
      <c r="D43" s="51">
        <v>1013</v>
      </c>
      <c r="E43" s="51">
        <v>916</v>
      </c>
      <c r="F43" s="51">
        <v>983</v>
      </c>
      <c r="G43" s="51">
        <v>706</v>
      </c>
      <c r="H43" s="51">
        <v>546</v>
      </c>
      <c r="I43" s="51">
        <v>613</v>
      </c>
      <c r="J43" s="51">
        <v>785</v>
      </c>
      <c r="K43" s="51">
        <v>580</v>
      </c>
      <c r="L43" s="51">
        <v>437</v>
      </c>
      <c r="M43" s="51">
        <v>404</v>
      </c>
      <c r="N43" s="51">
        <v>534</v>
      </c>
      <c r="O43" s="51">
        <v>694</v>
      </c>
      <c r="P43" s="6">
        <f t="shared" si="9"/>
        <v>8211</v>
      </c>
    </row>
    <row r="44" spans="1:16" ht="18" customHeight="1" x14ac:dyDescent="0.25">
      <c r="B44" s="152"/>
      <c r="C44" s="54" t="s">
        <v>22</v>
      </c>
      <c r="D44" s="55">
        <v>997</v>
      </c>
      <c r="E44" s="55">
        <v>913</v>
      </c>
      <c r="F44" s="55">
        <v>987</v>
      </c>
      <c r="G44" s="55">
        <v>720</v>
      </c>
      <c r="H44" s="55">
        <v>555</v>
      </c>
      <c r="I44" s="55">
        <v>619</v>
      </c>
      <c r="J44" s="55">
        <v>789</v>
      </c>
      <c r="K44" s="55">
        <v>590</v>
      </c>
      <c r="L44" s="55">
        <v>445</v>
      </c>
      <c r="M44" s="55">
        <v>408</v>
      </c>
      <c r="N44" s="55">
        <v>539</v>
      </c>
      <c r="O44" s="55">
        <v>693</v>
      </c>
      <c r="P44" s="56">
        <f t="shared" si="9"/>
        <v>8255</v>
      </c>
    </row>
    <row r="45" spans="1:16" ht="18" customHeight="1" thickBot="1" x14ac:dyDescent="0.3">
      <c r="B45" s="153"/>
      <c r="C45" s="42" t="s">
        <v>19</v>
      </c>
      <c r="D45" s="44">
        <f>+D43+D44</f>
        <v>2010</v>
      </c>
      <c r="E45" s="44">
        <f t="shared" ref="E45:O45" si="11">+E43+E44</f>
        <v>1829</v>
      </c>
      <c r="F45" s="44">
        <f t="shared" si="11"/>
        <v>1970</v>
      </c>
      <c r="G45" s="44">
        <f t="shared" si="11"/>
        <v>1426</v>
      </c>
      <c r="H45" s="44">
        <f t="shared" si="11"/>
        <v>1101</v>
      </c>
      <c r="I45" s="44">
        <f t="shared" si="11"/>
        <v>1232</v>
      </c>
      <c r="J45" s="44">
        <f t="shared" si="11"/>
        <v>1574</v>
      </c>
      <c r="K45" s="44">
        <f t="shared" si="11"/>
        <v>1170</v>
      </c>
      <c r="L45" s="44">
        <f t="shared" si="11"/>
        <v>882</v>
      </c>
      <c r="M45" s="44">
        <f t="shared" si="11"/>
        <v>812</v>
      </c>
      <c r="N45" s="44">
        <f t="shared" si="11"/>
        <v>1073</v>
      </c>
      <c r="O45" s="44">
        <f t="shared" si="11"/>
        <v>1387</v>
      </c>
      <c r="P45" s="48">
        <f t="shared" si="9"/>
        <v>16466</v>
      </c>
    </row>
    <row r="46" spans="1:16" s="13" customFormat="1" ht="18" customHeight="1" thickBot="1" x14ac:dyDescent="0.3">
      <c r="A46" s="18"/>
      <c r="B46" s="154" t="s">
        <v>19</v>
      </c>
      <c r="C46" s="155"/>
      <c r="D46" s="57">
        <f>+D42+D45</f>
        <v>7166</v>
      </c>
      <c r="E46" s="57">
        <f t="shared" ref="E46:O46" si="12">+E42+E45</f>
        <v>6695</v>
      </c>
      <c r="F46" s="57">
        <f t="shared" si="12"/>
        <v>7316</v>
      </c>
      <c r="G46" s="57">
        <f t="shared" si="12"/>
        <v>6132</v>
      </c>
      <c r="H46" s="57">
        <f t="shared" si="12"/>
        <v>5481</v>
      </c>
      <c r="I46" s="57">
        <f t="shared" si="12"/>
        <v>5820</v>
      </c>
      <c r="J46" s="57">
        <f t="shared" si="12"/>
        <v>6601</v>
      </c>
      <c r="K46" s="57">
        <f t="shared" si="12"/>
        <v>6230</v>
      </c>
      <c r="L46" s="57">
        <f t="shared" si="12"/>
        <v>4600</v>
      </c>
      <c r="M46" s="57">
        <f t="shared" si="12"/>
        <v>4474</v>
      </c>
      <c r="N46" s="57">
        <f t="shared" si="12"/>
        <v>5354</v>
      </c>
      <c r="O46" s="57">
        <f t="shared" si="12"/>
        <v>6693</v>
      </c>
      <c r="P46" s="58">
        <f>+P42+P45</f>
        <v>72562</v>
      </c>
    </row>
    <row r="47" spans="1:16" ht="18" customHeight="1" thickBot="1" x14ac:dyDescent="0.3">
      <c r="B47" s="3"/>
      <c r="C47" s="4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" customHeight="1" x14ac:dyDescent="0.25">
      <c r="B48" s="143" t="s">
        <v>5</v>
      </c>
      <c r="C48" s="144"/>
      <c r="D48" s="144" t="s">
        <v>27</v>
      </c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7"/>
    </row>
    <row r="49" spans="1:16" ht="18" customHeight="1" thickBot="1" x14ac:dyDescent="0.3">
      <c r="B49" s="145"/>
      <c r="C49" s="146"/>
      <c r="D49" s="81" t="s">
        <v>7</v>
      </c>
      <c r="E49" s="81" t="s">
        <v>8</v>
      </c>
      <c r="F49" s="81" t="s">
        <v>9</v>
      </c>
      <c r="G49" s="81" t="s">
        <v>10</v>
      </c>
      <c r="H49" s="81" t="s">
        <v>11</v>
      </c>
      <c r="I49" s="81" t="s">
        <v>12</v>
      </c>
      <c r="J49" s="81" t="s">
        <v>13</v>
      </c>
      <c r="K49" s="81" t="s">
        <v>14</v>
      </c>
      <c r="L49" s="81" t="s">
        <v>15</v>
      </c>
      <c r="M49" s="81" t="s">
        <v>16</v>
      </c>
      <c r="N49" s="81" t="s">
        <v>17</v>
      </c>
      <c r="O49" s="81" t="s">
        <v>18</v>
      </c>
      <c r="P49" s="46" t="s">
        <v>19</v>
      </c>
    </row>
    <row r="50" spans="1:16" ht="18" customHeight="1" x14ac:dyDescent="0.25">
      <c r="B50" s="148" t="s">
        <v>20</v>
      </c>
      <c r="C50" s="49" t="s">
        <v>21</v>
      </c>
      <c r="D50" s="50">
        <v>2834</v>
      </c>
      <c r="E50" s="50">
        <v>2507</v>
      </c>
      <c r="F50" s="51">
        <v>2826</v>
      </c>
      <c r="G50" s="51">
        <v>2660</v>
      </c>
      <c r="H50" s="50">
        <v>2443</v>
      </c>
      <c r="I50" s="50">
        <v>2520</v>
      </c>
      <c r="J50" s="50">
        <v>2929</v>
      </c>
      <c r="K50" s="51">
        <v>2839</v>
      </c>
      <c r="L50" s="51">
        <v>2167</v>
      </c>
      <c r="M50" s="50">
        <v>2175</v>
      </c>
      <c r="N50" s="50">
        <v>2466</v>
      </c>
      <c r="O50" s="50">
        <v>2938</v>
      </c>
      <c r="P50" s="52">
        <f>SUM(D50:O50)</f>
        <v>31304</v>
      </c>
    </row>
    <row r="51" spans="1:16" ht="18" customHeight="1" x14ac:dyDescent="0.25">
      <c r="B51" s="149"/>
      <c r="C51" s="54" t="s">
        <v>22</v>
      </c>
      <c r="D51" s="55">
        <v>2816</v>
      </c>
      <c r="E51" s="55">
        <v>2503</v>
      </c>
      <c r="F51" s="55">
        <v>2832</v>
      </c>
      <c r="G51" s="55">
        <v>2665</v>
      </c>
      <c r="H51" s="55">
        <v>2444</v>
      </c>
      <c r="I51" s="55">
        <v>2522</v>
      </c>
      <c r="J51" s="55">
        <v>2930</v>
      </c>
      <c r="K51" s="55">
        <v>2840</v>
      </c>
      <c r="L51" s="55">
        <v>2172</v>
      </c>
      <c r="M51" s="55">
        <v>2169</v>
      </c>
      <c r="N51" s="55">
        <v>2467</v>
      </c>
      <c r="O51" s="55">
        <v>2945</v>
      </c>
      <c r="P51" s="56">
        <f>SUM(D51:O51)</f>
        <v>31305</v>
      </c>
    </row>
    <row r="52" spans="1:16" ht="18" customHeight="1" thickBot="1" x14ac:dyDescent="0.3">
      <c r="B52" s="150"/>
      <c r="C52" s="42" t="s">
        <v>19</v>
      </c>
      <c r="D52" s="43">
        <f>+D50+D51</f>
        <v>5650</v>
      </c>
      <c r="E52" s="43">
        <f t="shared" ref="E52:O52" si="13">+E50+E51</f>
        <v>5010</v>
      </c>
      <c r="F52" s="43">
        <f t="shared" si="13"/>
        <v>5658</v>
      </c>
      <c r="G52" s="43">
        <f t="shared" si="13"/>
        <v>5325</v>
      </c>
      <c r="H52" s="43">
        <f t="shared" si="13"/>
        <v>4887</v>
      </c>
      <c r="I52" s="43">
        <f t="shared" si="13"/>
        <v>5042</v>
      </c>
      <c r="J52" s="43">
        <f t="shared" si="13"/>
        <v>5859</v>
      </c>
      <c r="K52" s="43">
        <f t="shared" si="13"/>
        <v>5679</v>
      </c>
      <c r="L52" s="43">
        <f t="shared" si="13"/>
        <v>4339</v>
      </c>
      <c r="M52" s="43">
        <f t="shared" si="13"/>
        <v>4344</v>
      </c>
      <c r="N52" s="43">
        <f t="shared" si="13"/>
        <v>4933</v>
      </c>
      <c r="O52" s="43">
        <f t="shared" si="13"/>
        <v>5883</v>
      </c>
      <c r="P52" s="47">
        <f>+P50+P51</f>
        <v>62609</v>
      </c>
    </row>
    <row r="53" spans="1:16" s="13" customFormat="1" ht="18" customHeight="1" x14ac:dyDescent="0.25">
      <c r="A53" s="18"/>
      <c r="B53" s="151" t="s">
        <v>23</v>
      </c>
      <c r="C53" s="49" t="s">
        <v>21</v>
      </c>
      <c r="D53" s="51">
        <v>812</v>
      </c>
      <c r="E53" s="51">
        <v>738</v>
      </c>
      <c r="F53" s="51">
        <v>808</v>
      </c>
      <c r="G53" s="51">
        <v>598</v>
      </c>
      <c r="H53" s="51">
        <v>412</v>
      </c>
      <c r="I53" s="51">
        <v>520</v>
      </c>
      <c r="J53" s="51">
        <v>621</v>
      </c>
      <c r="K53" s="51">
        <v>434</v>
      </c>
      <c r="L53" s="51">
        <v>314</v>
      </c>
      <c r="M53" s="51">
        <v>334</v>
      </c>
      <c r="N53" s="51">
        <v>394</v>
      </c>
      <c r="O53" s="51">
        <v>691</v>
      </c>
      <c r="P53" s="6">
        <f>SUM(D53:O53)</f>
        <v>6676</v>
      </c>
    </row>
    <row r="54" spans="1:16" ht="18" customHeight="1" x14ac:dyDescent="0.25">
      <c r="B54" s="152"/>
      <c r="C54" s="54" t="s">
        <v>22</v>
      </c>
      <c r="D54" s="55">
        <v>815</v>
      </c>
      <c r="E54" s="55">
        <v>736</v>
      </c>
      <c r="F54" s="55">
        <v>807</v>
      </c>
      <c r="G54" s="55">
        <v>596</v>
      </c>
      <c r="H54" s="55">
        <v>414</v>
      </c>
      <c r="I54" s="55">
        <v>525</v>
      </c>
      <c r="J54" s="55">
        <v>629</v>
      </c>
      <c r="K54" s="55">
        <v>430</v>
      </c>
      <c r="L54" s="55">
        <v>316</v>
      </c>
      <c r="M54" s="55">
        <v>326</v>
      </c>
      <c r="N54" s="55">
        <v>394</v>
      </c>
      <c r="O54" s="55">
        <v>677</v>
      </c>
      <c r="P54" s="56">
        <f>SUM(D54:O54)</f>
        <v>6665</v>
      </c>
    </row>
    <row r="55" spans="1:16" ht="18" customHeight="1" thickBot="1" x14ac:dyDescent="0.3">
      <c r="B55" s="153"/>
      <c r="C55" s="42" t="s">
        <v>19</v>
      </c>
      <c r="D55" s="44">
        <f>+D53+D54</f>
        <v>1627</v>
      </c>
      <c r="E55" s="44">
        <f t="shared" ref="E55:P55" si="14">+E53+E54</f>
        <v>1474</v>
      </c>
      <c r="F55" s="44">
        <f t="shared" si="14"/>
        <v>1615</v>
      </c>
      <c r="G55" s="44">
        <f t="shared" si="14"/>
        <v>1194</v>
      </c>
      <c r="H55" s="44">
        <f t="shared" si="14"/>
        <v>826</v>
      </c>
      <c r="I55" s="44">
        <f t="shared" si="14"/>
        <v>1045</v>
      </c>
      <c r="J55" s="44">
        <f t="shared" si="14"/>
        <v>1250</v>
      </c>
      <c r="K55" s="44">
        <f t="shared" si="14"/>
        <v>864</v>
      </c>
      <c r="L55" s="44">
        <f t="shared" si="14"/>
        <v>630</v>
      </c>
      <c r="M55" s="44">
        <f t="shared" si="14"/>
        <v>660</v>
      </c>
      <c r="N55" s="44">
        <f t="shared" si="14"/>
        <v>788</v>
      </c>
      <c r="O55" s="44">
        <f t="shared" si="14"/>
        <v>1368</v>
      </c>
      <c r="P55" s="48">
        <f t="shared" si="14"/>
        <v>13341</v>
      </c>
    </row>
    <row r="56" spans="1:16" s="13" customFormat="1" ht="18" customHeight="1" thickBot="1" x14ac:dyDescent="0.3">
      <c r="A56" s="18"/>
      <c r="B56" s="154" t="s">
        <v>19</v>
      </c>
      <c r="C56" s="155"/>
      <c r="D56" s="57">
        <f>+D52+D55</f>
        <v>7277</v>
      </c>
      <c r="E56" s="57">
        <f t="shared" ref="E56:P56" si="15">+E52+E55</f>
        <v>6484</v>
      </c>
      <c r="F56" s="57">
        <f t="shared" si="15"/>
        <v>7273</v>
      </c>
      <c r="G56" s="57">
        <f t="shared" si="15"/>
        <v>6519</v>
      </c>
      <c r="H56" s="57">
        <f t="shared" si="15"/>
        <v>5713</v>
      </c>
      <c r="I56" s="57">
        <f t="shared" si="15"/>
        <v>6087</v>
      </c>
      <c r="J56" s="57">
        <f t="shared" si="15"/>
        <v>7109</v>
      </c>
      <c r="K56" s="57">
        <f t="shared" si="15"/>
        <v>6543</v>
      </c>
      <c r="L56" s="57">
        <f t="shared" si="15"/>
        <v>4969</v>
      </c>
      <c r="M56" s="57">
        <f t="shared" si="15"/>
        <v>5004</v>
      </c>
      <c r="N56" s="57">
        <f t="shared" si="15"/>
        <v>5721</v>
      </c>
      <c r="O56" s="57">
        <f t="shared" si="15"/>
        <v>7251</v>
      </c>
      <c r="P56" s="58">
        <f t="shared" si="15"/>
        <v>75950</v>
      </c>
    </row>
    <row r="57" spans="1:16" ht="18" customHeight="1" thickBot="1" x14ac:dyDescent="0.3">
      <c r="B57" s="3"/>
      <c r="C57" s="41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8" customHeight="1" x14ac:dyDescent="0.25">
      <c r="B58" s="143" t="s">
        <v>5</v>
      </c>
      <c r="C58" s="144"/>
      <c r="D58" s="144" t="s">
        <v>28</v>
      </c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7"/>
    </row>
    <row r="59" spans="1:16" ht="18" customHeight="1" thickBot="1" x14ac:dyDescent="0.3">
      <c r="B59" s="145"/>
      <c r="C59" s="146"/>
      <c r="D59" s="81" t="s">
        <v>7</v>
      </c>
      <c r="E59" s="81" t="s">
        <v>8</v>
      </c>
      <c r="F59" s="81" t="s">
        <v>9</v>
      </c>
      <c r="G59" s="81" t="s">
        <v>10</v>
      </c>
      <c r="H59" s="81" t="s">
        <v>11</v>
      </c>
      <c r="I59" s="81" t="s">
        <v>12</v>
      </c>
      <c r="J59" s="81" t="s">
        <v>13</v>
      </c>
      <c r="K59" s="81" t="s">
        <v>14</v>
      </c>
      <c r="L59" s="81" t="s">
        <v>15</v>
      </c>
      <c r="M59" s="81" t="s">
        <v>16</v>
      </c>
      <c r="N59" s="81" t="s">
        <v>17</v>
      </c>
      <c r="O59" s="81" t="s">
        <v>18</v>
      </c>
      <c r="P59" s="46" t="s">
        <v>19</v>
      </c>
    </row>
    <row r="60" spans="1:16" ht="18" customHeight="1" x14ac:dyDescent="0.25">
      <c r="B60" s="148" t="s">
        <v>20</v>
      </c>
      <c r="C60" s="49" t="s">
        <v>21</v>
      </c>
      <c r="D60" s="50">
        <v>3092</v>
      </c>
      <c r="E60" s="50">
        <v>2690</v>
      </c>
      <c r="F60" s="51">
        <v>3004</v>
      </c>
      <c r="G60" s="51">
        <v>2692</v>
      </c>
      <c r="H60" s="50">
        <v>2538</v>
      </c>
      <c r="I60" s="50">
        <v>2597</v>
      </c>
      <c r="J60" s="50">
        <v>2947</v>
      </c>
      <c r="K60" s="51">
        <v>2694</v>
      </c>
      <c r="L60" s="51">
        <v>1977</v>
      </c>
      <c r="M60" s="50">
        <v>1978</v>
      </c>
      <c r="N60" s="50">
        <v>2185</v>
      </c>
      <c r="O60" s="50">
        <v>2707</v>
      </c>
      <c r="P60" s="52">
        <f>SUM(D60:O60)</f>
        <v>31101</v>
      </c>
    </row>
    <row r="61" spans="1:16" ht="18" customHeight="1" x14ac:dyDescent="0.25">
      <c r="B61" s="149"/>
      <c r="C61" s="54" t="s">
        <v>22</v>
      </c>
      <c r="D61" s="55">
        <v>3059</v>
      </c>
      <c r="E61" s="55">
        <v>2699</v>
      </c>
      <c r="F61" s="55">
        <v>3033</v>
      </c>
      <c r="G61" s="55">
        <v>2682</v>
      </c>
      <c r="H61" s="55">
        <v>2533</v>
      </c>
      <c r="I61" s="55">
        <v>2595</v>
      </c>
      <c r="J61" s="55">
        <v>2939</v>
      </c>
      <c r="K61" s="55">
        <v>2697</v>
      </c>
      <c r="L61" s="55">
        <v>1989</v>
      </c>
      <c r="M61" s="55">
        <v>1973</v>
      </c>
      <c r="N61" s="55">
        <v>2191</v>
      </c>
      <c r="O61" s="55">
        <v>2701</v>
      </c>
      <c r="P61" s="56">
        <f>SUM(D61:O61)</f>
        <v>31091</v>
      </c>
    </row>
    <row r="62" spans="1:16" ht="18" customHeight="1" thickBot="1" x14ac:dyDescent="0.3">
      <c r="B62" s="150"/>
      <c r="C62" s="42" t="s">
        <v>19</v>
      </c>
      <c r="D62" s="43">
        <f>+D60+D61</f>
        <v>6151</v>
      </c>
      <c r="E62" s="43">
        <f t="shared" ref="E62:O62" si="16">+E60+E61</f>
        <v>5389</v>
      </c>
      <c r="F62" s="43">
        <f t="shared" si="16"/>
        <v>6037</v>
      </c>
      <c r="G62" s="43">
        <f t="shared" si="16"/>
        <v>5374</v>
      </c>
      <c r="H62" s="43">
        <f t="shared" si="16"/>
        <v>5071</v>
      </c>
      <c r="I62" s="43">
        <f t="shared" si="16"/>
        <v>5192</v>
      </c>
      <c r="J62" s="43">
        <f t="shared" si="16"/>
        <v>5886</v>
      </c>
      <c r="K62" s="43">
        <f t="shared" si="16"/>
        <v>5391</v>
      </c>
      <c r="L62" s="43">
        <f t="shared" si="16"/>
        <v>3966</v>
      </c>
      <c r="M62" s="43">
        <f t="shared" si="16"/>
        <v>3951</v>
      </c>
      <c r="N62" s="43">
        <f t="shared" si="16"/>
        <v>4376</v>
      </c>
      <c r="O62" s="43">
        <f t="shared" si="16"/>
        <v>5408</v>
      </c>
      <c r="P62" s="47">
        <f>+P60+P61</f>
        <v>62192</v>
      </c>
    </row>
    <row r="63" spans="1:16" s="13" customFormat="1" ht="18" customHeight="1" x14ac:dyDescent="0.25">
      <c r="A63" s="18"/>
      <c r="B63" s="151" t="s">
        <v>23</v>
      </c>
      <c r="C63" s="49" t="s">
        <v>21</v>
      </c>
      <c r="D63" s="51">
        <v>976</v>
      </c>
      <c r="E63" s="51">
        <v>930</v>
      </c>
      <c r="F63" s="51">
        <v>929</v>
      </c>
      <c r="G63" s="51">
        <v>689</v>
      </c>
      <c r="H63" s="51">
        <v>492</v>
      </c>
      <c r="I63" s="51">
        <v>670</v>
      </c>
      <c r="J63" s="51">
        <v>762</v>
      </c>
      <c r="K63" s="51">
        <v>570</v>
      </c>
      <c r="L63" s="51">
        <v>434</v>
      </c>
      <c r="M63" s="51">
        <v>410</v>
      </c>
      <c r="N63" s="51">
        <v>513</v>
      </c>
      <c r="O63" s="51">
        <v>745</v>
      </c>
      <c r="P63" s="6">
        <f>SUM(D63:O63)</f>
        <v>8120</v>
      </c>
    </row>
    <row r="64" spans="1:16" ht="18" customHeight="1" x14ac:dyDescent="0.25">
      <c r="B64" s="152"/>
      <c r="C64" s="54" t="s">
        <v>22</v>
      </c>
      <c r="D64" s="55">
        <v>1010</v>
      </c>
      <c r="E64" s="55">
        <v>952</v>
      </c>
      <c r="F64" s="55">
        <v>948</v>
      </c>
      <c r="G64" s="55">
        <v>692</v>
      </c>
      <c r="H64" s="55">
        <v>503</v>
      </c>
      <c r="I64" s="55">
        <v>666</v>
      </c>
      <c r="J64" s="55">
        <v>754</v>
      </c>
      <c r="K64" s="55">
        <v>577</v>
      </c>
      <c r="L64" s="55">
        <v>438</v>
      </c>
      <c r="M64" s="55">
        <v>404</v>
      </c>
      <c r="N64" s="55">
        <v>512</v>
      </c>
      <c r="O64" s="55">
        <v>737</v>
      </c>
      <c r="P64" s="56">
        <f>SUM(D64:O64)</f>
        <v>8193</v>
      </c>
    </row>
    <row r="65" spans="1:16" ht="18" customHeight="1" thickBot="1" x14ac:dyDescent="0.3">
      <c r="B65" s="153"/>
      <c r="C65" s="42" t="s">
        <v>19</v>
      </c>
      <c r="D65" s="44">
        <f>+D63+D64</f>
        <v>1986</v>
      </c>
      <c r="E65" s="44">
        <f t="shared" ref="E65:O65" si="17">+E63+E64</f>
        <v>1882</v>
      </c>
      <c r="F65" s="44">
        <f t="shared" si="17"/>
        <v>1877</v>
      </c>
      <c r="G65" s="44">
        <f t="shared" si="17"/>
        <v>1381</v>
      </c>
      <c r="H65" s="44">
        <f t="shared" si="17"/>
        <v>995</v>
      </c>
      <c r="I65" s="44">
        <f t="shared" si="17"/>
        <v>1336</v>
      </c>
      <c r="J65" s="44">
        <f t="shared" si="17"/>
        <v>1516</v>
      </c>
      <c r="K65" s="44">
        <f t="shared" si="17"/>
        <v>1147</v>
      </c>
      <c r="L65" s="44">
        <f t="shared" si="17"/>
        <v>872</v>
      </c>
      <c r="M65" s="44">
        <f t="shared" si="17"/>
        <v>814</v>
      </c>
      <c r="N65" s="44">
        <f t="shared" si="17"/>
        <v>1025</v>
      </c>
      <c r="O65" s="44">
        <f t="shared" si="17"/>
        <v>1482</v>
      </c>
      <c r="P65" s="48">
        <f>+P63+P64</f>
        <v>16313</v>
      </c>
    </row>
    <row r="66" spans="1:16" s="13" customFormat="1" ht="18" customHeight="1" thickBot="1" x14ac:dyDescent="0.3">
      <c r="A66" s="18"/>
      <c r="B66" s="154" t="s">
        <v>19</v>
      </c>
      <c r="C66" s="155"/>
      <c r="D66" s="57">
        <f>+D62+D65</f>
        <v>8137</v>
      </c>
      <c r="E66" s="57">
        <f t="shared" ref="E66:N66" si="18">+E62+E65</f>
        <v>7271</v>
      </c>
      <c r="F66" s="57">
        <f t="shared" si="18"/>
        <v>7914</v>
      </c>
      <c r="G66" s="57">
        <f t="shared" si="18"/>
        <v>6755</v>
      </c>
      <c r="H66" s="57">
        <f t="shared" si="18"/>
        <v>6066</v>
      </c>
      <c r="I66" s="57">
        <f t="shared" si="18"/>
        <v>6528</v>
      </c>
      <c r="J66" s="57">
        <f t="shared" si="18"/>
        <v>7402</v>
      </c>
      <c r="K66" s="57">
        <f t="shared" si="18"/>
        <v>6538</v>
      </c>
      <c r="L66" s="57">
        <f t="shared" si="18"/>
        <v>4838</v>
      </c>
      <c r="M66" s="57">
        <f t="shared" si="18"/>
        <v>4765</v>
      </c>
      <c r="N66" s="57">
        <f t="shared" si="18"/>
        <v>5401</v>
      </c>
      <c r="O66" s="57">
        <f>+O62+O65</f>
        <v>6890</v>
      </c>
      <c r="P66" s="58">
        <f>+P62+P65</f>
        <v>78505</v>
      </c>
    </row>
    <row r="67" spans="1:16" ht="18" customHeight="1" thickBot="1" x14ac:dyDescent="0.3">
      <c r="B67" s="3"/>
      <c r="C67" s="4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8" customHeight="1" x14ac:dyDescent="0.25">
      <c r="B68" s="143" t="s">
        <v>5</v>
      </c>
      <c r="C68" s="144"/>
      <c r="D68" s="144" t="s">
        <v>29</v>
      </c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7"/>
    </row>
    <row r="69" spans="1:16" ht="18" customHeight="1" thickBot="1" x14ac:dyDescent="0.3">
      <c r="B69" s="145"/>
      <c r="C69" s="146"/>
      <c r="D69" s="81" t="s">
        <v>7</v>
      </c>
      <c r="E69" s="81" t="s">
        <v>8</v>
      </c>
      <c r="F69" s="81" t="s">
        <v>9</v>
      </c>
      <c r="G69" s="81" t="s">
        <v>10</v>
      </c>
      <c r="H69" s="81" t="s">
        <v>11</v>
      </c>
      <c r="I69" s="81" t="s">
        <v>12</v>
      </c>
      <c r="J69" s="81" t="s">
        <v>13</v>
      </c>
      <c r="K69" s="81" t="s">
        <v>14</v>
      </c>
      <c r="L69" s="81" t="s">
        <v>15</v>
      </c>
      <c r="M69" s="81" t="s">
        <v>16</v>
      </c>
      <c r="N69" s="81" t="s">
        <v>17</v>
      </c>
      <c r="O69" s="81" t="s">
        <v>18</v>
      </c>
      <c r="P69" s="46" t="s">
        <v>19</v>
      </c>
    </row>
    <row r="70" spans="1:16" ht="18" customHeight="1" x14ac:dyDescent="0.25">
      <c r="B70" s="148" t="s">
        <v>20</v>
      </c>
      <c r="C70" s="49" t="s">
        <v>21</v>
      </c>
      <c r="D70" s="50">
        <v>3017</v>
      </c>
      <c r="E70" s="50">
        <v>2681</v>
      </c>
      <c r="F70" s="51">
        <v>2930</v>
      </c>
      <c r="G70" s="51">
        <v>2759</v>
      </c>
      <c r="H70" s="50">
        <v>2423</v>
      </c>
      <c r="I70" s="50">
        <v>2558</v>
      </c>
      <c r="J70" s="50">
        <v>2960</v>
      </c>
      <c r="K70" s="51">
        <v>2627</v>
      </c>
      <c r="L70" s="51">
        <v>2215</v>
      </c>
      <c r="M70" s="50">
        <v>2197</v>
      </c>
      <c r="N70" s="50">
        <v>2376</v>
      </c>
      <c r="O70" s="50">
        <v>3018</v>
      </c>
      <c r="P70" s="52">
        <f>SUM(D70:O70)</f>
        <v>31761</v>
      </c>
    </row>
    <row r="71" spans="1:16" ht="18" customHeight="1" x14ac:dyDescent="0.25">
      <c r="B71" s="149"/>
      <c r="C71" s="54" t="s">
        <v>22</v>
      </c>
      <c r="D71" s="55">
        <v>3012</v>
      </c>
      <c r="E71" s="55">
        <v>2683</v>
      </c>
      <c r="F71" s="55">
        <v>2932</v>
      </c>
      <c r="G71" s="55">
        <v>2762</v>
      </c>
      <c r="H71" s="55">
        <v>2421</v>
      </c>
      <c r="I71" s="55">
        <v>2551</v>
      </c>
      <c r="J71" s="55">
        <v>2963</v>
      </c>
      <c r="K71" s="55">
        <v>2634</v>
      </c>
      <c r="L71" s="55">
        <v>2215</v>
      </c>
      <c r="M71" s="55">
        <v>2195</v>
      </c>
      <c r="N71" s="55">
        <v>2374</v>
      </c>
      <c r="O71" s="55">
        <v>3019</v>
      </c>
      <c r="P71" s="56">
        <f>SUM(D71:O71)</f>
        <v>31761</v>
      </c>
    </row>
    <row r="72" spans="1:16" ht="18" customHeight="1" thickBot="1" x14ac:dyDescent="0.3">
      <c r="B72" s="150"/>
      <c r="C72" s="42" t="s">
        <v>19</v>
      </c>
      <c r="D72" s="43">
        <f>+D70+D71</f>
        <v>6029</v>
      </c>
      <c r="E72" s="43">
        <f t="shared" ref="E72:O72" si="19">+E70+E71</f>
        <v>5364</v>
      </c>
      <c r="F72" s="43">
        <f t="shared" si="19"/>
        <v>5862</v>
      </c>
      <c r="G72" s="43">
        <f t="shared" si="19"/>
        <v>5521</v>
      </c>
      <c r="H72" s="43">
        <f t="shared" si="19"/>
        <v>4844</v>
      </c>
      <c r="I72" s="43">
        <f t="shared" si="19"/>
        <v>5109</v>
      </c>
      <c r="J72" s="43">
        <f t="shared" si="19"/>
        <v>5923</v>
      </c>
      <c r="K72" s="43">
        <f t="shared" si="19"/>
        <v>5261</v>
      </c>
      <c r="L72" s="43">
        <f t="shared" si="19"/>
        <v>4430</v>
      </c>
      <c r="M72" s="43">
        <f t="shared" si="19"/>
        <v>4392</v>
      </c>
      <c r="N72" s="43">
        <f t="shared" si="19"/>
        <v>4750</v>
      </c>
      <c r="O72" s="43">
        <f t="shared" si="19"/>
        <v>6037</v>
      </c>
      <c r="P72" s="47">
        <f>+P70+P71</f>
        <v>63522</v>
      </c>
    </row>
    <row r="73" spans="1:16" s="13" customFormat="1" ht="18" customHeight="1" x14ac:dyDescent="0.25">
      <c r="A73" s="18"/>
      <c r="B73" s="151" t="s">
        <v>23</v>
      </c>
      <c r="C73" s="49" t="s">
        <v>21</v>
      </c>
      <c r="D73" s="51">
        <v>835</v>
      </c>
      <c r="E73" s="51">
        <v>713</v>
      </c>
      <c r="F73" s="51">
        <v>789</v>
      </c>
      <c r="G73" s="51">
        <v>637</v>
      </c>
      <c r="H73" s="51">
        <v>515</v>
      </c>
      <c r="I73" s="51">
        <v>628</v>
      </c>
      <c r="J73" s="51">
        <v>782</v>
      </c>
      <c r="K73" s="51">
        <v>559</v>
      </c>
      <c r="L73" s="51">
        <v>465</v>
      </c>
      <c r="M73" s="51">
        <v>465</v>
      </c>
      <c r="N73" s="51">
        <v>511</v>
      </c>
      <c r="O73" s="51">
        <v>648</v>
      </c>
      <c r="P73" s="6">
        <f>SUM(D73:O73)</f>
        <v>7547</v>
      </c>
    </row>
    <row r="74" spans="1:16" ht="18" customHeight="1" x14ac:dyDescent="0.25">
      <c r="B74" s="152"/>
      <c r="C74" s="54" t="s">
        <v>22</v>
      </c>
      <c r="D74" s="55">
        <v>853</v>
      </c>
      <c r="E74" s="55">
        <v>711</v>
      </c>
      <c r="F74" s="55">
        <v>784</v>
      </c>
      <c r="G74" s="55">
        <v>637</v>
      </c>
      <c r="H74" s="55">
        <v>523</v>
      </c>
      <c r="I74" s="55">
        <v>634</v>
      </c>
      <c r="J74" s="55">
        <v>784</v>
      </c>
      <c r="K74" s="55">
        <v>565</v>
      </c>
      <c r="L74" s="55">
        <v>463</v>
      </c>
      <c r="M74" s="55">
        <v>471</v>
      </c>
      <c r="N74" s="55">
        <v>516</v>
      </c>
      <c r="O74" s="55">
        <v>640</v>
      </c>
      <c r="P74" s="56">
        <f>SUM(D74:O74)</f>
        <v>7581</v>
      </c>
    </row>
    <row r="75" spans="1:16" ht="18" customHeight="1" thickBot="1" x14ac:dyDescent="0.3">
      <c r="B75" s="153"/>
      <c r="C75" s="42" t="s">
        <v>19</v>
      </c>
      <c r="D75" s="44">
        <f>+D73+D74</f>
        <v>1688</v>
      </c>
      <c r="E75" s="44">
        <f t="shared" ref="E75:O75" si="20">+E73+E74</f>
        <v>1424</v>
      </c>
      <c r="F75" s="44">
        <f t="shared" si="20"/>
        <v>1573</v>
      </c>
      <c r="G75" s="44">
        <f t="shared" si="20"/>
        <v>1274</v>
      </c>
      <c r="H75" s="44">
        <f t="shared" si="20"/>
        <v>1038</v>
      </c>
      <c r="I75" s="44">
        <f t="shared" si="20"/>
        <v>1262</v>
      </c>
      <c r="J75" s="44">
        <f t="shared" si="20"/>
        <v>1566</v>
      </c>
      <c r="K75" s="44">
        <f t="shared" si="20"/>
        <v>1124</v>
      </c>
      <c r="L75" s="44">
        <f t="shared" si="20"/>
        <v>928</v>
      </c>
      <c r="M75" s="44">
        <f t="shared" si="20"/>
        <v>936</v>
      </c>
      <c r="N75" s="44">
        <f t="shared" si="20"/>
        <v>1027</v>
      </c>
      <c r="O75" s="44">
        <f t="shared" si="20"/>
        <v>1288</v>
      </c>
      <c r="P75" s="48">
        <f>+P73+P74</f>
        <v>15128</v>
      </c>
    </row>
    <row r="76" spans="1:16" s="13" customFormat="1" ht="18" customHeight="1" thickBot="1" x14ac:dyDescent="0.3">
      <c r="A76" s="18"/>
      <c r="B76" s="154" t="s">
        <v>19</v>
      </c>
      <c r="C76" s="155"/>
      <c r="D76" s="57">
        <f>+D72+D75</f>
        <v>7717</v>
      </c>
      <c r="E76" s="57">
        <f t="shared" ref="E76:N76" si="21">+E72+E75</f>
        <v>6788</v>
      </c>
      <c r="F76" s="57">
        <f t="shared" si="21"/>
        <v>7435</v>
      </c>
      <c r="G76" s="57">
        <f t="shared" si="21"/>
        <v>6795</v>
      </c>
      <c r="H76" s="57">
        <f t="shared" si="21"/>
        <v>5882</v>
      </c>
      <c r="I76" s="57">
        <f t="shared" si="21"/>
        <v>6371</v>
      </c>
      <c r="J76" s="57">
        <f t="shared" si="21"/>
        <v>7489</v>
      </c>
      <c r="K76" s="57">
        <f t="shared" si="21"/>
        <v>6385</v>
      </c>
      <c r="L76" s="57">
        <f t="shared" si="21"/>
        <v>5358</v>
      </c>
      <c r="M76" s="57">
        <f t="shared" si="21"/>
        <v>5328</v>
      </c>
      <c r="N76" s="57">
        <f t="shared" si="21"/>
        <v>5777</v>
      </c>
      <c r="O76" s="57">
        <f>+O72+O75</f>
        <v>7325</v>
      </c>
      <c r="P76" s="58">
        <f>+P72+P75</f>
        <v>78650</v>
      </c>
    </row>
    <row r="77" spans="1:16" ht="18" customHeight="1" thickBot="1" x14ac:dyDescent="0.3">
      <c r="B77" s="3"/>
      <c r="C77" s="4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8" customHeight="1" x14ac:dyDescent="0.25">
      <c r="B78" s="143" t="s">
        <v>5</v>
      </c>
      <c r="C78" s="144"/>
      <c r="D78" s="144" t="s">
        <v>30</v>
      </c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7"/>
    </row>
    <row r="79" spans="1:16" ht="18" customHeight="1" thickBot="1" x14ac:dyDescent="0.3">
      <c r="B79" s="145"/>
      <c r="C79" s="146"/>
      <c r="D79" s="81" t="s">
        <v>7</v>
      </c>
      <c r="E79" s="81" t="s">
        <v>8</v>
      </c>
      <c r="F79" s="81" t="s">
        <v>9</v>
      </c>
      <c r="G79" s="81" t="s">
        <v>10</v>
      </c>
      <c r="H79" s="81" t="s">
        <v>11</v>
      </c>
      <c r="I79" s="81" t="s">
        <v>12</v>
      </c>
      <c r="J79" s="81" t="s">
        <v>13</v>
      </c>
      <c r="K79" s="81" t="s">
        <v>14</v>
      </c>
      <c r="L79" s="81" t="s">
        <v>15</v>
      </c>
      <c r="M79" s="81" t="s">
        <v>16</v>
      </c>
      <c r="N79" s="81" t="s">
        <v>17</v>
      </c>
      <c r="O79" s="81" t="s">
        <v>18</v>
      </c>
      <c r="P79" s="46" t="s">
        <v>19</v>
      </c>
    </row>
    <row r="80" spans="1:16" ht="18" customHeight="1" x14ac:dyDescent="0.25">
      <c r="B80" s="148" t="s">
        <v>20</v>
      </c>
      <c r="C80" s="49" t="s">
        <v>21</v>
      </c>
      <c r="D80" s="50">
        <v>3160</v>
      </c>
      <c r="E80" s="50">
        <v>2952</v>
      </c>
      <c r="F80" s="51">
        <v>3299</v>
      </c>
      <c r="G80" s="51">
        <v>2986</v>
      </c>
      <c r="H80" s="50">
        <v>2556</v>
      </c>
      <c r="I80" s="50">
        <v>2763</v>
      </c>
      <c r="J80" s="50">
        <v>3060</v>
      </c>
      <c r="K80" s="51">
        <v>2906</v>
      </c>
      <c r="L80" s="51">
        <v>2325</v>
      </c>
      <c r="M80" s="50">
        <v>2295</v>
      </c>
      <c r="N80" s="50">
        <v>2607</v>
      </c>
      <c r="O80" s="50">
        <v>3201</v>
      </c>
      <c r="P80" s="52">
        <f>SUM(D80:O80)</f>
        <v>34110</v>
      </c>
    </row>
    <row r="81" spans="2:16" ht="18" customHeight="1" x14ac:dyDescent="0.25">
      <c r="B81" s="149"/>
      <c r="C81" s="54" t="s">
        <v>22</v>
      </c>
      <c r="D81" s="55">
        <v>3159</v>
      </c>
      <c r="E81" s="55">
        <v>2948</v>
      </c>
      <c r="F81" s="55">
        <v>3294</v>
      </c>
      <c r="G81" s="55">
        <v>2992</v>
      </c>
      <c r="H81" s="55">
        <v>2557</v>
      </c>
      <c r="I81" s="55">
        <v>2758</v>
      </c>
      <c r="J81" s="55">
        <v>3060</v>
      </c>
      <c r="K81" s="55">
        <v>2906</v>
      </c>
      <c r="L81" s="55">
        <v>2332</v>
      </c>
      <c r="M81" s="55">
        <v>2289</v>
      </c>
      <c r="N81" s="55">
        <v>2608</v>
      </c>
      <c r="O81" s="55">
        <v>3201</v>
      </c>
      <c r="P81" s="56">
        <f>SUM(D81:O81)</f>
        <v>34104</v>
      </c>
    </row>
    <row r="82" spans="2:16" ht="18" customHeight="1" thickBot="1" x14ac:dyDescent="0.3">
      <c r="B82" s="150"/>
      <c r="C82" s="42" t="s">
        <v>19</v>
      </c>
      <c r="D82" s="43">
        <f>+D80+D81</f>
        <v>6319</v>
      </c>
      <c r="E82" s="43">
        <f t="shared" ref="E82:O82" si="22">+E80+E81</f>
        <v>5900</v>
      </c>
      <c r="F82" s="43">
        <f t="shared" si="22"/>
        <v>6593</v>
      </c>
      <c r="G82" s="43">
        <f t="shared" si="22"/>
        <v>5978</v>
      </c>
      <c r="H82" s="43">
        <f t="shared" si="22"/>
        <v>5113</v>
      </c>
      <c r="I82" s="43">
        <f t="shared" si="22"/>
        <v>5521</v>
      </c>
      <c r="J82" s="43">
        <f t="shared" si="22"/>
        <v>6120</v>
      </c>
      <c r="K82" s="43">
        <f t="shared" si="22"/>
        <v>5812</v>
      </c>
      <c r="L82" s="43">
        <f t="shared" si="22"/>
        <v>4657</v>
      </c>
      <c r="M82" s="43">
        <f t="shared" si="22"/>
        <v>4584</v>
      </c>
      <c r="N82" s="43">
        <f t="shared" si="22"/>
        <v>5215</v>
      </c>
      <c r="O82" s="43">
        <f t="shared" si="22"/>
        <v>6402</v>
      </c>
      <c r="P82" s="47">
        <f>+P80+P81</f>
        <v>68214</v>
      </c>
    </row>
    <row r="83" spans="2:16" ht="18" customHeight="1" x14ac:dyDescent="0.25">
      <c r="B83" s="151" t="s">
        <v>23</v>
      </c>
      <c r="C83" s="49" t="s">
        <v>21</v>
      </c>
      <c r="D83" s="51">
        <v>879</v>
      </c>
      <c r="E83" s="51">
        <v>786</v>
      </c>
      <c r="F83" s="51">
        <v>821</v>
      </c>
      <c r="G83" s="51">
        <v>673</v>
      </c>
      <c r="H83" s="51">
        <v>505</v>
      </c>
      <c r="I83" s="51">
        <v>604</v>
      </c>
      <c r="J83" s="51">
        <v>794</v>
      </c>
      <c r="K83" s="51">
        <v>503</v>
      </c>
      <c r="L83" s="51">
        <v>348</v>
      </c>
      <c r="M83" s="51">
        <v>325</v>
      </c>
      <c r="N83" s="51">
        <v>418</v>
      </c>
      <c r="O83" s="51">
        <v>559</v>
      </c>
      <c r="P83" s="6">
        <f>SUM(D83:O83)</f>
        <v>7215</v>
      </c>
    </row>
    <row r="84" spans="2:16" ht="18" customHeight="1" x14ac:dyDescent="0.25">
      <c r="B84" s="152"/>
      <c r="C84" s="54" t="s">
        <v>22</v>
      </c>
      <c r="D84" s="55">
        <v>883</v>
      </c>
      <c r="E84" s="55">
        <v>788</v>
      </c>
      <c r="F84" s="55">
        <v>819</v>
      </c>
      <c r="G84" s="55">
        <v>665</v>
      </c>
      <c r="H84" s="55">
        <v>507</v>
      </c>
      <c r="I84" s="55">
        <v>604</v>
      </c>
      <c r="J84" s="55">
        <v>792</v>
      </c>
      <c r="K84" s="55">
        <v>506</v>
      </c>
      <c r="L84" s="55">
        <v>346</v>
      </c>
      <c r="M84" s="55">
        <v>325</v>
      </c>
      <c r="N84" s="55">
        <v>423</v>
      </c>
      <c r="O84" s="55">
        <v>549</v>
      </c>
      <c r="P84" s="56">
        <f>SUM(D84:O84)</f>
        <v>7207</v>
      </c>
    </row>
    <row r="85" spans="2:16" ht="18" customHeight="1" thickBot="1" x14ac:dyDescent="0.3">
      <c r="B85" s="153"/>
      <c r="C85" s="42" t="s">
        <v>19</v>
      </c>
      <c r="D85" s="44">
        <f>+D83+D84</f>
        <v>1762</v>
      </c>
      <c r="E85" s="44">
        <f t="shared" ref="E85:O85" si="23">+E83+E84</f>
        <v>1574</v>
      </c>
      <c r="F85" s="44">
        <f t="shared" si="23"/>
        <v>1640</v>
      </c>
      <c r="G85" s="44">
        <f t="shared" si="23"/>
        <v>1338</v>
      </c>
      <c r="H85" s="44">
        <f t="shared" si="23"/>
        <v>1012</v>
      </c>
      <c r="I85" s="44">
        <f t="shared" si="23"/>
        <v>1208</v>
      </c>
      <c r="J85" s="44">
        <f t="shared" si="23"/>
        <v>1586</v>
      </c>
      <c r="K85" s="44">
        <f t="shared" si="23"/>
        <v>1009</v>
      </c>
      <c r="L85" s="44">
        <f t="shared" si="23"/>
        <v>694</v>
      </c>
      <c r="M85" s="44">
        <f t="shared" si="23"/>
        <v>650</v>
      </c>
      <c r="N85" s="44">
        <f t="shared" si="23"/>
        <v>841</v>
      </c>
      <c r="O85" s="44">
        <f t="shared" si="23"/>
        <v>1108</v>
      </c>
      <c r="P85" s="48">
        <f>+P83+P84</f>
        <v>14422</v>
      </c>
    </row>
    <row r="86" spans="2:16" ht="18" customHeight="1" thickBot="1" x14ac:dyDescent="0.3">
      <c r="B86" s="154" t="s">
        <v>19</v>
      </c>
      <c r="C86" s="155"/>
      <c r="D86" s="57">
        <f>+D82+D85</f>
        <v>8081</v>
      </c>
      <c r="E86" s="57">
        <f t="shared" ref="E86:N86" si="24">+E82+E85</f>
        <v>7474</v>
      </c>
      <c r="F86" s="57">
        <f t="shared" si="24"/>
        <v>8233</v>
      </c>
      <c r="G86" s="57">
        <f t="shared" si="24"/>
        <v>7316</v>
      </c>
      <c r="H86" s="57">
        <f t="shared" si="24"/>
        <v>6125</v>
      </c>
      <c r="I86" s="57">
        <f t="shared" si="24"/>
        <v>6729</v>
      </c>
      <c r="J86" s="57">
        <f t="shared" si="24"/>
        <v>7706</v>
      </c>
      <c r="K86" s="57">
        <f t="shared" si="24"/>
        <v>6821</v>
      </c>
      <c r="L86" s="57">
        <f t="shared" si="24"/>
        <v>5351</v>
      </c>
      <c r="M86" s="57">
        <f t="shared" si="24"/>
        <v>5234</v>
      </c>
      <c r="N86" s="57">
        <f t="shared" si="24"/>
        <v>6056</v>
      </c>
      <c r="O86" s="57">
        <f>+O82+O85</f>
        <v>7510</v>
      </c>
      <c r="P86" s="58">
        <f>+P82+P85</f>
        <v>82636</v>
      </c>
    </row>
    <row r="87" spans="2:16" ht="18" customHeight="1" thickBot="1" x14ac:dyDescent="0.3">
      <c r="B87" s="3"/>
      <c r="C87" s="4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ht="18" customHeight="1" x14ac:dyDescent="0.25">
      <c r="B88" s="143" t="s">
        <v>5</v>
      </c>
      <c r="C88" s="144"/>
      <c r="D88" s="144" t="s">
        <v>31</v>
      </c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7"/>
    </row>
    <row r="89" spans="2:16" ht="18" customHeight="1" thickBot="1" x14ac:dyDescent="0.3">
      <c r="B89" s="145"/>
      <c r="C89" s="146"/>
      <c r="D89" s="81" t="s">
        <v>7</v>
      </c>
      <c r="E89" s="81" t="s">
        <v>8</v>
      </c>
      <c r="F89" s="81" t="s">
        <v>9</v>
      </c>
      <c r="G89" s="81" t="s">
        <v>10</v>
      </c>
      <c r="H89" s="81" t="s">
        <v>11</v>
      </c>
      <c r="I89" s="81" t="s">
        <v>12</v>
      </c>
      <c r="J89" s="81" t="s">
        <v>13</v>
      </c>
      <c r="K89" s="81" t="s">
        <v>14</v>
      </c>
      <c r="L89" s="81" t="s">
        <v>15</v>
      </c>
      <c r="M89" s="81" t="s">
        <v>16</v>
      </c>
      <c r="N89" s="81" t="s">
        <v>17</v>
      </c>
      <c r="O89" s="81" t="s">
        <v>18</v>
      </c>
      <c r="P89" s="46" t="s">
        <v>19</v>
      </c>
    </row>
    <row r="90" spans="2:16" ht="18" customHeight="1" x14ac:dyDescent="0.25">
      <c r="B90" s="148" t="s">
        <v>20</v>
      </c>
      <c r="C90" s="49" t="s">
        <v>21</v>
      </c>
      <c r="D90" s="50">
        <v>3323</v>
      </c>
      <c r="E90" s="50">
        <v>2982</v>
      </c>
      <c r="F90" s="51">
        <v>3397</v>
      </c>
      <c r="G90" s="51">
        <v>2812</v>
      </c>
      <c r="H90" s="50">
        <v>2643</v>
      </c>
      <c r="I90" s="50">
        <v>2827</v>
      </c>
      <c r="J90" s="50">
        <v>3394</v>
      </c>
      <c r="K90" s="51">
        <v>3284</v>
      </c>
      <c r="L90" s="51">
        <v>2533</v>
      </c>
      <c r="M90" s="50">
        <v>2594</v>
      </c>
      <c r="N90" s="50">
        <v>2876</v>
      </c>
      <c r="O90" s="50">
        <v>3506</v>
      </c>
      <c r="P90" s="52">
        <f>SUM(D90:O90)</f>
        <v>36171</v>
      </c>
    </row>
    <row r="91" spans="2:16" ht="18" customHeight="1" x14ac:dyDescent="0.25">
      <c r="B91" s="149"/>
      <c r="C91" s="54" t="s">
        <v>22</v>
      </c>
      <c r="D91" s="55">
        <v>3316</v>
      </c>
      <c r="E91" s="55">
        <v>2990</v>
      </c>
      <c r="F91" s="55">
        <v>3384</v>
      </c>
      <c r="G91" s="55">
        <v>2817</v>
      </c>
      <c r="H91" s="55">
        <v>2650</v>
      </c>
      <c r="I91" s="55">
        <v>2821</v>
      </c>
      <c r="J91" s="55">
        <v>3408</v>
      </c>
      <c r="K91" s="55">
        <v>3290</v>
      </c>
      <c r="L91" s="55">
        <v>2537</v>
      </c>
      <c r="M91" s="55">
        <v>2589</v>
      </c>
      <c r="N91" s="55">
        <v>2874</v>
      </c>
      <c r="O91" s="55">
        <v>3502</v>
      </c>
      <c r="P91" s="56">
        <f>SUM(D91:O91)</f>
        <v>36178</v>
      </c>
    </row>
    <row r="92" spans="2:16" ht="18" customHeight="1" thickBot="1" x14ac:dyDescent="0.3">
      <c r="B92" s="150"/>
      <c r="C92" s="42" t="s">
        <v>19</v>
      </c>
      <c r="D92" s="43">
        <f>+D90+D91</f>
        <v>6639</v>
      </c>
      <c r="E92" s="43">
        <f t="shared" ref="E92:O92" si="25">+E90+E91</f>
        <v>5972</v>
      </c>
      <c r="F92" s="43">
        <f t="shared" si="25"/>
        <v>6781</v>
      </c>
      <c r="G92" s="43">
        <f t="shared" si="25"/>
        <v>5629</v>
      </c>
      <c r="H92" s="43">
        <f t="shared" si="25"/>
        <v>5293</v>
      </c>
      <c r="I92" s="43">
        <f t="shared" si="25"/>
        <v>5648</v>
      </c>
      <c r="J92" s="43">
        <f t="shared" si="25"/>
        <v>6802</v>
      </c>
      <c r="K92" s="43">
        <f t="shared" si="25"/>
        <v>6574</v>
      </c>
      <c r="L92" s="43">
        <f t="shared" si="25"/>
        <v>5070</v>
      </c>
      <c r="M92" s="43">
        <f t="shared" si="25"/>
        <v>5183</v>
      </c>
      <c r="N92" s="43">
        <f t="shared" si="25"/>
        <v>5750</v>
      </c>
      <c r="O92" s="43">
        <f t="shared" si="25"/>
        <v>7008</v>
      </c>
      <c r="P92" s="47">
        <f>+P90+P91</f>
        <v>72349</v>
      </c>
    </row>
    <row r="93" spans="2:16" ht="18" customHeight="1" x14ac:dyDescent="0.25">
      <c r="B93" s="151" t="s">
        <v>23</v>
      </c>
      <c r="C93" s="49" t="s">
        <v>21</v>
      </c>
      <c r="D93" s="51">
        <v>661</v>
      </c>
      <c r="E93" s="51">
        <v>619</v>
      </c>
      <c r="F93" s="51">
        <v>719</v>
      </c>
      <c r="G93" s="51">
        <v>580</v>
      </c>
      <c r="H93" s="51">
        <v>441</v>
      </c>
      <c r="I93" s="51">
        <v>582</v>
      </c>
      <c r="J93" s="51">
        <v>613</v>
      </c>
      <c r="K93" s="51">
        <v>436</v>
      </c>
      <c r="L93" s="51">
        <v>280</v>
      </c>
      <c r="M93" s="51">
        <v>337</v>
      </c>
      <c r="N93" s="51">
        <v>371</v>
      </c>
      <c r="O93" s="51">
        <v>539</v>
      </c>
      <c r="P93" s="6">
        <f>SUM(D93:O93)</f>
        <v>6178</v>
      </c>
    </row>
    <row r="94" spans="2:16" ht="18" customHeight="1" x14ac:dyDescent="0.25">
      <c r="B94" s="152"/>
      <c r="C94" s="54" t="s">
        <v>22</v>
      </c>
      <c r="D94" s="55">
        <v>670</v>
      </c>
      <c r="E94" s="55">
        <v>616</v>
      </c>
      <c r="F94" s="55">
        <v>716</v>
      </c>
      <c r="G94" s="55">
        <v>590</v>
      </c>
      <c r="H94" s="55">
        <v>441</v>
      </c>
      <c r="I94" s="55">
        <v>571</v>
      </c>
      <c r="J94" s="55">
        <v>609</v>
      </c>
      <c r="K94" s="55">
        <v>425</v>
      </c>
      <c r="L94" s="55">
        <v>284</v>
      </c>
      <c r="M94" s="55">
        <v>337</v>
      </c>
      <c r="N94" s="55">
        <v>370</v>
      </c>
      <c r="O94" s="55">
        <v>534</v>
      </c>
      <c r="P94" s="56">
        <f>SUM(D94:O94)</f>
        <v>6163</v>
      </c>
    </row>
    <row r="95" spans="2:16" ht="18" customHeight="1" thickBot="1" x14ac:dyDescent="0.3">
      <c r="B95" s="153"/>
      <c r="C95" s="42" t="s">
        <v>19</v>
      </c>
      <c r="D95" s="44">
        <f>+D93+D94</f>
        <v>1331</v>
      </c>
      <c r="E95" s="44">
        <f t="shared" ref="E95:O95" si="26">+E93+E94</f>
        <v>1235</v>
      </c>
      <c r="F95" s="44">
        <f t="shared" si="26"/>
        <v>1435</v>
      </c>
      <c r="G95" s="44">
        <f t="shared" si="26"/>
        <v>1170</v>
      </c>
      <c r="H95" s="44">
        <f t="shared" si="26"/>
        <v>882</v>
      </c>
      <c r="I95" s="44">
        <f t="shared" si="26"/>
        <v>1153</v>
      </c>
      <c r="J95" s="44">
        <f t="shared" si="26"/>
        <v>1222</v>
      </c>
      <c r="K95" s="44">
        <f t="shared" si="26"/>
        <v>861</v>
      </c>
      <c r="L95" s="44">
        <f t="shared" si="26"/>
        <v>564</v>
      </c>
      <c r="M95" s="44">
        <f t="shared" si="26"/>
        <v>674</v>
      </c>
      <c r="N95" s="44">
        <f t="shared" si="26"/>
        <v>741</v>
      </c>
      <c r="O95" s="44">
        <f t="shared" si="26"/>
        <v>1073</v>
      </c>
      <c r="P95" s="48">
        <f>+P93+P94</f>
        <v>12341</v>
      </c>
    </row>
    <row r="96" spans="2:16" ht="18" customHeight="1" thickBot="1" x14ac:dyDescent="0.3">
      <c r="B96" s="154" t="s">
        <v>19</v>
      </c>
      <c r="C96" s="155"/>
      <c r="D96" s="57">
        <f>+D92+D95</f>
        <v>7970</v>
      </c>
      <c r="E96" s="57">
        <f t="shared" ref="E96:N96" si="27">+E92+E95</f>
        <v>7207</v>
      </c>
      <c r="F96" s="57">
        <f t="shared" si="27"/>
        <v>8216</v>
      </c>
      <c r="G96" s="57">
        <f t="shared" si="27"/>
        <v>6799</v>
      </c>
      <c r="H96" s="57">
        <f t="shared" si="27"/>
        <v>6175</v>
      </c>
      <c r="I96" s="57">
        <f t="shared" si="27"/>
        <v>6801</v>
      </c>
      <c r="J96" s="57">
        <f t="shared" si="27"/>
        <v>8024</v>
      </c>
      <c r="K96" s="57">
        <f t="shared" si="27"/>
        <v>7435</v>
      </c>
      <c r="L96" s="57">
        <f t="shared" si="27"/>
        <v>5634</v>
      </c>
      <c r="M96" s="57">
        <f t="shared" si="27"/>
        <v>5857</v>
      </c>
      <c r="N96" s="57">
        <f t="shared" si="27"/>
        <v>6491</v>
      </c>
      <c r="O96" s="57">
        <f>+O92+O95</f>
        <v>8081</v>
      </c>
      <c r="P96" s="58">
        <f>+P92+P95</f>
        <v>84690</v>
      </c>
    </row>
    <row r="97" spans="2:16" ht="18" customHeight="1" thickBot="1" x14ac:dyDescent="0.3">
      <c r="B97" s="3"/>
      <c r="C97" s="4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2:16" ht="18" customHeight="1" x14ac:dyDescent="0.25">
      <c r="B98" s="143" t="s">
        <v>5</v>
      </c>
      <c r="C98" s="144"/>
      <c r="D98" s="144" t="s">
        <v>57</v>
      </c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7"/>
    </row>
    <row r="99" spans="2:16" ht="18" customHeight="1" thickBot="1" x14ac:dyDescent="0.3">
      <c r="B99" s="145"/>
      <c r="C99" s="146"/>
      <c r="D99" s="81" t="s">
        <v>7</v>
      </c>
      <c r="E99" s="81" t="s">
        <v>8</v>
      </c>
      <c r="F99" s="81" t="s">
        <v>9</v>
      </c>
      <c r="G99" s="81" t="s">
        <v>10</v>
      </c>
      <c r="H99" s="81" t="s">
        <v>11</v>
      </c>
      <c r="I99" s="81" t="s">
        <v>12</v>
      </c>
      <c r="J99" s="81" t="s">
        <v>13</v>
      </c>
      <c r="K99" s="81" t="s">
        <v>14</v>
      </c>
      <c r="L99" s="81" t="s">
        <v>15</v>
      </c>
      <c r="M99" s="81" t="s">
        <v>16</v>
      </c>
      <c r="N99" s="81" t="s">
        <v>17</v>
      </c>
      <c r="O99" s="81" t="s">
        <v>18</v>
      </c>
      <c r="P99" s="46" t="s">
        <v>19</v>
      </c>
    </row>
    <row r="100" spans="2:16" ht="18" customHeight="1" x14ac:dyDescent="0.25">
      <c r="B100" s="148" t="s">
        <v>20</v>
      </c>
      <c r="C100" s="49" t="s">
        <v>21</v>
      </c>
      <c r="D100" s="50">
        <v>3585</v>
      </c>
      <c r="E100" s="50">
        <v>3187</v>
      </c>
      <c r="F100" s="51">
        <v>3622</v>
      </c>
      <c r="G100" s="51">
        <v>3378</v>
      </c>
      <c r="H100" s="50">
        <v>3217</v>
      </c>
      <c r="I100" s="50">
        <v>3375</v>
      </c>
      <c r="J100" s="50">
        <v>3863</v>
      </c>
      <c r="K100" s="51">
        <v>3741</v>
      </c>
      <c r="L100" s="51">
        <v>2761</v>
      </c>
      <c r="M100" s="50">
        <v>2825</v>
      </c>
      <c r="N100" s="50">
        <v>3183</v>
      </c>
      <c r="O100" s="50">
        <v>3758</v>
      </c>
      <c r="P100" s="52">
        <f>SUM(D100:O100)</f>
        <v>40495</v>
      </c>
    </row>
    <row r="101" spans="2:16" ht="18" customHeight="1" x14ac:dyDescent="0.25">
      <c r="B101" s="149"/>
      <c r="C101" s="54" t="s">
        <v>22</v>
      </c>
      <c r="D101" s="55">
        <v>3579</v>
      </c>
      <c r="E101" s="55">
        <v>3186</v>
      </c>
      <c r="F101" s="55">
        <v>3621</v>
      </c>
      <c r="G101" s="55">
        <v>3382</v>
      </c>
      <c r="H101" s="55">
        <v>3216</v>
      </c>
      <c r="I101" s="55">
        <v>3373</v>
      </c>
      <c r="J101" s="55">
        <v>3861</v>
      </c>
      <c r="K101" s="55">
        <v>3744</v>
      </c>
      <c r="L101" s="55">
        <v>2762</v>
      </c>
      <c r="M101" s="55">
        <v>2824</v>
      </c>
      <c r="N101" s="55">
        <v>3177</v>
      </c>
      <c r="O101" s="55">
        <v>3760</v>
      </c>
      <c r="P101" s="56">
        <f>SUM(D101:O101)</f>
        <v>40485</v>
      </c>
    </row>
    <row r="102" spans="2:16" ht="18" customHeight="1" thickBot="1" x14ac:dyDescent="0.3">
      <c r="B102" s="150"/>
      <c r="C102" s="42" t="s">
        <v>19</v>
      </c>
      <c r="D102" s="43">
        <f>SUM(D100:D101)</f>
        <v>7164</v>
      </c>
      <c r="E102" s="43">
        <f t="shared" ref="E102:P102" si="28">SUM(E100:E101)</f>
        <v>6373</v>
      </c>
      <c r="F102" s="43">
        <f t="shared" si="28"/>
        <v>7243</v>
      </c>
      <c r="G102" s="43">
        <f t="shared" si="28"/>
        <v>6760</v>
      </c>
      <c r="H102" s="43">
        <f t="shared" si="28"/>
        <v>6433</v>
      </c>
      <c r="I102" s="43">
        <f t="shared" si="28"/>
        <v>6748</v>
      </c>
      <c r="J102" s="43">
        <f t="shared" si="28"/>
        <v>7724</v>
      </c>
      <c r="K102" s="43">
        <f t="shared" si="28"/>
        <v>7485</v>
      </c>
      <c r="L102" s="43">
        <f t="shared" si="28"/>
        <v>5523</v>
      </c>
      <c r="M102" s="43">
        <f t="shared" si="28"/>
        <v>5649</v>
      </c>
      <c r="N102" s="43">
        <f t="shared" si="28"/>
        <v>6360</v>
      </c>
      <c r="O102" s="43">
        <f t="shared" si="28"/>
        <v>7518</v>
      </c>
      <c r="P102" s="47">
        <f t="shared" si="28"/>
        <v>80980</v>
      </c>
    </row>
    <row r="103" spans="2:16" ht="18" customHeight="1" x14ac:dyDescent="0.25">
      <c r="B103" s="151" t="s">
        <v>23</v>
      </c>
      <c r="C103" s="49" t="s">
        <v>21</v>
      </c>
      <c r="D103" s="51">
        <v>645</v>
      </c>
      <c r="E103" s="51">
        <v>658</v>
      </c>
      <c r="F103" s="51">
        <v>821</v>
      </c>
      <c r="G103" s="51">
        <v>697</v>
      </c>
      <c r="H103" s="51">
        <v>538</v>
      </c>
      <c r="I103" s="51">
        <v>651</v>
      </c>
      <c r="J103" s="51">
        <v>709</v>
      </c>
      <c r="K103" s="51">
        <v>526</v>
      </c>
      <c r="L103" s="51">
        <v>337</v>
      </c>
      <c r="M103" s="51">
        <v>368</v>
      </c>
      <c r="N103" s="51">
        <v>407</v>
      </c>
      <c r="O103" s="51">
        <v>582</v>
      </c>
      <c r="P103" s="6">
        <f>SUM(D103:O103)</f>
        <v>6939</v>
      </c>
    </row>
    <row r="104" spans="2:16" ht="18" customHeight="1" x14ac:dyDescent="0.25">
      <c r="B104" s="152"/>
      <c r="C104" s="54" t="s">
        <v>22</v>
      </c>
      <c r="D104" s="55">
        <v>662</v>
      </c>
      <c r="E104" s="55">
        <v>657</v>
      </c>
      <c r="F104" s="55">
        <v>819</v>
      </c>
      <c r="G104" s="55">
        <v>705</v>
      </c>
      <c r="H104" s="55">
        <v>528</v>
      </c>
      <c r="I104" s="55">
        <v>654</v>
      </c>
      <c r="J104" s="55">
        <v>701</v>
      </c>
      <c r="K104" s="55">
        <v>524</v>
      </c>
      <c r="L104" s="55">
        <v>337</v>
      </c>
      <c r="M104" s="55">
        <v>357</v>
      </c>
      <c r="N104" s="55">
        <v>409</v>
      </c>
      <c r="O104" s="55">
        <v>574</v>
      </c>
      <c r="P104" s="56">
        <f>SUM(D104:O104)</f>
        <v>6927</v>
      </c>
    </row>
    <row r="105" spans="2:16" ht="18" customHeight="1" thickBot="1" x14ac:dyDescent="0.3">
      <c r="B105" s="153"/>
      <c r="C105" s="42" t="s">
        <v>19</v>
      </c>
      <c r="D105" s="44">
        <f>SUM(D103:D104)</f>
        <v>1307</v>
      </c>
      <c r="E105" s="44">
        <f t="shared" ref="E105:P105" si="29">SUM(E103:E104)</f>
        <v>1315</v>
      </c>
      <c r="F105" s="44">
        <f t="shared" si="29"/>
        <v>1640</v>
      </c>
      <c r="G105" s="44">
        <f t="shared" si="29"/>
        <v>1402</v>
      </c>
      <c r="H105" s="44">
        <f t="shared" si="29"/>
        <v>1066</v>
      </c>
      <c r="I105" s="44">
        <f t="shared" si="29"/>
        <v>1305</v>
      </c>
      <c r="J105" s="44">
        <f t="shared" si="29"/>
        <v>1410</v>
      </c>
      <c r="K105" s="44">
        <f t="shared" si="29"/>
        <v>1050</v>
      </c>
      <c r="L105" s="44">
        <f t="shared" si="29"/>
        <v>674</v>
      </c>
      <c r="M105" s="44">
        <f t="shared" si="29"/>
        <v>725</v>
      </c>
      <c r="N105" s="44">
        <f t="shared" si="29"/>
        <v>816</v>
      </c>
      <c r="O105" s="44">
        <f t="shared" si="29"/>
        <v>1156</v>
      </c>
      <c r="P105" s="48">
        <f t="shared" si="29"/>
        <v>13866</v>
      </c>
    </row>
    <row r="106" spans="2:16" ht="18" customHeight="1" thickBot="1" x14ac:dyDescent="0.3">
      <c r="B106" s="154" t="s">
        <v>19</v>
      </c>
      <c r="C106" s="155"/>
      <c r="D106" s="57">
        <f>+D102+D105</f>
        <v>8471</v>
      </c>
      <c r="E106" s="57">
        <f t="shared" ref="E106:P106" si="30">+E102+E105</f>
        <v>7688</v>
      </c>
      <c r="F106" s="57">
        <f t="shared" si="30"/>
        <v>8883</v>
      </c>
      <c r="G106" s="57">
        <f t="shared" si="30"/>
        <v>8162</v>
      </c>
      <c r="H106" s="57">
        <f t="shared" si="30"/>
        <v>7499</v>
      </c>
      <c r="I106" s="57">
        <f t="shared" si="30"/>
        <v>8053</v>
      </c>
      <c r="J106" s="57">
        <f t="shared" si="30"/>
        <v>9134</v>
      </c>
      <c r="K106" s="57">
        <f t="shared" si="30"/>
        <v>8535</v>
      </c>
      <c r="L106" s="57">
        <f t="shared" si="30"/>
        <v>6197</v>
      </c>
      <c r="M106" s="57">
        <f t="shared" si="30"/>
        <v>6374</v>
      </c>
      <c r="N106" s="57">
        <f t="shared" si="30"/>
        <v>7176</v>
      </c>
      <c r="O106" s="57">
        <f t="shared" si="30"/>
        <v>8674</v>
      </c>
      <c r="P106" s="58">
        <f t="shared" si="30"/>
        <v>94846</v>
      </c>
    </row>
    <row r="107" spans="2:16" ht="18" customHeight="1" thickBot="1" x14ac:dyDescent="0.3">
      <c r="B107" s="3"/>
      <c r="C107" s="4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2:16" ht="18" customHeight="1" x14ac:dyDescent="0.25">
      <c r="B108" s="143" t="s">
        <v>5</v>
      </c>
      <c r="C108" s="144"/>
      <c r="D108" s="144" t="s">
        <v>84</v>
      </c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7"/>
    </row>
    <row r="109" spans="2:16" ht="18" customHeight="1" thickBot="1" x14ac:dyDescent="0.3">
      <c r="B109" s="145"/>
      <c r="C109" s="146"/>
      <c r="D109" s="81" t="s">
        <v>7</v>
      </c>
      <c r="E109" s="81" t="s">
        <v>8</v>
      </c>
      <c r="F109" s="81" t="s">
        <v>9</v>
      </c>
      <c r="G109" s="81" t="s">
        <v>10</v>
      </c>
      <c r="H109" s="81" t="s">
        <v>11</v>
      </c>
      <c r="I109" s="81" t="s">
        <v>12</v>
      </c>
      <c r="J109" s="81" t="s">
        <v>13</v>
      </c>
      <c r="K109" s="81" t="s">
        <v>14</v>
      </c>
      <c r="L109" s="81" t="s">
        <v>15</v>
      </c>
      <c r="M109" s="81" t="s">
        <v>16</v>
      </c>
      <c r="N109" s="81" t="s">
        <v>17</v>
      </c>
      <c r="O109" s="81" t="s">
        <v>18</v>
      </c>
      <c r="P109" s="46" t="s">
        <v>19</v>
      </c>
    </row>
    <row r="110" spans="2:16" ht="18" customHeight="1" x14ac:dyDescent="0.25">
      <c r="B110" s="148" t="s">
        <v>20</v>
      </c>
      <c r="C110" s="49" t="s">
        <v>21</v>
      </c>
      <c r="D110" s="50">
        <v>3975</v>
      </c>
      <c r="E110" s="50">
        <v>3473</v>
      </c>
      <c r="F110" s="51">
        <v>3948</v>
      </c>
      <c r="G110" s="51">
        <v>3714</v>
      </c>
      <c r="H110" s="50">
        <v>3317</v>
      </c>
      <c r="I110" s="50">
        <v>3439</v>
      </c>
      <c r="J110" s="50">
        <v>3938</v>
      </c>
      <c r="K110" s="51">
        <v>3808</v>
      </c>
      <c r="L110" s="51">
        <v>2943</v>
      </c>
      <c r="M110" s="50">
        <v>3020</v>
      </c>
      <c r="N110" s="50">
        <v>3170</v>
      </c>
      <c r="O110" s="50">
        <v>3908</v>
      </c>
      <c r="P110" s="52">
        <f>SUM(D110:O110)</f>
        <v>42653</v>
      </c>
    </row>
    <row r="111" spans="2:16" s="17" customFormat="1" ht="18" customHeight="1" x14ac:dyDescent="0.25">
      <c r="B111" s="149"/>
      <c r="C111" s="54" t="s">
        <v>22</v>
      </c>
      <c r="D111" s="55">
        <v>3969</v>
      </c>
      <c r="E111" s="55">
        <v>3476</v>
      </c>
      <c r="F111" s="55">
        <v>3960</v>
      </c>
      <c r="G111" s="55">
        <v>3703</v>
      </c>
      <c r="H111" s="55">
        <v>3328</v>
      </c>
      <c r="I111" s="55">
        <v>3430</v>
      </c>
      <c r="J111" s="55">
        <v>3937</v>
      </c>
      <c r="K111" s="55">
        <v>3810</v>
      </c>
      <c r="L111" s="55">
        <v>2948</v>
      </c>
      <c r="M111" s="55">
        <v>3013</v>
      </c>
      <c r="N111" s="55">
        <v>3170</v>
      </c>
      <c r="O111" s="55">
        <v>3910</v>
      </c>
      <c r="P111" s="56">
        <f>SUM(D111:O111)</f>
        <v>42654</v>
      </c>
    </row>
    <row r="112" spans="2:16" s="17" customFormat="1" ht="18" customHeight="1" thickBot="1" x14ac:dyDescent="0.3">
      <c r="B112" s="150"/>
      <c r="C112" s="42" t="s">
        <v>19</v>
      </c>
      <c r="D112" s="43">
        <f>SUM(D110:D111)</f>
        <v>7944</v>
      </c>
      <c r="E112" s="43">
        <f t="shared" ref="E112:P112" si="31">SUM(E110:E111)</f>
        <v>6949</v>
      </c>
      <c r="F112" s="43">
        <f t="shared" si="31"/>
        <v>7908</v>
      </c>
      <c r="G112" s="43">
        <f t="shared" si="31"/>
        <v>7417</v>
      </c>
      <c r="H112" s="43">
        <f t="shared" si="31"/>
        <v>6645</v>
      </c>
      <c r="I112" s="43">
        <f t="shared" si="31"/>
        <v>6869</v>
      </c>
      <c r="J112" s="43">
        <f t="shared" si="31"/>
        <v>7875</v>
      </c>
      <c r="K112" s="43">
        <f t="shared" si="31"/>
        <v>7618</v>
      </c>
      <c r="L112" s="43">
        <f t="shared" si="31"/>
        <v>5891</v>
      </c>
      <c r="M112" s="43">
        <f t="shared" si="31"/>
        <v>6033</v>
      </c>
      <c r="N112" s="43">
        <f t="shared" si="31"/>
        <v>6340</v>
      </c>
      <c r="O112" s="43">
        <f t="shared" si="31"/>
        <v>7818</v>
      </c>
      <c r="P112" s="47">
        <f t="shared" si="31"/>
        <v>85307</v>
      </c>
    </row>
    <row r="113" spans="2:16" s="17" customFormat="1" ht="18" customHeight="1" x14ac:dyDescent="0.25">
      <c r="B113" s="151" t="s">
        <v>23</v>
      </c>
      <c r="C113" s="49" t="s">
        <v>21</v>
      </c>
      <c r="D113" s="51">
        <v>585</v>
      </c>
      <c r="E113" s="51">
        <v>530</v>
      </c>
      <c r="F113" s="51">
        <v>590</v>
      </c>
      <c r="G113" s="51">
        <v>452</v>
      </c>
      <c r="H113" s="51">
        <v>388</v>
      </c>
      <c r="I113" s="51">
        <v>627</v>
      </c>
      <c r="J113" s="51">
        <v>784</v>
      </c>
      <c r="K113" s="51">
        <v>547</v>
      </c>
      <c r="L113" s="51">
        <v>424</v>
      </c>
      <c r="M113" s="51">
        <v>452</v>
      </c>
      <c r="N113" s="51">
        <v>472</v>
      </c>
      <c r="O113" s="51">
        <v>700</v>
      </c>
      <c r="P113" s="6">
        <f>SUM(D113:O113)</f>
        <v>6551</v>
      </c>
    </row>
    <row r="114" spans="2:16" s="17" customFormat="1" ht="18" customHeight="1" x14ac:dyDescent="0.25">
      <c r="B114" s="152"/>
      <c r="C114" s="54" t="s">
        <v>22</v>
      </c>
      <c r="D114" s="55">
        <v>592</v>
      </c>
      <c r="E114" s="55">
        <v>527</v>
      </c>
      <c r="F114" s="55">
        <v>586</v>
      </c>
      <c r="G114" s="55">
        <v>462</v>
      </c>
      <c r="H114" s="55">
        <v>395</v>
      </c>
      <c r="I114" s="55">
        <v>623</v>
      </c>
      <c r="J114" s="55">
        <v>788</v>
      </c>
      <c r="K114" s="55">
        <v>553</v>
      </c>
      <c r="L114" s="55">
        <v>432</v>
      </c>
      <c r="M114" s="55">
        <v>455</v>
      </c>
      <c r="N114" s="55">
        <v>471</v>
      </c>
      <c r="O114" s="55">
        <v>697</v>
      </c>
      <c r="P114" s="56">
        <f>SUM(D114:O114)</f>
        <v>6581</v>
      </c>
    </row>
    <row r="115" spans="2:16" s="17" customFormat="1" ht="18" customHeight="1" thickBot="1" x14ac:dyDescent="0.3">
      <c r="B115" s="153"/>
      <c r="C115" s="42" t="s">
        <v>19</v>
      </c>
      <c r="D115" s="44">
        <f>SUM(D113:D114)</f>
        <v>1177</v>
      </c>
      <c r="E115" s="44">
        <f t="shared" ref="E115:P115" si="32">SUM(E113:E114)</f>
        <v>1057</v>
      </c>
      <c r="F115" s="44">
        <f t="shared" si="32"/>
        <v>1176</v>
      </c>
      <c r="G115" s="44">
        <f t="shared" si="32"/>
        <v>914</v>
      </c>
      <c r="H115" s="44">
        <f t="shared" si="32"/>
        <v>783</v>
      </c>
      <c r="I115" s="44">
        <f t="shared" si="32"/>
        <v>1250</v>
      </c>
      <c r="J115" s="44">
        <f t="shared" si="32"/>
        <v>1572</v>
      </c>
      <c r="K115" s="44">
        <f t="shared" si="32"/>
        <v>1100</v>
      </c>
      <c r="L115" s="44">
        <f t="shared" si="32"/>
        <v>856</v>
      </c>
      <c r="M115" s="44">
        <f t="shared" si="32"/>
        <v>907</v>
      </c>
      <c r="N115" s="44">
        <f t="shared" si="32"/>
        <v>943</v>
      </c>
      <c r="O115" s="44">
        <f t="shared" si="32"/>
        <v>1397</v>
      </c>
      <c r="P115" s="48">
        <f t="shared" si="32"/>
        <v>13132</v>
      </c>
    </row>
    <row r="116" spans="2:16" s="17" customFormat="1" ht="18" customHeight="1" thickBot="1" x14ac:dyDescent="0.3">
      <c r="B116" s="154" t="s">
        <v>19</v>
      </c>
      <c r="C116" s="155"/>
      <c r="D116" s="57">
        <f>+D112+D115</f>
        <v>9121</v>
      </c>
      <c r="E116" s="57">
        <f t="shared" ref="E116:P116" si="33">+E112+E115</f>
        <v>8006</v>
      </c>
      <c r="F116" s="57">
        <f t="shared" si="33"/>
        <v>9084</v>
      </c>
      <c r="G116" s="57">
        <f t="shared" si="33"/>
        <v>8331</v>
      </c>
      <c r="H116" s="57">
        <f t="shared" si="33"/>
        <v>7428</v>
      </c>
      <c r="I116" s="57">
        <f t="shared" si="33"/>
        <v>8119</v>
      </c>
      <c r="J116" s="57">
        <f t="shared" si="33"/>
        <v>9447</v>
      </c>
      <c r="K116" s="57">
        <f t="shared" si="33"/>
        <v>8718</v>
      </c>
      <c r="L116" s="57">
        <f t="shared" si="33"/>
        <v>6747</v>
      </c>
      <c r="M116" s="57">
        <f t="shared" si="33"/>
        <v>6940</v>
      </c>
      <c r="N116" s="57">
        <f t="shared" si="33"/>
        <v>7283</v>
      </c>
      <c r="O116" s="57">
        <f t="shared" si="33"/>
        <v>9215</v>
      </c>
      <c r="P116" s="58">
        <f t="shared" si="33"/>
        <v>98439</v>
      </c>
    </row>
    <row r="117" spans="2:16" s="17" customFormat="1" ht="18" customHeight="1" thickBot="1" x14ac:dyDescent="0.3">
      <c r="B117" s="3"/>
      <c r="C117" s="41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2:16" s="17" customFormat="1" ht="18" customHeight="1" x14ac:dyDescent="0.25">
      <c r="B118" s="143" t="s">
        <v>5</v>
      </c>
      <c r="C118" s="144"/>
      <c r="D118" s="144" t="s">
        <v>85</v>
      </c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7"/>
    </row>
    <row r="119" spans="2:16" s="17" customFormat="1" ht="18" customHeight="1" thickBot="1" x14ac:dyDescent="0.3">
      <c r="B119" s="145"/>
      <c r="C119" s="146"/>
      <c r="D119" s="81" t="s">
        <v>7</v>
      </c>
      <c r="E119" s="81" t="s">
        <v>8</v>
      </c>
      <c r="F119" s="81" t="s">
        <v>9</v>
      </c>
      <c r="G119" s="81" t="s">
        <v>10</v>
      </c>
      <c r="H119" s="81" t="s">
        <v>11</v>
      </c>
      <c r="I119" s="81" t="s">
        <v>12</v>
      </c>
      <c r="J119" s="81" t="s">
        <v>13</v>
      </c>
      <c r="K119" s="81" t="s">
        <v>14</v>
      </c>
      <c r="L119" s="81" t="s">
        <v>15</v>
      </c>
      <c r="M119" s="81" t="s">
        <v>16</v>
      </c>
      <c r="N119" s="81" t="s">
        <v>17</v>
      </c>
      <c r="O119" s="81" t="s">
        <v>18</v>
      </c>
      <c r="P119" s="46" t="s">
        <v>19</v>
      </c>
    </row>
    <row r="120" spans="2:16" s="17" customFormat="1" ht="18" customHeight="1" x14ac:dyDescent="0.25">
      <c r="B120" s="148" t="s">
        <v>20</v>
      </c>
      <c r="C120" s="49" t="s">
        <v>55</v>
      </c>
      <c r="D120" s="50">
        <v>4074</v>
      </c>
      <c r="E120" s="50">
        <v>3666</v>
      </c>
      <c r="F120" s="51">
        <v>3932</v>
      </c>
      <c r="G120" s="51">
        <v>3706</v>
      </c>
      <c r="H120" s="50">
        <v>3438</v>
      </c>
      <c r="I120" s="50">
        <v>3653</v>
      </c>
      <c r="J120" s="50">
        <v>4138</v>
      </c>
      <c r="K120" s="51">
        <v>3843</v>
      </c>
      <c r="L120" s="51">
        <v>2871</v>
      </c>
      <c r="M120" s="50">
        <v>2929</v>
      </c>
      <c r="N120" s="50">
        <v>3152</v>
      </c>
      <c r="O120" s="50">
        <v>4029</v>
      </c>
      <c r="P120" s="52">
        <f>SUM(D120:O120)</f>
        <v>43431</v>
      </c>
    </row>
    <row r="121" spans="2:16" s="17" customFormat="1" ht="18" customHeight="1" x14ac:dyDescent="0.25">
      <c r="B121" s="149"/>
      <c r="C121" s="54" t="s">
        <v>56</v>
      </c>
      <c r="D121" s="55">
        <v>4089</v>
      </c>
      <c r="E121" s="55">
        <v>3671</v>
      </c>
      <c r="F121" s="55">
        <v>3919</v>
      </c>
      <c r="G121" s="55">
        <v>3679</v>
      </c>
      <c r="H121" s="55">
        <v>3436</v>
      </c>
      <c r="I121" s="55">
        <v>3655</v>
      </c>
      <c r="J121" s="55">
        <v>4116</v>
      </c>
      <c r="K121" s="55">
        <v>3838</v>
      </c>
      <c r="L121" s="55">
        <v>2865</v>
      </c>
      <c r="M121" s="55">
        <v>2927</v>
      </c>
      <c r="N121" s="55">
        <v>3143</v>
      </c>
      <c r="O121" s="55">
        <v>4031</v>
      </c>
      <c r="P121" s="56">
        <f>SUM(D121:O121)</f>
        <v>43369</v>
      </c>
    </row>
    <row r="122" spans="2:16" s="17" customFormat="1" ht="18" customHeight="1" thickBot="1" x14ac:dyDescent="0.3">
      <c r="B122" s="150"/>
      <c r="C122" s="42" t="s">
        <v>19</v>
      </c>
      <c r="D122" s="43">
        <f>SUM(D120:D121)</f>
        <v>8163</v>
      </c>
      <c r="E122" s="43">
        <f t="shared" ref="E122:P122" si="34">SUM(E120:E121)</f>
        <v>7337</v>
      </c>
      <c r="F122" s="43">
        <f t="shared" si="34"/>
        <v>7851</v>
      </c>
      <c r="G122" s="43">
        <f t="shared" si="34"/>
        <v>7385</v>
      </c>
      <c r="H122" s="43">
        <f t="shared" si="34"/>
        <v>6874</v>
      </c>
      <c r="I122" s="43">
        <f t="shared" si="34"/>
        <v>7308</v>
      </c>
      <c r="J122" s="43">
        <f t="shared" si="34"/>
        <v>8254</v>
      </c>
      <c r="K122" s="43">
        <f t="shared" si="34"/>
        <v>7681</v>
      </c>
      <c r="L122" s="43">
        <f t="shared" si="34"/>
        <v>5736</v>
      </c>
      <c r="M122" s="43">
        <f t="shared" si="34"/>
        <v>5856</v>
      </c>
      <c r="N122" s="43">
        <f t="shared" si="34"/>
        <v>6295</v>
      </c>
      <c r="O122" s="43">
        <f t="shared" si="34"/>
        <v>8060</v>
      </c>
      <c r="P122" s="47">
        <f t="shared" si="34"/>
        <v>86800</v>
      </c>
    </row>
    <row r="123" spans="2:16" ht="18" customHeight="1" x14ac:dyDescent="0.25">
      <c r="B123" s="151" t="s">
        <v>23</v>
      </c>
      <c r="C123" s="49" t="s">
        <v>55</v>
      </c>
      <c r="D123" s="51">
        <v>774</v>
      </c>
      <c r="E123" s="51">
        <v>707</v>
      </c>
      <c r="F123" s="51">
        <v>745</v>
      </c>
      <c r="G123" s="51">
        <v>559</v>
      </c>
      <c r="H123" s="51">
        <v>543</v>
      </c>
      <c r="I123" s="51">
        <v>664</v>
      </c>
      <c r="J123" s="51">
        <v>843</v>
      </c>
      <c r="K123" s="51">
        <v>608</v>
      </c>
      <c r="L123" s="51">
        <v>457</v>
      </c>
      <c r="M123" s="51">
        <v>532</v>
      </c>
      <c r="N123" s="51">
        <v>575</v>
      </c>
      <c r="O123" s="51">
        <v>732</v>
      </c>
      <c r="P123" s="6">
        <f>SUM(D123:O123)</f>
        <v>7739</v>
      </c>
    </row>
    <row r="124" spans="2:16" ht="18" customHeight="1" x14ac:dyDescent="0.25">
      <c r="B124" s="152"/>
      <c r="C124" s="54" t="s">
        <v>56</v>
      </c>
      <c r="D124" s="55">
        <v>775</v>
      </c>
      <c r="E124" s="55">
        <v>703</v>
      </c>
      <c r="F124" s="55">
        <v>734</v>
      </c>
      <c r="G124" s="55">
        <v>553</v>
      </c>
      <c r="H124" s="55">
        <v>556</v>
      </c>
      <c r="I124" s="55">
        <v>678</v>
      </c>
      <c r="J124" s="55">
        <v>846</v>
      </c>
      <c r="K124" s="55">
        <v>625</v>
      </c>
      <c r="L124" s="55">
        <v>460</v>
      </c>
      <c r="M124" s="55">
        <v>528</v>
      </c>
      <c r="N124" s="55">
        <v>581</v>
      </c>
      <c r="O124" s="55">
        <v>724</v>
      </c>
      <c r="P124" s="56">
        <f>SUM(D124:O124)</f>
        <v>7763</v>
      </c>
    </row>
    <row r="125" spans="2:16" ht="18" customHeight="1" thickBot="1" x14ac:dyDescent="0.3">
      <c r="B125" s="153"/>
      <c r="C125" s="42" t="s">
        <v>19</v>
      </c>
      <c r="D125" s="44">
        <f>SUM(D123:D124)</f>
        <v>1549</v>
      </c>
      <c r="E125" s="44">
        <f t="shared" ref="E125:P125" si="35">SUM(E123:E124)</f>
        <v>1410</v>
      </c>
      <c r="F125" s="44">
        <f t="shared" si="35"/>
        <v>1479</v>
      </c>
      <c r="G125" s="44">
        <f t="shared" si="35"/>
        <v>1112</v>
      </c>
      <c r="H125" s="44">
        <f t="shared" si="35"/>
        <v>1099</v>
      </c>
      <c r="I125" s="44">
        <f t="shared" si="35"/>
        <v>1342</v>
      </c>
      <c r="J125" s="44">
        <f t="shared" si="35"/>
        <v>1689</v>
      </c>
      <c r="K125" s="44">
        <f t="shared" si="35"/>
        <v>1233</v>
      </c>
      <c r="L125" s="44">
        <f t="shared" si="35"/>
        <v>917</v>
      </c>
      <c r="M125" s="44">
        <f t="shared" si="35"/>
        <v>1060</v>
      </c>
      <c r="N125" s="44">
        <f t="shared" si="35"/>
        <v>1156</v>
      </c>
      <c r="O125" s="44">
        <f t="shared" si="35"/>
        <v>1456</v>
      </c>
      <c r="P125" s="48">
        <f t="shared" si="35"/>
        <v>15502</v>
      </c>
    </row>
    <row r="126" spans="2:16" ht="18" customHeight="1" thickBot="1" x14ac:dyDescent="0.3">
      <c r="B126" s="154" t="s">
        <v>19</v>
      </c>
      <c r="C126" s="155"/>
      <c r="D126" s="57">
        <f>+D122+D125</f>
        <v>9712</v>
      </c>
      <c r="E126" s="57">
        <f t="shared" ref="E126:P126" si="36">+E122+E125</f>
        <v>8747</v>
      </c>
      <c r="F126" s="57">
        <f t="shared" si="36"/>
        <v>9330</v>
      </c>
      <c r="G126" s="57">
        <f t="shared" si="36"/>
        <v>8497</v>
      </c>
      <c r="H126" s="57">
        <f t="shared" si="36"/>
        <v>7973</v>
      </c>
      <c r="I126" s="57">
        <f t="shared" si="36"/>
        <v>8650</v>
      </c>
      <c r="J126" s="57">
        <f t="shared" si="36"/>
        <v>9943</v>
      </c>
      <c r="K126" s="57">
        <f t="shared" si="36"/>
        <v>8914</v>
      </c>
      <c r="L126" s="57">
        <f t="shared" si="36"/>
        <v>6653</v>
      </c>
      <c r="M126" s="57">
        <f t="shared" si="36"/>
        <v>6916</v>
      </c>
      <c r="N126" s="57">
        <f t="shared" si="36"/>
        <v>7451</v>
      </c>
      <c r="O126" s="57">
        <f t="shared" si="36"/>
        <v>9516</v>
      </c>
      <c r="P126" s="58">
        <f t="shared" si="36"/>
        <v>102302</v>
      </c>
    </row>
    <row r="127" spans="2:16" ht="18" customHeight="1" thickBot="1" x14ac:dyDescent="0.3">
      <c r="B127" s="3"/>
      <c r="C127" s="41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2:16" ht="18" customHeight="1" x14ac:dyDescent="0.25">
      <c r="B128" s="143" t="s">
        <v>5</v>
      </c>
      <c r="C128" s="144"/>
      <c r="D128" s="144" t="s">
        <v>311</v>
      </c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7"/>
    </row>
    <row r="129" spans="2:16" ht="18" customHeight="1" thickBot="1" x14ac:dyDescent="0.3">
      <c r="B129" s="145"/>
      <c r="C129" s="146"/>
      <c r="D129" s="81" t="s">
        <v>7</v>
      </c>
      <c r="E129" s="81" t="s">
        <v>8</v>
      </c>
      <c r="F129" s="81" t="s">
        <v>9</v>
      </c>
      <c r="G129" s="81" t="s">
        <v>10</v>
      </c>
      <c r="H129" s="81" t="s">
        <v>11</v>
      </c>
      <c r="I129" s="81" t="s">
        <v>12</v>
      </c>
      <c r="J129" s="81" t="s">
        <v>13</v>
      </c>
      <c r="K129" s="81" t="s">
        <v>14</v>
      </c>
      <c r="L129" s="81" t="s">
        <v>15</v>
      </c>
      <c r="M129" s="81" t="s">
        <v>16</v>
      </c>
      <c r="N129" s="81" t="s">
        <v>17</v>
      </c>
      <c r="O129" s="81" t="s">
        <v>18</v>
      </c>
      <c r="P129" s="46" t="s">
        <v>19</v>
      </c>
    </row>
    <row r="130" spans="2:16" ht="18" customHeight="1" x14ac:dyDescent="0.25">
      <c r="B130" s="148" t="s">
        <v>20</v>
      </c>
      <c r="C130" s="49" t="s">
        <v>55</v>
      </c>
      <c r="D130" s="50">
        <v>4159</v>
      </c>
      <c r="E130" s="50">
        <v>3603</v>
      </c>
      <c r="F130" s="51">
        <v>4115</v>
      </c>
      <c r="G130" s="51">
        <v>3812</v>
      </c>
      <c r="H130" s="50">
        <v>3420</v>
      </c>
      <c r="I130" s="50">
        <v>3647</v>
      </c>
      <c r="J130" s="50">
        <v>4104</v>
      </c>
      <c r="K130" s="51">
        <v>3808</v>
      </c>
      <c r="L130" s="51">
        <v>2675</v>
      </c>
      <c r="M130" s="50">
        <v>2928</v>
      </c>
      <c r="N130" s="50">
        <v>3225</v>
      </c>
      <c r="O130" s="50">
        <v>3991</v>
      </c>
      <c r="P130" s="52">
        <f>SUM(D130:O130)</f>
        <v>43487</v>
      </c>
    </row>
    <row r="131" spans="2:16" ht="18" customHeight="1" x14ac:dyDescent="0.25">
      <c r="B131" s="149"/>
      <c r="C131" s="54" t="s">
        <v>56</v>
      </c>
      <c r="D131" s="55">
        <v>4161</v>
      </c>
      <c r="E131" s="55">
        <v>3591</v>
      </c>
      <c r="F131" s="55">
        <v>4085</v>
      </c>
      <c r="G131" s="55">
        <v>3820</v>
      </c>
      <c r="H131" s="55">
        <v>3418</v>
      </c>
      <c r="I131" s="55">
        <v>3633</v>
      </c>
      <c r="J131" s="55">
        <v>4082</v>
      </c>
      <c r="K131" s="55">
        <v>3793</v>
      </c>
      <c r="L131" s="55">
        <v>2659</v>
      </c>
      <c r="M131" s="55">
        <v>2924</v>
      </c>
      <c r="N131" s="55">
        <v>3210</v>
      </c>
      <c r="O131" s="55">
        <v>3984</v>
      </c>
      <c r="P131" s="56">
        <f>SUM(D131:O131)</f>
        <v>43360</v>
      </c>
    </row>
    <row r="132" spans="2:16" ht="18" customHeight="1" thickBot="1" x14ac:dyDescent="0.3">
      <c r="B132" s="150"/>
      <c r="C132" s="42" t="s">
        <v>19</v>
      </c>
      <c r="D132" s="43">
        <f>SUM(D130:D131)</f>
        <v>8320</v>
      </c>
      <c r="E132" s="43">
        <f t="shared" ref="E132:P132" si="37">SUM(E130:E131)</f>
        <v>7194</v>
      </c>
      <c r="F132" s="43">
        <f t="shared" si="37"/>
        <v>8200</v>
      </c>
      <c r="G132" s="43">
        <f t="shared" si="37"/>
        <v>7632</v>
      </c>
      <c r="H132" s="43">
        <f t="shared" si="37"/>
        <v>6838</v>
      </c>
      <c r="I132" s="43">
        <f t="shared" si="37"/>
        <v>7280</v>
      </c>
      <c r="J132" s="43">
        <f t="shared" si="37"/>
        <v>8186</v>
      </c>
      <c r="K132" s="43">
        <f t="shared" si="37"/>
        <v>7601</v>
      </c>
      <c r="L132" s="43">
        <f t="shared" si="37"/>
        <v>5334</v>
      </c>
      <c r="M132" s="43">
        <f t="shared" si="37"/>
        <v>5852</v>
      </c>
      <c r="N132" s="43">
        <f t="shared" si="37"/>
        <v>6435</v>
      </c>
      <c r="O132" s="43">
        <f t="shared" si="37"/>
        <v>7975</v>
      </c>
      <c r="P132" s="47">
        <f t="shared" si="37"/>
        <v>86847</v>
      </c>
    </row>
    <row r="133" spans="2:16" ht="18" customHeight="1" x14ac:dyDescent="0.25">
      <c r="B133" s="151" t="s">
        <v>23</v>
      </c>
      <c r="C133" s="49" t="s">
        <v>55</v>
      </c>
      <c r="D133" s="51">
        <v>757</v>
      </c>
      <c r="E133" s="51">
        <v>696</v>
      </c>
      <c r="F133" s="51">
        <v>729</v>
      </c>
      <c r="G133" s="51">
        <v>691</v>
      </c>
      <c r="H133" s="51">
        <v>526</v>
      </c>
      <c r="I133" s="51">
        <v>620</v>
      </c>
      <c r="J133" s="51">
        <v>766</v>
      </c>
      <c r="K133" s="51">
        <v>590</v>
      </c>
      <c r="L133" s="51">
        <v>518</v>
      </c>
      <c r="M133" s="51">
        <v>540</v>
      </c>
      <c r="N133" s="51">
        <v>582</v>
      </c>
      <c r="O133" s="51">
        <v>747</v>
      </c>
      <c r="P133" s="6">
        <f>SUM(D133:O133)</f>
        <v>7762</v>
      </c>
    </row>
    <row r="134" spans="2:16" ht="18" customHeight="1" x14ac:dyDescent="0.25">
      <c r="B134" s="152"/>
      <c r="C134" s="54" t="s">
        <v>56</v>
      </c>
      <c r="D134" s="55">
        <v>774</v>
      </c>
      <c r="E134" s="55">
        <v>693</v>
      </c>
      <c r="F134" s="55">
        <v>732</v>
      </c>
      <c r="G134" s="55">
        <v>687</v>
      </c>
      <c r="H134" s="55">
        <v>534</v>
      </c>
      <c r="I134" s="55">
        <v>622</v>
      </c>
      <c r="J134" s="55">
        <v>769</v>
      </c>
      <c r="K134" s="55">
        <v>588</v>
      </c>
      <c r="L134" s="55">
        <v>530</v>
      </c>
      <c r="M134" s="55">
        <v>532</v>
      </c>
      <c r="N134" s="55">
        <v>571</v>
      </c>
      <c r="O134" s="55">
        <v>732</v>
      </c>
      <c r="P134" s="56">
        <f>SUM(D134:O134)</f>
        <v>7764</v>
      </c>
    </row>
    <row r="135" spans="2:16" ht="18" customHeight="1" thickBot="1" x14ac:dyDescent="0.3">
      <c r="B135" s="153"/>
      <c r="C135" s="42" t="s">
        <v>19</v>
      </c>
      <c r="D135" s="44">
        <f>SUM(D133:D134)</f>
        <v>1531</v>
      </c>
      <c r="E135" s="44">
        <f t="shared" ref="E135:P135" si="38">SUM(E133:E134)</f>
        <v>1389</v>
      </c>
      <c r="F135" s="44">
        <f t="shared" si="38"/>
        <v>1461</v>
      </c>
      <c r="G135" s="44">
        <f t="shared" si="38"/>
        <v>1378</v>
      </c>
      <c r="H135" s="44">
        <f t="shared" si="38"/>
        <v>1060</v>
      </c>
      <c r="I135" s="44">
        <f t="shared" si="38"/>
        <v>1242</v>
      </c>
      <c r="J135" s="44">
        <f t="shared" si="38"/>
        <v>1535</v>
      </c>
      <c r="K135" s="44">
        <f t="shared" si="38"/>
        <v>1178</v>
      </c>
      <c r="L135" s="44">
        <f t="shared" si="38"/>
        <v>1048</v>
      </c>
      <c r="M135" s="44">
        <f t="shared" si="38"/>
        <v>1072</v>
      </c>
      <c r="N135" s="44">
        <f t="shared" si="38"/>
        <v>1153</v>
      </c>
      <c r="O135" s="44">
        <f t="shared" si="38"/>
        <v>1479</v>
      </c>
      <c r="P135" s="48">
        <f t="shared" si="38"/>
        <v>15526</v>
      </c>
    </row>
    <row r="136" spans="2:16" ht="18" customHeight="1" thickBot="1" x14ac:dyDescent="0.3">
      <c r="B136" s="154" t="s">
        <v>19</v>
      </c>
      <c r="C136" s="155"/>
      <c r="D136" s="57">
        <f>+D132+D135</f>
        <v>9851</v>
      </c>
      <c r="E136" s="57">
        <f t="shared" ref="E136:P136" si="39">+E132+E135</f>
        <v>8583</v>
      </c>
      <c r="F136" s="57">
        <f t="shared" si="39"/>
        <v>9661</v>
      </c>
      <c r="G136" s="57">
        <f t="shared" si="39"/>
        <v>9010</v>
      </c>
      <c r="H136" s="57">
        <f t="shared" si="39"/>
        <v>7898</v>
      </c>
      <c r="I136" s="57">
        <f t="shared" si="39"/>
        <v>8522</v>
      </c>
      <c r="J136" s="57">
        <f t="shared" si="39"/>
        <v>9721</v>
      </c>
      <c r="K136" s="57">
        <f t="shared" si="39"/>
        <v>8779</v>
      </c>
      <c r="L136" s="57">
        <f t="shared" si="39"/>
        <v>6382</v>
      </c>
      <c r="M136" s="57">
        <f t="shared" si="39"/>
        <v>6924</v>
      </c>
      <c r="N136" s="57">
        <f t="shared" si="39"/>
        <v>7588</v>
      </c>
      <c r="O136" s="57">
        <f t="shared" si="39"/>
        <v>9454</v>
      </c>
      <c r="P136" s="58">
        <f t="shared" si="39"/>
        <v>102373</v>
      </c>
    </row>
  </sheetData>
  <mergeCells count="66">
    <mergeCell ref="D108:P108"/>
    <mergeCell ref="B123:B125"/>
    <mergeCell ref="B126:C126"/>
    <mergeCell ref="B128:C129"/>
    <mergeCell ref="D128:P128"/>
    <mergeCell ref="B110:B112"/>
    <mergeCell ref="B113:B115"/>
    <mergeCell ref="B116:C116"/>
    <mergeCell ref="B118:C119"/>
    <mergeCell ref="D118:P118"/>
    <mergeCell ref="B120:B122"/>
    <mergeCell ref="B4:P4"/>
    <mergeCell ref="B103:B105"/>
    <mergeCell ref="B100:B102"/>
    <mergeCell ref="B18:C19"/>
    <mergeCell ref="D18:P18"/>
    <mergeCell ref="B20:B22"/>
    <mergeCell ref="B43:B45"/>
    <mergeCell ref="B46:C46"/>
    <mergeCell ref="B16:C16"/>
    <mergeCell ref="B8:C9"/>
    <mergeCell ref="D8:P8"/>
    <mergeCell ref="B10:B12"/>
    <mergeCell ref="B13:B15"/>
    <mergeCell ref="B23:B25"/>
    <mergeCell ref="B26:C26"/>
    <mergeCell ref="B28:C29"/>
    <mergeCell ref="D28:P28"/>
    <mergeCell ref="B30:B32"/>
    <mergeCell ref="B33:B35"/>
    <mergeCell ref="B36:C36"/>
    <mergeCell ref="B38:C39"/>
    <mergeCell ref="D38:P38"/>
    <mergeCell ref="B40:B42"/>
    <mergeCell ref="B50:B52"/>
    <mergeCell ref="B48:C49"/>
    <mergeCell ref="D48:P48"/>
    <mergeCell ref="B53:B55"/>
    <mergeCell ref="B56:C56"/>
    <mergeCell ref="B58:C59"/>
    <mergeCell ref="D58:P58"/>
    <mergeCell ref="B60:B62"/>
    <mergeCell ref="B63:B65"/>
    <mergeCell ref="B66:C66"/>
    <mergeCell ref="B68:C69"/>
    <mergeCell ref="D68:P68"/>
    <mergeCell ref="B70:B72"/>
    <mergeCell ref="B73:B75"/>
    <mergeCell ref="B76:C76"/>
    <mergeCell ref="B78:C79"/>
    <mergeCell ref="D78:P78"/>
    <mergeCell ref="D98:P98"/>
    <mergeCell ref="B80:B82"/>
    <mergeCell ref="B83:B85"/>
    <mergeCell ref="B86:C86"/>
    <mergeCell ref="B88:C89"/>
    <mergeCell ref="D88:P88"/>
    <mergeCell ref="B133:B135"/>
    <mergeCell ref="B136:C136"/>
    <mergeCell ref="B90:B92"/>
    <mergeCell ref="B93:B95"/>
    <mergeCell ref="B96:C96"/>
    <mergeCell ref="B98:C99"/>
    <mergeCell ref="B106:C106"/>
    <mergeCell ref="B108:C109"/>
    <mergeCell ref="B130:B132"/>
  </mergeCells>
  <hyperlinks>
    <hyperlink ref="B6" location="Portada!A1" display="Volver"/>
  </hyperlinks>
  <pageMargins left="0.7" right="0.7" top="0.75" bottom="0.75" header="0.3" footer="0.3"/>
  <pageSetup orientation="portrait" r:id="rId1"/>
  <ignoredErrors>
    <ignoredError sqref="P12 P52 P122 P132 P112 P102 P92 P82 P72 P62 P22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P330"/>
  <sheetViews>
    <sheetView showGridLines="0" zoomScale="80" zoomScaleNormal="80" workbookViewId="0">
      <pane ySplit="5" topLeftCell="A303" activePane="bottomLeft" state="frozen"/>
      <selection activeCell="B1" sqref="B1"/>
      <selection pane="bottomLeft" activeCell="S323" sqref="S323"/>
    </sheetView>
  </sheetViews>
  <sheetFormatPr baseColWidth="10" defaultRowHeight="12.75" x14ac:dyDescent="0.2"/>
  <cols>
    <col min="1" max="1" width="1" style="10" customWidth="1"/>
    <col min="2" max="2" width="22.140625" style="10" customWidth="1"/>
    <col min="3" max="3" width="11.5703125" style="10" customWidth="1"/>
    <col min="4" max="11" width="11.7109375" style="10" customWidth="1"/>
    <col min="12" max="12" width="12.140625" style="10" customWidth="1"/>
    <col min="13" max="16" width="11.7109375" style="10" customWidth="1"/>
    <col min="17" max="27" width="7.5703125" style="10" bestFit="1" customWidth="1"/>
    <col min="28" max="28" width="10" style="10" bestFit="1" customWidth="1"/>
    <col min="29" max="40" width="7.5703125" style="10" bestFit="1" customWidth="1"/>
    <col min="41" max="41" width="10" style="10" bestFit="1" customWidth="1"/>
    <col min="42" max="53" width="7.5703125" style="10" bestFit="1" customWidth="1"/>
    <col min="54" max="54" width="10" style="10" bestFit="1" customWidth="1"/>
    <col min="55" max="66" width="7.5703125" style="10" bestFit="1" customWidth="1"/>
    <col min="67" max="67" width="10" style="10" bestFit="1" customWidth="1"/>
    <col min="68" max="79" width="7.5703125" style="10" bestFit="1" customWidth="1"/>
    <col min="80" max="80" width="10" style="10" bestFit="1" customWidth="1"/>
    <col min="81" max="92" width="7.5703125" style="10" bestFit="1" customWidth="1"/>
    <col min="93" max="93" width="10" style="10" bestFit="1" customWidth="1"/>
    <col min="94" max="105" width="7.5703125" style="10" bestFit="1" customWidth="1"/>
    <col min="106" max="106" width="10" style="10" bestFit="1" customWidth="1"/>
    <col min="107" max="110" width="7.5703125" style="10" bestFit="1" customWidth="1"/>
    <col min="111" max="111" width="8.140625" style="10" customWidth="1"/>
    <col min="112" max="112" width="8.85546875" style="10" customWidth="1"/>
    <col min="113" max="16384" width="11.42578125" style="10"/>
  </cols>
  <sheetData>
    <row r="1" spans="2:16" s="2" customFormat="1" ht="18" customHeight="1" x14ac:dyDescent="0.2">
      <c r="C1" s="7"/>
    </row>
    <row r="2" spans="2:16" s="2" customFormat="1" ht="18" customHeight="1" x14ac:dyDescent="0.2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2:16" s="2" customFormat="1" ht="18" customHeight="1" x14ac:dyDescent="0.2">
      <c r="B3" s="137" t="s">
        <v>48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2:16" s="2" customFormat="1" ht="18" customHeight="1" x14ac:dyDescent="0.2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ht="15" x14ac:dyDescent="0.25">
      <c r="B5" s="102" t="s">
        <v>47</v>
      </c>
    </row>
    <row r="7" spans="2:16" s="11" customFormat="1" ht="15" x14ac:dyDescent="0.25">
      <c r="B7" s="161">
        <v>2005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3"/>
    </row>
    <row r="8" spans="2:16" s="11" customFormat="1" ht="15" x14ac:dyDescent="0.25">
      <c r="B8" s="164" t="s">
        <v>43</v>
      </c>
      <c r="C8" s="165"/>
      <c r="D8" s="59" t="s">
        <v>7</v>
      </c>
      <c r="E8" s="60" t="s">
        <v>8</v>
      </c>
      <c r="F8" s="59" t="s">
        <v>9</v>
      </c>
      <c r="G8" s="60" t="s">
        <v>10</v>
      </c>
      <c r="H8" s="59" t="s">
        <v>11</v>
      </c>
      <c r="I8" s="60" t="s">
        <v>12</v>
      </c>
      <c r="J8" s="59" t="s">
        <v>13</v>
      </c>
      <c r="K8" s="60" t="s">
        <v>14</v>
      </c>
      <c r="L8" s="59" t="s">
        <v>15</v>
      </c>
      <c r="M8" s="60" t="s">
        <v>16</v>
      </c>
      <c r="N8" s="59" t="s">
        <v>17</v>
      </c>
      <c r="O8" s="60" t="s">
        <v>18</v>
      </c>
      <c r="P8" s="61" t="s">
        <v>19</v>
      </c>
    </row>
    <row r="9" spans="2:16" ht="14.25" x14ac:dyDescent="0.2">
      <c r="B9" s="156" t="s">
        <v>44</v>
      </c>
      <c r="C9" s="62" t="s">
        <v>55</v>
      </c>
      <c r="D9" s="63">
        <v>129</v>
      </c>
      <c r="E9" s="64">
        <v>117</v>
      </c>
      <c r="F9" s="63">
        <v>109</v>
      </c>
      <c r="G9" s="64">
        <v>101</v>
      </c>
      <c r="H9" s="63">
        <v>104</v>
      </c>
      <c r="I9" s="64">
        <v>109</v>
      </c>
      <c r="J9" s="63">
        <v>151</v>
      </c>
      <c r="K9" s="64">
        <v>114</v>
      </c>
      <c r="L9" s="63">
        <v>113</v>
      </c>
      <c r="M9" s="64">
        <v>108</v>
      </c>
      <c r="N9" s="63">
        <v>108</v>
      </c>
      <c r="O9" s="64">
        <v>118</v>
      </c>
      <c r="P9" s="65">
        <f>SUM(D9:O9)</f>
        <v>1381</v>
      </c>
    </row>
    <row r="10" spans="2:16" ht="14.25" x14ac:dyDescent="0.2">
      <c r="B10" s="157"/>
      <c r="C10" s="66" t="s">
        <v>56</v>
      </c>
      <c r="D10" s="67">
        <v>127</v>
      </c>
      <c r="E10" s="68">
        <v>128</v>
      </c>
      <c r="F10" s="67">
        <v>114</v>
      </c>
      <c r="G10" s="68">
        <v>107</v>
      </c>
      <c r="H10" s="67">
        <v>119</v>
      </c>
      <c r="I10" s="68">
        <v>115</v>
      </c>
      <c r="J10" s="67">
        <v>149</v>
      </c>
      <c r="K10" s="68">
        <v>126</v>
      </c>
      <c r="L10" s="67">
        <v>109</v>
      </c>
      <c r="M10" s="68">
        <v>114</v>
      </c>
      <c r="N10" s="67">
        <v>113</v>
      </c>
      <c r="O10" s="68">
        <v>141</v>
      </c>
      <c r="P10" s="69">
        <f t="shared" ref="P10:P25" si="0">SUM(D10:O10)</f>
        <v>1462</v>
      </c>
    </row>
    <row r="11" spans="2:16" ht="15" x14ac:dyDescent="0.2">
      <c r="B11" s="158"/>
      <c r="C11" s="70" t="s">
        <v>19</v>
      </c>
      <c r="D11" s="71">
        <f>+D9+D10</f>
        <v>256</v>
      </c>
      <c r="E11" s="72">
        <f t="shared" ref="E11:O11" si="1">+E9+E10</f>
        <v>245</v>
      </c>
      <c r="F11" s="71">
        <f t="shared" si="1"/>
        <v>223</v>
      </c>
      <c r="G11" s="72">
        <f t="shared" si="1"/>
        <v>208</v>
      </c>
      <c r="H11" s="71">
        <f t="shared" si="1"/>
        <v>223</v>
      </c>
      <c r="I11" s="72">
        <f t="shared" si="1"/>
        <v>224</v>
      </c>
      <c r="J11" s="71">
        <f t="shared" si="1"/>
        <v>300</v>
      </c>
      <c r="K11" s="72">
        <f t="shared" si="1"/>
        <v>240</v>
      </c>
      <c r="L11" s="71">
        <f t="shared" si="1"/>
        <v>222</v>
      </c>
      <c r="M11" s="72">
        <f t="shared" si="1"/>
        <v>222</v>
      </c>
      <c r="N11" s="71">
        <f t="shared" si="1"/>
        <v>221</v>
      </c>
      <c r="O11" s="72">
        <f t="shared" si="1"/>
        <v>259</v>
      </c>
      <c r="P11" s="74">
        <f t="shared" si="0"/>
        <v>2843</v>
      </c>
    </row>
    <row r="12" spans="2:16" ht="14.25" x14ac:dyDescent="0.2">
      <c r="B12" s="157" t="s">
        <v>45</v>
      </c>
      <c r="C12" s="66" t="s">
        <v>55</v>
      </c>
      <c r="D12" s="67">
        <v>290</v>
      </c>
      <c r="E12" s="68">
        <v>257</v>
      </c>
      <c r="F12" s="67">
        <v>276</v>
      </c>
      <c r="G12" s="68">
        <v>219</v>
      </c>
      <c r="H12" s="67">
        <v>174</v>
      </c>
      <c r="I12" s="68">
        <v>139</v>
      </c>
      <c r="J12" s="67">
        <v>172</v>
      </c>
      <c r="K12" s="68">
        <v>158</v>
      </c>
      <c r="L12" s="67">
        <v>102</v>
      </c>
      <c r="M12" s="68">
        <v>103</v>
      </c>
      <c r="N12" s="67">
        <v>174</v>
      </c>
      <c r="O12" s="68">
        <v>262</v>
      </c>
      <c r="P12" s="69">
        <f t="shared" si="0"/>
        <v>2326</v>
      </c>
    </row>
    <row r="13" spans="2:16" ht="14.25" x14ac:dyDescent="0.2">
      <c r="B13" s="157"/>
      <c r="C13" s="66" t="s">
        <v>56</v>
      </c>
      <c r="D13" s="67">
        <v>281</v>
      </c>
      <c r="E13" s="68">
        <v>250</v>
      </c>
      <c r="F13" s="67">
        <v>277</v>
      </c>
      <c r="G13" s="68">
        <v>219</v>
      </c>
      <c r="H13" s="67">
        <v>179</v>
      </c>
      <c r="I13" s="68">
        <v>140</v>
      </c>
      <c r="J13" s="67">
        <v>169</v>
      </c>
      <c r="K13" s="68">
        <v>156</v>
      </c>
      <c r="L13" s="67">
        <v>100</v>
      </c>
      <c r="M13" s="68">
        <v>102</v>
      </c>
      <c r="N13" s="67">
        <v>172</v>
      </c>
      <c r="O13" s="68">
        <v>252</v>
      </c>
      <c r="P13" s="69">
        <f t="shared" si="0"/>
        <v>2297</v>
      </c>
    </row>
    <row r="14" spans="2:16" ht="15" x14ac:dyDescent="0.2">
      <c r="B14" s="157"/>
      <c r="C14" s="70" t="s">
        <v>19</v>
      </c>
      <c r="D14" s="71">
        <f>+D12+D13</f>
        <v>571</v>
      </c>
      <c r="E14" s="72">
        <f t="shared" ref="E14:P14" si="2">+E12+E13</f>
        <v>507</v>
      </c>
      <c r="F14" s="71">
        <f t="shared" si="2"/>
        <v>553</v>
      </c>
      <c r="G14" s="72">
        <f t="shared" si="2"/>
        <v>438</v>
      </c>
      <c r="H14" s="71">
        <f t="shared" si="2"/>
        <v>353</v>
      </c>
      <c r="I14" s="72">
        <f t="shared" si="2"/>
        <v>279</v>
      </c>
      <c r="J14" s="71">
        <f t="shared" si="2"/>
        <v>341</v>
      </c>
      <c r="K14" s="72">
        <f t="shared" si="2"/>
        <v>314</v>
      </c>
      <c r="L14" s="71">
        <f t="shared" si="2"/>
        <v>202</v>
      </c>
      <c r="M14" s="72">
        <f t="shared" si="2"/>
        <v>205</v>
      </c>
      <c r="N14" s="71">
        <f t="shared" si="2"/>
        <v>346</v>
      </c>
      <c r="O14" s="72">
        <f t="shared" si="2"/>
        <v>514</v>
      </c>
      <c r="P14" s="74">
        <f t="shared" si="2"/>
        <v>4623</v>
      </c>
    </row>
    <row r="15" spans="2:16" ht="14.25" x14ac:dyDescent="0.2">
      <c r="B15" s="156" t="s">
        <v>245</v>
      </c>
      <c r="C15" s="62" t="s">
        <v>55</v>
      </c>
      <c r="D15" s="63">
        <v>363</v>
      </c>
      <c r="E15" s="64">
        <v>305</v>
      </c>
      <c r="F15" s="63">
        <v>354</v>
      </c>
      <c r="G15" s="64">
        <v>355</v>
      </c>
      <c r="H15" s="63">
        <v>384</v>
      </c>
      <c r="I15" s="64">
        <v>388</v>
      </c>
      <c r="J15" s="63">
        <v>453</v>
      </c>
      <c r="K15" s="64">
        <v>436</v>
      </c>
      <c r="L15" s="63">
        <v>382</v>
      </c>
      <c r="M15" s="64">
        <v>379</v>
      </c>
      <c r="N15" s="63">
        <v>376</v>
      </c>
      <c r="O15" s="64">
        <v>426</v>
      </c>
      <c r="P15" s="65">
        <f t="shared" si="0"/>
        <v>4601</v>
      </c>
    </row>
    <row r="16" spans="2:16" ht="14.25" x14ac:dyDescent="0.2">
      <c r="B16" s="157"/>
      <c r="C16" s="66" t="s">
        <v>56</v>
      </c>
      <c r="D16" s="67">
        <v>365</v>
      </c>
      <c r="E16" s="68">
        <v>299</v>
      </c>
      <c r="F16" s="67">
        <v>349</v>
      </c>
      <c r="G16" s="68">
        <v>359</v>
      </c>
      <c r="H16" s="67">
        <v>386</v>
      </c>
      <c r="I16" s="68">
        <v>384</v>
      </c>
      <c r="J16" s="67">
        <v>452</v>
      </c>
      <c r="K16" s="68">
        <v>444</v>
      </c>
      <c r="L16" s="67">
        <v>382</v>
      </c>
      <c r="M16" s="68">
        <v>378</v>
      </c>
      <c r="N16" s="67">
        <v>375</v>
      </c>
      <c r="O16" s="68">
        <v>423</v>
      </c>
      <c r="P16" s="69">
        <f t="shared" si="0"/>
        <v>4596</v>
      </c>
    </row>
    <row r="17" spans="2:16" ht="15" x14ac:dyDescent="0.2">
      <c r="B17" s="158"/>
      <c r="C17" s="70" t="s">
        <v>19</v>
      </c>
      <c r="D17" s="71">
        <f>+D15+D16</f>
        <v>728</v>
      </c>
      <c r="E17" s="72">
        <f t="shared" ref="E17:P17" si="3">+E15+E16</f>
        <v>604</v>
      </c>
      <c r="F17" s="71">
        <f t="shared" si="3"/>
        <v>703</v>
      </c>
      <c r="G17" s="72">
        <f t="shared" si="3"/>
        <v>714</v>
      </c>
      <c r="H17" s="71">
        <f t="shared" si="3"/>
        <v>770</v>
      </c>
      <c r="I17" s="72">
        <f t="shared" si="3"/>
        <v>772</v>
      </c>
      <c r="J17" s="71">
        <f t="shared" si="3"/>
        <v>905</v>
      </c>
      <c r="K17" s="72">
        <f t="shared" si="3"/>
        <v>880</v>
      </c>
      <c r="L17" s="71">
        <f t="shared" si="3"/>
        <v>764</v>
      </c>
      <c r="M17" s="72">
        <f t="shared" si="3"/>
        <v>757</v>
      </c>
      <c r="N17" s="71">
        <f t="shared" si="3"/>
        <v>751</v>
      </c>
      <c r="O17" s="72">
        <f t="shared" si="3"/>
        <v>849</v>
      </c>
      <c r="P17" s="74">
        <f t="shared" si="3"/>
        <v>9197</v>
      </c>
    </row>
    <row r="18" spans="2:16" ht="14.25" x14ac:dyDescent="0.2">
      <c r="B18" s="157" t="s">
        <v>49</v>
      </c>
      <c r="C18" s="66" t="s">
        <v>55</v>
      </c>
      <c r="D18" s="67">
        <v>571</v>
      </c>
      <c r="E18" s="68">
        <v>515</v>
      </c>
      <c r="F18" s="67">
        <v>567</v>
      </c>
      <c r="G18" s="68">
        <v>427</v>
      </c>
      <c r="H18" s="67">
        <v>336</v>
      </c>
      <c r="I18" s="68">
        <v>361</v>
      </c>
      <c r="J18" s="67"/>
      <c r="K18" s="68">
        <v>398</v>
      </c>
      <c r="L18" s="67">
        <v>296</v>
      </c>
      <c r="M18" s="68">
        <v>310</v>
      </c>
      <c r="N18" s="67">
        <v>330</v>
      </c>
      <c r="O18" s="68">
        <v>462</v>
      </c>
      <c r="P18" s="69">
        <f t="shared" si="0"/>
        <v>4573</v>
      </c>
    </row>
    <row r="19" spans="2:16" ht="14.25" x14ac:dyDescent="0.2">
      <c r="B19" s="157"/>
      <c r="C19" s="66" t="s">
        <v>56</v>
      </c>
      <c r="D19" s="67">
        <v>574</v>
      </c>
      <c r="E19" s="68">
        <v>520</v>
      </c>
      <c r="F19" s="67">
        <v>564</v>
      </c>
      <c r="G19" s="68">
        <v>429</v>
      </c>
      <c r="H19" s="67">
        <v>342</v>
      </c>
      <c r="I19" s="68">
        <v>357</v>
      </c>
      <c r="J19" s="67">
        <v>413</v>
      </c>
      <c r="K19" s="68">
        <v>393</v>
      </c>
      <c r="L19" s="67">
        <v>302</v>
      </c>
      <c r="M19" s="68">
        <v>303</v>
      </c>
      <c r="N19" s="67">
        <v>335</v>
      </c>
      <c r="O19" s="68">
        <v>453</v>
      </c>
      <c r="P19" s="69">
        <f t="shared" si="0"/>
        <v>4985</v>
      </c>
    </row>
    <row r="20" spans="2:16" ht="15" x14ac:dyDescent="0.2">
      <c r="B20" s="157"/>
      <c r="C20" s="70" t="s">
        <v>19</v>
      </c>
      <c r="D20" s="71">
        <f>+D18+D19</f>
        <v>1145</v>
      </c>
      <c r="E20" s="72">
        <f t="shared" ref="E20:P20" si="4">+E18+E19</f>
        <v>1035</v>
      </c>
      <c r="F20" s="71">
        <f t="shared" si="4"/>
        <v>1131</v>
      </c>
      <c r="G20" s="72">
        <f t="shared" si="4"/>
        <v>856</v>
      </c>
      <c r="H20" s="71">
        <f t="shared" si="4"/>
        <v>678</v>
      </c>
      <c r="I20" s="72">
        <f t="shared" si="4"/>
        <v>718</v>
      </c>
      <c r="J20" s="71">
        <f t="shared" si="4"/>
        <v>413</v>
      </c>
      <c r="K20" s="72">
        <f t="shared" si="4"/>
        <v>791</v>
      </c>
      <c r="L20" s="71">
        <f t="shared" si="4"/>
        <v>598</v>
      </c>
      <c r="M20" s="72">
        <f t="shared" si="4"/>
        <v>613</v>
      </c>
      <c r="N20" s="71">
        <f t="shared" si="4"/>
        <v>665</v>
      </c>
      <c r="O20" s="72">
        <f t="shared" si="4"/>
        <v>915</v>
      </c>
      <c r="P20" s="74">
        <f t="shared" si="4"/>
        <v>9558</v>
      </c>
    </row>
    <row r="21" spans="2:16" ht="14.25" x14ac:dyDescent="0.2">
      <c r="B21" s="156" t="s">
        <v>248</v>
      </c>
      <c r="C21" s="62" t="s">
        <v>55</v>
      </c>
      <c r="D21" s="63">
        <v>1154</v>
      </c>
      <c r="E21" s="64">
        <v>921</v>
      </c>
      <c r="F21" s="63">
        <v>1025</v>
      </c>
      <c r="G21" s="64">
        <v>935</v>
      </c>
      <c r="H21" s="63">
        <v>957</v>
      </c>
      <c r="I21" s="64">
        <v>987</v>
      </c>
      <c r="J21" s="63">
        <v>1160</v>
      </c>
      <c r="K21" s="64">
        <v>1018</v>
      </c>
      <c r="L21" s="63">
        <v>827</v>
      </c>
      <c r="M21" s="64">
        <v>804</v>
      </c>
      <c r="N21" s="63">
        <v>811</v>
      </c>
      <c r="O21" s="64">
        <v>1035</v>
      </c>
      <c r="P21" s="65">
        <f t="shared" si="0"/>
        <v>11634</v>
      </c>
    </row>
    <row r="22" spans="2:16" ht="14.25" x14ac:dyDescent="0.2">
      <c r="B22" s="157"/>
      <c r="C22" s="66" t="s">
        <v>56</v>
      </c>
      <c r="D22" s="67">
        <v>1144</v>
      </c>
      <c r="E22" s="68">
        <v>928</v>
      </c>
      <c r="F22" s="67">
        <v>1014</v>
      </c>
      <c r="G22" s="68">
        <v>943</v>
      </c>
      <c r="H22" s="67">
        <v>944</v>
      </c>
      <c r="I22" s="68">
        <v>987</v>
      </c>
      <c r="J22" s="67">
        <v>1188</v>
      </c>
      <c r="K22" s="68">
        <v>1017</v>
      </c>
      <c r="L22" s="67">
        <v>831</v>
      </c>
      <c r="M22" s="68">
        <v>803</v>
      </c>
      <c r="N22" s="67">
        <v>815</v>
      </c>
      <c r="O22" s="68">
        <v>1019</v>
      </c>
      <c r="P22" s="69">
        <f t="shared" si="0"/>
        <v>11633</v>
      </c>
    </row>
    <row r="23" spans="2:16" ht="15" x14ac:dyDescent="0.2">
      <c r="B23" s="158"/>
      <c r="C23" s="70" t="s">
        <v>19</v>
      </c>
      <c r="D23" s="71">
        <f>+D21+D22</f>
        <v>2298</v>
      </c>
      <c r="E23" s="72">
        <f t="shared" ref="E23:P23" si="5">+E21+E22</f>
        <v>1849</v>
      </c>
      <c r="F23" s="71">
        <f t="shared" si="5"/>
        <v>2039</v>
      </c>
      <c r="G23" s="72">
        <f t="shared" si="5"/>
        <v>1878</v>
      </c>
      <c r="H23" s="71">
        <f t="shared" si="5"/>
        <v>1901</v>
      </c>
      <c r="I23" s="72">
        <f t="shared" si="5"/>
        <v>1974</v>
      </c>
      <c r="J23" s="71">
        <f t="shared" si="5"/>
        <v>2348</v>
      </c>
      <c r="K23" s="72">
        <f t="shared" si="5"/>
        <v>2035</v>
      </c>
      <c r="L23" s="71">
        <f t="shared" si="5"/>
        <v>1658</v>
      </c>
      <c r="M23" s="72">
        <f t="shared" si="5"/>
        <v>1607</v>
      </c>
      <c r="N23" s="71">
        <f t="shared" si="5"/>
        <v>1626</v>
      </c>
      <c r="O23" s="72">
        <f t="shared" si="5"/>
        <v>2054</v>
      </c>
      <c r="P23" s="74">
        <f t="shared" si="5"/>
        <v>23267</v>
      </c>
    </row>
    <row r="24" spans="2:16" ht="14.25" x14ac:dyDescent="0.2">
      <c r="B24" s="157" t="s">
        <v>46</v>
      </c>
      <c r="C24" s="66" t="s">
        <v>55</v>
      </c>
      <c r="D24" s="67">
        <v>990</v>
      </c>
      <c r="E24" s="68">
        <v>923</v>
      </c>
      <c r="F24" s="67">
        <v>1016</v>
      </c>
      <c r="G24" s="68">
        <v>840</v>
      </c>
      <c r="H24" s="67">
        <v>703</v>
      </c>
      <c r="I24" s="68">
        <v>862</v>
      </c>
      <c r="J24" s="67">
        <v>1133</v>
      </c>
      <c r="K24" s="68">
        <v>784</v>
      </c>
      <c r="L24" s="67">
        <v>1121</v>
      </c>
      <c r="M24" s="68">
        <v>574</v>
      </c>
      <c r="N24" s="67">
        <v>760</v>
      </c>
      <c r="O24" s="68">
        <v>980</v>
      </c>
      <c r="P24" s="69">
        <f t="shared" si="0"/>
        <v>10686</v>
      </c>
    </row>
    <row r="25" spans="2:16" ht="14.25" x14ac:dyDescent="0.2">
      <c r="B25" s="157"/>
      <c r="C25" s="66" t="s">
        <v>56</v>
      </c>
      <c r="D25" s="67">
        <v>977</v>
      </c>
      <c r="E25" s="68">
        <v>910</v>
      </c>
      <c r="F25" s="67">
        <v>1012</v>
      </c>
      <c r="G25" s="68">
        <v>816</v>
      </c>
      <c r="H25" s="67">
        <v>692</v>
      </c>
      <c r="I25" s="68">
        <v>855</v>
      </c>
      <c r="J25" s="67">
        <v>1104</v>
      </c>
      <c r="K25" s="68">
        <v>799</v>
      </c>
      <c r="L25" s="67">
        <v>555</v>
      </c>
      <c r="M25" s="68">
        <v>535</v>
      </c>
      <c r="N25" s="67">
        <v>744</v>
      </c>
      <c r="O25" s="68">
        <v>884</v>
      </c>
      <c r="P25" s="69">
        <f t="shared" si="0"/>
        <v>9883</v>
      </c>
    </row>
    <row r="26" spans="2:16" ht="15" x14ac:dyDescent="0.2">
      <c r="B26" s="157"/>
      <c r="C26" s="70" t="s">
        <v>19</v>
      </c>
      <c r="D26" s="71">
        <f>+D24+D25</f>
        <v>1967</v>
      </c>
      <c r="E26" s="72">
        <f t="shared" ref="E26:P26" si="6">+E24+E25</f>
        <v>1833</v>
      </c>
      <c r="F26" s="71">
        <f t="shared" si="6"/>
        <v>2028</v>
      </c>
      <c r="G26" s="72">
        <f t="shared" si="6"/>
        <v>1656</v>
      </c>
      <c r="H26" s="71">
        <f t="shared" si="6"/>
        <v>1395</v>
      </c>
      <c r="I26" s="72">
        <f t="shared" si="6"/>
        <v>1717</v>
      </c>
      <c r="J26" s="71">
        <f t="shared" si="6"/>
        <v>2237</v>
      </c>
      <c r="K26" s="72">
        <f t="shared" si="6"/>
        <v>1583</v>
      </c>
      <c r="L26" s="71">
        <f t="shared" si="6"/>
        <v>1676</v>
      </c>
      <c r="M26" s="72">
        <f t="shared" si="6"/>
        <v>1109</v>
      </c>
      <c r="N26" s="71">
        <f t="shared" si="6"/>
        <v>1504</v>
      </c>
      <c r="O26" s="72">
        <f t="shared" si="6"/>
        <v>1864</v>
      </c>
      <c r="P26" s="74">
        <f t="shared" si="6"/>
        <v>20569</v>
      </c>
    </row>
    <row r="27" spans="2:16" ht="15" x14ac:dyDescent="0.2">
      <c r="B27" s="159" t="s">
        <v>33</v>
      </c>
      <c r="C27" s="160"/>
      <c r="D27" s="75">
        <f>+D11+D14+D17+D20+D23+D26</f>
        <v>6965</v>
      </c>
      <c r="E27" s="76">
        <f t="shared" ref="E27:P27" si="7">+E11+E14+E17+E20+E23+E26</f>
        <v>6073</v>
      </c>
      <c r="F27" s="75">
        <f t="shared" si="7"/>
        <v>6677</v>
      </c>
      <c r="G27" s="76">
        <f t="shared" si="7"/>
        <v>5750</v>
      </c>
      <c r="H27" s="75">
        <f t="shared" si="7"/>
        <v>5320</v>
      </c>
      <c r="I27" s="76">
        <f t="shared" si="7"/>
        <v>5684</v>
      </c>
      <c r="J27" s="75">
        <f t="shared" si="7"/>
        <v>6544</v>
      </c>
      <c r="K27" s="76">
        <f t="shared" si="7"/>
        <v>5843</v>
      </c>
      <c r="L27" s="75">
        <f t="shared" si="7"/>
        <v>5120</v>
      </c>
      <c r="M27" s="76">
        <f t="shared" si="7"/>
        <v>4513</v>
      </c>
      <c r="N27" s="75">
        <f t="shared" si="7"/>
        <v>5113</v>
      </c>
      <c r="O27" s="76">
        <f t="shared" si="7"/>
        <v>6455</v>
      </c>
      <c r="P27" s="77">
        <f t="shared" si="7"/>
        <v>70057</v>
      </c>
    </row>
    <row r="28" spans="2:16" ht="15" x14ac:dyDescent="0.2">
      <c r="B28" s="78"/>
      <c r="C28" s="78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</row>
    <row r="29" spans="2:16" ht="15" x14ac:dyDescent="0.2">
      <c r="B29" s="161">
        <v>2006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3"/>
    </row>
    <row r="30" spans="2:16" ht="15" x14ac:dyDescent="0.2">
      <c r="B30" s="164" t="s">
        <v>43</v>
      </c>
      <c r="C30" s="165"/>
      <c r="D30" s="59" t="s">
        <v>7</v>
      </c>
      <c r="E30" s="60" t="s">
        <v>8</v>
      </c>
      <c r="F30" s="59" t="s">
        <v>9</v>
      </c>
      <c r="G30" s="60" t="s">
        <v>10</v>
      </c>
      <c r="H30" s="59" t="s">
        <v>11</v>
      </c>
      <c r="I30" s="60" t="s">
        <v>12</v>
      </c>
      <c r="J30" s="59" t="s">
        <v>13</v>
      </c>
      <c r="K30" s="60" t="s">
        <v>14</v>
      </c>
      <c r="L30" s="59" t="s">
        <v>15</v>
      </c>
      <c r="M30" s="60" t="s">
        <v>16</v>
      </c>
      <c r="N30" s="59" t="s">
        <v>17</v>
      </c>
      <c r="O30" s="60" t="s">
        <v>18</v>
      </c>
      <c r="P30" s="61" t="s">
        <v>19</v>
      </c>
    </row>
    <row r="31" spans="2:16" ht="14.25" x14ac:dyDescent="0.2">
      <c r="B31" s="156" t="s">
        <v>44</v>
      </c>
      <c r="C31" s="62" t="s">
        <v>55</v>
      </c>
      <c r="D31" s="63">
        <v>78</v>
      </c>
      <c r="E31" s="64">
        <v>22</v>
      </c>
      <c r="F31" s="63">
        <v>0</v>
      </c>
      <c r="G31" s="64">
        <v>0</v>
      </c>
      <c r="H31" s="63">
        <v>0</v>
      </c>
      <c r="I31" s="64">
        <v>0</v>
      </c>
      <c r="J31" s="63">
        <v>0</v>
      </c>
      <c r="K31" s="64">
        <v>0</v>
      </c>
      <c r="L31" s="63">
        <v>0</v>
      </c>
      <c r="M31" s="64">
        <v>0</v>
      </c>
      <c r="N31" s="63">
        <v>0</v>
      </c>
      <c r="O31" s="64">
        <v>0</v>
      </c>
      <c r="P31" s="65">
        <f>SUM(D31:O31)</f>
        <v>100</v>
      </c>
    </row>
    <row r="32" spans="2:16" ht="14.25" x14ac:dyDescent="0.2">
      <c r="B32" s="157"/>
      <c r="C32" s="66" t="s">
        <v>56</v>
      </c>
      <c r="D32" s="67">
        <v>91</v>
      </c>
      <c r="E32" s="68">
        <v>17</v>
      </c>
      <c r="F32" s="67">
        <v>0</v>
      </c>
      <c r="G32" s="68">
        <v>0</v>
      </c>
      <c r="H32" s="67">
        <v>0</v>
      </c>
      <c r="I32" s="68">
        <v>0</v>
      </c>
      <c r="J32" s="67">
        <v>0</v>
      </c>
      <c r="K32" s="68">
        <v>0</v>
      </c>
      <c r="L32" s="67">
        <v>0</v>
      </c>
      <c r="M32" s="68">
        <v>0</v>
      </c>
      <c r="N32" s="67">
        <v>0</v>
      </c>
      <c r="O32" s="68">
        <v>0</v>
      </c>
      <c r="P32" s="69">
        <f t="shared" ref="P32:P53" si="8">SUM(D32:O32)</f>
        <v>108</v>
      </c>
    </row>
    <row r="33" spans="2:16" ht="15" x14ac:dyDescent="0.2">
      <c r="B33" s="158"/>
      <c r="C33" s="70" t="s">
        <v>19</v>
      </c>
      <c r="D33" s="71">
        <f>+D31+D32</f>
        <v>169</v>
      </c>
      <c r="E33" s="72">
        <f t="shared" ref="E33:P33" si="9">+E31+E32</f>
        <v>39</v>
      </c>
      <c r="F33" s="71">
        <f t="shared" si="9"/>
        <v>0</v>
      </c>
      <c r="G33" s="72">
        <f t="shared" si="9"/>
        <v>0</v>
      </c>
      <c r="H33" s="71">
        <f t="shared" si="9"/>
        <v>0</v>
      </c>
      <c r="I33" s="72">
        <f t="shared" si="9"/>
        <v>0</v>
      </c>
      <c r="J33" s="71">
        <f t="shared" si="9"/>
        <v>0</v>
      </c>
      <c r="K33" s="72">
        <f t="shared" si="9"/>
        <v>0</v>
      </c>
      <c r="L33" s="71">
        <f t="shared" si="9"/>
        <v>0</v>
      </c>
      <c r="M33" s="72">
        <f t="shared" si="9"/>
        <v>0</v>
      </c>
      <c r="N33" s="71">
        <f t="shared" si="9"/>
        <v>0</v>
      </c>
      <c r="O33" s="72">
        <f t="shared" si="9"/>
        <v>0</v>
      </c>
      <c r="P33" s="74">
        <f t="shared" si="9"/>
        <v>208</v>
      </c>
    </row>
    <row r="34" spans="2:16" ht="14.25" x14ac:dyDescent="0.2">
      <c r="B34" s="157" t="s">
        <v>246</v>
      </c>
      <c r="C34" s="66" t="s">
        <v>55</v>
      </c>
      <c r="D34" s="67">
        <v>0</v>
      </c>
      <c r="E34" s="68">
        <v>0</v>
      </c>
      <c r="F34" s="67">
        <v>0</v>
      </c>
      <c r="G34" s="68">
        <v>0</v>
      </c>
      <c r="H34" s="67">
        <v>0</v>
      </c>
      <c r="I34" s="68">
        <v>0</v>
      </c>
      <c r="J34" s="67">
        <v>0</v>
      </c>
      <c r="K34" s="68">
        <v>0</v>
      </c>
      <c r="L34" s="67">
        <v>0</v>
      </c>
      <c r="M34" s="68">
        <v>0</v>
      </c>
      <c r="N34" s="67">
        <v>7</v>
      </c>
      <c r="O34" s="68">
        <v>38</v>
      </c>
      <c r="P34" s="69">
        <f t="shared" si="8"/>
        <v>45</v>
      </c>
    </row>
    <row r="35" spans="2:16" ht="14.25" x14ac:dyDescent="0.2">
      <c r="B35" s="157"/>
      <c r="C35" s="66" t="s">
        <v>56</v>
      </c>
      <c r="D35" s="67">
        <v>0</v>
      </c>
      <c r="E35" s="68">
        <v>0</v>
      </c>
      <c r="F35" s="67">
        <v>0</v>
      </c>
      <c r="G35" s="68">
        <v>0</v>
      </c>
      <c r="H35" s="67">
        <v>0</v>
      </c>
      <c r="I35" s="68">
        <v>0</v>
      </c>
      <c r="J35" s="67">
        <v>0</v>
      </c>
      <c r="K35" s="68">
        <v>0</v>
      </c>
      <c r="L35" s="67">
        <v>0</v>
      </c>
      <c r="M35" s="68">
        <v>0</v>
      </c>
      <c r="N35" s="67">
        <v>7</v>
      </c>
      <c r="O35" s="68">
        <v>37</v>
      </c>
      <c r="P35" s="69">
        <f t="shared" si="8"/>
        <v>44</v>
      </c>
    </row>
    <row r="36" spans="2:16" ht="15" x14ac:dyDescent="0.2">
      <c r="B36" s="157"/>
      <c r="C36" s="70" t="s">
        <v>19</v>
      </c>
      <c r="D36" s="71">
        <f>+D34+D35</f>
        <v>0</v>
      </c>
      <c r="E36" s="72">
        <f t="shared" ref="E36:P36" si="10">+E34+E35</f>
        <v>0</v>
      </c>
      <c r="F36" s="71">
        <f t="shared" si="10"/>
        <v>0</v>
      </c>
      <c r="G36" s="72">
        <f t="shared" si="10"/>
        <v>0</v>
      </c>
      <c r="H36" s="71">
        <f t="shared" si="10"/>
        <v>0</v>
      </c>
      <c r="I36" s="72">
        <f t="shared" si="10"/>
        <v>0</v>
      </c>
      <c r="J36" s="71">
        <f t="shared" si="10"/>
        <v>0</v>
      </c>
      <c r="K36" s="72">
        <f t="shared" si="10"/>
        <v>0</v>
      </c>
      <c r="L36" s="71">
        <f t="shared" si="10"/>
        <v>0</v>
      </c>
      <c r="M36" s="72">
        <f t="shared" si="10"/>
        <v>0</v>
      </c>
      <c r="N36" s="71">
        <f t="shared" si="10"/>
        <v>14</v>
      </c>
      <c r="O36" s="72">
        <f t="shared" si="10"/>
        <v>75</v>
      </c>
      <c r="P36" s="74">
        <f t="shared" si="10"/>
        <v>89</v>
      </c>
    </row>
    <row r="37" spans="2:16" ht="14.25" x14ac:dyDescent="0.2">
      <c r="B37" s="156" t="s">
        <v>247</v>
      </c>
      <c r="C37" s="62" t="s">
        <v>55</v>
      </c>
      <c r="D37" s="63">
        <v>0</v>
      </c>
      <c r="E37" s="64">
        <v>0</v>
      </c>
      <c r="F37" s="63">
        <v>110</v>
      </c>
      <c r="G37" s="64">
        <v>120</v>
      </c>
      <c r="H37" s="63">
        <v>107</v>
      </c>
      <c r="I37" s="64">
        <v>124</v>
      </c>
      <c r="J37" s="63">
        <v>158</v>
      </c>
      <c r="K37" s="64">
        <v>190</v>
      </c>
      <c r="L37" s="63">
        <v>150</v>
      </c>
      <c r="M37" s="64">
        <v>130</v>
      </c>
      <c r="N37" s="63">
        <v>155</v>
      </c>
      <c r="O37" s="64">
        <v>195</v>
      </c>
      <c r="P37" s="65">
        <f t="shared" si="8"/>
        <v>1439</v>
      </c>
    </row>
    <row r="38" spans="2:16" ht="14.25" x14ac:dyDescent="0.2">
      <c r="B38" s="157"/>
      <c r="C38" s="66" t="s">
        <v>56</v>
      </c>
      <c r="D38" s="67">
        <v>0</v>
      </c>
      <c r="E38" s="68">
        <v>0</v>
      </c>
      <c r="F38" s="67">
        <v>134</v>
      </c>
      <c r="G38" s="68">
        <v>143</v>
      </c>
      <c r="H38" s="67">
        <v>135</v>
      </c>
      <c r="I38" s="68">
        <v>132</v>
      </c>
      <c r="J38" s="67">
        <v>192</v>
      </c>
      <c r="K38" s="68">
        <v>208</v>
      </c>
      <c r="L38" s="67">
        <v>168</v>
      </c>
      <c r="M38" s="68">
        <v>158</v>
      </c>
      <c r="N38" s="67">
        <v>163</v>
      </c>
      <c r="O38" s="68">
        <v>230</v>
      </c>
      <c r="P38" s="69">
        <f t="shared" si="8"/>
        <v>1663</v>
      </c>
    </row>
    <row r="39" spans="2:16" ht="15" x14ac:dyDescent="0.2">
      <c r="B39" s="158"/>
      <c r="C39" s="70" t="s">
        <v>19</v>
      </c>
      <c r="D39" s="71">
        <f>+D37+D38</f>
        <v>0</v>
      </c>
      <c r="E39" s="72">
        <f t="shared" ref="E39:P39" si="11">+E37+E38</f>
        <v>0</v>
      </c>
      <c r="F39" s="71">
        <f t="shared" si="11"/>
        <v>244</v>
      </c>
      <c r="G39" s="72">
        <f t="shared" si="11"/>
        <v>263</v>
      </c>
      <c r="H39" s="71">
        <f t="shared" si="11"/>
        <v>242</v>
      </c>
      <c r="I39" s="72">
        <f t="shared" si="11"/>
        <v>256</v>
      </c>
      <c r="J39" s="71">
        <f t="shared" si="11"/>
        <v>350</v>
      </c>
      <c r="K39" s="72">
        <f t="shared" si="11"/>
        <v>398</v>
      </c>
      <c r="L39" s="71">
        <f t="shared" si="11"/>
        <v>318</v>
      </c>
      <c r="M39" s="72">
        <f t="shared" si="11"/>
        <v>288</v>
      </c>
      <c r="N39" s="71">
        <f t="shared" si="11"/>
        <v>318</v>
      </c>
      <c r="O39" s="72">
        <f t="shared" si="11"/>
        <v>425</v>
      </c>
      <c r="P39" s="74">
        <f t="shared" si="11"/>
        <v>3102</v>
      </c>
    </row>
    <row r="40" spans="2:16" ht="14.25" x14ac:dyDescent="0.2">
      <c r="B40" s="157" t="s">
        <v>45</v>
      </c>
      <c r="C40" s="66" t="s">
        <v>55</v>
      </c>
      <c r="D40" s="67">
        <v>271</v>
      </c>
      <c r="E40" s="68">
        <v>259</v>
      </c>
      <c r="F40" s="67">
        <v>276</v>
      </c>
      <c r="G40" s="68">
        <v>269</v>
      </c>
      <c r="H40" s="67">
        <v>154</v>
      </c>
      <c r="I40" s="68">
        <v>130</v>
      </c>
      <c r="J40" s="67">
        <v>155</v>
      </c>
      <c r="K40" s="68">
        <v>159</v>
      </c>
      <c r="L40" s="67">
        <v>93</v>
      </c>
      <c r="M40" s="68">
        <v>94</v>
      </c>
      <c r="N40" s="67">
        <v>123</v>
      </c>
      <c r="O40" s="68">
        <v>213</v>
      </c>
      <c r="P40" s="69">
        <f t="shared" si="8"/>
        <v>2196</v>
      </c>
    </row>
    <row r="41" spans="2:16" ht="14.25" x14ac:dyDescent="0.2">
      <c r="B41" s="157"/>
      <c r="C41" s="66" t="s">
        <v>56</v>
      </c>
      <c r="D41" s="67">
        <v>276</v>
      </c>
      <c r="E41" s="68">
        <v>261</v>
      </c>
      <c r="F41" s="67">
        <v>279</v>
      </c>
      <c r="G41" s="68">
        <v>269</v>
      </c>
      <c r="H41" s="67">
        <v>156</v>
      </c>
      <c r="I41" s="68">
        <v>127</v>
      </c>
      <c r="J41" s="67">
        <v>154</v>
      </c>
      <c r="K41" s="68">
        <v>155</v>
      </c>
      <c r="L41" s="67">
        <v>93</v>
      </c>
      <c r="M41" s="68">
        <v>94</v>
      </c>
      <c r="N41" s="67">
        <v>123</v>
      </c>
      <c r="O41" s="68">
        <v>208</v>
      </c>
      <c r="P41" s="69">
        <f t="shared" si="8"/>
        <v>2195</v>
      </c>
    </row>
    <row r="42" spans="2:16" ht="15" x14ac:dyDescent="0.2">
      <c r="B42" s="157"/>
      <c r="C42" s="70" t="s">
        <v>19</v>
      </c>
      <c r="D42" s="71">
        <f>+D40+D41</f>
        <v>547</v>
      </c>
      <c r="E42" s="72">
        <f t="shared" ref="E42:P42" si="12">+E40+E41</f>
        <v>520</v>
      </c>
      <c r="F42" s="71">
        <f t="shared" si="12"/>
        <v>555</v>
      </c>
      <c r="G42" s="72">
        <f t="shared" si="12"/>
        <v>538</v>
      </c>
      <c r="H42" s="71">
        <f t="shared" si="12"/>
        <v>310</v>
      </c>
      <c r="I42" s="72">
        <f t="shared" si="12"/>
        <v>257</v>
      </c>
      <c r="J42" s="71">
        <f t="shared" si="12"/>
        <v>309</v>
      </c>
      <c r="K42" s="72">
        <f t="shared" si="12"/>
        <v>314</v>
      </c>
      <c r="L42" s="71">
        <f t="shared" si="12"/>
        <v>186</v>
      </c>
      <c r="M42" s="72">
        <f t="shared" si="12"/>
        <v>188</v>
      </c>
      <c r="N42" s="71">
        <f t="shared" si="12"/>
        <v>246</v>
      </c>
      <c r="O42" s="72">
        <f t="shared" si="12"/>
        <v>421</v>
      </c>
      <c r="P42" s="74">
        <f t="shared" si="12"/>
        <v>4391</v>
      </c>
    </row>
    <row r="43" spans="2:16" ht="14.25" x14ac:dyDescent="0.2">
      <c r="B43" s="156" t="s">
        <v>245</v>
      </c>
      <c r="C43" s="62" t="s">
        <v>55</v>
      </c>
      <c r="D43" s="63">
        <v>404</v>
      </c>
      <c r="E43" s="64">
        <v>314</v>
      </c>
      <c r="F43" s="63">
        <v>345</v>
      </c>
      <c r="G43" s="64">
        <v>351</v>
      </c>
      <c r="H43" s="63">
        <v>353</v>
      </c>
      <c r="I43" s="64">
        <v>381</v>
      </c>
      <c r="J43" s="63">
        <v>457</v>
      </c>
      <c r="K43" s="64">
        <v>481</v>
      </c>
      <c r="L43" s="63">
        <v>321</v>
      </c>
      <c r="M43" s="64">
        <v>305</v>
      </c>
      <c r="N43" s="63">
        <v>295</v>
      </c>
      <c r="O43" s="64">
        <v>339</v>
      </c>
      <c r="P43" s="65">
        <f t="shared" si="8"/>
        <v>4346</v>
      </c>
    </row>
    <row r="44" spans="2:16" ht="14.25" x14ac:dyDescent="0.2">
      <c r="B44" s="157"/>
      <c r="C44" s="66" t="s">
        <v>56</v>
      </c>
      <c r="D44" s="67">
        <v>404</v>
      </c>
      <c r="E44" s="68">
        <v>317</v>
      </c>
      <c r="F44" s="67">
        <v>347</v>
      </c>
      <c r="G44" s="68">
        <v>347</v>
      </c>
      <c r="H44" s="67">
        <v>349</v>
      </c>
      <c r="I44" s="68">
        <v>378</v>
      </c>
      <c r="J44" s="67">
        <v>459</v>
      </c>
      <c r="K44" s="68">
        <v>472</v>
      </c>
      <c r="L44" s="67">
        <v>334</v>
      </c>
      <c r="M44" s="68">
        <v>303</v>
      </c>
      <c r="N44" s="67">
        <v>296</v>
      </c>
      <c r="O44" s="68">
        <v>338</v>
      </c>
      <c r="P44" s="69">
        <f t="shared" si="8"/>
        <v>4344</v>
      </c>
    </row>
    <row r="45" spans="2:16" ht="15" x14ac:dyDescent="0.2">
      <c r="B45" s="158"/>
      <c r="C45" s="70" t="s">
        <v>19</v>
      </c>
      <c r="D45" s="71">
        <f>+D43+D44</f>
        <v>808</v>
      </c>
      <c r="E45" s="72">
        <f t="shared" ref="E45:P45" si="13">+E43+E44</f>
        <v>631</v>
      </c>
      <c r="F45" s="71">
        <f t="shared" si="13"/>
        <v>692</v>
      </c>
      <c r="G45" s="72">
        <f t="shared" si="13"/>
        <v>698</v>
      </c>
      <c r="H45" s="71">
        <f t="shared" si="13"/>
        <v>702</v>
      </c>
      <c r="I45" s="72">
        <f t="shared" si="13"/>
        <v>759</v>
      </c>
      <c r="J45" s="71">
        <f t="shared" si="13"/>
        <v>916</v>
      </c>
      <c r="K45" s="72">
        <f t="shared" si="13"/>
        <v>953</v>
      </c>
      <c r="L45" s="71">
        <f t="shared" si="13"/>
        <v>655</v>
      </c>
      <c r="M45" s="72">
        <f t="shared" si="13"/>
        <v>608</v>
      </c>
      <c r="N45" s="71">
        <f t="shared" si="13"/>
        <v>591</v>
      </c>
      <c r="O45" s="72">
        <f t="shared" si="13"/>
        <v>677</v>
      </c>
      <c r="P45" s="74">
        <f t="shared" si="13"/>
        <v>8690</v>
      </c>
    </row>
    <row r="46" spans="2:16" ht="14.25" x14ac:dyDescent="0.2">
      <c r="B46" s="157" t="s">
        <v>49</v>
      </c>
      <c r="C46" s="66" t="s">
        <v>55</v>
      </c>
      <c r="D46" s="67">
        <v>516</v>
      </c>
      <c r="E46" s="68">
        <v>500</v>
      </c>
      <c r="F46" s="67">
        <v>534</v>
      </c>
      <c r="G46" s="68">
        <v>467</v>
      </c>
      <c r="H46" s="67">
        <v>349</v>
      </c>
      <c r="I46" s="68">
        <v>349</v>
      </c>
      <c r="J46" s="67">
        <v>378</v>
      </c>
      <c r="K46" s="68">
        <v>354</v>
      </c>
      <c r="L46" s="67">
        <v>291</v>
      </c>
      <c r="M46" s="68">
        <v>280</v>
      </c>
      <c r="N46" s="67">
        <v>303</v>
      </c>
      <c r="O46" s="68">
        <v>409</v>
      </c>
      <c r="P46" s="69">
        <f t="shared" si="8"/>
        <v>4730</v>
      </c>
    </row>
    <row r="47" spans="2:16" ht="14.25" x14ac:dyDescent="0.2">
      <c r="B47" s="157"/>
      <c r="C47" s="66" t="s">
        <v>56</v>
      </c>
      <c r="D47" s="67">
        <v>514</v>
      </c>
      <c r="E47" s="68">
        <v>498</v>
      </c>
      <c r="F47" s="67">
        <v>542</v>
      </c>
      <c r="G47" s="68">
        <v>462</v>
      </c>
      <c r="H47" s="67">
        <v>345</v>
      </c>
      <c r="I47" s="68">
        <v>343</v>
      </c>
      <c r="J47" s="67">
        <v>369</v>
      </c>
      <c r="K47" s="68">
        <v>346</v>
      </c>
      <c r="L47" s="67">
        <v>289</v>
      </c>
      <c r="M47" s="68">
        <v>273</v>
      </c>
      <c r="N47" s="67">
        <v>298</v>
      </c>
      <c r="O47" s="68">
        <v>413</v>
      </c>
      <c r="P47" s="69">
        <f t="shared" si="8"/>
        <v>4692</v>
      </c>
    </row>
    <row r="48" spans="2:16" ht="15" x14ac:dyDescent="0.2">
      <c r="B48" s="157"/>
      <c r="C48" s="70" t="s">
        <v>19</v>
      </c>
      <c r="D48" s="71">
        <f>+D46+D47</f>
        <v>1030</v>
      </c>
      <c r="E48" s="72">
        <f t="shared" ref="E48:P48" si="14">+E46+E47</f>
        <v>998</v>
      </c>
      <c r="F48" s="71">
        <f t="shared" si="14"/>
        <v>1076</v>
      </c>
      <c r="G48" s="72">
        <f t="shared" si="14"/>
        <v>929</v>
      </c>
      <c r="H48" s="71">
        <f t="shared" si="14"/>
        <v>694</v>
      </c>
      <c r="I48" s="72">
        <f t="shared" si="14"/>
        <v>692</v>
      </c>
      <c r="J48" s="71">
        <f t="shared" si="14"/>
        <v>747</v>
      </c>
      <c r="K48" s="72">
        <f t="shared" si="14"/>
        <v>700</v>
      </c>
      <c r="L48" s="71">
        <f t="shared" si="14"/>
        <v>580</v>
      </c>
      <c r="M48" s="72">
        <f t="shared" si="14"/>
        <v>553</v>
      </c>
      <c r="N48" s="71">
        <f t="shared" si="14"/>
        <v>601</v>
      </c>
      <c r="O48" s="72">
        <f t="shared" si="14"/>
        <v>822</v>
      </c>
      <c r="P48" s="74">
        <f t="shared" si="14"/>
        <v>9422</v>
      </c>
    </row>
    <row r="49" spans="2:16" ht="14.25" x14ac:dyDescent="0.2">
      <c r="B49" s="156" t="s">
        <v>248</v>
      </c>
      <c r="C49" s="62" t="s">
        <v>55</v>
      </c>
      <c r="D49" s="63">
        <v>1033</v>
      </c>
      <c r="E49" s="64">
        <v>844</v>
      </c>
      <c r="F49" s="63">
        <v>919</v>
      </c>
      <c r="G49" s="64">
        <v>956</v>
      </c>
      <c r="H49" s="63">
        <v>891</v>
      </c>
      <c r="I49" s="64">
        <v>899</v>
      </c>
      <c r="J49" s="63">
        <v>1126</v>
      </c>
      <c r="K49" s="64">
        <v>1117</v>
      </c>
      <c r="L49" s="63">
        <v>893</v>
      </c>
      <c r="M49" s="64">
        <v>883</v>
      </c>
      <c r="N49" s="63">
        <v>866</v>
      </c>
      <c r="O49" s="64">
        <v>1012</v>
      </c>
      <c r="P49" s="65">
        <f t="shared" si="8"/>
        <v>11439</v>
      </c>
    </row>
    <row r="50" spans="2:16" ht="14.25" x14ac:dyDescent="0.2">
      <c r="B50" s="157"/>
      <c r="C50" s="66" t="s">
        <v>56</v>
      </c>
      <c r="D50" s="67">
        <v>1025</v>
      </c>
      <c r="E50" s="68">
        <v>841</v>
      </c>
      <c r="F50" s="67">
        <v>922</v>
      </c>
      <c r="G50" s="68">
        <v>959</v>
      </c>
      <c r="H50" s="67">
        <v>892</v>
      </c>
      <c r="I50" s="68">
        <v>903</v>
      </c>
      <c r="J50" s="67">
        <v>1130</v>
      </c>
      <c r="K50" s="68">
        <v>1117</v>
      </c>
      <c r="L50" s="67">
        <v>889</v>
      </c>
      <c r="M50" s="68">
        <v>881</v>
      </c>
      <c r="N50" s="67">
        <v>865</v>
      </c>
      <c r="O50" s="68">
        <v>1006</v>
      </c>
      <c r="P50" s="69">
        <f t="shared" si="8"/>
        <v>11430</v>
      </c>
    </row>
    <row r="51" spans="2:16" ht="15" x14ac:dyDescent="0.2">
      <c r="B51" s="158"/>
      <c r="C51" s="70" t="s">
        <v>19</v>
      </c>
      <c r="D51" s="71">
        <f>+D49+D50</f>
        <v>2058</v>
      </c>
      <c r="E51" s="72">
        <f t="shared" ref="E51:P51" si="15">+E49+E50</f>
        <v>1685</v>
      </c>
      <c r="F51" s="71">
        <f t="shared" si="15"/>
        <v>1841</v>
      </c>
      <c r="G51" s="72">
        <f t="shared" si="15"/>
        <v>1915</v>
      </c>
      <c r="H51" s="71">
        <f t="shared" si="15"/>
        <v>1783</v>
      </c>
      <c r="I51" s="72">
        <f t="shared" si="15"/>
        <v>1802</v>
      </c>
      <c r="J51" s="71">
        <f t="shared" si="15"/>
        <v>2256</v>
      </c>
      <c r="K51" s="72">
        <f t="shared" si="15"/>
        <v>2234</v>
      </c>
      <c r="L51" s="71">
        <f t="shared" si="15"/>
        <v>1782</v>
      </c>
      <c r="M51" s="72">
        <f t="shared" si="15"/>
        <v>1764</v>
      </c>
      <c r="N51" s="71">
        <f t="shared" si="15"/>
        <v>1731</v>
      </c>
      <c r="O51" s="72">
        <f t="shared" si="15"/>
        <v>2018</v>
      </c>
      <c r="P51" s="74">
        <f t="shared" si="15"/>
        <v>22869</v>
      </c>
    </row>
    <row r="52" spans="2:16" ht="14.25" x14ac:dyDescent="0.2">
      <c r="B52" s="157" t="s">
        <v>46</v>
      </c>
      <c r="C52" s="66" t="s">
        <v>55</v>
      </c>
      <c r="D52" s="67">
        <v>1068</v>
      </c>
      <c r="E52" s="68">
        <v>1024</v>
      </c>
      <c r="F52" s="67">
        <v>1102</v>
      </c>
      <c r="G52" s="68">
        <v>1168</v>
      </c>
      <c r="H52" s="67">
        <v>896</v>
      </c>
      <c r="I52" s="68">
        <v>1058</v>
      </c>
      <c r="J52" s="67">
        <v>1248</v>
      </c>
      <c r="K52" s="68">
        <v>944</v>
      </c>
      <c r="L52" s="67">
        <v>592</v>
      </c>
      <c r="M52" s="68">
        <v>576</v>
      </c>
      <c r="N52" s="67">
        <v>818</v>
      </c>
      <c r="O52" s="68">
        <v>963</v>
      </c>
      <c r="P52" s="69">
        <f t="shared" si="8"/>
        <v>11457</v>
      </c>
    </row>
    <row r="53" spans="2:16" ht="14.25" x14ac:dyDescent="0.2">
      <c r="B53" s="157"/>
      <c r="C53" s="66" t="s">
        <v>56</v>
      </c>
      <c r="D53" s="67">
        <v>1050</v>
      </c>
      <c r="E53" s="68">
        <v>1020</v>
      </c>
      <c r="F53" s="67">
        <v>1084</v>
      </c>
      <c r="G53" s="68">
        <v>1135</v>
      </c>
      <c r="H53" s="67">
        <v>889</v>
      </c>
      <c r="I53" s="68">
        <v>1037</v>
      </c>
      <c r="J53" s="67">
        <v>1226</v>
      </c>
      <c r="K53" s="68">
        <v>934</v>
      </c>
      <c r="L53" s="67">
        <v>582</v>
      </c>
      <c r="M53" s="68">
        <v>578</v>
      </c>
      <c r="N53" s="67">
        <v>820</v>
      </c>
      <c r="O53" s="68">
        <v>953</v>
      </c>
      <c r="P53" s="69">
        <f t="shared" si="8"/>
        <v>11308</v>
      </c>
    </row>
    <row r="54" spans="2:16" ht="15" x14ac:dyDescent="0.2">
      <c r="B54" s="157"/>
      <c r="C54" s="70" t="s">
        <v>19</v>
      </c>
      <c r="D54" s="71">
        <f>+D52+D53</f>
        <v>2118</v>
      </c>
      <c r="E54" s="72">
        <f t="shared" ref="E54:P54" si="16">+E52+E53</f>
        <v>2044</v>
      </c>
      <c r="F54" s="71">
        <f t="shared" si="16"/>
        <v>2186</v>
      </c>
      <c r="G54" s="72">
        <f t="shared" si="16"/>
        <v>2303</v>
      </c>
      <c r="H54" s="71">
        <f t="shared" si="16"/>
        <v>1785</v>
      </c>
      <c r="I54" s="72">
        <f t="shared" si="16"/>
        <v>2095</v>
      </c>
      <c r="J54" s="71">
        <f t="shared" si="16"/>
        <v>2474</v>
      </c>
      <c r="K54" s="72">
        <f t="shared" si="16"/>
        <v>1878</v>
      </c>
      <c r="L54" s="71">
        <f t="shared" si="16"/>
        <v>1174</v>
      </c>
      <c r="M54" s="72">
        <f t="shared" si="16"/>
        <v>1154</v>
      </c>
      <c r="N54" s="71">
        <f t="shared" si="16"/>
        <v>1638</v>
      </c>
      <c r="O54" s="72">
        <f t="shared" si="16"/>
        <v>1916</v>
      </c>
      <c r="P54" s="74">
        <f t="shared" si="16"/>
        <v>22765</v>
      </c>
    </row>
    <row r="55" spans="2:16" ht="15" x14ac:dyDescent="0.2">
      <c r="B55" s="159" t="s">
        <v>34</v>
      </c>
      <c r="C55" s="160"/>
      <c r="D55" s="75">
        <f>+D33+D36+D39+D42+D45+D48+D51+D54</f>
        <v>6730</v>
      </c>
      <c r="E55" s="76">
        <f t="shared" ref="E55:P55" si="17">+E33+E36+E39+E42+E45+E48+E51+E54</f>
        <v>5917</v>
      </c>
      <c r="F55" s="75">
        <f t="shared" si="17"/>
        <v>6594</v>
      </c>
      <c r="G55" s="76">
        <f t="shared" si="17"/>
        <v>6646</v>
      </c>
      <c r="H55" s="75">
        <f t="shared" si="17"/>
        <v>5516</v>
      </c>
      <c r="I55" s="76">
        <f t="shared" si="17"/>
        <v>5861</v>
      </c>
      <c r="J55" s="75">
        <f t="shared" si="17"/>
        <v>7052</v>
      </c>
      <c r="K55" s="76">
        <f t="shared" si="17"/>
        <v>6477</v>
      </c>
      <c r="L55" s="75">
        <f t="shared" si="17"/>
        <v>4695</v>
      </c>
      <c r="M55" s="76">
        <f t="shared" si="17"/>
        <v>4555</v>
      </c>
      <c r="N55" s="75">
        <f t="shared" si="17"/>
        <v>5139</v>
      </c>
      <c r="O55" s="76">
        <f t="shared" si="17"/>
        <v>6354</v>
      </c>
      <c r="P55" s="77">
        <f t="shared" si="17"/>
        <v>71536</v>
      </c>
    </row>
    <row r="56" spans="2:16" ht="15" x14ac:dyDescent="0.2">
      <c r="B56" s="78"/>
      <c r="C56" s="78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</row>
    <row r="57" spans="2:16" ht="15" x14ac:dyDescent="0.2">
      <c r="B57" s="161">
        <v>2007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3"/>
    </row>
    <row r="58" spans="2:16" ht="15" x14ac:dyDescent="0.2">
      <c r="B58" s="164" t="s">
        <v>43</v>
      </c>
      <c r="C58" s="165"/>
      <c r="D58" s="59" t="s">
        <v>7</v>
      </c>
      <c r="E58" s="60" t="s">
        <v>8</v>
      </c>
      <c r="F58" s="59" t="s">
        <v>9</v>
      </c>
      <c r="G58" s="60" t="s">
        <v>10</v>
      </c>
      <c r="H58" s="59" t="s">
        <v>11</v>
      </c>
      <c r="I58" s="60" t="s">
        <v>12</v>
      </c>
      <c r="J58" s="59" t="s">
        <v>13</v>
      </c>
      <c r="K58" s="60" t="s">
        <v>14</v>
      </c>
      <c r="L58" s="59" t="s">
        <v>15</v>
      </c>
      <c r="M58" s="60" t="s">
        <v>16</v>
      </c>
      <c r="N58" s="59" t="s">
        <v>17</v>
      </c>
      <c r="O58" s="60" t="s">
        <v>18</v>
      </c>
      <c r="P58" s="61" t="s">
        <v>19</v>
      </c>
    </row>
    <row r="59" spans="2:16" ht="14.25" x14ac:dyDescent="0.2">
      <c r="B59" s="156" t="s">
        <v>247</v>
      </c>
      <c r="C59" s="62" t="s">
        <v>55</v>
      </c>
      <c r="D59" s="63">
        <v>206</v>
      </c>
      <c r="E59" s="64">
        <v>197</v>
      </c>
      <c r="F59" s="63">
        <v>231</v>
      </c>
      <c r="G59" s="64">
        <v>213</v>
      </c>
      <c r="H59" s="63">
        <v>216</v>
      </c>
      <c r="I59" s="64">
        <v>195</v>
      </c>
      <c r="J59" s="63">
        <v>218</v>
      </c>
      <c r="K59" s="64">
        <v>191</v>
      </c>
      <c r="L59" s="63">
        <v>187</v>
      </c>
      <c r="M59" s="64">
        <v>210</v>
      </c>
      <c r="N59" s="63">
        <v>195</v>
      </c>
      <c r="O59" s="64">
        <v>213</v>
      </c>
      <c r="P59" s="65">
        <f>SUM(D59:O59)</f>
        <v>2472</v>
      </c>
    </row>
    <row r="60" spans="2:16" ht="14.25" x14ac:dyDescent="0.2">
      <c r="B60" s="157"/>
      <c r="C60" s="66" t="s">
        <v>56</v>
      </c>
      <c r="D60" s="67">
        <v>222</v>
      </c>
      <c r="E60" s="68">
        <v>189</v>
      </c>
      <c r="F60" s="67">
        <v>245</v>
      </c>
      <c r="G60" s="68">
        <v>205</v>
      </c>
      <c r="H60" s="67">
        <v>216</v>
      </c>
      <c r="I60" s="68">
        <v>201</v>
      </c>
      <c r="J60" s="67">
        <v>219</v>
      </c>
      <c r="K60" s="68">
        <v>191</v>
      </c>
      <c r="L60" s="67">
        <v>196</v>
      </c>
      <c r="M60" s="68">
        <v>202</v>
      </c>
      <c r="N60" s="67">
        <v>205</v>
      </c>
      <c r="O60" s="68">
        <v>211</v>
      </c>
      <c r="P60" s="69">
        <f t="shared" ref="P60:P78" si="18">SUM(D60:O60)</f>
        <v>2502</v>
      </c>
    </row>
    <row r="61" spans="2:16" ht="15" x14ac:dyDescent="0.2">
      <c r="B61" s="158"/>
      <c r="C61" s="70" t="s">
        <v>19</v>
      </c>
      <c r="D61" s="71">
        <f>+D59+D60</f>
        <v>428</v>
      </c>
      <c r="E61" s="72">
        <f t="shared" ref="E61:P61" si="19">+E59+E60</f>
        <v>386</v>
      </c>
      <c r="F61" s="71">
        <f t="shared" si="19"/>
        <v>476</v>
      </c>
      <c r="G61" s="72">
        <f t="shared" si="19"/>
        <v>418</v>
      </c>
      <c r="H61" s="71">
        <f t="shared" si="19"/>
        <v>432</v>
      </c>
      <c r="I61" s="72">
        <f t="shared" si="19"/>
        <v>396</v>
      </c>
      <c r="J61" s="71">
        <f t="shared" si="19"/>
        <v>437</v>
      </c>
      <c r="K61" s="72">
        <f t="shared" si="19"/>
        <v>382</v>
      </c>
      <c r="L61" s="71">
        <f t="shared" si="19"/>
        <v>383</v>
      </c>
      <c r="M61" s="72">
        <f t="shared" si="19"/>
        <v>412</v>
      </c>
      <c r="N61" s="71">
        <f t="shared" si="19"/>
        <v>400</v>
      </c>
      <c r="O61" s="72">
        <f t="shared" si="19"/>
        <v>424</v>
      </c>
      <c r="P61" s="74">
        <f t="shared" si="19"/>
        <v>4974</v>
      </c>
    </row>
    <row r="62" spans="2:16" ht="14.25" x14ac:dyDescent="0.2">
      <c r="B62" s="157" t="s">
        <v>246</v>
      </c>
      <c r="C62" s="66" t="s">
        <v>55</v>
      </c>
      <c r="D62" s="67">
        <v>73</v>
      </c>
      <c r="E62" s="68">
        <v>68</v>
      </c>
      <c r="F62" s="67">
        <v>62</v>
      </c>
      <c r="G62" s="68">
        <v>44</v>
      </c>
      <c r="H62" s="67">
        <v>24</v>
      </c>
      <c r="I62" s="68">
        <v>24</v>
      </c>
      <c r="J62" s="67">
        <v>38</v>
      </c>
      <c r="K62" s="68">
        <v>38</v>
      </c>
      <c r="L62" s="67">
        <v>27</v>
      </c>
      <c r="M62" s="68">
        <v>18</v>
      </c>
      <c r="N62" s="67">
        <v>24</v>
      </c>
      <c r="O62" s="68">
        <v>56</v>
      </c>
      <c r="P62" s="69">
        <f t="shared" si="18"/>
        <v>496</v>
      </c>
    </row>
    <row r="63" spans="2:16" ht="14.25" x14ac:dyDescent="0.2">
      <c r="B63" s="157"/>
      <c r="C63" s="66" t="s">
        <v>56</v>
      </c>
      <c r="D63" s="67">
        <v>70</v>
      </c>
      <c r="E63" s="68">
        <v>65</v>
      </c>
      <c r="F63" s="67">
        <v>65</v>
      </c>
      <c r="G63" s="68">
        <v>43</v>
      </c>
      <c r="H63" s="67">
        <v>23</v>
      </c>
      <c r="I63" s="68">
        <v>26</v>
      </c>
      <c r="J63" s="67">
        <v>38</v>
      </c>
      <c r="K63" s="68">
        <v>37</v>
      </c>
      <c r="L63" s="67">
        <v>27</v>
      </c>
      <c r="M63" s="68">
        <v>18</v>
      </c>
      <c r="N63" s="67">
        <v>25</v>
      </c>
      <c r="O63" s="68">
        <v>56</v>
      </c>
      <c r="P63" s="69">
        <f t="shared" si="18"/>
        <v>493</v>
      </c>
    </row>
    <row r="64" spans="2:16" ht="15" x14ac:dyDescent="0.2">
      <c r="B64" s="157"/>
      <c r="C64" s="70" t="s">
        <v>19</v>
      </c>
      <c r="D64" s="71">
        <f>+D62+D63</f>
        <v>143</v>
      </c>
      <c r="E64" s="72">
        <f t="shared" ref="E64:P64" si="20">+E62+E63</f>
        <v>133</v>
      </c>
      <c r="F64" s="71">
        <f t="shared" si="20"/>
        <v>127</v>
      </c>
      <c r="G64" s="72">
        <f t="shared" si="20"/>
        <v>87</v>
      </c>
      <c r="H64" s="71">
        <f t="shared" si="20"/>
        <v>47</v>
      </c>
      <c r="I64" s="72">
        <f t="shared" si="20"/>
        <v>50</v>
      </c>
      <c r="J64" s="71">
        <f t="shared" si="20"/>
        <v>76</v>
      </c>
      <c r="K64" s="72">
        <f t="shared" si="20"/>
        <v>75</v>
      </c>
      <c r="L64" s="71">
        <f t="shared" si="20"/>
        <v>54</v>
      </c>
      <c r="M64" s="72">
        <f t="shared" si="20"/>
        <v>36</v>
      </c>
      <c r="N64" s="71">
        <f t="shared" si="20"/>
        <v>49</v>
      </c>
      <c r="O64" s="72">
        <f t="shared" si="20"/>
        <v>112</v>
      </c>
      <c r="P64" s="74">
        <f t="shared" si="20"/>
        <v>989</v>
      </c>
    </row>
    <row r="65" spans="2:16" ht="14.25" x14ac:dyDescent="0.2">
      <c r="B65" s="156" t="s">
        <v>45</v>
      </c>
      <c r="C65" s="62" t="s">
        <v>55</v>
      </c>
      <c r="D65" s="63">
        <v>235</v>
      </c>
      <c r="E65" s="64">
        <v>232</v>
      </c>
      <c r="F65" s="63">
        <v>228</v>
      </c>
      <c r="G65" s="64">
        <v>183</v>
      </c>
      <c r="H65" s="63">
        <v>130</v>
      </c>
      <c r="I65" s="64">
        <v>133</v>
      </c>
      <c r="J65" s="63">
        <v>141</v>
      </c>
      <c r="K65" s="64">
        <v>131</v>
      </c>
      <c r="L65" s="63">
        <v>80</v>
      </c>
      <c r="M65" s="64">
        <v>72</v>
      </c>
      <c r="N65" s="63">
        <v>117</v>
      </c>
      <c r="O65" s="64">
        <v>193</v>
      </c>
      <c r="P65" s="65">
        <f t="shared" si="18"/>
        <v>1875</v>
      </c>
    </row>
    <row r="66" spans="2:16" ht="14.25" x14ac:dyDescent="0.2">
      <c r="B66" s="157"/>
      <c r="C66" s="66" t="s">
        <v>56</v>
      </c>
      <c r="D66" s="67">
        <v>236</v>
      </c>
      <c r="E66" s="68">
        <v>232</v>
      </c>
      <c r="F66" s="67">
        <v>224</v>
      </c>
      <c r="G66" s="68">
        <v>184</v>
      </c>
      <c r="H66" s="67">
        <v>127</v>
      </c>
      <c r="I66" s="68">
        <v>128</v>
      </c>
      <c r="J66" s="67">
        <v>142</v>
      </c>
      <c r="K66" s="68">
        <v>131</v>
      </c>
      <c r="L66" s="67">
        <v>80</v>
      </c>
      <c r="M66" s="68">
        <v>72</v>
      </c>
      <c r="N66" s="67">
        <v>119</v>
      </c>
      <c r="O66" s="68">
        <v>189</v>
      </c>
      <c r="P66" s="69">
        <f t="shared" si="18"/>
        <v>1864</v>
      </c>
    </row>
    <row r="67" spans="2:16" ht="15" x14ac:dyDescent="0.2">
      <c r="B67" s="158"/>
      <c r="C67" s="70" t="s">
        <v>19</v>
      </c>
      <c r="D67" s="71">
        <f>+D65+D66</f>
        <v>471</v>
      </c>
      <c r="E67" s="72">
        <f t="shared" ref="E67:P67" si="21">+E65+E66</f>
        <v>464</v>
      </c>
      <c r="F67" s="71">
        <f t="shared" si="21"/>
        <v>452</v>
      </c>
      <c r="G67" s="72">
        <f t="shared" si="21"/>
        <v>367</v>
      </c>
      <c r="H67" s="71">
        <f t="shared" si="21"/>
        <v>257</v>
      </c>
      <c r="I67" s="72">
        <f t="shared" si="21"/>
        <v>261</v>
      </c>
      <c r="J67" s="71">
        <f t="shared" si="21"/>
        <v>283</v>
      </c>
      <c r="K67" s="72">
        <f t="shared" si="21"/>
        <v>262</v>
      </c>
      <c r="L67" s="71">
        <f t="shared" si="21"/>
        <v>160</v>
      </c>
      <c r="M67" s="72">
        <f t="shared" si="21"/>
        <v>144</v>
      </c>
      <c r="N67" s="71">
        <f t="shared" si="21"/>
        <v>236</v>
      </c>
      <c r="O67" s="72">
        <f t="shared" si="21"/>
        <v>382</v>
      </c>
      <c r="P67" s="74">
        <f t="shared" si="21"/>
        <v>3739</v>
      </c>
    </row>
    <row r="68" spans="2:16" ht="14.25" x14ac:dyDescent="0.2">
      <c r="B68" s="156" t="s">
        <v>245</v>
      </c>
      <c r="C68" s="62" t="s">
        <v>55</v>
      </c>
      <c r="D68" s="63">
        <v>329</v>
      </c>
      <c r="E68" s="64">
        <v>273</v>
      </c>
      <c r="F68" s="63">
        <v>313</v>
      </c>
      <c r="G68" s="64">
        <v>325</v>
      </c>
      <c r="H68" s="63">
        <v>367</v>
      </c>
      <c r="I68" s="64">
        <v>387</v>
      </c>
      <c r="J68" s="63">
        <v>413</v>
      </c>
      <c r="K68" s="64">
        <v>457</v>
      </c>
      <c r="L68" s="63">
        <v>337</v>
      </c>
      <c r="M68" s="64">
        <v>267</v>
      </c>
      <c r="N68" s="63">
        <v>292</v>
      </c>
      <c r="O68" s="64">
        <v>393</v>
      </c>
      <c r="P68" s="65">
        <f t="shared" si="18"/>
        <v>4153</v>
      </c>
    </row>
    <row r="69" spans="2:16" ht="14.25" x14ac:dyDescent="0.2">
      <c r="B69" s="157"/>
      <c r="C69" s="66" t="s">
        <v>56</v>
      </c>
      <c r="D69" s="67">
        <v>328</v>
      </c>
      <c r="E69" s="68">
        <v>273</v>
      </c>
      <c r="F69" s="67">
        <v>306</v>
      </c>
      <c r="G69" s="68">
        <v>360</v>
      </c>
      <c r="H69" s="67">
        <v>369</v>
      </c>
      <c r="I69" s="68">
        <v>391</v>
      </c>
      <c r="J69" s="67">
        <v>409</v>
      </c>
      <c r="K69" s="68">
        <v>452</v>
      </c>
      <c r="L69" s="67">
        <v>336</v>
      </c>
      <c r="M69" s="68">
        <v>273</v>
      </c>
      <c r="N69" s="67">
        <v>304</v>
      </c>
      <c r="O69" s="68">
        <v>396</v>
      </c>
      <c r="P69" s="69">
        <f t="shared" si="18"/>
        <v>4197</v>
      </c>
    </row>
    <row r="70" spans="2:16" ht="15" x14ac:dyDescent="0.2">
      <c r="B70" s="158"/>
      <c r="C70" s="70" t="s">
        <v>19</v>
      </c>
      <c r="D70" s="71">
        <f>+D68+D69</f>
        <v>657</v>
      </c>
      <c r="E70" s="72">
        <f t="shared" ref="E70:P70" si="22">+E68+E69</f>
        <v>546</v>
      </c>
      <c r="F70" s="71">
        <f t="shared" si="22"/>
        <v>619</v>
      </c>
      <c r="G70" s="72">
        <f t="shared" si="22"/>
        <v>685</v>
      </c>
      <c r="H70" s="71">
        <f t="shared" si="22"/>
        <v>736</v>
      </c>
      <c r="I70" s="72">
        <f t="shared" si="22"/>
        <v>778</v>
      </c>
      <c r="J70" s="71">
        <f t="shared" si="22"/>
        <v>822</v>
      </c>
      <c r="K70" s="72">
        <f t="shared" si="22"/>
        <v>909</v>
      </c>
      <c r="L70" s="71">
        <f t="shared" si="22"/>
        <v>673</v>
      </c>
      <c r="M70" s="72">
        <f t="shared" si="22"/>
        <v>540</v>
      </c>
      <c r="N70" s="71">
        <f t="shared" si="22"/>
        <v>596</v>
      </c>
      <c r="O70" s="72">
        <f t="shared" si="22"/>
        <v>789</v>
      </c>
      <c r="P70" s="74">
        <f t="shared" si="22"/>
        <v>8350</v>
      </c>
    </row>
    <row r="71" spans="2:16" ht="14.25" x14ac:dyDescent="0.2">
      <c r="B71" s="157" t="s">
        <v>49</v>
      </c>
      <c r="C71" s="66" t="s">
        <v>55</v>
      </c>
      <c r="D71" s="67">
        <v>476</v>
      </c>
      <c r="E71" s="68">
        <v>454</v>
      </c>
      <c r="F71" s="67">
        <v>491</v>
      </c>
      <c r="G71" s="68">
        <v>414</v>
      </c>
      <c r="H71" s="67">
        <v>291</v>
      </c>
      <c r="I71" s="68">
        <v>285</v>
      </c>
      <c r="J71" s="67">
        <v>325</v>
      </c>
      <c r="K71" s="68">
        <v>316</v>
      </c>
      <c r="L71" s="67">
        <v>248</v>
      </c>
      <c r="M71" s="68">
        <v>247</v>
      </c>
      <c r="N71" s="67">
        <v>284</v>
      </c>
      <c r="O71" s="68">
        <v>381</v>
      </c>
      <c r="P71" s="69">
        <f t="shared" si="18"/>
        <v>4212</v>
      </c>
    </row>
    <row r="72" spans="2:16" ht="14.25" x14ac:dyDescent="0.2">
      <c r="B72" s="157"/>
      <c r="C72" s="66" t="s">
        <v>56</v>
      </c>
      <c r="D72" s="67">
        <v>471</v>
      </c>
      <c r="E72" s="68">
        <v>449</v>
      </c>
      <c r="F72" s="67">
        <v>486</v>
      </c>
      <c r="G72" s="68">
        <v>416</v>
      </c>
      <c r="H72" s="67">
        <v>291</v>
      </c>
      <c r="I72" s="68">
        <v>288</v>
      </c>
      <c r="J72" s="67">
        <v>328</v>
      </c>
      <c r="K72" s="68">
        <v>319</v>
      </c>
      <c r="L72" s="67">
        <v>252</v>
      </c>
      <c r="M72" s="68">
        <v>254</v>
      </c>
      <c r="N72" s="67">
        <v>284</v>
      </c>
      <c r="O72" s="68">
        <v>391</v>
      </c>
      <c r="P72" s="69">
        <f t="shared" si="18"/>
        <v>4229</v>
      </c>
    </row>
    <row r="73" spans="2:16" ht="15" x14ac:dyDescent="0.2">
      <c r="B73" s="157"/>
      <c r="C73" s="70" t="s">
        <v>19</v>
      </c>
      <c r="D73" s="71">
        <f>+D71+D72</f>
        <v>947</v>
      </c>
      <c r="E73" s="72">
        <f t="shared" ref="E73:P73" si="23">+E71+E72</f>
        <v>903</v>
      </c>
      <c r="F73" s="71">
        <f t="shared" si="23"/>
        <v>977</v>
      </c>
      <c r="G73" s="72">
        <f t="shared" si="23"/>
        <v>830</v>
      </c>
      <c r="H73" s="71">
        <f t="shared" si="23"/>
        <v>582</v>
      </c>
      <c r="I73" s="72">
        <f t="shared" si="23"/>
        <v>573</v>
      </c>
      <c r="J73" s="71">
        <f t="shared" si="23"/>
        <v>653</v>
      </c>
      <c r="K73" s="72">
        <f t="shared" si="23"/>
        <v>635</v>
      </c>
      <c r="L73" s="71">
        <f t="shared" si="23"/>
        <v>500</v>
      </c>
      <c r="M73" s="72">
        <f t="shared" si="23"/>
        <v>501</v>
      </c>
      <c r="N73" s="71">
        <f t="shared" si="23"/>
        <v>568</v>
      </c>
      <c r="O73" s="72">
        <f t="shared" si="23"/>
        <v>772</v>
      </c>
      <c r="P73" s="74">
        <f t="shared" si="23"/>
        <v>8441</v>
      </c>
    </row>
    <row r="74" spans="2:16" ht="14.25" x14ac:dyDescent="0.2">
      <c r="B74" s="156" t="s">
        <v>248</v>
      </c>
      <c r="C74" s="62" t="s">
        <v>55</v>
      </c>
      <c r="D74" s="63">
        <v>962</v>
      </c>
      <c r="E74" s="64">
        <v>762</v>
      </c>
      <c r="F74" s="63">
        <v>852</v>
      </c>
      <c r="G74" s="64">
        <v>858</v>
      </c>
      <c r="H74" s="63">
        <v>909</v>
      </c>
      <c r="I74" s="64">
        <v>1022</v>
      </c>
      <c r="J74" s="63">
        <v>1155</v>
      </c>
      <c r="K74" s="64">
        <v>1096</v>
      </c>
      <c r="L74" s="63">
        <v>926</v>
      </c>
      <c r="M74" s="64">
        <v>887</v>
      </c>
      <c r="N74" s="63">
        <v>961</v>
      </c>
      <c r="O74" s="64">
        <v>1147</v>
      </c>
      <c r="P74" s="65">
        <f t="shared" si="18"/>
        <v>11537</v>
      </c>
    </row>
    <row r="75" spans="2:16" ht="14.25" x14ac:dyDescent="0.2">
      <c r="B75" s="157"/>
      <c r="C75" s="66" t="s">
        <v>56</v>
      </c>
      <c r="D75" s="67">
        <v>964</v>
      </c>
      <c r="E75" s="68">
        <v>761</v>
      </c>
      <c r="F75" s="67">
        <v>851</v>
      </c>
      <c r="G75" s="68">
        <v>858</v>
      </c>
      <c r="H75" s="67">
        <v>908</v>
      </c>
      <c r="I75" s="68">
        <v>1021</v>
      </c>
      <c r="J75" s="67">
        <v>1151</v>
      </c>
      <c r="K75" s="68">
        <v>1092</v>
      </c>
      <c r="L75" s="67">
        <v>927</v>
      </c>
      <c r="M75" s="68">
        <v>888</v>
      </c>
      <c r="N75" s="67">
        <v>962</v>
      </c>
      <c r="O75" s="68">
        <v>1147</v>
      </c>
      <c r="P75" s="69">
        <f t="shared" si="18"/>
        <v>11530</v>
      </c>
    </row>
    <row r="76" spans="2:16" ht="15" x14ac:dyDescent="0.2">
      <c r="B76" s="158"/>
      <c r="C76" s="70" t="s">
        <v>19</v>
      </c>
      <c r="D76" s="71">
        <f>+D74+D75</f>
        <v>1926</v>
      </c>
      <c r="E76" s="72">
        <f t="shared" ref="E76:P76" si="24">+E74+E75</f>
        <v>1523</v>
      </c>
      <c r="F76" s="71">
        <f t="shared" si="24"/>
        <v>1703</v>
      </c>
      <c r="G76" s="72">
        <f t="shared" si="24"/>
        <v>1716</v>
      </c>
      <c r="H76" s="71">
        <f t="shared" si="24"/>
        <v>1817</v>
      </c>
      <c r="I76" s="72">
        <f t="shared" si="24"/>
        <v>2043</v>
      </c>
      <c r="J76" s="71">
        <f t="shared" si="24"/>
        <v>2306</v>
      </c>
      <c r="K76" s="72">
        <f t="shared" si="24"/>
        <v>2188</v>
      </c>
      <c r="L76" s="71">
        <f t="shared" si="24"/>
        <v>1853</v>
      </c>
      <c r="M76" s="72">
        <f t="shared" si="24"/>
        <v>1775</v>
      </c>
      <c r="N76" s="71">
        <f t="shared" si="24"/>
        <v>1923</v>
      </c>
      <c r="O76" s="72">
        <f t="shared" si="24"/>
        <v>2294</v>
      </c>
      <c r="P76" s="74">
        <f t="shared" si="24"/>
        <v>23067</v>
      </c>
    </row>
    <row r="77" spans="2:16" ht="14.25" x14ac:dyDescent="0.2">
      <c r="B77" s="157" t="s">
        <v>46</v>
      </c>
      <c r="C77" s="66" t="s">
        <v>55</v>
      </c>
      <c r="D77" s="67">
        <v>1148</v>
      </c>
      <c r="E77" s="68">
        <v>1050</v>
      </c>
      <c r="F77" s="67">
        <v>1157</v>
      </c>
      <c r="G77" s="68">
        <v>1119</v>
      </c>
      <c r="H77" s="67">
        <v>802</v>
      </c>
      <c r="I77" s="68">
        <v>910</v>
      </c>
      <c r="J77" s="67">
        <v>1089</v>
      </c>
      <c r="K77" s="68">
        <v>954</v>
      </c>
      <c r="L77" s="67">
        <v>602</v>
      </c>
      <c r="M77" s="68">
        <v>581</v>
      </c>
      <c r="N77" s="67">
        <v>865</v>
      </c>
      <c r="O77" s="68">
        <v>1016</v>
      </c>
      <c r="P77" s="69">
        <f t="shared" si="18"/>
        <v>11293</v>
      </c>
    </row>
    <row r="78" spans="2:16" ht="14.25" x14ac:dyDescent="0.2">
      <c r="B78" s="157"/>
      <c r="C78" s="66" t="s">
        <v>56</v>
      </c>
      <c r="D78" s="67">
        <v>1138</v>
      </c>
      <c r="E78" s="68">
        <v>1040</v>
      </c>
      <c r="F78" s="67">
        <v>1139</v>
      </c>
      <c r="G78" s="68">
        <v>1117</v>
      </c>
      <c r="H78" s="67">
        <v>793</v>
      </c>
      <c r="I78" s="68">
        <v>897</v>
      </c>
      <c r="J78" s="67">
        <v>1091</v>
      </c>
      <c r="K78" s="68">
        <v>956</v>
      </c>
      <c r="L78" s="67">
        <v>607</v>
      </c>
      <c r="M78" s="68">
        <v>581</v>
      </c>
      <c r="N78" s="67">
        <v>810</v>
      </c>
      <c r="O78" s="68">
        <v>1024</v>
      </c>
      <c r="P78" s="69">
        <f t="shared" si="18"/>
        <v>11193</v>
      </c>
    </row>
    <row r="79" spans="2:16" ht="15" x14ac:dyDescent="0.2">
      <c r="B79" s="157"/>
      <c r="C79" s="70" t="s">
        <v>19</v>
      </c>
      <c r="D79" s="71">
        <f>+D77+D78</f>
        <v>2286</v>
      </c>
      <c r="E79" s="72">
        <f t="shared" ref="E79:P79" si="25">+E77+E78</f>
        <v>2090</v>
      </c>
      <c r="F79" s="71">
        <f t="shared" si="25"/>
        <v>2296</v>
      </c>
      <c r="G79" s="72">
        <f t="shared" si="25"/>
        <v>2236</v>
      </c>
      <c r="H79" s="71">
        <f t="shared" si="25"/>
        <v>1595</v>
      </c>
      <c r="I79" s="72">
        <f t="shared" si="25"/>
        <v>1807</v>
      </c>
      <c r="J79" s="71">
        <f t="shared" si="25"/>
        <v>2180</v>
      </c>
      <c r="K79" s="72">
        <f t="shared" si="25"/>
        <v>1910</v>
      </c>
      <c r="L79" s="71">
        <f t="shared" si="25"/>
        <v>1209</v>
      </c>
      <c r="M79" s="72">
        <f t="shared" si="25"/>
        <v>1162</v>
      </c>
      <c r="N79" s="71">
        <f t="shared" si="25"/>
        <v>1675</v>
      </c>
      <c r="O79" s="72">
        <f t="shared" si="25"/>
        <v>2040</v>
      </c>
      <c r="P79" s="74">
        <f t="shared" si="25"/>
        <v>22486</v>
      </c>
    </row>
    <row r="80" spans="2:16" ht="15" x14ac:dyDescent="0.2">
      <c r="B80" s="159" t="s">
        <v>35</v>
      </c>
      <c r="C80" s="160"/>
      <c r="D80" s="75">
        <f>+D61+D64+D67+D70+D73+D76+D79</f>
        <v>6858</v>
      </c>
      <c r="E80" s="76">
        <f t="shared" ref="E80:P80" si="26">+E61+E64+E67+E70+E73+E76+E79</f>
        <v>6045</v>
      </c>
      <c r="F80" s="75">
        <f t="shared" si="26"/>
        <v>6650</v>
      </c>
      <c r="G80" s="76">
        <f t="shared" si="26"/>
        <v>6339</v>
      </c>
      <c r="H80" s="75">
        <f t="shared" si="26"/>
        <v>5466</v>
      </c>
      <c r="I80" s="76">
        <f t="shared" si="26"/>
        <v>5908</v>
      </c>
      <c r="J80" s="75">
        <f t="shared" si="26"/>
        <v>6757</v>
      </c>
      <c r="K80" s="76">
        <f t="shared" si="26"/>
        <v>6361</v>
      </c>
      <c r="L80" s="75">
        <f t="shared" si="26"/>
        <v>4832</v>
      </c>
      <c r="M80" s="76">
        <f t="shared" si="26"/>
        <v>4570</v>
      </c>
      <c r="N80" s="75">
        <f t="shared" si="26"/>
        <v>5447</v>
      </c>
      <c r="O80" s="76">
        <f t="shared" si="26"/>
        <v>6813</v>
      </c>
      <c r="P80" s="77">
        <f t="shared" si="26"/>
        <v>72046</v>
      </c>
    </row>
    <row r="81" spans="2:16" ht="15" x14ac:dyDescent="0.2">
      <c r="B81" s="78"/>
      <c r="C81" s="78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</row>
    <row r="82" spans="2:16" ht="15" x14ac:dyDescent="0.2">
      <c r="B82" s="161">
        <v>2008</v>
      </c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3"/>
    </row>
    <row r="83" spans="2:16" ht="15" x14ac:dyDescent="0.2">
      <c r="B83" s="164" t="s">
        <v>43</v>
      </c>
      <c r="C83" s="165"/>
      <c r="D83" s="59" t="s">
        <v>7</v>
      </c>
      <c r="E83" s="60" t="s">
        <v>8</v>
      </c>
      <c r="F83" s="59" t="s">
        <v>9</v>
      </c>
      <c r="G83" s="60" t="s">
        <v>10</v>
      </c>
      <c r="H83" s="59" t="s">
        <v>11</v>
      </c>
      <c r="I83" s="60" t="s">
        <v>12</v>
      </c>
      <c r="J83" s="59" t="s">
        <v>13</v>
      </c>
      <c r="K83" s="60" t="s">
        <v>14</v>
      </c>
      <c r="L83" s="59" t="s">
        <v>15</v>
      </c>
      <c r="M83" s="60" t="s">
        <v>16</v>
      </c>
      <c r="N83" s="59" t="s">
        <v>17</v>
      </c>
      <c r="O83" s="60" t="s">
        <v>18</v>
      </c>
      <c r="P83" s="61" t="s">
        <v>19</v>
      </c>
    </row>
    <row r="84" spans="2:16" ht="14.25" x14ac:dyDescent="0.2">
      <c r="B84" s="156" t="s">
        <v>247</v>
      </c>
      <c r="C84" s="62" t="s">
        <v>55</v>
      </c>
      <c r="D84" s="63">
        <v>201</v>
      </c>
      <c r="E84" s="64">
        <v>181</v>
      </c>
      <c r="F84" s="63">
        <v>211</v>
      </c>
      <c r="G84" s="64">
        <v>149</v>
      </c>
      <c r="H84" s="63">
        <v>121</v>
      </c>
      <c r="I84" s="64">
        <v>119</v>
      </c>
      <c r="J84" s="63">
        <v>171</v>
      </c>
      <c r="K84" s="64">
        <v>142</v>
      </c>
      <c r="L84" s="63">
        <v>142</v>
      </c>
      <c r="M84" s="64">
        <v>162</v>
      </c>
      <c r="N84" s="63">
        <v>152</v>
      </c>
      <c r="O84" s="64">
        <v>152</v>
      </c>
      <c r="P84" s="65">
        <f>SUM(D84:O84)</f>
        <v>1903</v>
      </c>
    </row>
    <row r="85" spans="2:16" ht="14.25" x14ac:dyDescent="0.2">
      <c r="B85" s="157"/>
      <c r="C85" s="66" t="s">
        <v>56</v>
      </c>
      <c r="D85" s="67">
        <v>205</v>
      </c>
      <c r="E85" s="68">
        <v>199</v>
      </c>
      <c r="F85" s="67">
        <v>206</v>
      </c>
      <c r="G85" s="68">
        <v>153</v>
      </c>
      <c r="H85" s="67">
        <v>143</v>
      </c>
      <c r="I85" s="68">
        <v>130</v>
      </c>
      <c r="J85" s="67">
        <v>170</v>
      </c>
      <c r="K85" s="68">
        <v>153</v>
      </c>
      <c r="L85" s="67">
        <v>142</v>
      </c>
      <c r="M85" s="68">
        <v>175</v>
      </c>
      <c r="N85" s="67">
        <v>164</v>
      </c>
      <c r="O85" s="68">
        <v>155</v>
      </c>
      <c r="P85" s="69">
        <f t="shared" ref="P85:P103" si="27">SUM(D85:O85)</f>
        <v>1995</v>
      </c>
    </row>
    <row r="86" spans="2:16" ht="15" x14ac:dyDescent="0.2">
      <c r="B86" s="158"/>
      <c r="C86" s="70" t="s">
        <v>19</v>
      </c>
      <c r="D86" s="71">
        <f>+D84+D85</f>
        <v>406</v>
      </c>
      <c r="E86" s="72">
        <f t="shared" ref="E86:P86" si="28">+E84+E85</f>
        <v>380</v>
      </c>
      <c r="F86" s="71">
        <f t="shared" si="28"/>
        <v>417</v>
      </c>
      <c r="G86" s="72">
        <f t="shared" si="28"/>
        <v>302</v>
      </c>
      <c r="H86" s="71">
        <f t="shared" si="28"/>
        <v>264</v>
      </c>
      <c r="I86" s="72">
        <f t="shared" si="28"/>
        <v>249</v>
      </c>
      <c r="J86" s="71">
        <f t="shared" si="28"/>
        <v>341</v>
      </c>
      <c r="K86" s="72">
        <f t="shared" si="28"/>
        <v>295</v>
      </c>
      <c r="L86" s="71">
        <f t="shared" si="28"/>
        <v>284</v>
      </c>
      <c r="M86" s="72">
        <f t="shared" si="28"/>
        <v>337</v>
      </c>
      <c r="N86" s="71">
        <f t="shared" si="28"/>
        <v>316</v>
      </c>
      <c r="O86" s="72">
        <f t="shared" si="28"/>
        <v>307</v>
      </c>
      <c r="P86" s="74">
        <f t="shared" si="28"/>
        <v>3898</v>
      </c>
    </row>
    <row r="87" spans="2:16" ht="14.25" x14ac:dyDescent="0.2">
      <c r="B87" s="157" t="s">
        <v>246</v>
      </c>
      <c r="C87" s="66" t="s">
        <v>55</v>
      </c>
      <c r="D87" s="67">
        <v>85</v>
      </c>
      <c r="E87" s="68">
        <v>80</v>
      </c>
      <c r="F87" s="67">
        <v>74</v>
      </c>
      <c r="G87" s="68">
        <v>46</v>
      </c>
      <c r="H87" s="67">
        <v>40</v>
      </c>
      <c r="I87" s="68">
        <v>48</v>
      </c>
      <c r="J87" s="67">
        <v>57</v>
      </c>
      <c r="K87" s="68">
        <v>52</v>
      </c>
      <c r="L87" s="67">
        <v>24</v>
      </c>
      <c r="M87" s="68">
        <v>21</v>
      </c>
      <c r="N87" s="67">
        <v>35</v>
      </c>
      <c r="O87" s="68">
        <v>50</v>
      </c>
      <c r="P87" s="69">
        <f t="shared" si="27"/>
        <v>612</v>
      </c>
    </row>
    <row r="88" spans="2:16" ht="14.25" x14ac:dyDescent="0.2">
      <c r="B88" s="157"/>
      <c r="C88" s="66" t="s">
        <v>56</v>
      </c>
      <c r="D88" s="67">
        <v>85</v>
      </c>
      <c r="E88" s="68">
        <v>79</v>
      </c>
      <c r="F88" s="67">
        <v>73</v>
      </c>
      <c r="G88" s="68">
        <v>47</v>
      </c>
      <c r="H88" s="67">
        <v>41</v>
      </c>
      <c r="I88" s="68">
        <v>46</v>
      </c>
      <c r="J88" s="67">
        <v>56</v>
      </c>
      <c r="K88" s="68">
        <v>53</v>
      </c>
      <c r="L88" s="67">
        <v>24</v>
      </c>
      <c r="M88" s="68">
        <v>19</v>
      </c>
      <c r="N88" s="67">
        <v>32</v>
      </c>
      <c r="O88" s="68">
        <v>51</v>
      </c>
      <c r="P88" s="69">
        <f t="shared" si="27"/>
        <v>606</v>
      </c>
    </row>
    <row r="89" spans="2:16" ht="15" x14ac:dyDescent="0.2">
      <c r="B89" s="157"/>
      <c r="C89" s="70" t="s">
        <v>19</v>
      </c>
      <c r="D89" s="71">
        <f>+D87+D88</f>
        <v>170</v>
      </c>
      <c r="E89" s="72">
        <f t="shared" ref="E89:P89" si="29">+E87+E88</f>
        <v>159</v>
      </c>
      <c r="F89" s="71">
        <f t="shared" si="29"/>
        <v>147</v>
      </c>
      <c r="G89" s="72">
        <f t="shared" si="29"/>
        <v>93</v>
      </c>
      <c r="H89" s="71">
        <f t="shared" si="29"/>
        <v>81</v>
      </c>
      <c r="I89" s="72">
        <f t="shared" si="29"/>
        <v>94</v>
      </c>
      <c r="J89" s="71">
        <f t="shared" si="29"/>
        <v>113</v>
      </c>
      <c r="K89" s="72">
        <f t="shared" si="29"/>
        <v>105</v>
      </c>
      <c r="L89" s="71">
        <f t="shared" si="29"/>
        <v>48</v>
      </c>
      <c r="M89" s="72">
        <f t="shared" si="29"/>
        <v>40</v>
      </c>
      <c r="N89" s="71">
        <f t="shared" si="29"/>
        <v>67</v>
      </c>
      <c r="O89" s="72">
        <f t="shared" si="29"/>
        <v>101</v>
      </c>
      <c r="P89" s="74">
        <f t="shared" si="29"/>
        <v>1218</v>
      </c>
    </row>
    <row r="90" spans="2:16" ht="14.25" x14ac:dyDescent="0.2">
      <c r="B90" s="156" t="s">
        <v>45</v>
      </c>
      <c r="C90" s="62" t="s">
        <v>55</v>
      </c>
      <c r="D90" s="63">
        <v>225</v>
      </c>
      <c r="E90" s="64">
        <v>187</v>
      </c>
      <c r="F90" s="63">
        <v>211</v>
      </c>
      <c r="G90" s="64">
        <v>159</v>
      </c>
      <c r="H90" s="63">
        <v>92</v>
      </c>
      <c r="I90" s="64">
        <v>83</v>
      </c>
      <c r="J90" s="63">
        <v>99</v>
      </c>
      <c r="K90" s="64">
        <v>102</v>
      </c>
      <c r="L90" s="63">
        <v>108</v>
      </c>
      <c r="M90" s="64">
        <v>87</v>
      </c>
      <c r="N90" s="63">
        <v>116</v>
      </c>
      <c r="O90" s="64">
        <v>166</v>
      </c>
      <c r="P90" s="65">
        <f t="shared" si="27"/>
        <v>1635</v>
      </c>
    </row>
    <row r="91" spans="2:16" ht="14.25" x14ac:dyDescent="0.2">
      <c r="B91" s="157"/>
      <c r="C91" s="66" t="s">
        <v>56</v>
      </c>
      <c r="D91" s="67">
        <v>224</v>
      </c>
      <c r="E91" s="68">
        <v>181</v>
      </c>
      <c r="F91" s="67">
        <v>211</v>
      </c>
      <c r="G91" s="68">
        <v>161</v>
      </c>
      <c r="H91" s="67">
        <v>90</v>
      </c>
      <c r="I91" s="68">
        <v>83</v>
      </c>
      <c r="J91" s="67">
        <v>101</v>
      </c>
      <c r="K91" s="68">
        <v>101</v>
      </c>
      <c r="L91" s="67">
        <v>113</v>
      </c>
      <c r="M91" s="68">
        <v>88</v>
      </c>
      <c r="N91" s="67">
        <v>115</v>
      </c>
      <c r="O91" s="68">
        <v>170</v>
      </c>
      <c r="P91" s="69">
        <f t="shared" si="27"/>
        <v>1638</v>
      </c>
    </row>
    <row r="92" spans="2:16" ht="15" x14ac:dyDescent="0.2">
      <c r="B92" s="158"/>
      <c r="C92" s="70" t="s">
        <v>19</v>
      </c>
      <c r="D92" s="71">
        <f>+D90+D91</f>
        <v>449</v>
      </c>
      <c r="E92" s="72">
        <f t="shared" ref="E92:P92" si="30">+E90+E91</f>
        <v>368</v>
      </c>
      <c r="F92" s="71">
        <f t="shared" si="30"/>
        <v>422</v>
      </c>
      <c r="G92" s="72">
        <f t="shared" si="30"/>
        <v>320</v>
      </c>
      <c r="H92" s="71">
        <f t="shared" si="30"/>
        <v>182</v>
      </c>
      <c r="I92" s="72">
        <f t="shared" si="30"/>
        <v>166</v>
      </c>
      <c r="J92" s="71">
        <f t="shared" si="30"/>
        <v>200</v>
      </c>
      <c r="K92" s="72">
        <f t="shared" si="30"/>
        <v>203</v>
      </c>
      <c r="L92" s="71">
        <f t="shared" si="30"/>
        <v>221</v>
      </c>
      <c r="M92" s="72">
        <f t="shared" si="30"/>
        <v>175</v>
      </c>
      <c r="N92" s="71">
        <f t="shared" si="30"/>
        <v>231</v>
      </c>
      <c r="O92" s="72">
        <f t="shared" si="30"/>
        <v>336</v>
      </c>
      <c r="P92" s="74">
        <f t="shared" si="30"/>
        <v>3273</v>
      </c>
    </row>
    <row r="93" spans="2:16" ht="14.25" x14ac:dyDescent="0.2">
      <c r="B93" s="156" t="s">
        <v>245</v>
      </c>
      <c r="C93" s="62" t="s">
        <v>55</v>
      </c>
      <c r="D93" s="63">
        <v>361</v>
      </c>
      <c r="E93" s="64">
        <v>300</v>
      </c>
      <c r="F93" s="63">
        <v>316</v>
      </c>
      <c r="G93" s="64">
        <v>307</v>
      </c>
      <c r="H93" s="63">
        <v>327</v>
      </c>
      <c r="I93" s="64">
        <v>347</v>
      </c>
      <c r="J93" s="63">
        <v>386</v>
      </c>
      <c r="K93" s="64">
        <v>372</v>
      </c>
      <c r="L93" s="63">
        <v>264</v>
      </c>
      <c r="M93" s="64">
        <v>244</v>
      </c>
      <c r="N93" s="63">
        <v>255</v>
      </c>
      <c r="O93" s="64">
        <v>352</v>
      </c>
      <c r="P93" s="65">
        <f t="shared" si="27"/>
        <v>3831</v>
      </c>
    </row>
    <row r="94" spans="2:16" ht="14.25" x14ac:dyDescent="0.2">
      <c r="B94" s="157"/>
      <c r="C94" s="66" t="s">
        <v>56</v>
      </c>
      <c r="D94" s="67">
        <v>276</v>
      </c>
      <c r="E94" s="68">
        <v>311</v>
      </c>
      <c r="F94" s="67">
        <v>321</v>
      </c>
      <c r="G94" s="68">
        <v>309</v>
      </c>
      <c r="H94" s="67">
        <v>327</v>
      </c>
      <c r="I94" s="68">
        <v>336</v>
      </c>
      <c r="J94" s="67">
        <v>370</v>
      </c>
      <c r="K94" s="68">
        <v>385</v>
      </c>
      <c r="L94" s="67">
        <v>267</v>
      </c>
      <c r="M94" s="68">
        <v>225</v>
      </c>
      <c r="N94" s="67">
        <v>254</v>
      </c>
      <c r="O94" s="68">
        <v>339</v>
      </c>
      <c r="P94" s="69">
        <f t="shared" si="27"/>
        <v>3720</v>
      </c>
    </row>
    <row r="95" spans="2:16" ht="15" x14ac:dyDescent="0.2">
      <c r="B95" s="158"/>
      <c r="C95" s="70" t="s">
        <v>19</v>
      </c>
      <c r="D95" s="71">
        <f>+D93+D94</f>
        <v>637</v>
      </c>
      <c r="E95" s="72">
        <f t="shared" ref="E95:P95" si="31">+E93+E94</f>
        <v>611</v>
      </c>
      <c r="F95" s="71">
        <f t="shared" si="31"/>
        <v>637</v>
      </c>
      <c r="G95" s="72">
        <f t="shared" si="31"/>
        <v>616</v>
      </c>
      <c r="H95" s="71">
        <f t="shared" si="31"/>
        <v>654</v>
      </c>
      <c r="I95" s="72">
        <f t="shared" si="31"/>
        <v>683</v>
      </c>
      <c r="J95" s="71">
        <f t="shared" si="31"/>
        <v>756</v>
      </c>
      <c r="K95" s="72">
        <f t="shared" si="31"/>
        <v>757</v>
      </c>
      <c r="L95" s="71">
        <f t="shared" si="31"/>
        <v>531</v>
      </c>
      <c r="M95" s="72">
        <f t="shared" si="31"/>
        <v>469</v>
      </c>
      <c r="N95" s="71">
        <f t="shared" si="31"/>
        <v>509</v>
      </c>
      <c r="O95" s="72">
        <f t="shared" si="31"/>
        <v>691</v>
      </c>
      <c r="P95" s="74">
        <f t="shared" si="31"/>
        <v>7551</v>
      </c>
    </row>
    <row r="96" spans="2:16" ht="14.25" x14ac:dyDescent="0.2">
      <c r="B96" s="157" t="s">
        <v>49</v>
      </c>
      <c r="C96" s="66" t="s">
        <v>55</v>
      </c>
      <c r="D96" s="67">
        <v>462</v>
      </c>
      <c r="E96" s="68">
        <v>457</v>
      </c>
      <c r="F96" s="67">
        <v>506</v>
      </c>
      <c r="G96" s="68">
        <v>397</v>
      </c>
      <c r="H96" s="67">
        <v>302</v>
      </c>
      <c r="I96" s="68">
        <v>282</v>
      </c>
      <c r="J96" s="67">
        <v>298</v>
      </c>
      <c r="K96" s="68">
        <v>301</v>
      </c>
      <c r="L96" s="67">
        <v>233</v>
      </c>
      <c r="M96" s="68">
        <v>228</v>
      </c>
      <c r="N96" s="67">
        <v>267</v>
      </c>
      <c r="O96" s="68">
        <v>378</v>
      </c>
      <c r="P96" s="69">
        <f t="shared" si="27"/>
        <v>4111</v>
      </c>
    </row>
    <row r="97" spans="2:16" ht="14.25" x14ac:dyDescent="0.2">
      <c r="B97" s="157"/>
      <c r="C97" s="66" t="s">
        <v>56</v>
      </c>
      <c r="D97" s="67">
        <v>463</v>
      </c>
      <c r="E97" s="68">
        <v>460</v>
      </c>
      <c r="F97" s="67">
        <v>504</v>
      </c>
      <c r="G97" s="68">
        <v>403</v>
      </c>
      <c r="H97" s="67">
        <v>296</v>
      </c>
      <c r="I97" s="68">
        <v>279</v>
      </c>
      <c r="J97" s="67">
        <v>296</v>
      </c>
      <c r="K97" s="68">
        <v>298</v>
      </c>
      <c r="L97" s="67">
        <v>232</v>
      </c>
      <c r="M97" s="68">
        <v>228</v>
      </c>
      <c r="N97" s="67">
        <v>267</v>
      </c>
      <c r="O97" s="68">
        <v>378</v>
      </c>
      <c r="P97" s="69">
        <f t="shared" si="27"/>
        <v>4104</v>
      </c>
    </row>
    <row r="98" spans="2:16" ht="15" x14ac:dyDescent="0.2">
      <c r="B98" s="157"/>
      <c r="C98" s="70" t="s">
        <v>19</v>
      </c>
      <c r="D98" s="71">
        <f>+D96+D97</f>
        <v>925</v>
      </c>
      <c r="E98" s="72">
        <f t="shared" ref="E98:P98" si="32">+E96+E97</f>
        <v>917</v>
      </c>
      <c r="F98" s="71">
        <f t="shared" si="32"/>
        <v>1010</v>
      </c>
      <c r="G98" s="72">
        <f t="shared" si="32"/>
        <v>800</v>
      </c>
      <c r="H98" s="71">
        <f t="shared" si="32"/>
        <v>598</v>
      </c>
      <c r="I98" s="72">
        <f t="shared" si="32"/>
        <v>561</v>
      </c>
      <c r="J98" s="71">
        <f t="shared" si="32"/>
        <v>594</v>
      </c>
      <c r="K98" s="72">
        <f t="shared" si="32"/>
        <v>599</v>
      </c>
      <c r="L98" s="71">
        <f t="shared" si="32"/>
        <v>465</v>
      </c>
      <c r="M98" s="72">
        <f t="shared" si="32"/>
        <v>456</v>
      </c>
      <c r="N98" s="71">
        <f t="shared" si="32"/>
        <v>534</v>
      </c>
      <c r="O98" s="72">
        <f t="shared" si="32"/>
        <v>756</v>
      </c>
      <c r="P98" s="74">
        <f t="shared" si="32"/>
        <v>8215</v>
      </c>
    </row>
    <row r="99" spans="2:16" ht="14.25" x14ac:dyDescent="0.2">
      <c r="B99" s="156" t="s">
        <v>248</v>
      </c>
      <c r="C99" s="62" t="s">
        <v>55</v>
      </c>
      <c r="D99" s="63">
        <v>1074</v>
      </c>
      <c r="E99" s="64">
        <v>957</v>
      </c>
      <c r="F99" s="63">
        <v>1067</v>
      </c>
      <c r="G99" s="64">
        <v>984</v>
      </c>
      <c r="H99" s="63">
        <v>1000</v>
      </c>
      <c r="I99" s="64">
        <v>1054</v>
      </c>
      <c r="J99" s="63">
        <v>1168</v>
      </c>
      <c r="K99" s="64">
        <v>1127</v>
      </c>
      <c r="L99" s="63">
        <v>957</v>
      </c>
      <c r="M99" s="64">
        <v>966</v>
      </c>
      <c r="N99" s="63">
        <v>1034</v>
      </c>
      <c r="O99" s="64">
        <v>1258</v>
      </c>
      <c r="P99" s="65">
        <f t="shared" si="27"/>
        <v>12646</v>
      </c>
    </row>
    <row r="100" spans="2:16" ht="14.25" x14ac:dyDescent="0.2">
      <c r="B100" s="157"/>
      <c r="C100" s="66" t="s">
        <v>56</v>
      </c>
      <c r="D100" s="67">
        <v>1076</v>
      </c>
      <c r="E100" s="68">
        <v>952</v>
      </c>
      <c r="F100" s="67">
        <v>1068</v>
      </c>
      <c r="G100" s="68">
        <v>985</v>
      </c>
      <c r="H100" s="67">
        <v>999</v>
      </c>
      <c r="I100" s="68">
        <v>1049</v>
      </c>
      <c r="J100" s="67">
        <v>1163</v>
      </c>
      <c r="K100" s="68">
        <v>1135</v>
      </c>
      <c r="L100" s="67">
        <v>957</v>
      </c>
      <c r="M100" s="68">
        <v>963</v>
      </c>
      <c r="N100" s="67">
        <v>1034</v>
      </c>
      <c r="O100" s="68">
        <v>1262</v>
      </c>
      <c r="P100" s="69">
        <f t="shared" si="27"/>
        <v>12643</v>
      </c>
    </row>
    <row r="101" spans="2:16" ht="15" x14ac:dyDescent="0.2">
      <c r="B101" s="158"/>
      <c r="C101" s="70" t="s">
        <v>19</v>
      </c>
      <c r="D101" s="71">
        <f>+D99+D100</f>
        <v>2150</v>
      </c>
      <c r="E101" s="72">
        <f t="shared" ref="E101:P101" si="33">+E99+E100</f>
        <v>1909</v>
      </c>
      <c r="F101" s="71">
        <f t="shared" si="33"/>
        <v>2135</v>
      </c>
      <c r="G101" s="72">
        <f t="shared" si="33"/>
        <v>1969</v>
      </c>
      <c r="H101" s="71">
        <f t="shared" si="33"/>
        <v>1999</v>
      </c>
      <c r="I101" s="72">
        <f t="shared" si="33"/>
        <v>2103</v>
      </c>
      <c r="J101" s="71">
        <f t="shared" si="33"/>
        <v>2331</v>
      </c>
      <c r="K101" s="72">
        <f t="shared" si="33"/>
        <v>2262</v>
      </c>
      <c r="L101" s="71">
        <f t="shared" si="33"/>
        <v>1914</v>
      </c>
      <c r="M101" s="72">
        <f t="shared" si="33"/>
        <v>1929</v>
      </c>
      <c r="N101" s="71">
        <f t="shared" si="33"/>
        <v>2068</v>
      </c>
      <c r="O101" s="72">
        <f t="shared" si="33"/>
        <v>2520</v>
      </c>
      <c r="P101" s="74">
        <f t="shared" si="33"/>
        <v>25289</v>
      </c>
    </row>
    <row r="102" spans="2:16" ht="14.25" x14ac:dyDescent="0.2">
      <c r="B102" s="157" t="s">
        <v>46</v>
      </c>
      <c r="C102" s="66" t="s">
        <v>55</v>
      </c>
      <c r="D102" s="67">
        <v>1234</v>
      </c>
      <c r="E102" s="68">
        <v>1171</v>
      </c>
      <c r="F102" s="67">
        <v>1272</v>
      </c>
      <c r="G102" s="68">
        <v>1020</v>
      </c>
      <c r="H102" s="67">
        <v>852</v>
      </c>
      <c r="I102" s="68">
        <v>985</v>
      </c>
      <c r="J102" s="67">
        <v>1127</v>
      </c>
      <c r="K102" s="68">
        <v>1007</v>
      </c>
      <c r="L102" s="67">
        <v>564</v>
      </c>
      <c r="M102" s="68">
        <v>537</v>
      </c>
      <c r="N102" s="67">
        <v>812</v>
      </c>
      <c r="O102" s="68">
        <v>989</v>
      </c>
      <c r="P102" s="69">
        <f t="shared" si="27"/>
        <v>11570</v>
      </c>
    </row>
    <row r="103" spans="2:16" ht="14.25" x14ac:dyDescent="0.2">
      <c r="B103" s="157"/>
      <c r="C103" s="66" t="s">
        <v>56</v>
      </c>
      <c r="D103" s="67">
        <v>1195</v>
      </c>
      <c r="E103" s="68">
        <v>1180</v>
      </c>
      <c r="F103" s="67">
        <v>1276</v>
      </c>
      <c r="G103" s="68">
        <v>1012</v>
      </c>
      <c r="H103" s="67">
        <v>851</v>
      </c>
      <c r="I103" s="68">
        <v>979</v>
      </c>
      <c r="J103" s="67">
        <v>1139</v>
      </c>
      <c r="K103" s="68">
        <v>1002</v>
      </c>
      <c r="L103" s="67">
        <v>573</v>
      </c>
      <c r="M103" s="68">
        <v>531</v>
      </c>
      <c r="N103" s="67">
        <v>817</v>
      </c>
      <c r="O103" s="68">
        <v>993</v>
      </c>
      <c r="P103" s="69">
        <f t="shared" si="27"/>
        <v>11548</v>
      </c>
    </row>
    <row r="104" spans="2:16" ht="15" x14ac:dyDescent="0.2">
      <c r="B104" s="157"/>
      <c r="C104" s="70" t="s">
        <v>19</v>
      </c>
      <c r="D104" s="71">
        <f>+D102+D103</f>
        <v>2429</v>
      </c>
      <c r="E104" s="72">
        <f t="shared" ref="E104:P104" si="34">+E102+E103</f>
        <v>2351</v>
      </c>
      <c r="F104" s="71">
        <f t="shared" si="34"/>
        <v>2548</v>
      </c>
      <c r="G104" s="72">
        <f t="shared" si="34"/>
        <v>2032</v>
      </c>
      <c r="H104" s="71">
        <f t="shared" si="34"/>
        <v>1703</v>
      </c>
      <c r="I104" s="72">
        <f t="shared" si="34"/>
        <v>1964</v>
      </c>
      <c r="J104" s="71">
        <f t="shared" si="34"/>
        <v>2266</v>
      </c>
      <c r="K104" s="72">
        <f t="shared" si="34"/>
        <v>2009</v>
      </c>
      <c r="L104" s="71">
        <f t="shared" si="34"/>
        <v>1137</v>
      </c>
      <c r="M104" s="72">
        <f t="shared" si="34"/>
        <v>1068</v>
      </c>
      <c r="N104" s="71">
        <f t="shared" si="34"/>
        <v>1629</v>
      </c>
      <c r="O104" s="72">
        <f t="shared" si="34"/>
        <v>1982</v>
      </c>
      <c r="P104" s="74">
        <f t="shared" si="34"/>
        <v>23118</v>
      </c>
    </row>
    <row r="105" spans="2:16" ht="15" x14ac:dyDescent="0.2">
      <c r="B105" s="159" t="s">
        <v>36</v>
      </c>
      <c r="C105" s="160"/>
      <c r="D105" s="75">
        <f>+D86+D89+D92+D95+D98+D101+D104</f>
        <v>7166</v>
      </c>
      <c r="E105" s="76">
        <f t="shared" ref="E105:P105" si="35">+E86+E89+E92+E95+E98+E101+E104</f>
        <v>6695</v>
      </c>
      <c r="F105" s="75">
        <f t="shared" si="35"/>
        <v>7316</v>
      </c>
      <c r="G105" s="76">
        <f t="shared" si="35"/>
        <v>6132</v>
      </c>
      <c r="H105" s="75">
        <f t="shared" si="35"/>
        <v>5481</v>
      </c>
      <c r="I105" s="76">
        <f t="shared" si="35"/>
        <v>5820</v>
      </c>
      <c r="J105" s="75">
        <f t="shared" si="35"/>
        <v>6601</v>
      </c>
      <c r="K105" s="76">
        <f t="shared" si="35"/>
        <v>6230</v>
      </c>
      <c r="L105" s="75">
        <f t="shared" si="35"/>
        <v>4600</v>
      </c>
      <c r="M105" s="76">
        <f t="shared" si="35"/>
        <v>4474</v>
      </c>
      <c r="N105" s="75">
        <f t="shared" si="35"/>
        <v>5354</v>
      </c>
      <c r="O105" s="76">
        <f t="shared" si="35"/>
        <v>6693</v>
      </c>
      <c r="P105" s="77">
        <f t="shared" si="35"/>
        <v>72562</v>
      </c>
    </row>
    <row r="106" spans="2:16" ht="15" x14ac:dyDescent="0.2">
      <c r="B106" s="78"/>
      <c r="C106" s="78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</row>
    <row r="107" spans="2:16" ht="15" x14ac:dyDescent="0.2">
      <c r="B107" s="161">
        <v>2009</v>
      </c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3"/>
    </row>
    <row r="108" spans="2:16" ht="15" x14ac:dyDescent="0.2">
      <c r="B108" s="164" t="s">
        <v>43</v>
      </c>
      <c r="C108" s="165"/>
      <c r="D108" s="59" t="s">
        <v>7</v>
      </c>
      <c r="E108" s="60" t="s">
        <v>8</v>
      </c>
      <c r="F108" s="59" t="s">
        <v>9</v>
      </c>
      <c r="G108" s="60" t="s">
        <v>10</v>
      </c>
      <c r="H108" s="59" t="s">
        <v>11</v>
      </c>
      <c r="I108" s="60" t="s">
        <v>12</v>
      </c>
      <c r="J108" s="59" t="s">
        <v>13</v>
      </c>
      <c r="K108" s="60" t="s">
        <v>14</v>
      </c>
      <c r="L108" s="59" t="s">
        <v>15</v>
      </c>
      <c r="M108" s="60" t="s">
        <v>16</v>
      </c>
      <c r="N108" s="59" t="s">
        <v>17</v>
      </c>
      <c r="O108" s="60" t="s">
        <v>18</v>
      </c>
      <c r="P108" s="61" t="s">
        <v>19</v>
      </c>
    </row>
    <row r="109" spans="2:16" ht="14.25" x14ac:dyDescent="0.2">
      <c r="B109" s="156" t="s">
        <v>247</v>
      </c>
      <c r="C109" s="62" t="s">
        <v>55</v>
      </c>
      <c r="D109" s="63">
        <v>127</v>
      </c>
      <c r="E109" s="64">
        <v>65</v>
      </c>
      <c r="F109" s="63">
        <v>86</v>
      </c>
      <c r="G109" s="64">
        <v>71</v>
      </c>
      <c r="H109" s="63">
        <v>41</v>
      </c>
      <c r="I109" s="64">
        <v>68</v>
      </c>
      <c r="J109" s="63">
        <v>142</v>
      </c>
      <c r="K109" s="64">
        <v>123</v>
      </c>
      <c r="L109" s="63">
        <v>124</v>
      </c>
      <c r="M109" s="64">
        <v>137</v>
      </c>
      <c r="N109" s="63">
        <v>127</v>
      </c>
      <c r="O109" s="64">
        <v>153</v>
      </c>
      <c r="P109" s="65">
        <f>SUM(D109:O109)</f>
        <v>1264</v>
      </c>
    </row>
    <row r="110" spans="2:16" ht="14.25" x14ac:dyDescent="0.2">
      <c r="B110" s="157"/>
      <c r="C110" s="66" t="s">
        <v>56</v>
      </c>
      <c r="D110" s="67">
        <v>132</v>
      </c>
      <c r="E110" s="68">
        <v>75</v>
      </c>
      <c r="F110" s="67">
        <v>87</v>
      </c>
      <c r="G110" s="68">
        <v>74</v>
      </c>
      <c r="H110" s="67">
        <v>37</v>
      </c>
      <c r="I110" s="68">
        <v>76</v>
      </c>
      <c r="J110" s="67">
        <v>149</v>
      </c>
      <c r="K110" s="68">
        <v>131</v>
      </c>
      <c r="L110" s="67">
        <v>134</v>
      </c>
      <c r="M110" s="68">
        <v>146</v>
      </c>
      <c r="N110" s="67">
        <v>130</v>
      </c>
      <c r="O110" s="68">
        <v>157</v>
      </c>
      <c r="P110" s="69">
        <f t="shared" ref="P110:P128" si="36">SUM(D110:O110)</f>
        <v>1328</v>
      </c>
    </row>
    <row r="111" spans="2:16" ht="15" x14ac:dyDescent="0.2">
      <c r="B111" s="158"/>
      <c r="C111" s="70" t="s">
        <v>19</v>
      </c>
      <c r="D111" s="71">
        <f>+D109+D110</f>
        <v>259</v>
      </c>
      <c r="E111" s="72">
        <f t="shared" ref="E111:P111" si="37">+E109+E110</f>
        <v>140</v>
      </c>
      <c r="F111" s="71">
        <f t="shared" si="37"/>
        <v>173</v>
      </c>
      <c r="G111" s="72">
        <f t="shared" si="37"/>
        <v>145</v>
      </c>
      <c r="H111" s="71">
        <f t="shared" si="37"/>
        <v>78</v>
      </c>
      <c r="I111" s="72">
        <f t="shared" si="37"/>
        <v>144</v>
      </c>
      <c r="J111" s="71">
        <f t="shared" si="37"/>
        <v>291</v>
      </c>
      <c r="K111" s="72">
        <f t="shared" si="37"/>
        <v>254</v>
      </c>
      <c r="L111" s="71">
        <f t="shared" si="37"/>
        <v>258</v>
      </c>
      <c r="M111" s="72">
        <f t="shared" si="37"/>
        <v>283</v>
      </c>
      <c r="N111" s="71">
        <f t="shared" si="37"/>
        <v>257</v>
      </c>
      <c r="O111" s="72">
        <f t="shared" si="37"/>
        <v>310</v>
      </c>
      <c r="P111" s="74">
        <f t="shared" si="37"/>
        <v>2592</v>
      </c>
    </row>
    <row r="112" spans="2:16" ht="14.25" x14ac:dyDescent="0.2">
      <c r="B112" s="157" t="s">
        <v>246</v>
      </c>
      <c r="C112" s="66" t="s">
        <v>55</v>
      </c>
      <c r="D112" s="67">
        <v>55</v>
      </c>
      <c r="E112" s="68">
        <v>47</v>
      </c>
      <c r="F112" s="67">
        <v>47</v>
      </c>
      <c r="G112" s="68">
        <v>35</v>
      </c>
      <c r="H112" s="67">
        <v>32</v>
      </c>
      <c r="I112" s="68">
        <v>25</v>
      </c>
      <c r="J112" s="67">
        <v>31</v>
      </c>
      <c r="K112" s="68">
        <v>27</v>
      </c>
      <c r="L112" s="67">
        <v>19</v>
      </c>
      <c r="M112" s="68">
        <v>18</v>
      </c>
      <c r="N112" s="67">
        <v>23</v>
      </c>
      <c r="O112" s="68">
        <v>44</v>
      </c>
      <c r="P112" s="69">
        <f t="shared" si="36"/>
        <v>403</v>
      </c>
    </row>
    <row r="113" spans="2:16" ht="14.25" x14ac:dyDescent="0.2">
      <c r="B113" s="157"/>
      <c r="C113" s="66" t="s">
        <v>56</v>
      </c>
      <c r="D113" s="67">
        <v>56</v>
      </c>
      <c r="E113" s="68">
        <v>44</v>
      </c>
      <c r="F113" s="67">
        <v>47</v>
      </c>
      <c r="G113" s="68">
        <v>34</v>
      </c>
      <c r="H113" s="67">
        <v>34</v>
      </c>
      <c r="I113" s="68">
        <v>24</v>
      </c>
      <c r="J113" s="67">
        <v>30</v>
      </c>
      <c r="K113" s="68">
        <v>25</v>
      </c>
      <c r="L113" s="67">
        <v>20</v>
      </c>
      <c r="M113" s="68">
        <v>18</v>
      </c>
      <c r="N113" s="67">
        <v>19</v>
      </c>
      <c r="O113" s="68">
        <v>39</v>
      </c>
      <c r="P113" s="69">
        <f t="shared" si="36"/>
        <v>390</v>
      </c>
    </row>
    <row r="114" spans="2:16" ht="15" x14ac:dyDescent="0.2">
      <c r="B114" s="157"/>
      <c r="C114" s="70" t="s">
        <v>19</v>
      </c>
      <c r="D114" s="71">
        <f>+D112+D113</f>
        <v>111</v>
      </c>
      <c r="E114" s="72">
        <f t="shared" ref="E114:P114" si="38">+E112+E113</f>
        <v>91</v>
      </c>
      <c r="F114" s="71">
        <f t="shared" si="38"/>
        <v>94</v>
      </c>
      <c r="G114" s="72">
        <f t="shared" si="38"/>
        <v>69</v>
      </c>
      <c r="H114" s="71">
        <f t="shared" si="38"/>
        <v>66</v>
      </c>
      <c r="I114" s="72">
        <f t="shared" si="38"/>
        <v>49</v>
      </c>
      <c r="J114" s="71">
        <f t="shared" si="38"/>
        <v>61</v>
      </c>
      <c r="K114" s="72">
        <f t="shared" si="38"/>
        <v>52</v>
      </c>
      <c r="L114" s="71">
        <f t="shared" si="38"/>
        <v>39</v>
      </c>
      <c r="M114" s="72">
        <f t="shared" si="38"/>
        <v>36</v>
      </c>
      <c r="N114" s="71">
        <f t="shared" si="38"/>
        <v>42</v>
      </c>
      <c r="O114" s="72">
        <f t="shared" si="38"/>
        <v>83</v>
      </c>
      <c r="P114" s="74">
        <f t="shared" si="38"/>
        <v>793</v>
      </c>
    </row>
    <row r="115" spans="2:16" ht="14.25" x14ac:dyDescent="0.2">
      <c r="B115" s="156" t="s">
        <v>45</v>
      </c>
      <c r="C115" s="62" t="s">
        <v>55</v>
      </c>
      <c r="D115" s="63">
        <v>219</v>
      </c>
      <c r="E115" s="64">
        <v>182</v>
      </c>
      <c r="F115" s="63">
        <v>207</v>
      </c>
      <c r="G115" s="64">
        <v>158</v>
      </c>
      <c r="H115" s="63">
        <v>92</v>
      </c>
      <c r="I115" s="64">
        <v>80</v>
      </c>
      <c r="J115" s="63">
        <v>104</v>
      </c>
      <c r="K115" s="64">
        <v>89</v>
      </c>
      <c r="L115" s="63">
        <v>50</v>
      </c>
      <c r="M115" s="64">
        <v>49</v>
      </c>
      <c r="N115" s="63">
        <v>88</v>
      </c>
      <c r="O115" s="64">
        <v>180</v>
      </c>
      <c r="P115" s="65">
        <f t="shared" si="36"/>
        <v>1498</v>
      </c>
    </row>
    <row r="116" spans="2:16" ht="14.25" x14ac:dyDescent="0.2">
      <c r="B116" s="157"/>
      <c r="C116" s="66" t="s">
        <v>56</v>
      </c>
      <c r="D116" s="67">
        <v>219</v>
      </c>
      <c r="E116" s="68">
        <v>179</v>
      </c>
      <c r="F116" s="67">
        <v>208</v>
      </c>
      <c r="G116" s="68">
        <v>157</v>
      </c>
      <c r="H116" s="67">
        <v>91</v>
      </c>
      <c r="I116" s="68">
        <v>79</v>
      </c>
      <c r="J116" s="67">
        <v>107</v>
      </c>
      <c r="K116" s="68">
        <v>88</v>
      </c>
      <c r="L116" s="67">
        <v>49</v>
      </c>
      <c r="M116" s="68">
        <v>49</v>
      </c>
      <c r="N116" s="67">
        <v>88</v>
      </c>
      <c r="O116" s="68">
        <v>176</v>
      </c>
      <c r="P116" s="69">
        <f t="shared" si="36"/>
        <v>1490</v>
      </c>
    </row>
    <row r="117" spans="2:16" ht="15" x14ac:dyDescent="0.2">
      <c r="B117" s="158"/>
      <c r="C117" s="70" t="s">
        <v>19</v>
      </c>
      <c r="D117" s="71">
        <f>+D115+D116</f>
        <v>438</v>
      </c>
      <c r="E117" s="72">
        <f t="shared" ref="E117:P117" si="39">+E115+E116</f>
        <v>361</v>
      </c>
      <c r="F117" s="71">
        <f t="shared" si="39"/>
        <v>415</v>
      </c>
      <c r="G117" s="72">
        <f t="shared" si="39"/>
        <v>315</v>
      </c>
      <c r="H117" s="71">
        <f t="shared" si="39"/>
        <v>183</v>
      </c>
      <c r="I117" s="72">
        <f t="shared" si="39"/>
        <v>159</v>
      </c>
      <c r="J117" s="71">
        <f t="shared" si="39"/>
        <v>211</v>
      </c>
      <c r="K117" s="72">
        <f t="shared" si="39"/>
        <v>177</v>
      </c>
      <c r="L117" s="71">
        <f t="shared" si="39"/>
        <v>99</v>
      </c>
      <c r="M117" s="72">
        <f t="shared" si="39"/>
        <v>98</v>
      </c>
      <c r="N117" s="71">
        <f t="shared" si="39"/>
        <v>176</v>
      </c>
      <c r="O117" s="72">
        <f t="shared" si="39"/>
        <v>356</v>
      </c>
      <c r="P117" s="74">
        <f t="shared" si="39"/>
        <v>2988</v>
      </c>
    </row>
    <row r="118" spans="2:16" ht="14.25" x14ac:dyDescent="0.2">
      <c r="B118" s="156" t="s">
        <v>245</v>
      </c>
      <c r="C118" s="62" t="s">
        <v>55</v>
      </c>
      <c r="D118" s="63">
        <v>444</v>
      </c>
      <c r="E118" s="64">
        <v>432</v>
      </c>
      <c r="F118" s="63">
        <v>472</v>
      </c>
      <c r="G118" s="64">
        <v>358</v>
      </c>
      <c r="H118" s="63">
        <v>261</v>
      </c>
      <c r="I118" s="64">
        <v>265</v>
      </c>
      <c r="J118" s="63">
        <v>294</v>
      </c>
      <c r="K118" s="64">
        <v>288</v>
      </c>
      <c r="L118" s="63">
        <v>208</v>
      </c>
      <c r="M118" s="64">
        <v>194</v>
      </c>
      <c r="N118" s="63">
        <v>226</v>
      </c>
      <c r="O118" s="64">
        <v>324</v>
      </c>
      <c r="P118" s="65">
        <f t="shared" si="36"/>
        <v>3766</v>
      </c>
    </row>
    <row r="119" spans="2:16" ht="14.25" x14ac:dyDescent="0.2">
      <c r="B119" s="157"/>
      <c r="C119" s="66" t="s">
        <v>56</v>
      </c>
      <c r="D119" s="67">
        <v>444</v>
      </c>
      <c r="E119" s="68">
        <v>432</v>
      </c>
      <c r="F119" s="67">
        <v>475</v>
      </c>
      <c r="G119" s="68">
        <v>365</v>
      </c>
      <c r="H119" s="67">
        <v>261</v>
      </c>
      <c r="I119" s="68">
        <v>268</v>
      </c>
      <c r="J119" s="67">
        <v>291</v>
      </c>
      <c r="K119" s="68">
        <v>282</v>
      </c>
      <c r="L119" s="67">
        <v>203</v>
      </c>
      <c r="M119" s="68">
        <v>188</v>
      </c>
      <c r="N119" s="67">
        <v>220</v>
      </c>
      <c r="O119" s="68">
        <v>325</v>
      </c>
      <c r="P119" s="69">
        <f t="shared" si="36"/>
        <v>3754</v>
      </c>
    </row>
    <row r="120" spans="2:16" ht="15" x14ac:dyDescent="0.2">
      <c r="B120" s="158"/>
      <c r="C120" s="70" t="s">
        <v>19</v>
      </c>
      <c r="D120" s="71">
        <f>+D118+D119</f>
        <v>888</v>
      </c>
      <c r="E120" s="72">
        <f t="shared" ref="E120:P120" si="40">+E118+E119</f>
        <v>864</v>
      </c>
      <c r="F120" s="71">
        <f t="shared" si="40"/>
        <v>947</v>
      </c>
      <c r="G120" s="72">
        <f t="shared" si="40"/>
        <v>723</v>
      </c>
      <c r="H120" s="71">
        <f t="shared" si="40"/>
        <v>522</v>
      </c>
      <c r="I120" s="72">
        <f t="shared" si="40"/>
        <v>533</v>
      </c>
      <c r="J120" s="71">
        <f t="shared" si="40"/>
        <v>585</v>
      </c>
      <c r="K120" s="72">
        <f t="shared" si="40"/>
        <v>570</v>
      </c>
      <c r="L120" s="71">
        <f t="shared" si="40"/>
        <v>411</v>
      </c>
      <c r="M120" s="72">
        <f t="shared" si="40"/>
        <v>382</v>
      </c>
      <c r="N120" s="71">
        <f t="shared" si="40"/>
        <v>446</v>
      </c>
      <c r="O120" s="72">
        <f t="shared" si="40"/>
        <v>649</v>
      </c>
      <c r="P120" s="74">
        <f t="shared" si="40"/>
        <v>7520</v>
      </c>
    </row>
    <row r="121" spans="2:16" ht="14.25" x14ac:dyDescent="0.2">
      <c r="B121" s="157" t="s">
        <v>49</v>
      </c>
      <c r="C121" s="66" t="s">
        <v>55</v>
      </c>
      <c r="D121" s="67">
        <v>356</v>
      </c>
      <c r="E121" s="68">
        <v>300</v>
      </c>
      <c r="F121" s="67">
        <v>337</v>
      </c>
      <c r="G121" s="68">
        <v>331</v>
      </c>
      <c r="H121" s="67">
        <v>356</v>
      </c>
      <c r="I121" s="68">
        <v>373</v>
      </c>
      <c r="J121" s="67">
        <v>407</v>
      </c>
      <c r="K121" s="68">
        <v>395</v>
      </c>
      <c r="L121" s="67">
        <v>340</v>
      </c>
      <c r="M121" s="68">
        <v>295</v>
      </c>
      <c r="N121" s="67">
        <v>324</v>
      </c>
      <c r="O121" s="68">
        <v>408</v>
      </c>
      <c r="P121" s="69">
        <f t="shared" si="36"/>
        <v>4222</v>
      </c>
    </row>
    <row r="122" spans="2:16" ht="14.25" x14ac:dyDescent="0.2">
      <c r="B122" s="157"/>
      <c r="C122" s="66" t="s">
        <v>56</v>
      </c>
      <c r="D122" s="67">
        <v>346</v>
      </c>
      <c r="E122" s="68">
        <v>297</v>
      </c>
      <c r="F122" s="67">
        <v>338</v>
      </c>
      <c r="G122" s="68">
        <v>331</v>
      </c>
      <c r="H122" s="67">
        <v>356</v>
      </c>
      <c r="I122" s="68">
        <v>373</v>
      </c>
      <c r="J122" s="67">
        <v>410</v>
      </c>
      <c r="K122" s="68">
        <v>393</v>
      </c>
      <c r="L122" s="67">
        <v>338</v>
      </c>
      <c r="M122" s="68">
        <v>295</v>
      </c>
      <c r="N122" s="67">
        <v>325</v>
      </c>
      <c r="O122" s="68">
        <v>408</v>
      </c>
      <c r="P122" s="69">
        <f t="shared" si="36"/>
        <v>4210</v>
      </c>
    </row>
    <row r="123" spans="2:16" ht="15" x14ac:dyDescent="0.2">
      <c r="B123" s="157"/>
      <c r="C123" s="70" t="s">
        <v>19</v>
      </c>
      <c r="D123" s="71">
        <f>+D121+D122</f>
        <v>702</v>
      </c>
      <c r="E123" s="72">
        <f t="shared" ref="E123:P123" si="41">+E121+E122</f>
        <v>597</v>
      </c>
      <c r="F123" s="71">
        <f t="shared" si="41"/>
        <v>675</v>
      </c>
      <c r="G123" s="72">
        <f t="shared" si="41"/>
        <v>662</v>
      </c>
      <c r="H123" s="71">
        <f t="shared" si="41"/>
        <v>712</v>
      </c>
      <c r="I123" s="72">
        <f t="shared" si="41"/>
        <v>746</v>
      </c>
      <c r="J123" s="71">
        <f t="shared" si="41"/>
        <v>817</v>
      </c>
      <c r="K123" s="72">
        <f t="shared" si="41"/>
        <v>788</v>
      </c>
      <c r="L123" s="71">
        <f t="shared" si="41"/>
        <v>678</v>
      </c>
      <c r="M123" s="72">
        <f t="shared" si="41"/>
        <v>590</v>
      </c>
      <c r="N123" s="71">
        <f t="shared" si="41"/>
        <v>649</v>
      </c>
      <c r="O123" s="72">
        <f t="shared" si="41"/>
        <v>816</v>
      </c>
      <c r="P123" s="74">
        <f t="shared" si="41"/>
        <v>8432</v>
      </c>
    </row>
    <row r="124" spans="2:16" ht="14.25" x14ac:dyDescent="0.2">
      <c r="B124" s="156" t="s">
        <v>248</v>
      </c>
      <c r="C124" s="62" t="s">
        <v>55</v>
      </c>
      <c r="D124" s="63">
        <v>1246</v>
      </c>
      <c r="E124" s="64">
        <v>1080</v>
      </c>
      <c r="F124" s="63">
        <v>1225</v>
      </c>
      <c r="G124" s="64">
        <v>1175</v>
      </c>
      <c r="H124" s="63">
        <v>1149</v>
      </c>
      <c r="I124" s="64">
        <v>1173</v>
      </c>
      <c r="J124" s="63">
        <v>1366</v>
      </c>
      <c r="K124" s="64">
        <v>1362</v>
      </c>
      <c r="L124" s="63">
        <v>1173</v>
      </c>
      <c r="M124" s="64">
        <v>1182</v>
      </c>
      <c r="N124" s="63">
        <v>1206</v>
      </c>
      <c r="O124" s="64">
        <v>1399</v>
      </c>
      <c r="P124" s="65">
        <f t="shared" si="36"/>
        <v>14736</v>
      </c>
    </row>
    <row r="125" spans="2:16" ht="14.25" x14ac:dyDescent="0.2">
      <c r="B125" s="157"/>
      <c r="C125" s="66" t="s">
        <v>56</v>
      </c>
      <c r="D125" s="67">
        <v>1242</v>
      </c>
      <c r="E125" s="68">
        <v>1075</v>
      </c>
      <c r="F125" s="67">
        <v>1222</v>
      </c>
      <c r="G125" s="68">
        <v>1174</v>
      </c>
      <c r="H125" s="67">
        <v>1154</v>
      </c>
      <c r="I125" s="68">
        <v>1172</v>
      </c>
      <c r="J125" s="67">
        <v>1369</v>
      </c>
      <c r="K125" s="68">
        <v>1362</v>
      </c>
      <c r="L125" s="67">
        <v>1177</v>
      </c>
      <c r="M125" s="68">
        <v>1183</v>
      </c>
      <c r="N125" s="67">
        <v>1206</v>
      </c>
      <c r="O125" s="68">
        <v>1393</v>
      </c>
      <c r="P125" s="69">
        <f t="shared" si="36"/>
        <v>14729</v>
      </c>
    </row>
    <row r="126" spans="2:16" ht="15" x14ac:dyDescent="0.2">
      <c r="B126" s="158"/>
      <c r="C126" s="70" t="s">
        <v>19</v>
      </c>
      <c r="D126" s="71">
        <f>+D124+D125</f>
        <v>2488</v>
      </c>
      <c r="E126" s="72">
        <f t="shared" ref="E126:P126" si="42">+E124+E125</f>
        <v>2155</v>
      </c>
      <c r="F126" s="71">
        <f t="shared" si="42"/>
        <v>2447</v>
      </c>
      <c r="G126" s="72">
        <f t="shared" si="42"/>
        <v>2349</v>
      </c>
      <c r="H126" s="71">
        <f t="shared" si="42"/>
        <v>2303</v>
      </c>
      <c r="I126" s="72">
        <f t="shared" si="42"/>
        <v>2345</v>
      </c>
      <c r="J126" s="71">
        <f t="shared" si="42"/>
        <v>2735</v>
      </c>
      <c r="K126" s="72">
        <f t="shared" si="42"/>
        <v>2724</v>
      </c>
      <c r="L126" s="71">
        <f t="shared" si="42"/>
        <v>2350</v>
      </c>
      <c r="M126" s="72">
        <f t="shared" si="42"/>
        <v>2365</v>
      </c>
      <c r="N126" s="71">
        <f t="shared" si="42"/>
        <v>2412</v>
      </c>
      <c r="O126" s="72">
        <f t="shared" si="42"/>
        <v>2792</v>
      </c>
      <c r="P126" s="74">
        <f t="shared" si="42"/>
        <v>29465</v>
      </c>
    </row>
    <row r="127" spans="2:16" ht="14.25" x14ac:dyDescent="0.2">
      <c r="B127" s="157" t="s">
        <v>46</v>
      </c>
      <c r="C127" s="66" t="s">
        <v>55</v>
      </c>
      <c r="D127" s="67">
        <v>1199</v>
      </c>
      <c r="E127" s="68">
        <v>1139</v>
      </c>
      <c r="F127" s="67">
        <v>1260</v>
      </c>
      <c r="G127" s="68">
        <v>1130</v>
      </c>
      <c r="H127" s="67">
        <v>924</v>
      </c>
      <c r="I127" s="68">
        <v>1056</v>
      </c>
      <c r="J127" s="67">
        <v>1206</v>
      </c>
      <c r="K127" s="68">
        <v>989</v>
      </c>
      <c r="L127" s="67">
        <v>567</v>
      </c>
      <c r="M127" s="68">
        <v>634</v>
      </c>
      <c r="N127" s="67">
        <v>866</v>
      </c>
      <c r="O127" s="68">
        <v>1121</v>
      </c>
      <c r="P127" s="69">
        <f t="shared" si="36"/>
        <v>12091</v>
      </c>
    </row>
    <row r="128" spans="2:16" ht="14.25" x14ac:dyDescent="0.2">
      <c r="B128" s="157"/>
      <c r="C128" s="66" t="s">
        <v>56</v>
      </c>
      <c r="D128" s="67">
        <v>1192</v>
      </c>
      <c r="E128" s="68">
        <v>1137</v>
      </c>
      <c r="F128" s="67">
        <v>1262</v>
      </c>
      <c r="G128" s="68">
        <v>1126</v>
      </c>
      <c r="H128" s="67">
        <v>925</v>
      </c>
      <c r="I128" s="68">
        <v>1055</v>
      </c>
      <c r="J128" s="67">
        <v>1203</v>
      </c>
      <c r="K128" s="68">
        <v>989</v>
      </c>
      <c r="L128" s="67">
        <v>567</v>
      </c>
      <c r="M128" s="68">
        <v>616</v>
      </c>
      <c r="N128" s="67">
        <v>873</v>
      </c>
      <c r="O128" s="68">
        <v>1124</v>
      </c>
      <c r="P128" s="69">
        <f t="shared" si="36"/>
        <v>12069</v>
      </c>
    </row>
    <row r="129" spans="2:16" ht="15" x14ac:dyDescent="0.2">
      <c r="B129" s="157"/>
      <c r="C129" s="70" t="s">
        <v>19</v>
      </c>
      <c r="D129" s="71">
        <f>+D127+D128</f>
        <v>2391</v>
      </c>
      <c r="E129" s="72">
        <f t="shared" ref="E129:P129" si="43">+E127+E128</f>
        <v>2276</v>
      </c>
      <c r="F129" s="71">
        <f t="shared" si="43"/>
        <v>2522</v>
      </c>
      <c r="G129" s="72">
        <f t="shared" si="43"/>
        <v>2256</v>
      </c>
      <c r="H129" s="71">
        <f t="shared" si="43"/>
        <v>1849</v>
      </c>
      <c r="I129" s="72">
        <f t="shared" si="43"/>
        <v>2111</v>
      </c>
      <c r="J129" s="71">
        <f t="shared" si="43"/>
        <v>2409</v>
      </c>
      <c r="K129" s="72">
        <f t="shared" si="43"/>
        <v>1978</v>
      </c>
      <c r="L129" s="71">
        <f t="shared" si="43"/>
        <v>1134</v>
      </c>
      <c r="M129" s="72">
        <f t="shared" si="43"/>
        <v>1250</v>
      </c>
      <c r="N129" s="71">
        <f t="shared" si="43"/>
        <v>1739</v>
      </c>
      <c r="O129" s="72">
        <f t="shared" si="43"/>
        <v>2245</v>
      </c>
      <c r="P129" s="74">
        <f t="shared" si="43"/>
        <v>24160</v>
      </c>
    </row>
    <row r="130" spans="2:16" ht="15" x14ac:dyDescent="0.2">
      <c r="B130" s="159" t="s">
        <v>37</v>
      </c>
      <c r="C130" s="160"/>
      <c r="D130" s="75">
        <f>+D111+D114+D117+D120+D123+D126+D129</f>
        <v>7277</v>
      </c>
      <c r="E130" s="76">
        <f t="shared" ref="E130:P130" si="44">+E111+E114+E117+E120+E123+E126+E129</f>
        <v>6484</v>
      </c>
      <c r="F130" s="75">
        <f t="shared" si="44"/>
        <v>7273</v>
      </c>
      <c r="G130" s="76">
        <f t="shared" si="44"/>
        <v>6519</v>
      </c>
      <c r="H130" s="75">
        <f t="shared" si="44"/>
        <v>5713</v>
      </c>
      <c r="I130" s="76">
        <f t="shared" si="44"/>
        <v>6087</v>
      </c>
      <c r="J130" s="75">
        <f t="shared" si="44"/>
        <v>7109</v>
      </c>
      <c r="K130" s="76">
        <f t="shared" si="44"/>
        <v>6543</v>
      </c>
      <c r="L130" s="75">
        <f t="shared" si="44"/>
        <v>4969</v>
      </c>
      <c r="M130" s="76">
        <f t="shared" si="44"/>
        <v>5004</v>
      </c>
      <c r="N130" s="75">
        <f t="shared" si="44"/>
        <v>5721</v>
      </c>
      <c r="O130" s="76">
        <f t="shared" si="44"/>
        <v>7251</v>
      </c>
      <c r="P130" s="77">
        <f t="shared" si="44"/>
        <v>75950</v>
      </c>
    </row>
    <row r="131" spans="2:16" ht="15" x14ac:dyDescent="0.2">
      <c r="B131" s="78"/>
      <c r="C131" s="78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</row>
    <row r="132" spans="2:16" ht="15" x14ac:dyDescent="0.2">
      <c r="B132" s="161">
        <v>2010</v>
      </c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3"/>
    </row>
    <row r="133" spans="2:16" ht="15" x14ac:dyDescent="0.2">
      <c r="B133" s="164" t="s">
        <v>43</v>
      </c>
      <c r="C133" s="165"/>
      <c r="D133" s="59" t="s">
        <v>7</v>
      </c>
      <c r="E133" s="60" t="s">
        <v>8</v>
      </c>
      <c r="F133" s="59" t="s">
        <v>9</v>
      </c>
      <c r="G133" s="60" t="s">
        <v>10</v>
      </c>
      <c r="H133" s="59" t="s">
        <v>11</v>
      </c>
      <c r="I133" s="60" t="s">
        <v>12</v>
      </c>
      <c r="J133" s="59" t="s">
        <v>13</v>
      </c>
      <c r="K133" s="60" t="s">
        <v>14</v>
      </c>
      <c r="L133" s="59" t="s">
        <v>15</v>
      </c>
      <c r="M133" s="60" t="s">
        <v>16</v>
      </c>
      <c r="N133" s="59" t="s">
        <v>17</v>
      </c>
      <c r="O133" s="60" t="s">
        <v>18</v>
      </c>
      <c r="P133" s="61" t="s">
        <v>19</v>
      </c>
    </row>
    <row r="134" spans="2:16" ht="14.25" x14ac:dyDescent="0.2">
      <c r="B134" s="156" t="s">
        <v>247</v>
      </c>
      <c r="C134" s="62" t="s">
        <v>55</v>
      </c>
      <c r="D134" s="63">
        <v>204</v>
      </c>
      <c r="E134" s="64">
        <v>252</v>
      </c>
      <c r="F134" s="63">
        <v>223</v>
      </c>
      <c r="G134" s="64">
        <v>167</v>
      </c>
      <c r="H134" s="63">
        <v>163</v>
      </c>
      <c r="I134" s="64">
        <v>165</v>
      </c>
      <c r="J134" s="63">
        <v>167</v>
      </c>
      <c r="K134" s="64">
        <v>175</v>
      </c>
      <c r="L134" s="63">
        <v>157</v>
      </c>
      <c r="M134" s="64">
        <v>154</v>
      </c>
      <c r="N134" s="63">
        <v>158</v>
      </c>
      <c r="O134" s="64">
        <v>202</v>
      </c>
      <c r="P134" s="65">
        <f>SUM(D134:O134)</f>
        <v>2187</v>
      </c>
    </row>
    <row r="135" spans="2:16" ht="14.25" x14ac:dyDescent="0.2">
      <c r="B135" s="157"/>
      <c r="C135" s="66" t="s">
        <v>56</v>
      </c>
      <c r="D135" s="67">
        <v>251</v>
      </c>
      <c r="E135" s="68">
        <v>284</v>
      </c>
      <c r="F135" s="67">
        <v>247</v>
      </c>
      <c r="G135" s="68">
        <v>179</v>
      </c>
      <c r="H135" s="67">
        <v>174</v>
      </c>
      <c r="I135" s="68">
        <v>174</v>
      </c>
      <c r="J135" s="67">
        <v>170</v>
      </c>
      <c r="K135" s="68">
        <v>185</v>
      </c>
      <c r="L135" s="67">
        <v>161</v>
      </c>
      <c r="M135" s="68">
        <v>161</v>
      </c>
      <c r="N135" s="67">
        <v>155</v>
      </c>
      <c r="O135" s="68">
        <v>210</v>
      </c>
      <c r="P135" s="69">
        <f t="shared" ref="P135:P153" si="45">SUM(D135:O135)</f>
        <v>2351</v>
      </c>
    </row>
    <row r="136" spans="2:16" ht="15" x14ac:dyDescent="0.2">
      <c r="B136" s="158"/>
      <c r="C136" s="70" t="s">
        <v>19</v>
      </c>
      <c r="D136" s="71">
        <f>+D134+D135</f>
        <v>455</v>
      </c>
      <c r="E136" s="72">
        <f t="shared" ref="E136:P136" si="46">+E134+E135</f>
        <v>536</v>
      </c>
      <c r="F136" s="71">
        <f t="shared" si="46"/>
        <v>470</v>
      </c>
      <c r="G136" s="72">
        <f t="shared" si="46"/>
        <v>346</v>
      </c>
      <c r="H136" s="71">
        <f t="shared" si="46"/>
        <v>337</v>
      </c>
      <c r="I136" s="72">
        <f t="shared" si="46"/>
        <v>339</v>
      </c>
      <c r="J136" s="71">
        <f t="shared" si="46"/>
        <v>337</v>
      </c>
      <c r="K136" s="72">
        <f t="shared" si="46"/>
        <v>360</v>
      </c>
      <c r="L136" s="71">
        <f t="shared" si="46"/>
        <v>318</v>
      </c>
      <c r="M136" s="72">
        <f t="shared" si="46"/>
        <v>315</v>
      </c>
      <c r="N136" s="71">
        <f t="shared" si="46"/>
        <v>313</v>
      </c>
      <c r="O136" s="72">
        <f t="shared" si="46"/>
        <v>412</v>
      </c>
      <c r="P136" s="74">
        <f t="shared" si="46"/>
        <v>4538</v>
      </c>
    </row>
    <row r="137" spans="2:16" ht="14.25" x14ac:dyDescent="0.2">
      <c r="B137" s="157" t="s">
        <v>246</v>
      </c>
      <c r="C137" s="66" t="s">
        <v>55</v>
      </c>
      <c r="D137" s="67">
        <v>63</v>
      </c>
      <c r="E137" s="68">
        <v>52</v>
      </c>
      <c r="F137" s="67">
        <v>56</v>
      </c>
      <c r="G137" s="68">
        <v>43</v>
      </c>
      <c r="H137" s="67">
        <v>24</v>
      </c>
      <c r="I137" s="68">
        <v>28</v>
      </c>
      <c r="J137" s="67">
        <v>38</v>
      </c>
      <c r="K137" s="68">
        <v>29</v>
      </c>
      <c r="L137" s="67">
        <v>17</v>
      </c>
      <c r="M137" s="68">
        <v>22</v>
      </c>
      <c r="N137" s="67">
        <v>35</v>
      </c>
      <c r="O137" s="68">
        <v>40</v>
      </c>
      <c r="P137" s="69">
        <f t="shared" si="45"/>
        <v>447</v>
      </c>
    </row>
    <row r="138" spans="2:16" ht="14.25" x14ac:dyDescent="0.2">
      <c r="B138" s="157"/>
      <c r="C138" s="66" t="s">
        <v>56</v>
      </c>
      <c r="D138" s="67">
        <v>59</v>
      </c>
      <c r="E138" s="68">
        <v>54</v>
      </c>
      <c r="F138" s="67">
        <v>55</v>
      </c>
      <c r="G138" s="68">
        <v>42</v>
      </c>
      <c r="H138" s="67">
        <v>24</v>
      </c>
      <c r="I138" s="68">
        <v>28</v>
      </c>
      <c r="J138" s="67">
        <v>35</v>
      </c>
      <c r="K138" s="68">
        <v>29</v>
      </c>
      <c r="L138" s="67">
        <v>17</v>
      </c>
      <c r="M138" s="68">
        <v>21</v>
      </c>
      <c r="N138" s="67">
        <v>37</v>
      </c>
      <c r="O138" s="68">
        <v>40</v>
      </c>
      <c r="P138" s="69">
        <f t="shared" si="45"/>
        <v>441</v>
      </c>
    </row>
    <row r="139" spans="2:16" ht="15" x14ac:dyDescent="0.2">
      <c r="B139" s="157"/>
      <c r="C139" s="70" t="s">
        <v>19</v>
      </c>
      <c r="D139" s="71">
        <f>+D137+D138</f>
        <v>122</v>
      </c>
      <c r="E139" s="72">
        <f t="shared" ref="E139:P139" si="47">+E137+E138</f>
        <v>106</v>
      </c>
      <c r="F139" s="71">
        <f t="shared" si="47"/>
        <v>111</v>
      </c>
      <c r="G139" s="72">
        <f t="shared" si="47"/>
        <v>85</v>
      </c>
      <c r="H139" s="71">
        <f t="shared" si="47"/>
        <v>48</v>
      </c>
      <c r="I139" s="72">
        <f t="shared" si="47"/>
        <v>56</v>
      </c>
      <c r="J139" s="71">
        <f t="shared" si="47"/>
        <v>73</v>
      </c>
      <c r="K139" s="72">
        <f t="shared" si="47"/>
        <v>58</v>
      </c>
      <c r="L139" s="71">
        <f t="shared" si="47"/>
        <v>34</v>
      </c>
      <c r="M139" s="72">
        <f t="shared" si="47"/>
        <v>43</v>
      </c>
      <c r="N139" s="71">
        <f t="shared" si="47"/>
        <v>72</v>
      </c>
      <c r="O139" s="72">
        <f t="shared" si="47"/>
        <v>80</v>
      </c>
      <c r="P139" s="74">
        <f t="shared" si="47"/>
        <v>888</v>
      </c>
    </row>
    <row r="140" spans="2:16" ht="14.25" x14ac:dyDescent="0.2">
      <c r="B140" s="156" t="s">
        <v>45</v>
      </c>
      <c r="C140" s="62" t="s">
        <v>55</v>
      </c>
      <c r="D140" s="63">
        <v>214</v>
      </c>
      <c r="E140" s="64">
        <v>178</v>
      </c>
      <c r="F140" s="63">
        <v>170</v>
      </c>
      <c r="G140" s="64">
        <v>128</v>
      </c>
      <c r="H140" s="63">
        <v>57</v>
      </c>
      <c r="I140" s="64">
        <v>67</v>
      </c>
      <c r="J140" s="63">
        <v>84</v>
      </c>
      <c r="K140" s="64">
        <v>95</v>
      </c>
      <c r="L140" s="63">
        <v>59</v>
      </c>
      <c r="M140" s="64">
        <v>65</v>
      </c>
      <c r="N140" s="63">
        <v>92</v>
      </c>
      <c r="O140" s="64">
        <v>160</v>
      </c>
      <c r="P140" s="65">
        <f t="shared" si="45"/>
        <v>1369</v>
      </c>
    </row>
    <row r="141" spans="2:16" ht="14.25" x14ac:dyDescent="0.2">
      <c r="B141" s="157"/>
      <c r="C141" s="66" t="s">
        <v>56</v>
      </c>
      <c r="D141" s="67">
        <v>209</v>
      </c>
      <c r="E141" s="68">
        <v>180</v>
      </c>
      <c r="F141" s="67">
        <v>172</v>
      </c>
      <c r="G141" s="68">
        <v>127</v>
      </c>
      <c r="H141" s="67">
        <v>56</v>
      </c>
      <c r="I141" s="68">
        <v>65</v>
      </c>
      <c r="J141" s="67">
        <v>86</v>
      </c>
      <c r="K141" s="68">
        <v>96</v>
      </c>
      <c r="L141" s="67">
        <v>61</v>
      </c>
      <c r="M141" s="68">
        <v>62</v>
      </c>
      <c r="N141" s="67">
        <v>90</v>
      </c>
      <c r="O141" s="68">
        <v>156</v>
      </c>
      <c r="P141" s="69">
        <f t="shared" si="45"/>
        <v>1360</v>
      </c>
    </row>
    <row r="142" spans="2:16" ht="15" x14ac:dyDescent="0.2">
      <c r="B142" s="158"/>
      <c r="C142" s="70" t="s">
        <v>19</v>
      </c>
      <c r="D142" s="71">
        <f>+D140+D141</f>
        <v>423</v>
      </c>
      <c r="E142" s="72">
        <f t="shared" ref="E142:P142" si="48">+E140+E141</f>
        <v>358</v>
      </c>
      <c r="F142" s="71">
        <f t="shared" si="48"/>
        <v>342</v>
      </c>
      <c r="G142" s="72">
        <f t="shared" si="48"/>
        <v>255</v>
      </c>
      <c r="H142" s="71">
        <f t="shared" si="48"/>
        <v>113</v>
      </c>
      <c r="I142" s="72">
        <f t="shared" si="48"/>
        <v>132</v>
      </c>
      <c r="J142" s="71">
        <f t="shared" si="48"/>
        <v>170</v>
      </c>
      <c r="K142" s="72">
        <f t="shared" si="48"/>
        <v>191</v>
      </c>
      <c r="L142" s="71">
        <f t="shared" si="48"/>
        <v>120</v>
      </c>
      <c r="M142" s="72">
        <f t="shared" si="48"/>
        <v>127</v>
      </c>
      <c r="N142" s="71">
        <f t="shared" si="48"/>
        <v>182</v>
      </c>
      <c r="O142" s="72">
        <f t="shared" si="48"/>
        <v>316</v>
      </c>
      <c r="P142" s="74">
        <f t="shared" si="48"/>
        <v>2729</v>
      </c>
    </row>
    <row r="143" spans="2:16" ht="14.25" x14ac:dyDescent="0.2">
      <c r="B143" s="156" t="s">
        <v>245</v>
      </c>
      <c r="C143" s="62" t="s">
        <v>55</v>
      </c>
      <c r="D143" s="63">
        <v>387</v>
      </c>
      <c r="E143" s="64">
        <v>370</v>
      </c>
      <c r="F143" s="63">
        <v>426</v>
      </c>
      <c r="G143" s="64">
        <v>290</v>
      </c>
      <c r="H143" s="63">
        <v>242</v>
      </c>
      <c r="I143" s="64">
        <v>229</v>
      </c>
      <c r="J143" s="63">
        <v>235</v>
      </c>
      <c r="K143" s="64">
        <v>230</v>
      </c>
      <c r="L143" s="63">
        <v>168</v>
      </c>
      <c r="M143" s="64">
        <v>179</v>
      </c>
      <c r="N143" s="63">
        <v>196</v>
      </c>
      <c r="O143" s="64">
        <v>249</v>
      </c>
      <c r="P143" s="65">
        <f t="shared" si="45"/>
        <v>3201</v>
      </c>
    </row>
    <row r="144" spans="2:16" ht="14.25" x14ac:dyDescent="0.2">
      <c r="B144" s="157"/>
      <c r="C144" s="66" t="s">
        <v>56</v>
      </c>
      <c r="D144" s="67">
        <v>379</v>
      </c>
      <c r="E144" s="68">
        <v>363</v>
      </c>
      <c r="F144" s="67">
        <v>422</v>
      </c>
      <c r="G144" s="68">
        <v>280</v>
      </c>
      <c r="H144" s="67">
        <v>238</v>
      </c>
      <c r="I144" s="68">
        <v>230</v>
      </c>
      <c r="J144" s="67">
        <v>232</v>
      </c>
      <c r="K144" s="68">
        <v>222</v>
      </c>
      <c r="L144" s="67">
        <v>167</v>
      </c>
      <c r="M144" s="68">
        <v>175</v>
      </c>
      <c r="N144" s="67">
        <v>198</v>
      </c>
      <c r="O144" s="68">
        <v>248</v>
      </c>
      <c r="P144" s="69">
        <f t="shared" si="45"/>
        <v>3154</v>
      </c>
    </row>
    <row r="145" spans="2:16" ht="15" x14ac:dyDescent="0.2">
      <c r="B145" s="158"/>
      <c r="C145" s="70" t="s">
        <v>19</v>
      </c>
      <c r="D145" s="71">
        <f>+D143+D144</f>
        <v>766</v>
      </c>
      <c r="E145" s="72">
        <f t="shared" ref="E145:P145" si="49">+E143+E144</f>
        <v>733</v>
      </c>
      <c r="F145" s="71">
        <f t="shared" si="49"/>
        <v>848</v>
      </c>
      <c r="G145" s="72">
        <f t="shared" si="49"/>
        <v>570</v>
      </c>
      <c r="H145" s="71">
        <f t="shared" si="49"/>
        <v>480</v>
      </c>
      <c r="I145" s="72">
        <f t="shared" si="49"/>
        <v>459</v>
      </c>
      <c r="J145" s="71">
        <f t="shared" si="49"/>
        <v>467</v>
      </c>
      <c r="K145" s="72">
        <f t="shared" si="49"/>
        <v>452</v>
      </c>
      <c r="L145" s="71">
        <f t="shared" si="49"/>
        <v>335</v>
      </c>
      <c r="M145" s="72">
        <f t="shared" si="49"/>
        <v>354</v>
      </c>
      <c r="N145" s="71">
        <f t="shared" si="49"/>
        <v>394</v>
      </c>
      <c r="O145" s="72">
        <f t="shared" si="49"/>
        <v>497</v>
      </c>
      <c r="P145" s="74">
        <f t="shared" si="49"/>
        <v>6355</v>
      </c>
    </row>
    <row r="146" spans="2:16" ht="14.25" x14ac:dyDescent="0.2">
      <c r="B146" s="157" t="s">
        <v>49</v>
      </c>
      <c r="C146" s="66" t="s">
        <v>55</v>
      </c>
      <c r="D146" s="67">
        <v>379</v>
      </c>
      <c r="E146" s="68">
        <v>343</v>
      </c>
      <c r="F146" s="67">
        <v>388</v>
      </c>
      <c r="G146" s="68">
        <v>352</v>
      </c>
      <c r="H146" s="67">
        <v>385</v>
      </c>
      <c r="I146" s="68">
        <v>378</v>
      </c>
      <c r="J146" s="67">
        <v>377</v>
      </c>
      <c r="K146" s="68">
        <v>365</v>
      </c>
      <c r="L146" s="67">
        <v>294</v>
      </c>
      <c r="M146" s="68">
        <v>284</v>
      </c>
      <c r="N146" s="67">
        <v>281</v>
      </c>
      <c r="O146" s="68">
        <v>347</v>
      </c>
      <c r="P146" s="69">
        <f t="shared" si="45"/>
        <v>4173</v>
      </c>
    </row>
    <row r="147" spans="2:16" ht="14.25" x14ac:dyDescent="0.2">
      <c r="B147" s="157"/>
      <c r="C147" s="66" t="s">
        <v>56</v>
      </c>
      <c r="D147" s="67">
        <v>375</v>
      </c>
      <c r="E147" s="68">
        <v>342</v>
      </c>
      <c r="F147" s="67">
        <v>384</v>
      </c>
      <c r="G147" s="68">
        <v>351</v>
      </c>
      <c r="H147" s="67">
        <v>386</v>
      </c>
      <c r="I147" s="68">
        <v>372</v>
      </c>
      <c r="J147" s="67">
        <v>377</v>
      </c>
      <c r="K147" s="68">
        <v>365</v>
      </c>
      <c r="L147" s="67">
        <v>293</v>
      </c>
      <c r="M147" s="68">
        <v>284</v>
      </c>
      <c r="N147" s="67">
        <v>281</v>
      </c>
      <c r="O147" s="68">
        <v>347</v>
      </c>
      <c r="P147" s="69">
        <f t="shared" si="45"/>
        <v>4157</v>
      </c>
    </row>
    <row r="148" spans="2:16" ht="15" x14ac:dyDescent="0.2">
      <c r="B148" s="157"/>
      <c r="C148" s="70" t="s">
        <v>19</v>
      </c>
      <c r="D148" s="71">
        <f>+D146+D147</f>
        <v>754</v>
      </c>
      <c r="E148" s="72">
        <f t="shared" ref="E148:P148" si="50">+E146+E147</f>
        <v>685</v>
      </c>
      <c r="F148" s="71">
        <f t="shared" si="50"/>
        <v>772</v>
      </c>
      <c r="G148" s="72">
        <f t="shared" si="50"/>
        <v>703</v>
      </c>
      <c r="H148" s="71">
        <f t="shared" si="50"/>
        <v>771</v>
      </c>
      <c r="I148" s="72">
        <f t="shared" si="50"/>
        <v>750</v>
      </c>
      <c r="J148" s="71">
        <f t="shared" si="50"/>
        <v>754</v>
      </c>
      <c r="K148" s="72">
        <f t="shared" si="50"/>
        <v>730</v>
      </c>
      <c r="L148" s="71">
        <f t="shared" si="50"/>
        <v>587</v>
      </c>
      <c r="M148" s="72">
        <f t="shared" si="50"/>
        <v>568</v>
      </c>
      <c r="N148" s="71">
        <f t="shared" si="50"/>
        <v>562</v>
      </c>
      <c r="O148" s="72">
        <f t="shared" si="50"/>
        <v>694</v>
      </c>
      <c r="P148" s="74">
        <f t="shared" si="50"/>
        <v>8330</v>
      </c>
    </row>
    <row r="149" spans="2:16" ht="14.25" x14ac:dyDescent="0.2">
      <c r="B149" s="156" t="s">
        <v>248</v>
      </c>
      <c r="C149" s="62" t="s">
        <v>55</v>
      </c>
      <c r="D149" s="63">
        <v>1445</v>
      </c>
      <c r="E149" s="64">
        <v>1190</v>
      </c>
      <c r="F149" s="63">
        <v>1274</v>
      </c>
      <c r="G149" s="64">
        <v>1217</v>
      </c>
      <c r="H149" s="63">
        <v>1191</v>
      </c>
      <c r="I149" s="64">
        <v>1228</v>
      </c>
      <c r="J149" s="63">
        <v>1431</v>
      </c>
      <c r="K149" s="64">
        <v>1304</v>
      </c>
      <c r="L149" s="63">
        <v>1061</v>
      </c>
      <c r="M149" s="64">
        <v>1005</v>
      </c>
      <c r="N149" s="63">
        <v>1015</v>
      </c>
      <c r="O149" s="64">
        <v>1293</v>
      </c>
      <c r="P149" s="65">
        <f t="shared" si="45"/>
        <v>14654</v>
      </c>
    </row>
    <row r="150" spans="2:16" ht="14.25" x14ac:dyDescent="0.2">
      <c r="B150" s="157"/>
      <c r="C150" s="66" t="s">
        <v>56</v>
      </c>
      <c r="D150" s="67">
        <v>1434</v>
      </c>
      <c r="E150" s="68">
        <v>1198</v>
      </c>
      <c r="F150" s="67">
        <v>1301</v>
      </c>
      <c r="G150" s="68">
        <v>1218</v>
      </c>
      <c r="H150" s="67">
        <v>1186</v>
      </c>
      <c r="I150" s="68">
        <v>1227</v>
      </c>
      <c r="J150" s="67">
        <v>1426</v>
      </c>
      <c r="K150" s="68">
        <v>1305</v>
      </c>
      <c r="L150" s="67">
        <v>1067</v>
      </c>
      <c r="M150" s="68">
        <v>999</v>
      </c>
      <c r="N150" s="67">
        <v>1013</v>
      </c>
      <c r="O150" s="68">
        <v>1289</v>
      </c>
      <c r="P150" s="69">
        <f t="shared" si="45"/>
        <v>14663</v>
      </c>
    </row>
    <row r="151" spans="2:16" ht="15" x14ac:dyDescent="0.2">
      <c r="B151" s="158"/>
      <c r="C151" s="70" t="s">
        <v>19</v>
      </c>
      <c r="D151" s="71">
        <f>+D149+D150</f>
        <v>2879</v>
      </c>
      <c r="E151" s="72">
        <f t="shared" ref="E151:P151" si="51">+E149+E150</f>
        <v>2388</v>
      </c>
      <c r="F151" s="71">
        <f t="shared" si="51"/>
        <v>2575</v>
      </c>
      <c r="G151" s="72">
        <f t="shared" si="51"/>
        <v>2435</v>
      </c>
      <c r="H151" s="71">
        <f t="shared" si="51"/>
        <v>2377</v>
      </c>
      <c r="I151" s="72">
        <f t="shared" si="51"/>
        <v>2455</v>
      </c>
      <c r="J151" s="71">
        <f t="shared" si="51"/>
        <v>2857</v>
      </c>
      <c r="K151" s="72">
        <f t="shared" si="51"/>
        <v>2609</v>
      </c>
      <c r="L151" s="71">
        <f t="shared" si="51"/>
        <v>2128</v>
      </c>
      <c r="M151" s="72">
        <f t="shared" si="51"/>
        <v>2004</v>
      </c>
      <c r="N151" s="71">
        <f t="shared" si="51"/>
        <v>2028</v>
      </c>
      <c r="O151" s="72">
        <f t="shared" si="51"/>
        <v>2582</v>
      </c>
      <c r="P151" s="74">
        <f t="shared" si="51"/>
        <v>29317</v>
      </c>
    </row>
    <row r="152" spans="2:16" ht="14.25" x14ac:dyDescent="0.2">
      <c r="B152" s="157" t="s">
        <v>46</v>
      </c>
      <c r="C152" s="66" t="s">
        <v>55</v>
      </c>
      <c r="D152" s="67">
        <v>1376</v>
      </c>
      <c r="E152" s="68">
        <v>1235</v>
      </c>
      <c r="F152" s="67">
        <v>1396</v>
      </c>
      <c r="G152" s="68">
        <v>1184</v>
      </c>
      <c r="H152" s="67">
        <v>968</v>
      </c>
      <c r="I152" s="68">
        <v>1172</v>
      </c>
      <c r="J152" s="67">
        <v>1377</v>
      </c>
      <c r="K152" s="68">
        <v>1066</v>
      </c>
      <c r="L152" s="67">
        <v>655</v>
      </c>
      <c r="M152" s="68">
        <v>679</v>
      </c>
      <c r="N152" s="67">
        <v>921</v>
      </c>
      <c r="O152" s="68">
        <v>1161</v>
      </c>
      <c r="P152" s="69">
        <f t="shared" si="45"/>
        <v>13190</v>
      </c>
    </row>
    <row r="153" spans="2:16" ht="14.25" x14ac:dyDescent="0.2">
      <c r="B153" s="157"/>
      <c r="C153" s="66" t="s">
        <v>56</v>
      </c>
      <c r="D153" s="67">
        <v>1362</v>
      </c>
      <c r="E153" s="68">
        <v>1230</v>
      </c>
      <c r="F153" s="67">
        <v>1400</v>
      </c>
      <c r="G153" s="68">
        <v>1177</v>
      </c>
      <c r="H153" s="67">
        <v>972</v>
      </c>
      <c r="I153" s="68">
        <v>1165</v>
      </c>
      <c r="J153" s="67">
        <v>1367</v>
      </c>
      <c r="K153" s="68">
        <v>1072</v>
      </c>
      <c r="L153" s="67">
        <v>661</v>
      </c>
      <c r="M153" s="68">
        <v>675</v>
      </c>
      <c r="N153" s="67">
        <v>929</v>
      </c>
      <c r="O153" s="68">
        <v>1148</v>
      </c>
      <c r="P153" s="69">
        <f t="shared" si="45"/>
        <v>13158</v>
      </c>
    </row>
    <row r="154" spans="2:16" ht="15" x14ac:dyDescent="0.2">
      <c r="B154" s="157"/>
      <c r="C154" s="70" t="s">
        <v>19</v>
      </c>
      <c r="D154" s="71">
        <f>+D152+D153</f>
        <v>2738</v>
      </c>
      <c r="E154" s="72">
        <f t="shared" ref="E154:P154" si="52">+E152+E153</f>
        <v>2465</v>
      </c>
      <c r="F154" s="71">
        <f t="shared" si="52"/>
        <v>2796</v>
      </c>
      <c r="G154" s="72">
        <f t="shared" si="52"/>
        <v>2361</v>
      </c>
      <c r="H154" s="71">
        <f t="shared" si="52"/>
        <v>1940</v>
      </c>
      <c r="I154" s="72">
        <f t="shared" si="52"/>
        <v>2337</v>
      </c>
      <c r="J154" s="71">
        <f t="shared" si="52"/>
        <v>2744</v>
      </c>
      <c r="K154" s="72">
        <f t="shared" si="52"/>
        <v>2138</v>
      </c>
      <c r="L154" s="71">
        <f t="shared" si="52"/>
        <v>1316</v>
      </c>
      <c r="M154" s="72">
        <f t="shared" si="52"/>
        <v>1354</v>
      </c>
      <c r="N154" s="71">
        <f t="shared" si="52"/>
        <v>1850</v>
      </c>
      <c r="O154" s="72">
        <f t="shared" si="52"/>
        <v>2309</v>
      </c>
      <c r="P154" s="74">
        <f t="shared" si="52"/>
        <v>26348</v>
      </c>
    </row>
    <row r="155" spans="2:16" ht="15" x14ac:dyDescent="0.2">
      <c r="B155" s="159" t="s">
        <v>38</v>
      </c>
      <c r="C155" s="160"/>
      <c r="D155" s="75">
        <f>+D136+D139+D142+D145+D148+D151+D154</f>
        <v>8137</v>
      </c>
      <c r="E155" s="76">
        <f t="shared" ref="E155:P155" si="53">+E136+E139+E142+E145+E148+E151+E154</f>
        <v>7271</v>
      </c>
      <c r="F155" s="75">
        <f t="shared" si="53"/>
        <v>7914</v>
      </c>
      <c r="G155" s="76">
        <f t="shared" si="53"/>
        <v>6755</v>
      </c>
      <c r="H155" s="75">
        <f t="shared" si="53"/>
        <v>6066</v>
      </c>
      <c r="I155" s="76">
        <f t="shared" si="53"/>
        <v>6528</v>
      </c>
      <c r="J155" s="75">
        <f t="shared" si="53"/>
        <v>7402</v>
      </c>
      <c r="K155" s="76">
        <f t="shared" si="53"/>
        <v>6538</v>
      </c>
      <c r="L155" s="75">
        <f t="shared" si="53"/>
        <v>4838</v>
      </c>
      <c r="M155" s="76">
        <f t="shared" si="53"/>
        <v>4765</v>
      </c>
      <c r="N155" s="75">
        <f t="shared" si="53"/>
        <v>5401</v>
      </c>
      <c r="O155" s="76">
        <f t="shared" si="53"/>
        <v>6890</v>
      </c>
      <c r="P155" s="77">
        <f t="shared" si="53"/>
        <v>78505</v>
      </c>
    </row>
    <row r="156" spans="2:16" ht="15" x14ac:dyDescent="0.2">
      <c r="B156" s="80"/>
      <c r="C156" s="78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</row>
    <row r="157" spans="2:16" ht="15" x14ac:dyDescent="0.2">
      <c r="B157" s="161">
        <v>2011</v>
      </c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3"/>
    </row>
    <row r="158" spans="2:16" ht="15" x14ac:dyDescent="0.2">
      <c r="B158" s="164" t="s">
        <v>43</v>
      </c>
      <c r="C158" s="165"/>
      <c r="D158" s="59" t="s">
        <v>7</v>
      </c>
      <c r="E158" s="60" t="s">
        <v>8</v>
      </c>
      <c r="F158" s="59" t="s">
        <v>9</v>
      </c>
      <c r="G158" s="60" t="s">
        <v>10</v>
      </c>
      <c r="H158" s="59" t="s">
        <v>11</v>
      </c>
      <c r="I158" s="60" t="s">
        <v>12</v>
      </c>
      <c r="J158" s="59" t="s">
        <v>13</v>
      </c>
      <c r="K158" s="60" t="s">
        <v>14</v>
      </c>
      <c r="L158" s="59" t="s">
        <v>15</v>
      </c>
      <c r="M158" s="60" t="s">
        <v>16</v>
      </c>
      <c r="N158" s="59" t="s">
        <v>17</v>
      </c>
      <c r="O158" s="60" t="s">
        <v>18</v>
      </c>
      <c r="P158" s="61" t="s">
        <v>19</v>
      </c>
    </row>
    <row r="159" spans="2:16" ht="14.25" x14ac:dyDescent="0.2">
      <c r="B159" s="156" t="s">
        <v>247</v>
      </c>
      <c r="C159" s="62" t="s">
        <v>55</v>
      </c>
      <c r="D159" s="63">
        <v>175</v>
      </c>
      <c r="E159" s="64">
        <v>149</v>
      </c>
      <c r="F159" s="63">
        <v>170</v>
      </c>
      <c r="G159" s="64">
        <v>144</v>
      </c>
      <c r="H159" s="63">
        <v>151</v>
      </c>
      <c r="I159" s="64">
        <v>138</v>
      </c>
      <c r="J159" s="63">
        <v>147</v>
      </c>
      <c r="K159" s="64">
        <v>133</v>
      </c>
      <c r="L159" s="63">
        <v>138</v>
      </c>
      <c r="M159" s="64">
        <v>160</v>
      </c>
      <c r="N159" s="63">
        <v>158</v>
      </c>
      <c r="O159" s="64">
        <v>166</v>
      </c>
      <c r="P159" s="65">
        <f>SUM(D159:O159)</f>
        <v>1829</v>
      </c>
    </row>
    <row r="160" spans="2:16" ht="14.25" x14ac:dyDescent="0.2">
      <c r="B160" s="157"/>
      <c r="C160" s="66" t="s">
        <v>56</v>
      </c>
      <c r="D160" s="67">
        <v>181</v>
      </c>
      <c r="E160" s="68">
        <v>144</v>
      </c>
      <c r="F160" s="67">
        <v>172</v>
      </c>
      <c r="G160" s="68">
        <v>148</v>
      </c>
      <c r="H160" s="67">
        <v>158</v>
      </c>
      <c r="I160" s="68">
        <v>151</v>
      </c>
      <c r="J160" s="67">
        <v>150</v>
      </c>
      <c r="K160" s="68">
        <v>142</v>
      </c>
      <c r="L160" s="67">
        <v>148</v>
      </c>
      <c r="M160" s="68">
        <v>169</v>
      </c>
      <c r="N160" s="67">
        <v>161</v>
      </c>
      <c r="O160" s="68">
        <v>168</v>
      </c>
      <c r="P160" s="69">
        <f t="shared" ref="P160:P178" si="54">SUM(D160:O160)</f>
        <v>1892</v>
      </c>
    </row>
    <row r="161" spans="2:16" ht="15" x14ac:dyDescent="0.2">
      <c r="B161" s="158"/>
      <c r="C161" s="70" t="s">
        <v>19</v>
      </c>
      <c r="D161" s="71">
        <f>+D159+D160</f>
        <v>356</v>
      </c>
      <c r="E161" s="72">
        <f t="shared" ref="E161:P161" si="55">+E159+E160</f>
        <v>293</v>
      </c>
      <c r="F161" s="71">
        <f t="shared" si="55"/>
        <v>342</v>
      </c>
      <c r="G161" s="72">
        <f t="shared" si="55"/>
        <v>292</v>
      </c>
      <c r="H161" s="71">
        <f t="shared" si="55"/>
        <v>309</v>
      </c>
      <c r="I161" s="72">
        <f t="shared" si="55"/>
        <v>289</v>
      </c>
      <c r="J161" s="71">
        <f t="shared" si="55"/>
        <v>297</v>
      </c>
      <c r="K161" s="72">
        <f t="shared" si="55"/>
        <v>275</v>
      </c>
      <c r="L161" s="71">
        <f t="shared" si="55"/>
        <v>286</v>
      </c>
      <c r="M161" s="72">
        <f t="shared" si="55"/>
        <v>329</v>
      </c>
      <c r="N161" s="71">
        <f t="shared" si="55"/>
        <v>319</v>
      </c>
      <c r="O161" s="72">
        <f t="shared" si="55"/>
        <v>334</v>
      </c>
      <c r="P161" s="74">
        <f t="shared" si="55"/>
        <v>3721</v>
      </c>
    </row>
    <row r="162" spans="2:16" ht="14.25" x14ac:dyDescent="0.2">
      <c r="B162" s="157" t="s">
        <v>246</v>
      </c>
      <c r="C162" s="66" t="s">
        <v>55</v>
      </c>
      <c r="D162" s="67">
        <v>52</v>
      </c>
      <c r="E162" s="68">
        <v>58</v>
      </c>
      <c r="F162" s="67">
        <v>71</v>
      </c>
      <c r="G162" s="68">
        <v>48</v>
      </c>
      <c r="H162" s="67">
        <v>23</v>
      </c>
      <c r="I162" s="68">
        <v>23</v>
      </c>
      <c r="J162" s="67">
        <v>33</v>
      </c>
      <c r="K162" s="68">
        <v>26</v>
      </c>
      <c r="L162" s="67">
        <v>15</v>
      </c>
      <c r="M162" s="68">
        <v>16</v>
      </c>
      <c r="N162" s="67">
        <v>25</v>
      </c>
      <c r="O162" s="68">
        <v>37</v>
      </c>
      <c r="P162" s="69">
        <f t="shared" si="54"/>
        <v>427</v>
      </c>
    </row>
    <row r="163" spans="2:16" ht="14.25" x14ac:dyDescent="0.2">
      <c r="B163" s="157"/>
      <c r="C163" s="66" t="s">
        <v>56</v>
      </c>
      <c r="D163" s="67">
        <v>51</v>
      </c>
      <c r="E163" s="68">
        <v>59</v>
      </c>
      <c r="F163" s="67">
        <v>68</v>
      </c>
      <c r="G163" s="68">
        <v>49</v>
      </c>
      <c r="H163" s="67">
        <v>24</v>
      </c>
      <c r="I163" s="68">
        <v>24</v>
      </c>
      <c r="J163" s="67">
        <v>31</v>
      </c>
      <c r="K163" s="68">
        <v>26</v>
      </c>
      <c r="L163" s="67">
        <v>15</v>
      </c>
      <c r="M163" s="68">
        <v>16</v>
      </c>
      <c r="N163" s="67">
        <v>25</v>
      </c>
      <c r="O163" s="68">
        <v>37</v>
      </c>
      <c r="P163" s="69">
        <f t="shared" si="54"/>
        <v>425</v>
      </c>
    </row>
    <row r="164" spans="2:16" ht="15" x14ac:dyDescent="0.2">
      <c r="B164" s="157"/>
      <c r="C164" s="70" t="s">
        <v>19</v>
      </c>
      <c r="D164" s="71">
        <f>+D162+D163</f>
        <v>103</v>
      </c>
      <c r="E164" s="72">
        <f t="shared" ref="E164:P164" si="56">+E162+E163</f>
        <v>117</v>
      </c>
      <c r="F164" s="71">
        <f t="shared" si="56"/>
        <v>139</v>
      </c>
      <c r="G164" s="72">
        <f t="shared" si="56"/>
        <v>97</v>
      </c>
      <c r="H164" s="71">
        <f t="shared" si="56"/>
        <v>47</v>
      </c>
      <c r="I164" s="72">
        <f t="shared" si="56"/>
        <v>47</v>
      </c>
      <c r="J164" s="71">
        <f t="shared" si="56"/>
        <v>64</v>
      </c>
      <c r="K164" s="72">
        <f t="shared" si="56"/>
        <v>52</v>
      </c>
      <c r="L164" s="71">
        <f t="shared" si="56"/>
        <v>30</v>
      </c>
      <c r="M164" s="72">
        <f t="shared" si="56"/>
        <v>32</v>
      </c>
      <c r="N164" s="71">
        <f t="shared" si="56"/>
        <v>50</v>
      </c>
      <c r="O164" s="72">
        <f t="shared" si="56"/>
        <v>74</v>
      </c>
      <c r="P164" s="74">
        <f t="shared" si="56"/>
        <v>852</v>
      </c>
    </row>
    <row r="165" spans="2:16" ht="14.25" x14ac:dyDescent="0.2">
      <c r="B165" s="156" t="s">
        <v>45</v>
      </c>
      <c r="C165" s="62" t="s">
        <v>55</v>
      </c>
      <c r="D165" s="63">
        <v>180</v>
      </c>
      <c r="E165" s="64">
        <v>148</v>
      </c>
      <c r="F165" s="63">
        <v>156</v>
      </c>
      <c r="G165" s="64">
        <v>133</v>
      </c>
      <c r="H165" s="63">
        <v>66</v>
      </c>
      <c r="I165" s="64">
        <v>59</v>
      </c>
      <c r="J165" s="63">
        <v>64</v>
      </c>
      <c r="K165" s="64">
        <v>75</v>
      </c>
      <c r="L165" s="63">
        <v>55</v>
      </c>
      <c r="M165" s="64">
        <v>60</v>
      </c>
      <c r="N165" s="63">
        <v>96</v>
      </c>
      <c r="O165" s="64">
        <v>157</v>
      </c>
      <c r="P165" s="65">
        <f t="shared" si="54"/>
        <v>1249</v>
      </c>
    </row>
    <row r="166" spans="2:16" ht="14.25" x14ac:dyDescent="0.2">
      <c r="B166" s="157"/>
      <c r="C166" s="66" t="s">
        <v>56</v>
      </c>
      <c r="D166" s="67">
        <v>187</v>
      </c>
      <c r="E166" s="68">
        <v>152</v>
      </c>
      <c r="F166" s="67">
        <v>155</v>
      </c>
      <c r="G166" s="68">
        <v>137</v>
      </c>
      <c r="H166" s="67">
        <v>69</v>
      </c>
      <c r="I166" s="68">
        <v>58</v>
      </c>
      <c r="J166" s="67">
        <v>64</v>
      </c>
      <c r="K166" s="68">
        <v>75</v>
      </c>
      <c r="L166" s="67">
        <v>54</v>
      </c>
      <c r="M166" s="68">
        <v>59</v>
      </c>
      <c r="N166" s="67">
        <v>97</v>
      </c>
      <c r="O166" s="68">
        <v>155</v>
      </c>
      <c r="P166" s="69">
        <f t="shared" si="54"/>
        <v>1262</v>
      </c>
    </row>
    <row r="167" spans="2:16" ht="15" x14ac:dyDescent="0.2">
      <c r="B167" s="158"/>
      <c r="C167" s="70" t="s">
        <v>19</v>
      </c>
      <c r="D167" s="71">
        <f>+D165+D166</f>
        <v>367</v>
      </c>
      <c r="E167" s="72">
        <f t="shared" ref="E167:P167" si="57">+E165+E166</f>
        <v>300</v>
      </c>
      <c r="F167" s="71">
        <f t="shared" si="57"/>
        <v>311</v>
      </c>
      <c r="G167" s="72">
        <f t="shared" si="57"/>
        <v>270</v>
      </c>
      <c r="H167" s="71">
        <f t="shared" si="57"/>
        <v>135</v>
      </c>
      <c r="I167" s="72">
        <f t="shared" si="57"/>
        <v>117</v>
      </c>
      <c r="J167" s="71">
        <f t="shared" si="57"/>
        <v>128</v>
      </c>
      <c r="K167" s="72">
        <f t="shared" si="57"/>
        <v>150</v>
      </c>
      <c r="L167" s="71">
        <f t="shared" si="57"/>
        <v>109</v>
      </c>
      <c r="M167" s="72">
        <f t="shared" si="57"/>
        <v>119</v>
      </c>
      <c r="N167" s="71">
        <f t="shared" si="57"/>
        <v>193</v>
      </c>
      <c r="O167" s="72">
        <f t="shared" si="57"/>
        <v>312</v>
      </c>
      <c r="P167" s="74">
        <f t="shared" si="57"/>
        <v>2511</v>
      </c>
    </row>
    <row r="168" spans="2:16" ht="14.25" x14ac:dyDescent="0.2">
      <c r="B168" s="156" t="s">
        <v>49</v>
      </c>
      <c r="C168" s="62" t="s">
        <v>55</v>
      </c>
      <c r="D168" s="63">
        <v>303</v>
      </c>
      <c r="E168" s="64">
        <v>277</v>
      </c>
      <c r="F168" s="63">
        <v>300</v>
      </c>
      <c r="G168" s="64">
        <v>239</v>
      </c>
      <c r="H168" s="63">
        <v>179</v>
      </c>
      <c r="I168" s="64">
        <v>191</v>
      </c>
      <c r="J168" s="63">
        <v>224</v>
      </c>
      <c r="K168" s="64">
        <v>195</v>
      </c>
      <c r="L168" s="63">
        <v>174</v>
      </c>
      <c r="M168" s="64">
        <v>159</v>
      </c>
      <c r="N168" s="63">
        <v>171</v>
      </c>
      <c r="O168" s="64">
        <v>223</v>
      </c>
      <c r="P168" s="65">
        <f t="shared" si="54"/>
        <v>2635</v>
      </c>
    </row>
    <row r="169" spans="2:16" ht="14.25" x14ac:dyDescent="0.2">
      <c r="B169" s="157"/>
      <c r="C169" s="66" t="s">
        <v>56</v>
      </c>
      <c r="D169" s="67">
        <v>304</v>
      </c>
      <c r="E169" s="68">
        <v>276</v>
      </c>
      <c r="F169" s="67">
        <v>297</v>
      </c>
      <c r="G169" s="68">
        <v>235</v>
      </c>
      <c r="H169" s="67">
        <v>174</v>
      </c>
      <c r="I169" s="68">
        <v>179</v>
      </c>
      <c r="J169" s="67">
        <v>220</v>
      </c>
      <c r="K169" s="68">
        <v>190</v>
      </c>
      <c r="L169" s="67">
        <v>165</v>
      </c>
      <c r="M169" s="68">
        <v>152</v>
      </c>
      <c r="N169" s="67">
        <v>171</v>
      </c>
      <c r="O169" s="68">
        <v>222</v>
      </c>
      <c r="P169" s="69">
        <f t="shared" si="54"/>
        <v>2585</v>
      </c>
    </row>
    <row r="170" spans="2:16" ht="15" x14ac:dyDescent="0.2">
      <c r="B170" s="158"/>
      <c r="C170" s="70" t="s">
        <v>19</v>
      </c>
      <c r="D170" s="71">
        <f>+D168+D169</f>
        <v>607</v>
      </c>
      <c r="E170" s="72">
        <f t="shared" ref="E170:P170" si="58">+E168+E169</f>
        <v>553</v>
      </c>
      <c r="F170" s="71">
        <f t="shared" si="58"/>
        <v>597</v>
      </c>
      <c r="G170" s="72">
        <f t="shared" si="58"/>
        <v>474</v>
      </c>
      <c r="H170" s="71">
        <f t="shared" si="58"/>
        <v>353</v>
      </c>
      <c r="I170" s="72">
        <f t="shared" si="58"/>
        <v>370</v>
      </c>
      <c r="J170" s="71">
        <f t="shared" si="58"/>
        <v>444</v>
      </c>
      <c r="K170" s="72">
        <f t="shared" si="58"/>
        <v>385</v>
      </c>
      <c r="L170" s="71">
        <f t="shared" si="58"/>
        <v>339</v>
      </c>
      <c r="M170" s="72">
        <f t="shared" si="58"/>
        <v>311</v>
      </c>
      <c r="N170" s="71">
        <f t="shared" si="58"/>
        <v>342</v>
      </c>
      <c r="O170" s="72">
        <f t="shared" si="58"/>
        <v>445</v>
      </c>
      <c r="P170" s="74">
        <f t="shared" si="58"/>
        <v>5220</v>
      </c>
    </row>
    <row r="171" spans="2:16" ht="14.25" x14ac:dyDescent="0.2">
      <c r="B171" s="157" t="s">
        <v>245</v>
      </c>
      <c r="C171" s="66" t="s">
        <v>55</v>
      </c>
      <c r="D171" s="67">
        <v>339</v>
      </c>
      <c r="E171" s="68">
        <v>316</v>
      </c>
      <c r="F171" s="67">
        <v>348</v>
      </c>
      <c r="G171" s="68">
        <v>345</v>
      </c>
      <c r="H171" s="67">
        <v>347</v>
      </c>
      <c r="I171" s="68">
        <v>402</v>
      </c>
      <c r="J171" s="67">
        <v>483</v>
      </c>
      <c r="K171" s="68">
        <v>422</v>
      </c>
      <c r="L171" s="67">
        <v>401</v>
      </c>
      <c r="M171" s="68">
        <v>352</v>
      </c>
      <c r="N171" s="67">
        <v>334</v>
      </c>
      <c r="O171" s="68">
        <v>395</v>
      </c>
      <c r="P171" s="69">
        <f t="shared" si="54"/>
        <v>4484</v>
      </c>
    </row>
    <row r="172" spans="2:16" ht="14.25" x14ac:dyDescent="0.2">
      <c r="B172" s="157"/>
      <c r="C172" s="66" t="s">
        <v>56</v>
      </c>
      <c r="D172" s="67">
        <v>337</v>
      </c>
      <c r="E172" s="68">
        <v>315</v>
      </c>
      <c r="F172" s="67">
        <v>347</v>
      </c>
      <c r="G172" s="68">
        <v>342</v>
      </c>
      <c r="H172" s="67">
        <v>348</v>
      </c>
      <c r="I172" s="68">
        <v>402</v>
      </c>
      <c r="J172" s="67">
        <v>483</v>
      </c>
      <c r="K172" s="68">
        <v>424</v>
      </c>
      <c r="L172" s="67">
        <v>398</v>
      </c>
      <c r="M172" s="68">
        <v>354</v>
      </c>
      <c r="N172" s="67">
        <v>335</v>
      </c>
      <c r="O172" s="68">
        <v>394</v>
      </c>
      <c r="P172" s="69">
        <f t="shared" si="54"/>
        <v>4479</v>
      </c>
    </row>
    <row r="173" spans="2:16" ht="15" x14ac:dyDescent="0.2">
      <c r="B173" s="157"/>
      <c r="C173" s="70" t="s">
        <v>19</v>
      </c>
      <c r="D173" s="71">
        <f>+D171+D172</f>
        <v>676</v>
      </c>
      <c r="E173" s="72">
        <f t="shared" ref="E173:P173" si="59">+E171+E172</f>
        <v>631</v>
      </c>
      <c r="F173" s="71">
        <f t="shared" si="59"/>
        <v>695</v>
      </c>
      <c r="G173" s="72">
        <f t="shared" si="59"/>
        <v>687</v>
      </c>
      <c r="H173" s="71">
        <f t="shared" si="59"/>
        <v>695</v>
      </c>
      <c r="I173" s="72">
        <f t="shared" si="59"/>
        <v>804</v>
      </c>
      <c r="J173" s="71">
        <f t="shared" si="59"/>
        <v>966</v>
      </c>
      <c r="K173" s="72">
        <f t="shared" si="59"/>
        <v>846</v>
      </c>
      <c r="L173" s="71">
        <f t="shared" si="59"/>
        <v>799</v>
      </c>
      <c r="M173" s="72">
        <f t="shared" si="59"/>
        <v>706</v>
      </c>
      <c r="N173" s="71">
        <f t="shared" si="59"/>
        <v>669</v>
      </c>
      <c r="O173" s="72">
        <f t="shared" si="59"/>
        <v>789</v>
      </c>
      <c r="P173" s="74">
        <f t="shared" si="59"/>
        <v>8963</v>
      </c>
    </row>
    <row r="174" spans="2:16" ht="14.25" x14ac:dyDescent="0.2">
      <c r="B174" s="156" t="s">
        <v>248</v>
      </c>
      <c r="C174" s="62" t="s">
        <v>55</v>
      </c>
      <c r="D174" s="63">
        <v>1368</v>
      </c>
      <c r="E174" s="64">
        <v>1139</v>
      </c>
      <c r="F174" s="63">
        <v>1189</v>
      </c>
      <c r="G174" s="64">
        <v>1156</v>
      </c>
      <c r="H174" s="63">
        <v>1143</v>
      </c>
      <c r="I174" s="64">
        <v>1200</v>
      </c>
      <c r="J174" s="63">
        <v>1339</v>
      </c>
      <c r="K174" s="64">
        <v>1239</v>
      </c>
      <c r="L174" s="63">
        <v>1131</v>
      </c>
      <c r="M174" s="64">
        <v>1115</v>
      </c>
      <c r="N174" s="63">
        <v>1084</v>
      </c>
      <c r="O174" s="64">
        <v>1330</v>
      </c>
      <c r="P174" s="65">
        <f t="shared" si="54"/>
        <v>14433</v>
      </c>
    </row>
    <row r="175" spans="2:16" ht="14.25" x14ac:dyDescent="0.2">
      <c r="B175" s="157"/>
      <c r="C175" s="66" t="s">
        <v>56</v>
      </c>
      <c r="D175" s="67">
        <v>1363</v>
      </c>
      <c r="E175" s="68">
        <v>1142</v>
      </c>
      <c r="F175" s="67">
        <v>1187</v>
      </c>
      <c r="G175" s="68">
        <v>1158</v>
      </c>
      <c r="H175" s="67">
        <v>1139</v>
      </c>
      <c r="I175" s="68">
        <v>1196</v>
      </c>
      <c r="J175" s="67">
        <v>1341</v>
      </c>
      <c r="K175" s="68">
        <v>1241</v>
      </c>
      <c r="L175" s="67">
        <v>1129</v>
      </c>
      <c r="M175" s="68">
        <v>1118</v>
      </c>
      <c r="N175" s="67">
        <v>1080</v>
      </c>
      <c r="O175" s="68">
        <v>1331</v>
      </c>
      <c r="P175" s="69">
        <f t="shared" si="54"/>
        <v>14425</v>
      </c>
    </row>
    <row r="176" spans="2:16" ht="15" x14ac:dyDescent="0.2">
      <c r="B176" s="158"/>
      <c r="C176" s="70" t="s">
        <v>19</v>
      </c>
      <c r="D176" s="71">
        <f>+D174+D175</f>
        <v>2731</v>
      </c>
      <c r="E176" s="72">
        <f t="shared" ref="E176:P176" si="60">+E174+E175</f>
        <v>2281</v>
      </c>
      <c r="F176" s="71">
        <f t="shared" si="60"/>
        <v>2376</v>
      </c>
      <c r="G176" s="72">
        <f t="shared" si="60"/>
        <v>2314</v>
      </c>
      <c r="H176" s="71">
        <f t="shared" si="60"/>
        <v>2282</v>
      </c>
      <c r="I176" s="72">
        <f t="shared" si="60"/>
        <v>2396</v>
      </c>
      <c r="J176" s="71">
        <f t="shared" si="60"/>
        <v>2680</v>
      </c>
      <c r="K176" s="72">
        <f t="shared" si="60"/>
        <v>2480</v>
      </c>
      <c r="L176" s="71">
        <f t="shared" si="60"/>
        <v>2260</v>
      </c>
      <c r="M176" s="72">
        <f t="shared" si="60"/>
        <v>2233</v>
      </c>
      <c r="N176" s="71">
        <f t="shared" si="60"/>
        <v>2164</v>
      </c>
      <c r="O176" s="72">
        <f t="shared" si="60"/>
        <v>2661</v>
      </c>
      <c r="P176" s="74">
        <f t="shared" si="60"/>
        <v>28858</v>
      </c>
    </row>
    <row r="177" spans="2:16" ht="14.25" x14ac:dyDescent="0.2">
      <c r="B177" s="157" t="s">
        <v>46</v>
      </c>
      <c r="C177" s="66" t="s">
        <v>55</v>
      </c>
      <c r="D177" s="67">
        <v>1435</v>
      </c>
      <c r="E177" s="68">
        <v>1307</v>
      </c>
      <c r="F177" s="67">
        <v>1485</v>
      </c>
      <c r="G177" s="68">
        <v>1331</v>
      </c>
      <c r="H177" s="67">
        <v>1029</v>
      </c>
      <c r="I177" s="68">
        <v>1173</v>
      </c>
      <c r="J177" s="67">
        <v>1452</v>
      </c>
      <c r="K177" s="68">
        <v>1096</v>
      </c>
      <c r="L177" s="67">
        <v>766</v>
      </c>
      <c r="M177" s="68">
        <v>800</v>
      </c>
      <c r="N177" s="67">
        <v>1019</v>
      </c>
      <c r="O177" s="68">
        <v>1358</v>
      </c>
      <c r="P177" s="69">
        <f t="shared" si="54"/>
        <v>14251</v>
      </c>
    </row>
    <row r="178" spans="2:16" ht="14.25" x14ac:dyDescent="0.2">
      <c r="B178" s="157"/>
      <c r="C178" s="66" t="s">
        <v>56</v>
      </c>
      <c r="D178" s="67">
        <v>1442</v>
      </c>
      <c r="E178" s="68">
        <v>1306</v>
      </c>
      <c r="F178" s="67">
        <v>1490</v>
      </c>
      <c r="G178" s="68">
        <v>1330</v>
      </c>
      <c r="H178" s="67">
        <v>1032</v>
      </c>
      <c r="I178" s="68">
        <v>1175</v>
      </c>
      <c r="J178" s="67">
        <v>1458</v>
      </c>
      <c r="K178" s="68">
        <v>1101</v>
      </c>
      <c r="L178" s="67">
        <v>769</v>
      </c>
      <c r="M178" s="68">
        <v>798</v>
      </c>
      <c r="N178" s="67">
        <v>1021</v>
      </c>
      <c r="O178" s="68">
        <v>1352</v>
      </c>
      <c r="P178" s="69">
        <f t="shared" si="54"/>
        <v>14274</v>
      </c>
    </row>
    <row r="179" spans="2:16" ht="15" x14ac:dyDescent="0.2">
      <c r="B179" s="157"/>
      <c r="C179" s="70" t="s">
        <v>19</v>
      </c>
      <c r="D179" s="71">
        <f>+D177+D178</f>
        <v>2877</v>
      </c>
      <c r="E179" s="72">
        <f t="shared" ref="E179:P179" si="61">+E177+E178</f>
        <v>2613</v>
      </c>
      <c r="F179" s="71">
        <f t="shared" si="61"/>
        <v>2975</v>
      </c>
      <c r="G179" s="72">
        <f t="shared" si="61"/>
        <v>2661</v>
      </c>
      <c r="H179" s="71">
        <f t="shared" si="61"/>
        <v>2061</v>
      </c>
      <c r="I179" s="72">
        <f t="shared" si="61"/>
        <v>2348</v>
      </c>
      <c r="J179" s="71">
        <f t="shared" si="61"/>
        <v>2910</v>
      </c>
      <c r="K179" s="72">
        <f t="shared" si="61"/>
        <v>2197</v>
      </c>
      <c r="L179" s="71">
        <f t="shared" si="61"/>
        <v>1535</v>
      </c>
      <c r="M179" s="72">
        <f t="shared" si="61"/>
        <v>1598</v>
      </c>
      <c r="N179" s="71">
        <f t="shared" si="61"/>
        <v>2040</v>
      </c>
      <c r="O179" s="72">
        <f t="shared" si="61"/>
        <v>2710</v>
      </c>
      <c r="P179" s="74">
        <f t="shared" si="61"/>
        <v>28525</v>
      </c>
    </row>
    <row r="180" spans="2:16" ht="15" x14ac:dyDescent="0.2">
      <c r="B180" s="159" t="s">
        <v>39</v>
      </c>
      <c r="C180" s="160"/>
      <c r="D180" s="75">
        <f>+D161+D164+D167+D170+D173+D176+D179</f>
        <v>7717</v>
      </c>
      <c r="E180" s="76">
        <f t="shared" ref="E180:P180" si="62">+E161+E164+E167+E170+E173+E176+E179</f>
        <v>6788</v>
      </c>
      <c r="F180" s="75">
        <f t="shared" si="62"/>
        <v>7435</v>
      </c>
      <c r="G180" s="76">
        <f t="shared" si="62"/>
        <v>6795</v>
      </c>
      <c r="H180" s="75">
        <f t="shared" si="62"/>
        <v>5882</v>
      </c>
      <c r="I180" s="76">
        <f t="shared" si="62"/>
        <v>6371</v>
      </c>
      <c r="J180" s="75">
        <f t="shared" si="62"/>
        <v>7489</v>
      </c>
      <c r="K180" s="76">
        <f t="shared" si="62"/>
        <v>6385</v>
      </c>
      <c r="L180" s="75">
        <f t="shared" si="62"/>
        <v>5358</v>
      </c>
      <c r="M180" s="76">
        <f t="shared" si="62"/>
        <v>5328</v>
      </c>
      <c r="N180" s="75">
        <f t="shared" si="62"/>
        <v>5777</v>
      </c>
      <c r="O180" s="76">
        <f t="shared" si="62"/>
        <v>7325</v>
      </c>
      <c r="P180" s="77">
        <f t="shared" si="62"/>
        <v>78650</v>
      </c>
    </row>
    <row r="181" spans="2:16" ht="15" x14ac:dyDescent="0.2">
      <c r="B181" s="78"/>
      <c r="C181" s="78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</row>
    <row r="182" spans="2:16" ht="15" x14ac:dyDescent="0.2">
      <c r="B182" s="161">
        <v>2012</v>
      </c>
      <c r="C182" s="162"/>
      <c r="D182" s="162"/>
      <c r="E182" s="162"/>
      <c r="F182" s="162"/>
      <c r="G182" s="162"/>
      <c r="H182" s="162"/>
      <c r="I182" s="162"/>
      <c r="J182" s="162"/>
      <c r="K182" s="162"/>
      <c r="L182" s="162"/>
      <c r="M182" s="162"/>
      <c r="N182" s="162"/>
      <c r="O182" s="162"/>
      <c r="P182" s="163"/>
    </row>
    <row r="183" spans="2:16" ht="15" x14ac:dyDescent="0.2">
      <c r="B183" s="164" t="s">
        <v>43</v>
      </c>
      <c r="C183" s="165"/>
      <c r="D183" s="59" t="s">
        <v>7</v>
      </c>
      <c r="E183" s="60" t="s">
        <v>8</v>
      </c>
      <c r="F183" s="59" t="s">
        <v>9</v>
      </c>
      <c r="G183" s="60" t="s">
        <v>10</v>
      </c>
      <c r="H183" s="59" t="s">
        <v>11</v>
      </c>
      <c r="I183" s="60" t="s">
        <v>12</v>
      </c>
      <c r="J183" s="59" t="s">
        <v>13</v>
      </c>
      <c r="K183" s="60" t="s">
        <v>14</v>
      </c>
      <c r="L183" s="59" t="s">
        <v>15</v>
      </c>
      <c r="M183" s="60" t="s">
        <v>16</v>
      </c>
      <c r="N183" s="59" t="s">
        <v>17</v>
      </c>
      <c r="O183" s="60" t="s">
        <v>18</v>
      </c>
      <c r="P183" s="61" t="s">
        <v>19</v>
      </c>
    </row>
    <row r="184" spans="2:16" ht="14.25" x14ac:dyDescent="0.2">
      <c r="B184" s="156" t="s">
        <v>247</v>
      </c>
      <c r="C184" s="62" t="s">
        <v>55</v>
      </c>
      <c r="D184" s="63">
        <v>171</v>
      </c>
      <c r="E184" s="64">
        <v>157</v>
      </c>
      <c r="F184" s="63">
        <v>163</v>
      </c>
      <c r="G184" s="64">
        <v>161</v>
      </c>
      <c r="H184" s="63">
        <v>168</v>
      </c>
      <c r="I184" s="64">
        <v>182</v>
      </c>
      <c r="J184" s="63">
        <v>177</v>
      </c>
      <c r="K184" s="64">
        <v>150</v>
      </c>
      <c r="L184" s="63">
        <v>155</v>
      </c>
      <c r="M184" s="64">
        <v>167</v>
      </c>
      <c r="N184" s="63">
        <v>157</v>
      </c>
      <c r="O184" s="64">
        <v>175</v>
      </c>
      <c r="P184" s="65">
        <f>SUM(D184:O184)</f>
        <v>1983</v>
      </c>
    </row>
    <row r="185" spans="2:16" ht="14.25" x14ac:dyDescent="0.2">
      <c r="B185" s="157"/>
      <c r="C185" s="66" t="s">
        <v>56</v>
      </c>
      <c r="D185" s="67">
        <v>175</v>
      </c>
      <c r="E185" s="68">
        <v>156</v>
      </c>
      <c r="F185" s="67">
        <v>165</v>
      </c>
      <c r="G185" s="68">
        <v>163</v>
      </c>
      <c r="H185" s="67">
        <v>168</v>
      </c>
      <c r="I185" s="68">
        <v>186</v>
      </c>
      <c r="J185" s="67">
        <v>174</v>
      </c>
      <c r="K185" s="68">
        <v>157</v>
      </c>
      <c r="L185" s="67">
        <v>157</v>
      </c>
      <c r="M185" s="68">
        <v>158</v>
      </c>
      <c r="N185" s="67">
        <v>171</v>
      </c>
      <c r="O185" s="68">
        <v>175</v>
      </c>
      <c r="P185" s="69">
        <f t="shared" ref="P185:P203" si="63">SUM(D185:O185)</f>
        <v>2005</v>
      </c>
    </row>
    <row r="186" spans="2:16" ht="15" x14ac:dyDescent="0.2">
      <c r="B186" s="158"/>
      <c r="C186" s="70" t="s">
        <v>19</v>
      </c>
      <c r="D186" s="71">
        <f>+D184+D185</f>
        <v>346</v>
      </c>
      <c r="E186" s="72">
        <f t="shared" ref="E186:P186" si="64">+E184+E185</f>
        <v>313</v>
      </c>
      <c r="F186" s="71">
        <f t="shared" si="64"/>
        <v>328</v>
      </c>
      <c r="G186" s="72">
        <f t="shared" si="64"/>
        <v>324</v>
      </c>
      <c r="H186" s="71">
        <f t="shared" si="64"/>
        <v>336</v>
      </c>
      <c r="I186" s="72">
        <f t="shared" si="64"/>
        <v>368</v>
      </c>
      <c r="J186" s="71">
        <f t="shared" si="64"/>
        <v>351</v>
      </c>
      <c r="K186" s="72">
        <f t="shared" si="64"/>
        <v>307</v>
      </c>
      <c r="L186" s="71">
        <f t="shared" si="64"/>
        <v>312</v>
      </c>
      <c r="M186" s="72">
        <f t="shared" si="64"/>
        <v>325</v>
      </c>
      <c r="N186" s="71">
        <f t="shared" si="64"/>
        <v>328</v>
      </c>
      <c r="O186" s="72">
        <f t="shared" si="64"/>
        <v>350</v>
      </c>
      <c r="P186" s="74">
        <f t="shared" si="64"/>
        <v>3988</v>
      </c>
    </row>
    <row r="187" spans="2:16" ht="14.25" x14ac:dyDescent="0.2">
      <c r="B187" s="157" t="s">
        <v>246</v>
      </c>
      <c r="C187" s="66" t="s">
        <v>55</v>
      </c>
      <c r="D187" s="67">
        <v>70</v>
      </c>
      <c r="E187" s="68">
        <v>67</v>
      </c>
      <c r="F187" s="67">
        <v>65</v>
      </c>
      <c r="G187" s="68">
        <v>35</v>
      </c>
      <c r="H187" s="67">
        <v>23</v>
      </c>
      <c r="I187" s="68">
        <v>23</v>
      </c>
      <c r="J187" s="67">
        <v>25</v>
      </c>
      <c r="K187" s="68">
        <v>27</v>
      </c>
      <c r="L187" s="67">
        <v>19</v>
      </c>
      <c r="M187" s="68">
        <v>12</v>
      </c>
      <c r="N187" s="67">
        <v>26</v>
      </c>
      <c r="O187" s="68">
        <v>38</v>
      </c>
      <c r="P187" s="69">
        <f t="shared" si="63"/>
        <v>430</v>
      </c>
    </row>
    <row r="188" spans="2:16" ht="14.25" x14ac:dyDescent="0.2">
      <c r="B188" s="157"/>
      <c r="C188" s="66" t="s">
        <v>56</v>
      </c>
      <c r="D188" s="67">
        <v>67</v>
      </c>
      <c r="E188" s="68">
        <v>68</v>
      </c>
      <c r="F188" s="67">
        <v>64</v>
      </c>
      <c r="G188" s="68">
        <v>35</v>
      </c>
      <c r="H188" s="67">
        <v>23</v>
      </c>
      <c r="I188" s="68">
        <v>22</v>
      </c>
      <c r="J188" s="67">
        <v>26</v>
      </c>
      <c r="K188" s="68">
        <v>27</v>
      </c>
      <c r="L188" s="67">
        <v>19</v>
      </c>
      <c r="M188" s="68">
        <v>12</v>
      </c>
      <c r="N188" s="67">
        <v>26</v>
      </c>
      <c r="O188" s="68">
        <v>39</v>
      </c>
      <c r="P188" s="69">
        <f t="shared" si="63"/>
        <v>428</v>
      </c>
    </row>
    <row r="189" spans="2:16" ht="15" x14ac:dyDescent="0.2">
      <c r="B189" s="157"/>
      <c r="C189" s="70" t="s">
        <v>19</v>
      </c>
      <c r="D189" s="71">
        <f>+D187+D188</f>
        <v>137</v>
      </c>
      <c r="E189" s="72">
        <f t="shared" ref="E189:P189" si="65">+E187+E188</f>
        <v>135</v>
      </c>
      <c r="F189" s="71">
        <f t="shared" si="65"/>
        <v>129</v>
      </c>
      <c r="G189" s="72">
        <f t="shared" si="65"/>
        <v>70</v>
      </c>
      <c r="H189" s="71">
        <f t="shared" si="65"/>
        <v>46</v>
      </c>
      <c r="I189" s="72">
        <f t="shared" si="65"/>
        <v>45</v>
      </c>
      <c r="J189" s="71">
        <f t="shared" si="65"/>
        <v>51</v>
      </c>
      <c r="K189" s="72">
        <f t="shared" si="65"/>
        <v>54</v>
      </c>
      <c r="L189" s="71">
        <f t="shared" si="65"/>
        <v>38</v>
      </c>
      <c r="M189" s="72">
        <f t="shared" si="65"/>
        <v>24</v>
      </c>
      <c r="N189" s="71">
        <f t="shared" si="65"/>
        <v>52</v>
      </c>
      <c r="O189" s="72">
        <f t="shared" si="65"/>
        <v>77</v>
      </c>
      <c r="P189" s="74">
        <f t="shared" si="65"/>
        <v>858</v>
      </c>
    </row>
    <row r="190" spans="2:16" ht="14.25" x14ac:dyDescent="0.2">
      <c r="B190" s="156" t="s">
        <v>45</v>
      </c>
      <c r="C190" s="62" t="s">
        <v>55</v>
      </c>
      <c r="D190" s="63">
        <v>188</v>
      </c>
      <c r="E190" s="64">
        <v>165</v>
      </c>
      <c r="F190" s="63">
        <v>181</v>
      </c>
      <c r="G190" s="64">
        <v>112</v>
      </c>
      <c r="H190" s="63">
        <v>71</v>
      </c>
      <c r="I190" s="64">
        <v>64</v>
      </c>
      <c r="J190" s="63">
        <v>66</v>
      </c>
      <c r="K190" s="64">
        <v>61</v>
      </c>
      <c r="L190" s="63">
        <v>41</v>
      </c>
      <c r="M190" s="64">
        <v>43</v>
      </c>
      <c r="N190" s="63">
        <v>96</v>
      </c>
      <c r="O190" s="64">
        <v>142</v>
      </c>
      <c r="P190" s="65">
        <f t="shared" si="63"/>
        <v>1230</v>
      </c>
    </row>
    <row r="191" spans="2:16" ht="14.25" x14ac:dyDescent="0.2">
      <c r="B191" s="157"/>
      <c r="C191" s="66" t="s">
        <v>56</v>
      </c>
      <c r="D191" s="67">
        <v>191</v>
      </c>
      <c r="E191" s="68">
        <v>164</v>
      </c>
      <c r="F191" s="67">
        <v>178</v>
      </c>
      <c r="G191" s="68">
        <v>111</v>
      </c>
      <c r="H191" s="67">
        <v>72</v>
      </c>
      <c r="I191" s="68">
        <v>65</v>
      </c>
      <c r="J191" s="67">
        <v>66</v>
      </c>
      <c r="K191" s="68">
        <v>61</v>
      </c>
      <c r="L191" s="67">
        <v>41</v>
      </c>
      <c r="M191" s="68">
        <v>43</v>
      </c>
      <c r="N191" s="67">
        <v>96</v>
      </c>
      <c r="O191" s="68">
        <v>137</v>
      </c>
      <c r="P191" s="69">
        <f t="shared" si="63"/>
        <v>1225</v>
      </c>
    </row>
    <row r="192" spans="2:16" ht="15" x14ac:dyDescent="0.2">
      <c r="B192" s="158"/>
      <c r="C192" s="70" t="s">
        <v>19</v>
      </c>
      <c r="D192" s="71">
        <f>+D190+D191</f>
        <v>379</v>
      </c>
      <c r="E192" s="72">
        <f t="shared" ref="E192:P192" si="66">+E190+E191</f>
        <v>329</v>
      </c>
      <c r="F192" s="71">
        <f t="shared" si="66"/>
        <v>359</v>
      </c>
      <c r="G192" s="72">
        <f t="shared" si="66"/>
        <v>223</v>
      </c>
      <c r="H192" s="71">
        <f t="shared" si="66"/>
        <v>143</v>
      </c>
      <c r="I192" s="72">
        <f t="shared" si="66"/>
        <v>129</v>
      </c>
      <c r="J192" s="71">
        <f t="shared" si="66"/>
        <v>132</v>
      </c>
      <c r="K192" s="72">
        <f t="shared" si="66"/>
        <v>122</v>
      </c>
      <c r="L192" s="71">
        <f t="shared" si="66"/>
        <v>82</v>
      </c>
      <c r="M192" s="72">
        <f t="shared" si="66"/>
        <v>86</v>
      </c>
      <c r="N192" s="71">
        <f t="shared" si="66"/>
        <v>192</v>
      </c>
      <c r="O192" s="72">
        <f t="shared" si="66"/>
        <v>279</v>
      </c>
      <c r="P192" s="74">
        <f t="shared" si="66"/>
        <v>2455</v>
      </c>
    </row>
    <row r="193" spans="2:16" ht="14.25" x14ac:dyDescent="0.2">
      <c r="B193" s="156" t="s">
        <v>49</v>
      </c>
      <c r="C193" s="62" t="s">
        <v>55</v>
      </c>
      <c r="D193" s="63">
        <v>298</v>
      </c>
      <c r="E193" s="64">
        <v>287</v>
      </c>
      <c r="F193" s="63">
        <v>311</v>
      </c>
      <c r="G193" s="64">
        <v>250</v>
      </c>
      <c r="H193" s="63">
        <v>160</v>
      </c>
      <c r="I193" s="64">
        <v>156</v>
      </c>
      <c r="J193" s="63">
        <v>161</v>
      </c>
      <c r="K193" s="64">
        <v>153</v>
      </c>
      <c r="L193" s="63">
        <v>134</v>
      </c>
      <c r="M193" s="64">
        <v>135</v>
      </c>
      <c r="N193" s="63">
        <v>171</v>
      </c>
      <c r="O193" s="64">
        <v>234</v>
      </c>
      <c r="P193" s="65">
        <f t="shared" si="63"/>
        <v>2450</v>
      </c>
    </row>
    <row r="194" spans="2:16" ht="14.25" x14ac:dyDescent="0.2">
      <c r="B194" s="157"/>
      <c r="C194" s="66" t="s">
        <v>56</v>
      </c>
      <c r="D194" s="67">
        <v>303</v>
      </c>
      <c r="E194" s="68">
        <v>286</v>
      </c>
      <c r="F194" s="67">
        <v>309</v>
      </c>
      <c r="G194" s="68">
        <v>248</v>
      </c>
      <c r="H194" s="67">
        <v>161</v>
      </c>
      <c r="I194" s="68">
        <v>154</v>
      </c>
      <c r="J194" s="67">
        <v>162</v>
      </c>
      <c r="K194" s="68">
        <v>152</v>
      </c>
      <c r="L194" s="67">
        <v>134</v>
      </c>
      <c r="M194" s="68">
        <v>135</v>
      </c>
      <c r="N194" s="67">
        <v>166</v>
      </c>
      <c r="O194" s="68">
        <v>229</v>
      </c>
      <c r="P194" s="69">
        <f t="shared" si="63"/>
        <v>2439</v>
      </c>
    </row>
    <row r="195" spans="2:16" ht="15" x14ac:dyDescent="0.2">
      <c r="B195" s="158"/>
      <c r="C195" s="70" t="s">
        <v>19</v>
      </c>
      <c r="D195" s="71">
        <f>+D193+D194</f>
        <v>601</v>
      </c>
      <c r="E195" s="72">
        <f t="shared" ref="E195:P195" si="67">+E193+E194</f>
        <v>573</v>
      </c>
      <c r="F195" s="71">
        <f t="shared" si="67"/>
        <v>620</v>
      </c>
      <c r="G195" s="72">
        <f t="shared" si="67"/>
        <v>498</v>
      </c>
      <c r="H195" s="71">
        <f t="shared" si="67"/>
        <v>321</v>
      </c>
      <c r="I195" s="72">
        <f t="shared" si="67"/>
        <v>310</v>
      </c>
      <c r="J195" s="71">
        <f t="shared" si="67"/>
        <v>323</v>
      </c>
      <c r="K195" s="72">
        <f t="shared" si="67"/>
        <v>305</v>
      </c>
      <c r="L195" s="71">
        <f t="shared" si="67"/>
        <v>268</v>
      </c>
      <c r="M195" s="72">
        <f t="shared" si="67"/>
        <v>270</v>
      </c>
      <c r="N195" s="71">
        <f t="shared" si="67"/>
        <v>337</v>
      </c>
      <c r="O195" s="72">
        <f t="shared" si="67"/>
        <v>463</v>
      </c>
      <c r="P195" s="74">
        <f t="shared" si="67"/>
        <v>4889</v>
      </c>
    </row>
    <row r="196" spans="2:16" ht="14.25" x14ac:dyDescent="0.2">
      <c r="B196" s="157" t="s">
        <v>245</v>
      </c>
      <c r="C196" s="66" t="s">
        <v>55</v>
      </c>
      <c r="D196" s="67">
        <v>373</v>
      </c>
      <c r="E196" s="68">
        <v>344</v>
      </c>
      <c r="F196" s="67">
        <v>423</v>
      </c>
      <c r="G196" s="68">
        <v>404</v>
      </c>
      <c r="H196" s="67">
        <v>378</v>
      </c>
      <c r="I196" s="68">
        <v>433</v>
      </c>
      <c r="J196" s="67">
        <v>504</v>
      </c>
      <c r="K196" s="68">
        <v>495</v>
      </c>
      <c r="L196" s="67">
        <v>399</v>
      </c>
      <c r="M196" s="68">
        <v>366</v>
      </c>
      <c r="N196" s="67">
        <v>355</v>
      </c>
      <c r="O196" s="68">
        <v>438</v>
      </c>
      <c r="P196" s="69">
        <f t="shared" si="63"/>
        <v>4912</v>
      </c>
    </row>
    <row r="197" spans="2:16" ht="14.25" x14ac:dyDescent="0.2">
      <c r="B197" s="157"/>
      <c r="C197" s="66" t="s">
        <v>56</v>
      </c>
      <c r="D197" s="67">
        <v>372</v>
      </c>
      <c r="E197" s="68">
        <v>344</v>
      </c>
      <c r="F197" s="67">
        <v>424</v>
      </c>
      <c r="G197" s="68">
        <v>401</v>
      </c>
      <c r="H197" s="67">
        <v>374</v>
      </c>
      <c r="I197" s="68">
        <v>431</v>
      </c>
      <c r="J197" s="67">
        <v>504</v>
      </c>
      <c r="K197" s="68">
        <v>490</v>
      </c>
      <c r="L197" s="67">
        <v>400</v>
      </c>
      <c r="M197" s="68">
        <v>362</v>
      </c>
      <c r="N197" s="67">
        <v>354</v>
      </c>
      <c r="O197" s="68">
        <v>439</v>
      </c>
      <c r="P197" s="69">
        <f t="shared" si="63"/>
        <v>4895</v>
      </c>
    </row>
    <row r="198" spans="2:16" ht="15" x14ac:dyDescent="0.2">
      <c r="B198" s="157"/>
      <c r="C198" s="70" t="s">
        <v>19</v>
      </c>
      <c r="D198" s="71">
        <f>+D196+D197</f>
        <v>745</v>
      </c>
      <c r="E198" s="72">
        <f t="shared" ref="E198:P198" si="68">+E196+E197</f>
        <v>688</v>
      </c>
      <c r="F198" s="71">
        <f t="shared" si="68"/>
        <v>847</v>
      </c>
      <c r="G198" s="72">
        <f t="shared" si="68"/>
        <v>805</v>
      </c>
      <c r="H198" s="71">
        <f t="shared" si="68"/>
        <v>752</v>
      </c>
      <c r="I198" s="72">
        <f t="shared" si="68"/>
        <v>864</v>
      </c>
      <c r="J198" s="71">
        <f t="shared" si="68"/>
        <v>1008</v>
      </c>
      <c r="K198" s="72">
        <f t="shared" si="68"/>
        <v>985</v>
      </c>
      <c r="L198" s="71">
        <f t="shared" si="68"/>
        <v>799</v>
      </c>
      <c r="M198" s="72">
        <f t="shared" si="68"/>
        <v>728</v>
      </c>
      <c r="N198" s="71">
        <f t="shared" si="68"/>
        <v>709</v>
      </c>
      <c r="O198" s="72">
        <f t="shared" si="68"/>
        <v>877</v>
      </c>
      <c r="P198" s="74">
        <f t="shared" si="68"/>
        <v>9807</v>
      </c>
    </row>
    <row r="199" spans="2:16" ht="14.25" x14ac:dyDescent="0.2">
      <c r="B199" s="156" t="s">
        <v>248</v>
      </c>
      <c r="C199" s="62" t="s">
        <v>55</v>
      </c>
      <c r="D199" s="63">
        <v>1276</v>
      </c>
      <c r="E199" s="64">
        <v>1121</v>
      </c>
      <c r="F199" s="63">
        <v>1251</v>
      </c>
      <c r="G199" s="64">
        <v>1219</v>
      </c>
      <c r="H199" s="63">
        <v>1168</v>
      </c>
      <c r="I199" s="64">
        <v>1209</v>
      </c>
      <c r="J199" s="63">
        <v>1339</v>
      </c>
      <c r="K199" s="64">
        <v>1312</v>
      </c>
      <c r="L199" s="63">
        <v>1117</v>
      </c>
      <c r="M199" s="64">
        <v>1063</v>
      </c>
      <c r="N199" s="63">
        <v>1144</v>
      </c>
      <c r="O199" s="64">
        <v>1387</v>
      </c>
      <c r="P199" s="65">
        <f t="shared" si="63"/>
        <v>14606</v>
      </c>
    </row>
    <row r="200" spans="2:16" ht="14.25" x14ac:dyDescent="0.2">
      <c r="B200" s="157"/>
      <c r="C200" s="66" t="s">
        <v>56</v>
      </c>
      <c r="D200" s="67">
        <v>1271</v>
      </c>
      <c r="E200" s="68">
        <v>1120</v>
      </c>
      <c r="F200" s="67">
        <v>1249</v>
      </c>
      <c r="G200" s="68">
        <v>1218</v>
      </c>
      <c r="H200" s="67">
        <v>1167</v>
      </c>
      <c r="I200" s="68">
        <v>1207</v>
      </c>
      <c r="J200" s="67">
        <v>1339</v>
      </c>
      <c r="K200" s="68">
        <v>1313</v>
      </c>
      <c r="L200" s="67">
        <v>1119</v>
      </c>
      <c r="M200" s="68">
        <v>1063</v>
      </c>
      <c r="N200" s="67">
        <v>1143</v>
      </c>
      <c r="O200" s="68">
        <v>1388</v>
      </c>
      <c r="P200" s="69">
        <f t="shared" si="63"/>
        <v>14597</v>
      </c>
    </row>
    <row r="201" spans="2:16" ht="15" x14ac:dyDescent="0.2">
      <c r="B201" s="158"/>
      <c r="C201" s="70" t="s">
        <v>19</v>
      </c>
      <c r="D201" s="71">
        <f>+D199+D200</f>
        <v>2547</v>
      </c>
      <c r="E201" s="72">
        <f t="shared" ref="E201:P201" si="69">+E199+E200</f>
        <v>2241</v>
      </c>
      <c r="F201" s="71">
        <f t="shared" si="69"/>
        <v>2500</v>
      </c>
      <c r="G201" s="72">
        <f t="shared" si="69"/>
        <v>2437</v>
      </c>
      <c r="H201" s="71">
        <f t="shared" si="69"/>
        <v>2335</v>
      </c>
      <c r="I201" s="72">
        <f t="shared" si="69"/>
        <v>2416</v>
      </c>
      <c r="J201" s="71">
        <f t="shared" si="69"/>
        <v>2678</v>
      </c>
      <c r="K201" s="72">
        <f t="shared" si="69"/>
        <v>2625</v>
      </c>
      <c r="L201" s="71">
        <f t="shared" si="69"/>
        <v>2236</v>
      </c>
      <c r="M201" s="72">
        <f t="shared" si="69"/>
        <v>2126</v>
      </c>
      <c r="N201" s="71">
        <f t="shared" si="69"/>
        <v>2287</v>
      </c>
      <c r="O201" s="72">
        <f t="shared" si="69"/>
        <v>2775</v>
      </c>
      <c r="P201" s="74">
        <f t="shared" si="69"/>
        <v>29203</v>
      </c>
    </row>
    <row r="202" spans="2:16" ht="14.25" x14ac:dyDescent="0.2">
      <c r="B202" s="157" t="s">
        <v>46</v>
      </c>
      <c r="C202" s="66" t="s">
        <v>55</v>
      </c>
      <c r="D202" s="67">
        <v>1663</v>
      </c>
      <c r="E202" s="68">
        <v>1597</v>
      </c>
      <c r="F202" s="67">
        <v>1726</v>
      </c>
      <c r="G202" s="68">
        <v>1478</v>
      </c>
      <c r="H202" s="67">
        <v>1093</v>
      </c>
      <c r="I202" s="68">
        <v>1300</v>
      </c>
      <c r="J202" s="67">
        <v>1582</v>
      </c>
      <c r="K202" s="68">
        <v>1211</v>
      </c>
      <c r="L202" s="67">
        <v>808</v>
      </c>
      <c r="M202" s="68">
        <v>834</v>
      </c>
      <c r="N202" s="67">
        <v>1076</v>
      </c>
      <c r="O202" s="68">
        <v>1346</v>
      </c>
      <c r="P202" s="69">
        <f t="shared" si="63"/>
        <v>15714</v>
      </c>
    </row>
    <row r="203" spans="2:16" ht="14.25" x14ac:dyDescent="0.2">
      <c r="B203" s="157"/>
      <c r="C203" s="66" t="s">
        <v>56</v>
      </c>
      <c r="D203" s="67">
        <v>1663</v>
      </c>
      <c r="E203" s="68">
        <v>1598</v>
      </c>
      <c r="F203" s="67">
        <v>1724</v>
      </c>
      <c r="G203" s="68">
        <v>1481</v>
      </c>
      <c r="H203" s="67">
        <v>1099</v>
      </c>
      <c r="I203" s="68">
        <v>1297</v>
      </c>
      <c r="J203" s="67">
        <v>1581</v>
      </c>
      <c r="K203" s="68">
        <v>1212</v>
      </c>
      <c r="L203" s="67">
        <v>808</v>
      </c>
      <c r="M203" s="68">
        <v>841</v>
      </c>
      <c r="N203" s="67">
        <v>1075</v>
      </c>
      <c r="O203" s="68">
        <v>1343</v>
      </c>
      <c r="P203" s="69">
        <f t="shared" si="63"/>
        <v>15722</v>
      </c>
    </row>
    <row r="204" spans="2:16" ht="15" x14ac:dyDescent="0.2">
      <c r="B204" s="157"/>
      <c r="C204" s="70" t="s">
        <v>19</v>
      </c>
      <c r="D204" s="71">
        <f>+D202+D203</f>
        <v>3326</v>
      </c>
      <c r="E204" s="72">
        <f t="shared" ref="E204:P204" si="70">+E202+E203</f>
        <v>3195</v>
      </c>
      <c r="F204" s="71">
        <f t="shared" si="70"/>
        <v>3450</v>
      </c>
      <c r="G204" s="72">
        <f t="shared" si="70"/>
        <v>2959</v>
      </c>
      <c r="H204" s="71">
        <f t="shared" si="70"/>
        <v>2192</v>
      </c>
      <c r="I204" s="72">
        <f t="shared" si="70"/>
        <v>2597</v>
      </c>
      <c r="J204" s="71">
        <f t="shared" si="70"/>
        <v>3163</v>
      </c>
      <c r="K204" s="72">
        <f t="shared" si="70"/>
        <v>2423</v>
      </c>
      <c r="L204" s="71">
        <f t="shared" si="70"/>
        <v>1616</v>
      </c>
      <c r="M204" s="72">
        <f t="shared" si="70"/>
        <v>1675</v>
      </c>
      <c r="N204" s="71">
        <f t="shared" si="70"/>
        <v>2151</v>
      </c>
      <c r="O204" s="72">
        <f t="shared" si="70"/>
        <v>2689</v>
      </c>
      <c r="P204" s="74">
        <f t="shared" si="70"/>
        <v>31436</v>
      </c>
    </row>
    <row r="205" spans="2:16" ht="15" x14ac:dyDescent="0.2">
      <c r="B205" s="159" t="s">
        <v>40</v>
      </c>
      <c r="C205" s="160"/>
      <c r="D205" s="75">
        <f>+D186+D189+D192+D195+D198+D201+D204</f>
        <v>8081</v>
      </c>
      <c r="E205" s="76">
        <f t="shared" ref="E205:P205" si="71">+E186+E189+E192+E195+E198+E201+E204</f>
        <v>7474</v>
      </c>
      <c r="F205" s="75">
        <f t="shared" si="71"/>
        <v>8233</v>
      </c>
      <c r="G205" s="76">
        <f t="shared" si="71"/>
        <v>7316</v>
      </c>
      <c r="H205" s="75">
        <f t="shared" si="71"/>
        <v>6125</v>
      </c>
      <c r="I205" s="76">
        <f t="shared" si="71"/>
        <v>6729</v>
      </c>
      <c r="J205" s="75">
        <f t="shared" si="71"/>
        <v>7706</v>
      </c>
      <c r="K205" s="76">
        <f t="shared" si="71"/>
        <v>6821</v>
      </c>
      <c r="L205" s="75">
        <f t="shared" si="71"/>
        <v>5351</v>
      </c>
      <c r="M205" s="76">
        <f t="shared" si="71"/>
        <v>5234</v>
      </c>
      <c r="N205" s="75">
        <f t="shared" si="71"/>
        <v>6056</v>
      </c>
      <c r="O205" s="76">
        <f t="shared" si="71"/>
        <v>7510</v>
      </c>
      <c r="P205" s="77">
        <f t="shared" si="71"/>
        <v>82636</v>
      </c>
    </row>
    <row r="206" spans="2:16" ht="15" x14ac:dyDescent="0.2">
      <c r="B206" s="78"/>
      <c r="C206" s="78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</row>
    <row r="207" spans="2:16" ht="15" x14ac:dyDescent="0.2">
      <c r="B207" s="161">
        <v>2013</v>
      </c>
      <c r="C207" s="162"/>
      <c r="D207" s="162"/>
      <c r="E207" s="162"/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  <c r="P207" s="163"/>
    </row>
    <row r="208" spans="2:16" ht="15" x14ac:dyDescent="0.2">
      <c r="B208" s="164" t="s">
        <v>43</v>
      </c>
      <c r="C208" s="165"/>
      <c r="D208" s="59" t="s">
        <v>7</v>
      </c>
      <c r="E208" s="60" t="s">
        <v>8</v>
      </c>
      <c r="F208" s="59" t="s">
        <v>9</v>
      </c>
      <c r="G208" s="60" t="s">
        <v>10</v>
      </c>
      <c r="H208" s="59" t="s">
        <v>11</v>
      </c>
      <c r="I208" s="60" t="s">
        <v>12</v>
      </c>
      <c r="J208" s="59" t="s">
        <v>13</v>
      </c>
      <c r="K208" s="60" t="s">
        <v>14</v>
      </c>
      <c r="L208" s="59" t="s">
        <v>15</v>
      </c>
      <c r="M208" s="60" t="s">
        <v>16</v>
      </c>
      <c r="N208" s="59" t="s">
        <v>17</v>
      </c>
      <c r="O208" s="60" t="s">
        <v>18</v>
      </c>
      <c r="P208" s="61" t="s">
        <v>19</v>
      </c>
    </row>
    <row r="209" spans="2:16" ht="14.25" x14ac:dyDescent="0.2">
      <c r="B209" s="156" t="s">
        <v>247</v>
      </c>
      <c r="C209" s="62" t="s">
        <v>55</v>
      </c>
      <c r="D209" s="63">
        <v>156</v>
      </c>
      <c r="E209" s="64">
        <v>142</v>
      </c>
      <c r="F209" s="63">
        <v>164</v>
      </c>
      <c r="G209" s="64">
        <v>158</v>
      </c>
      <c r="H209" s="63">
        <v>150</v>
      </c>
      <c r="I209" s="64">
        <v>138</v>
      </c>
      <c r="J209" s="63">
        <v>144</v>
      </c>
      <c r="K209" s="64">
        <v>153</v>
      </c>
      <c r="L209" s="63">
        <v>154</v>
      </c>
      <c r="M209" s="64">
        <v>175</v>
      </c>
      <c r="N209" s="63">
        <v>197</v>
      </c>
      <c r="O209" s="64">
        <v>208</v>
      </c>
      <c r="P209" s="65">
        <f>SUM(D209:O209)</f>
        <v>1939</v>
      </c>
    </row>
    <row r="210" spans="2:16" ht="14.25" x14ac:dyDescent="0.2">
      <c r="B210" s="157"/>
      <c r="C210" s="66" t="s">
        <v>56</v>
      </c>
      <c r="D210" s="67">
        <v>162</v>
      </c>
      <c r="E210" s="68">
        <v>142</v>
      </c>
      <c r="F210" s="67">
        <v>158</v>
      </c>
      <c r="G210" s="68">
        <v>156</v>
      </c>
      <c r="H210" s="67">
        <v>151</v>
      </c>
      <c r="I210" s="68">
        <v>137</v>
      </c>
      <c r="J210" s="67">
        <v>150</v>
      </c>
      <c r="K210" s="68">
        <v>156</v>
      </c>
      <c r="L210" s="67">
        <v>161</v>
      </c>
      <c r="M210" s="68">
        <v>178</v>
      </c>
      <c r="N210" s="67">
        <v>186</v>
      </c>
      <c r="O210" s="68">
        <v>208</v>
      </c>
      <c r="P210" s="69">
        <f t="shared" ref="P210:P228" si="72">SUM(D210:O210)</f>
        <v>1945</v>
      </c>
    </row>
    <row r="211" spans="2:16" ht="15" x14ac:dyDescent="0.2">
      <c r="B211" s="158"/>
      <c r="C211" s="70" t="s">
        <v>19</v>
      </c>
      <c r="D211" s="71">
        <f>+D209+D210</f>
        <v>318</v>
      </c>
      <c r="E211" s="72">
        <f t="shared" ref="E211:P211" si="73">+E209+E210</f>
        <v>284</v>
      </c>
      <c r="F211" s="71">
        <f t="shared" si="73"/>
        <v>322</v>
      </c>
      <c r="G211" s="72">
        <f t="shared" si="73"/>
        <v>314</v>
      </c>
      <c r="H211" s="71">
        <f t="shared" si="73"/>
        <v>301</v>
      </c>
      <c r="I211" s="72">
        <f t="shared" si="73"/>
        <v>275</v>
      </c>
      <c r="J211" s="71">
        <f t="shared" si="73"/>
        <v>294</v>
      </c>
      <c r="K211" s="72">
        <f t="shared" si="73"/>
        <v>309</v>
      </c>
      <c r="L211" s="71">
        <f t="shared" si="73"/>
        <v>315</v>
      </c>
      <c r="M211" s="72">
        <f t="shared" si="73"/>
        <v>353</v>
      </c>
      <c r="N211" s="71">
        <f t="shared" si="73"/>
        <v>383</v>
      </c>
      <c r="O211" s="72">
        <f t="shared" si="73"/>
        <v>416</v>
      </c>
      <c r="P211" s="74">
        <f t="shared" si="73"/>
        <v>3884</v>
      </c>
    </row>
    <row r="212" spans="2:16" ht="14.25" x14ac:dyDescent="0.2">
      <c r="B212" s="157" t="s">
        <v>246</v>
      </c>
      <c r="C212" s="66" t="s">
        <v>55</v>
      </c>
      <c r="D212" s="67">
        <v>47</v>
      </c>
      <c r="E212" s="68">
        <v>45</v>
      </c>
      <c r="F212" s="67">
        <v>50</v>
      </c>
      <c r="G212" s="68">
        <v>41</v>
      </c>
      <c r="H212" s="67">
        <v>34</v>
      </c>
      <c r="I212" s="68">
        <v>41</v>
      </c>
      <c r="J212" s="67">
        <v>42</v>
      </c>
      <c r="K212" s="68">
        <v>41</v>
      </c>
      <c r="L212" s="67">
        <v>32</v>
      </c>
      <c r="M212" s="68">
        <v>32</v>
      </c>
      <c r="N212" s="67">
        <v>35</v>
      </c>
      <c r="O212" s="68">
        <v>44</v>
      </c>
      <c r="P212" s="69">
        <f t="shared" si="72"/>
        <v>484</v>
      </c>
    </row>
    <row r="213" spans="2:16" ht="14.25" x14ac:dyDescent="0.2">
      <c r="B213" s="157"/>
      <c r="C213" s="66" t="s">
        <v>56</v>
      </c>
      <c r="D213" s="67">
        <v>47</v>
      </c>
      <c r="E213" s="68">
        <v>46</v>
      </c>
      <c r="F213" s="67">
        <v>51</v>
      </c>
      <c r="G213" s="68">
        <v>41</v>
      </c>
      <c r="H213" s="67">
        <v>34</v>
      </c>
      <c r="I213" s="68">
        <v>41</v>
      </c>
      <c r="J213" s="67">
        <v>42</v>
      </c>
      <c r="K213" s="68">
        <v>40</v>
      </c>
      <c r="L213" s="67">
        <v>33</v>
      </c>
      <c r="M213" s="68">
        <v>31</v>
      </c>
      <c r="N213" s="67">
        <v>36</v>
      </c>
      <c r="O213" s="68">
        <v>44</v>
      </c>
      <c r="P213" s="69">
        <f t="shared" si="72"/>
        <v>486</v>
      </c>
    </row>
    <row r="214" spans="2:16" ht="15" x14ac:dyDescent="0.2">
      <c r="B214" s="157"/>
      <c r="C214" s="70" t="s">
        <v>19</v>
      </c>
      <c r="D214" s="71">
        <f>+D212+D213</f>
        <v>94</v>
      </c>
      <c r="E214" s="72">
        <f t="shared" ref="E214:P214" si="74">+E212+E213</f>
        <v>91</v>
      </c>
      <c r="F214" s="71">
        <f t="shared" si="74"/>
        <v>101</v>
      </c>
      <c r="G214" s="72">
        <f t="shared" si="74"/>
        <v>82</v>
      </c>
      <c r="H214" s="71">
        <f t="shared" si="74"/>
        <v>68</v>
      </c>
      <c r="I214" s="72">
        <f t="shared" si="74"/>
        <v>82</v>
      </c>
      <c r="J214" s="71">
        <f t="shared" si="74"/>
        <v>84</v>
      </c>
      <c r="K214" s="72">
        <f t="shared" si="74"/>
        <v>81</v>
      </c>
      <c r="L214" s="71">
        <f t="shared" si="74"/>
        <v>65</v>
      </c>
      <c r="M214" s="72">
        <f t="shared" si="74"/>
        <v>63</v>
      </c>
      <c r="N214" s="71">
        <f t="shared" si="74"/>
        <v>71</v>
      </c>
      <c r="O214" s="72">
        <f t="shared" si="74"/>
        <v>88</v>
      </c>
      <c r="P214" s="74">
        <f t="shared" si="74"/>
        <v>970</v>
      </c>
    </row>
    <row r="215" spans="2:16" ht="14.25" x14ac:dyDescent="0.2">
      <c r="B215" s="156" t="s">
        <v>45</v>
      </c>
      <c r="C215" s="62" t="s">
        <v>55</v>
      </c>
      <c r="D215" s="63">
        <v>153</v>
      </c>
      <c r="E215" s="64">
        <v>125</v>
      </c>
      <c r="F215" s="63">
        <v>146</v>
      </c>
      <c r="G215" s="64">
        <v>83</v>
      </c>
      <c r="H215" s="63">
        <v>60</v>
      </c>
      <c r="I215" s="64">
        <v>61</v>
      </c>
      <c r="J215" s="63">
        <v>60</v>
      </c>
      <c r="K215" s="64">
        <v>68</v>
      </c>
      <c r="L215" s="63">
        <v>41</v>
      </c>
      <c r="M215" s="64">
        <v>40</v>
      </c>
      <c r="N215" s="63">
        <v>86</v>
      </c>
      <c r="O215" s="64">
        <v>168</v>
      </c>
      <c r="P215" s="65">
        <f t="shared" si="72"/>
        <v>1091</v>
      </c>
    </row>
    <row r="216" spans="2:16" ht="14.25" x14ac:dyDescent="0.2">
      <c r="B216" s="157"/>
      <c r="C216" s="66" t="s">
        <v>56</v>
      </c>
      <c r="D216" s="67">
        <v>159</v>
      </c>
      <c r="E216" s="68">
        <v>126</v>
      </c>
      <c r="F216" s="67">
        <v>145</v>
      </c>
      <c r="G216" s="68">
        <v>86</v>
      </c>
      <c r="H216" s="67">
        <v>61</v>
      </c>
      <c r="I216" s="68">
        <v>61</v>
      </c>
      <c r="J216" s="67">
        <v>60</v>
      </c>
      <c r="K216" s="68">
        <v>67</v>
      </c>
      <c r="L216" s="67">
        <v>42</v>
      </c>
      <c r="M216" s="68">
        <v>39</v>
      </c>
      <c r="N216" s="67">
        <v>82</v>
      </c>
      <c r="O216" s="68">
        <v>163</v>
      </c>
      <c r="P216" s="69">
        <f t="shared" si="72"/>
        <v>1091</v>
      </c>
    </row>
    <row r="217" spans="2:16" ht="15" x14ac:dyDescent="0.2">
      <c r="B217" s="158"/>
      <c r="C217" s="70" t="s">
        <v>19</v>
      </c>
      <c r="D217" s="71">
        <f>+D215+D216</f>
        <v>312</v>
      </c>
      <c r="E217" s="72">
        <f t="shared" ref="E217:P217" si="75">+E215+E216</f>
        <v>251</v>
      </c>
      <c r="F217" s="71">
        <f t="shared" si="75"/>
        <v>291</v>
      </c>
      <c r="G217" s="72">
        <f t="shared" si="75"/>
        <v>169</v>
      </c>
      <c r="H217" s="71">
        <f t="shared" si="75"/>
        <v>121</v>
      </c>
      <c r="I217" s="72">
        <f t="shared" si="75"/>
        <v>122</v>
      </c>
      <c r="J217" s="71">
        <f t="shared" si="75"/>
        <v>120</v>
      </c>
      <c r="K217" s="72">
        <f t="shared" si="75"/>
        <v>135</v>
      </c>
      <c r="L217" s="71">
        <f t="shared" si="75"/>
        <v>83</v>
      </c>
      <c r="M217" s="72">
        <f t="shared" si="75"/>
        <v>79</v>
      </c>
      <c r="N217" s="71">
        <f t="shared" si="75"/>
        <v>168</v>
      </c>
      <c r="O217" s="72">
        <f t="shared" si="75"/>
        <v>331</v>
      </c>
      <c r="P217" s="74">
        <f t="shared" si="75"/>
        <v>2182</v>
      </c>
    </row>
    <row r="218" spans="2:16" ht="14.25" x14ac:dyDescent="0.2">
      <c r="B218" s="156" t="s">
        <v>49</v>
      </c>
      <c r="C218" s="62" t="s">
        <v>55</v>
      </c>
      <c r="D218" s="63">
        <v>276</v>
      </c>
      <c r="E218" s="64">
        <v>264</v>
      </c>
      <c r="F218" s="63">
        <v>309</v>
      </c>
      <c r="G218" s="64">
        <v>250</v>
      </c>
      <c r="H218" s="63">
        <v>156</v>
      </c>
      <c r="I218" s="64">
        <v>158</v>
      </c>
      <c r="J218" s="63">
        <v>160</v>
      </c>
      <c r="K218" s="64">
        <v>150</v>
      </c>
      <c r="L218" s="63">
        <v>132</v>
      </c>
      <c r="M218" s="64">
        <v>134</v>
      </c>
      <c r="N218" s="63">
        <v>175</v>
      </c>
      <c r="O218" s="64">
        <v>242</v>
      </c>
      <c r="P218" s="65">
        <f t="shared" si="72"/>
        <v>2406</v>
      </c>
    </row>
    <row r="219" spans="2:16" ht="14.25" x14ac:dyDescent="0.2">
      <c r="B219" s="157"/>
      <c r="C219" s="66" t="s">
        <v>56</v>
      </c>
      <c r="D219" s="67">
        <v>274</v>
      </c>
      <c r="E219" s="68">
        <v>265</v>
      </c>
      <c r="F219" s="67">
        <v>306</v>
      </c>
      <c r="G219" s="68">
        <v>251</v>
      </c>
      <c r="H219" s="67">
        <v>157</v>
      </c>
      <c r="I219" s="68">
        <v>158</v>
      </c>
      <c r="J219" s="67">
        <v>160</v>
      </c>
      <c r="K219" s="68">
        <v>150</v>
      </c>
      <c r="L219" s="67">
        <v>133</v>
      </c>
      <c r="M219" s="68">
        <v>133</v>
      </c>
      <c r="N219" s="67">
        <v>176</v>
      </c>
      <c r="O219" s="68">
        <v>237</v>
      </c>
      <c r="P219" s="69">
        <f t="shared" si="72"/>
        <v>2400</v>
      </c>
    </row>
    <row r="220" spans="2:16" ht="15" x14ac:dyDescent="0.2">
      <c r="B220" s="158"/>
      <c r="C220" s="70" t="s">
        <v>19</v>
      </c>
      <c r="D220" s="71">
        <f>+D218+D219</f>
        <v>550</v>
      </c>
      <c r="E220" s="72">
        <f t="shared" ref="E220:P220" si="76">+E218+E219</f>
        <v>529</v>
      </c>
      <c r="F220" s="71">
        <f t="shared" si="76"/>
        <v>615</v>
      </c>
      <c r="G220" s="72">
        <f t="shared" si="76"/>
        <v>501</v>
      </c>
      <c r="H220" s="71">
        <f t="shared" si="76"/>
        <v>313</v>
      </c>
      <c r="I220" s="72">
        <f t="shared" si="76"/>
        <v>316</v>
      </c>
      <c r="J220" s="71">
        <f t="shared" si="76"/>
        <v>320</v>
      </c>
      <c r="K220" s="72">
        <f t="shared" si="76"/>
        <v>300</v>
      </c>
      <c r="L220" s="71">
        <f t="shared" si="76"/>
        <v>265</v>
      </c>
      <c r="M220" s="72">
        <f t="shared" si="76"/>
        <v>267</v>
      </c>
      <c r="N220" s="71">
        <f t="shared" si="76"/>
        <v>351</v>
      </c>
      <c r="O220" s="72">
        <f t="shared" si="76"/>
        <v>479</v>
      </c>
      <c r="P220" s="74">
        <f t="shared" si="76"/>
        <v>4806</v>
      </c>
    </row>
    <row r="221" spans="2:16" ht="14.25" x14ac:dyDescent="0.2">
      <c r="B221" s="157" t="s">
        <v>245</v>
      </c>
      <c r="C221" s="66" t="s">
        <v>55</v>
      </c>
      <c r="D221" s="67">
        <v>404</v>
      </c>
      <c r="E221" s="68">
        <v>352</v>
      </c>
      <c r="F221" s="67">
        <v>401</v>
      </c>
      <c r="G221" s="68">
        <v>330</v>
      </c>
      <c r="H221" s="67">
        <v>357</v>
      </c>
      <c r="I221" s="68">
        <v>408</v>
      </c>
      <c r="J221" s="67">
        <v>544</v>
      </c>
      <c r="K221" s="68">
        <v>549</v>
      </c>
      <c r="L221" s="67">
        <v>414</v>
      </c>
      <c r="M221" s="68">
        <v>411</v>
      </c>
      <c r="N221" s="67">
        <v>367</v>
      </c>
      <c r="O221" s="68">
        <v>462</v>
      </c>
      <c r="P221" s="69">
        <f t="shared" si="72"/>
        <v>4999</v>
      </c>
    </row>
    <row r="222" spans="2:16" ht="14.25" x14ac:dyDescent="0.2">
      <c r="B222" s="157"/>
      <c r="C222" s="66" t="s">
        <v>56</v>
      </c>
      <c r="D222" s="67">
        <v>402</v>
      </c>
      <c r="E222" s="68">
        <v>350</v>
      </c>
      <c r="F222" s="67">
        <v>401</v>
      </c>
      <c r="G222" s="68">
        <v>331</v>
      </c>
      <c r="H222" s="67">
        <v>356</v>
      </c>
      <c r="I222" s="68">
        <v>407</v>
      </c>
      <c r="J222" s="67">
        <v>541</v>
      </c>
      <c r="K222" s="68">
        <v>547</v>
      </c>
      <c r="L222" s="67">
        <v>411</v>
      </c>
      <c r="M222" s="68">
        <v>412</v>
      </c>
      <c r="N222" s="67">
        <v>368</v>
      </c>
      <c r="O222" s="68">
        <v>459</v>
      </c>
      <c r="P222" s="69">
        <f t="shared" si="72"/>
        <v>4985</v>
      </c>
    </row>
    <row r="223" spans="2:16" ht="15" x14ac:dyDescent="0.2">
      <c r="B223" s="157"/>
      <c r="C223" s="70" t="s">
        <v>19</v>
      </c>
      <c r="D223" s="71">
        <f>+D221+D222</f>
        <v>806</v>
      </c>
      <c r="E223" s="72">
        <f t="shared" ref="E223:P223" si="77">+E221+E222</f>
        <v>702</v>
      </c>
      <c r="F223" s="71">
        <f t="shared" si="77"/>
        <v>802</v>
      </c>
      <c r="G223" s="72">
        <f t="shared" si="77"/>
        <v>661</v>
      </c>
      <c r="H223" s="71">
        <f t="shared" si="77"/>
        <v>713</v>
      </c>
      <c r="I223" s="72">
        <f t="shared" si="77"/>
        <v>815</v>
      </c>
      <c r="J223" s="71">
        <f t="shared" si="77"/>
        <v>1085</v>
      </c>
      <c r="K223" s="72">
        <f t="shared" si="77"/>
        <v>1096</v>
      </c>
      <c r="L223" s="71">
        <f t="shared" si="77"/>
        <v>825</v>
      </c>
      <c r="M223" s="72">
        <f t="shared" si="77"/>
        <v>823</v>
      </c>
      <c r="N223" s="71">
        <f t="shared" si="77"/>
        <v>735</v>
      </c>
      <c r="O223" s="72">
        <f t="shared" si="77"/>
        <v>921</v>
      </c>
      <c r="P223" s="74">
        <f t="shared" si="77"/>
        <v>9984</v>
      </c>
    </row>
    <row r="224" spans="2:16" ht="14.25" x14ac:dyDescent="0.2">
      <c r="B224" s="156" t="s">
        <v>248</v>
      </c>
      <c r="C224" s="62" t="s">
        <v>55</v>
      </c>
      <c r="D224" s="63">
        <v>1395</v>
      </c>
      <c r="E224" s="64">
        <v>1207</v>
      </c>
      <c r="F224" s="63">
        <v>1331</v>
      </c>
      <c r="G224" s="64">
        <v>1163</v>
      </c>
      <c r="H224" s="63">
        <v>1169</v>
      </c>
      <c r="I224" s="64">
        <v>1215</v>
      </c>
      <c r="J224" s="63">
        <v>1409</v>
      </c>
      <c r="K224" s="64">
        <v>1372</v>
      </c>
      <c r="L224" s="63">
        <v>1161</v>
      </c>
      <c r="M224" s="64">
        <v>1186</v>
      </c>
      <c r="N224" s="63">
        <v>1192</v>
      </c>
      <c r="O224" s="64">
        <v>1427</v>
      </c>
      <c r="P224" s="65">
        <f t="shared" si="72"/>
        <v>15227</v>
      </c>
    </row>
    <row r="225" spans="2:16" ht="14.25" x14ac:dyDescent="0.2">
      <c r="B225" s="157"/>
      <c r="C225" s="66" t="s">
        <v>56</v>
      </c>
      <c r="D225" s="67">
        <v>1395</v>
      </c>
      <c r="E225" s="68">
        <v>1208</v>
      </c>
      <c r="F225" s="67">
        <v>1332</v>
      </c>
      <c r="G225" s="68">
        <v>1168</v>
      </c>
      <c r="H225" s="67">
        <v>1170</v>
      </c>
      <c r="I225" s="68">
        <v>1206</v>
      </c>
      <c r="J225" s="67">
        <v>1418</v>
      </c>
      <c r="K225" s="68">
        <v>1374</v>
      </c>
      <c r="L225" s="67">
        <v>1159</v>
      </c>
      <c r="M225" s="68">
        <v>1188</v>
      </c>
      <c r="N225" s="67">
        <v>1199</v>
      </c>
      <c r="O225" s="68">
        <v>1429</v>
      </c>
      <c r="P225" s="69">
        <f t="shared" si="72"/>
        <v>15246</v>
      </c>
    </row>
    <row r="226" spans="2:16" ht="15" x14ac:dyDescent="0.2">
      <c r="B226" s="158"/>
      <c r="C226" s="70" t="s">
        <v>19</v>
      </c>
      <c r="D226" s="71">
        <f>+D224+D225</f>
        <v>2790</v>
      </c>
      <c r="E226" s="72">
        <f t="shared" ref="E226:P226" si="78">+E224+E225</f>
        <v>2415</v>
      </c>
      <c r="F226" s="71">
        <f t="shared" si="78"/>
        <v>2663</v>
      </c>
      <c r="G226" s="72">
        <f t="shared" si="78"/>
        <v>2331</v>
      </c>
      <c r="H226" s="71">
        <f t="shared" si="78"/>
        <v>2339</v>
      </c>
      <c r="I226" s="72">
        <f t="shared" si="78"/>
        <v>2421</v>
      </c>
      <c r="J226" s="71">
        <f t="shared" si="78"/>
        <v>2827</v>
      </c>
      <c r="K226" s="72">
        <f t="shared" si="78"/>
        <v>2746</v>
      </c>
      <c r="L226" s="71">
        <f t="shared" si="78"/>
        <v>2320</v>
      </c>
      <c r="M226" s="72">
        <f t="shared" si="78"/>
        <v>2374</v>
      </c>
      <c r="N226" s="71">
        <f t="shared" si="78"/>
        <v>2391</v>
      </c>
      <c r="O226" s="72">
        <f t="shared" si="78"/>
        <v>2856</v>
      </c>
      <c r="P226" s="74">
        <f t="shared" si="78"/>
        <v>30473</v>
      </c>
    </row>
    <row r="227" spans="2:16" ht="14.25" x14ac:dyDescent="0.2">
      <c r="B227" s="157" t="s">
        <v>46</v>
      </c>
      <c r="C227" s="66" t="s">
        <v>55</v>
      </c>
      <c r="D227" s="67">
        <v>1553</v>
      </c>
      <c r="E227" s="68">
        <v>1466</v>
      </c>
      <c r="F227" s="67">
        <v>1715</v>
      </c>
      <c r="G227" s="68">
        <v>1367</v>
      </c>
      <c r="H227" s="67">
        <v>1158</v>
      </c>
      <c r="I227" s="68">
        <v>1388</v>
      </c>
      <c r="J227" s="67">
        <v>1648</v>
      </c>
      <c r="K227" s="68">
        <v>1387</v>
      </c>
      <c r="L227" s="67">
        <v>879</v>
      </c>
      <c r="M227" s="68">
        <v>953</v>
      </c>
      <c r="N227" s="67">
        <v>1195</v>
      </c>
      <c r="O227" s="68">
        <v>1494</v>
      </c>
      <c r="P227" s="69">
        <f t="shared" si="72"/>
        <v>16203</v>
      </c>
    </row>
    <row r="228" spans="2:16" ht="14.25" x14ac:dyDescent="0.2">
      <c r="B228" s="157"/>
      <c r="C228" s="66" t="s">
        <v>56</v>
      </c>
      <c r="D228" s="67">
        <v>1547</v>
      </c>
      <c r="E228" s="68">
        <v>1469</v>
      </c>
      <c r="F228" s="67">
        <v>1707</v>
      </c>
      <c r="G228" s="68">
        <v>1374</v>
      </c>
      <c r="H228" s="67">
        <v>1162</v>
      </c>
      <c r="I228" s="68">
        <v>1382</v>
      </c>
      <c r="J228" s="67">
        <v>1646</v>
      </c>
      <c r="K228" s="68">
        <v>1381</v>
      </c>
      <c r="L228" s="67">
        <v>882</v>
      </c>
      <c r="M228" s="68">
        <v>945</v>
      </c>
      <c r="N228" s="67">
        <v>1197</v>
      </c>
      <c r="O228" s="68">
        <v>1496</v>
      </c>
      <c r="P228" s="69">
        <f t="shared" si="72"/>
        <v>16188</v>
      </c>
    </row>
    <row r="229" spans="2:16" ht="15" x14ac:dyDescent="0.2">
      <c r="B229" s="157"/>
      <c r="C229" s="70" t="s">
        <v>19</v>
      </c>
      <c r="D229" s="71">
        <f>+D227+D228</f>
        <v>3100</v>
      </c>
      <c r="E229" s="72">
        <f t="shared" ref="E229:P229" si="79">+E227+E228</f>
        <v>2935</v>
      </c>
      <c r="F229" s="71">
        <f t="shared" si="79"/>
        <v>3422</v>
      </c>
      <c r="G229" s="72">
        <f t="shared" si="79"/>
        <v>2741</v>
      </c>
      <c r="H229" s="71">
        <f t="shared" si="79"/>
        <v>2320</v>
      </c>
      <c r="I229" s="72">
        <f t="shared" si="79"/>
        <v>2770</v>
      </c>
      <c r="J229" s="71">
        <f t="shared" si="79"/>
        <v>3294</v>
      </c>
      <c r="K229" s="72">
        <f t="shared" si="79"/>
        <v>2768</v>
      </c>
      <c r="L229" s="71">
        <f t="shared" si="79"/>
        <v>1761</v>
      </c>
      <c r="M229" s="72">
        <f t="shared" si="79"/>
        <v>1898</v>
      </c>
      <c r="N229" s="71">
        <f t="shared" si="79"/>
        <v>2392</v>
      </c>
      <c r="O229" s="72">
        <f t="shared" si="79"/>
        <v>2990</v>
      </c>
      <c r="P229" s="74">
        <f t="shared" si="79"/>
        <v>32391</v>
      </c>
    </row>
    <row r="230" spans="2:16" ht="15" x14ac:dyDescent="0.2">
      <c r="B230" s="159" t="s">
        <v>41</v>
      </c>
      <c r="C230" s="160"/>
      <c r="D230" s="75">
        <f>+D211+D214+D217+D220+D223+D226+D229</f>
        <v>7970</v>
      </c>
      <c r="E230" s="76">
        <f t="shared" ref="E230:P230" si="80">+E211+E214+E217+E220+E223+E226+E229</f>
        <v>7207</v>
      </c>
      <c r="F230" s="75">
        <f t="shared" si="80"/>
        <v>8216</v>
      </c>
      <c r="G230" s="76">
        <f t="shared" si="80"/>
        <v>6799</v>
      </c>
      <c r="H230" s="75">
        <f t="shared" si="80"/>
        <v>6175</v>
      </c>
      <c r="I230" s="76">
        <f t="shared" si="80"/>
        <v>6801</v>
      </c>
      <c r="J230" s="75">
        <f t="shared" si="80"/>
        <v>8024</v>
      </c>
      <c r="K230" s="76">
        <f t="shared" si="80"/>
        <v>7435</v>
      </c>
      <c r="L230" s="75">
        <f t="shared" si="80"/>
        <v>5634</v>
      </c>
      <c r="M230" s="76">
        <f t="shared" si="80"/>
        <v>5857</v>
      </c>
      <c r="N230" s="75">
        <f t="shared" si="80"/>
        <v>6491</v>
      </c>
      <c r="O230" s="76">
        <f t="shared" si="80"/>
        <v>8081</v>
      </c>
      <c r="P230" s="77">
        <f t="shared" si="80"/>
        <v>84690</v>
      </c>
    </row>
    <row r="231" spans="2:16" ht="15" x14ac:dyDescent="0.2">
      <c r="B231" s="78"/>
      <c r="C231" s="78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</row>
    <row r="232" spans="2:16" ht="15" x14ac:dyDescent="0.2">
      <c r="B232" s="161">
        <v>2014</v>
      </c>
      <c r="C232" s="162"/>
      <c r="D232" s="162"/>
      <c r="E232" s="162"/>
      <c r="F232" s="162"/>
      <c r="G232" s="162"/>
      <c r="H232" s="162"/>
      <c r="I232" s="162"/>
      <c r="J232" s="162"/>
      <c r="K232" s="162"/>
      <c r="L232" s="162"/>
      <c r="M232" s="162"/>
      <c r="N232" s="162"/>
      <c r="O232" s="162"/>
      <c r="P232" s="163"/>
    </row>
    <row r="233" spans="2:16" ht="15" x14ac:dyDescent="0.2">
      <c r="B233" s="164" t="s">
        <v>43</v>
      </c>
      <c r="C233" s="165"/>
      <c r="D233" s="59" t="s">
        <v>7</v>
      </c>
      <c r="E233" s="60" t="s">
        <v>8</v>
      </c>
      <c r="F233" s="59" t="s">
        <v>9</v>
      </c>
      <c r="G233" s="60" t="s">
        <v>10</v>
      </c>
      <c r="H233" s="59" t="s">
        <v>11</v>
      </c>
      <c r="I233" s="60" t="s">
        <v>12</v>
      </c>
      <c r="J233" s="59" t="s">
        <v>13</v>
      </c>
      <c r="K233" s="60" t="s">
        <v>14</v>
      </c>
      <c r="L233" s="59" t="s">
        <v>15</v>
      </c>
      <c r="M233" s="60" t="s">
        <v>16</v>
      </c>
      <c r="N233" s="59" t="s">
        <v>17</v>
      </c>
      <c r="O233" s="60" t="s">
        <v>18</v>
      </c>
      <c r="P233" s="61" t="s">
        <v>19</v>
      </c>
    </row>
    <row r="234" spans="2:16" ht="14.25" x14ac:dyDescent="0.2">
      <c r="B234" s="156" t="s">
        <v>247</v>
      </c>
      <c r="C234" s="62" t="s">
        <v>55</v>
      </c>
      <c r="D234" s="63">
        <v>202</v>
      </c>
      <c r="E234" s="64">
        <v>187</v>
      </c>
      <c r="F234" s="63">
        <v>211</v>
      </c>
      <c r="G234" s="64">
        <v>182</v>
      </c>
      <c r="H234" s="63">
        <v>187</v>
      </c>
      <c r="I234" s="64">
        <v>185</v>
      </c>
      <c r="J234" s="63">
        <v>208</v>
      </c>
      <c r="K234" s="64">
        <v>214</v>
      </c>
      <c r="L234" s="63">
        <v>180</v>
      </c>
      <c r="M234" s="64">
        <v>176</v>
      </c>
      <c r="N234" s="63">
        <v>173</v>
      </c>
      <c r="O234" s="64">
        <v>219</v>
      </c>
      <c r="P234" s="65">
        <f>SUM(D234:O234)</f>
        <v>2324</v>
      </c>
    </row>
    <row r="235" spans="2:16" ht="14.25" x14ac:dyDescent="0.2">
      <c r="B235" s="157"/>
      <c r="C235" s="66" t="s">
        <v>56</v>
      </c>
      <c r="D235" s="67">
        <v>207</v>
      </c>
      <c r="E235" s="68">
        <v>188</v>
      </c>
      <c r="F235" s="67">
        <v>205</v>
      </c>
      <c r="G235" s="68">
        <v>192</v>
      </c>
      <c r="H235" s="67">
        <v>184</v>
      </c>
      <c r="I235" s="68">
        <v>176</v>
      </c>
      <c r="J235" s="67">
        <v>200</v>
      </c>
      <c r="K235" s="68">
        <v>220</v>
      </c>
      <c r="L235" s="67">
        <v>182</v>
      </c>
      <c r="M235" s="68">
        <v>169</v>
      </c>
      <c r="N235" s="67">
        <v>177</v>
      </c>
      <c r="O235" s="68">
        <v>225</v>
      </c>
      <c r="P235" s="69">
        <f t="shared" ref="P235:P253" si="81">SUM(D235:O235)</f>
        <v>2325</v>
      </c>
    </row>
    <row r="236" spans="2:16" ht="15" x14ac:dyDescent="0.2">
      <c r="B236" s="158"/>
      <c r="C236" s="70" t="s">
        <v>19</v>
      </c>
      <c r="D236" s="71">
        <f>+D234+D235</f>
        <v>409</v>
      </c>
      <c r="E236" s="72">
        <f t="shared" ref="E236:P236" si="82">+E234+E235</f>
        <v>375</v>
      </c>
      <c r="F236" s="71">
        <f t="shared" si="82"/>
        <v>416</v>
      </c>
      <c r="G236" s="72">
        <f t="shared" si="82"/>
        <v>374</v>
      </c>
      <c r="H236" s="71">
        <f t="shared" si="82"/>
        <v>371</v>
      </c>
      <c r="I236" s="72">
        <f t="shared" si="82"/>
        <v>361</v>
      </c>
      <c r="J236" s="71">
        <f t="shared" si="82"/>
        <v>408</v>
      </c>
      <c r="K236" s="72">
        <f t="shared" si="82"/>
        <v>434</v>
      </c>
      <c r="L236" s="71">
        <f t="shared" si="82"/>
        <v>362</v>
      </c>
      <c r="M236" s="72">
        <f t="shared" si="82"/>
        <v>345</v>
      </c>
      <c r="N236" s="71">
        <f t="shared" si="82"/>
        <v>350</v>
      </c>
      <c r="O236" s="72">
        <f t="shared" si="82"/>
        <v>444</v>
      </c>
      <c r="P236" s="74">
        <f t="shared" si="82"/>
        <v>4649</v>
      </c>
    </row>
    <row r="237" spans="2:16" ht="14.25" x14ac:dyDescent="0.2">
      <c r="B237" s="157" t="s">
        <v>246</v>
      </c>
      <c r="C237" s="66" t="s">
        <v>55</v>
      </c>
      <c r="D237" s="67">
        <v>60</v>
      </c>
      <c r="E237" s="68">
        <v>56</v>
      </c>
      <c r="F237" s="67">
        <v>65</v>
      </c>
      <c r="G237" s="68">
        <v>57</v>
      </c>
      <c r="H237" s="67">
        <v>32</v>
      </c>
      <c r="I237" s="68">
        <v>35</v>
      </c>
      <c r="J237" s="67">
        <v>33</v>
      </c>
      <c r="K237" s="68">
        <v>35</v>
      </c>
      <c r="L237" s="67">
        <v>24</v>
      </c>
      <c r="M237" s="68">
        <v>22</v>
      </c>
      <c r="N237" s="67">
        <v>28</v>
      </c>
      <c r="O237" s="68">
        <v>39</v>
      </c>
      <c r="P237" s="69">
        <f t="shared" si="81"/>
        <v>486</v>
      </c>
    </row>
    <row r="238" spans="2:16" ht="14.25" x14ac:dyDescent="0.2">
      <c r="B238" s="157"/>
      <c r="C238" s="66" t="s">
        <v>56</v>
      </c>
      <c r="D238" s="67">
        <v>60</v>
      </c>
      <c r="E238" s="68">
        <v>56</v>
      </c>
      <c r="F238" s="67">
        <v>64</v>
      </c>
      <c r="G238" s="68">
        <v>57</v>
      </c>
      <c r="H238" s="67">
        <v>32</v>
      </c>
      <c r="I238" s="68">
        <v>35</v>
      </c>
      <c r="J238" s="67">
        <v>33</v>
      </c>
      <c r="K238" s="68">
        <v>35</v>
      </c>
      <c r="L238" s="67">
        <v>24</v>
      </c>
      <c r="M238" s="68">
        <v>22</v>
      </c>
      <c r="N238" s="67">
        <v>28</v>
      </c>
      <c r="O238" s="68">
        <v>38</v>
      </c>
      <c r="P238" s="69">
        <f t="shared" si="81"/>
        <v>484</v>
      </c>
    </row>
    <row r="239" spans="2:16" ht="15" x14ac:dyDescent="0.2">
      <c r="B239" s="157"/>
      <c r="C239" s="70" t="s">
        <v>19</v>
      </c>
      <c r="D239" s="71">
        <f>+D237+D238</f>
        <v>120</v>
      </c>
      <c r="E239" s="72">
        <f t="shared" ref="E239:P239" si="83">+E237+E238</f>
        <v>112</v>
      </c>
      <c r="F239" s="71">
        <f t="shared" si="83"/>
        <v>129</v>
      </c>
      <c r="G239" s="72">
        <f t="shared" si="83"/>
        <v>114</v>
      </c>
      <c r="H239" s="71">
        <f t="shared" si="83"/>
        <v>64</v>
      </c>
      <c r="I239" s="72">
        <f t="shared" si="83"/>
        <v>70</v>
      </c>
      <c r="J239" s="71">
        <f t="shared" si="83"/>
        <v>66</v>
      </c>
      <c r="K239" s="72">
        <f t="shared" si="83"/>
        <v>70</v>
      </c>
      <c r="L239" s="71">
        <f t="shared" si="83"/>
        <v>48</v>
      </c>
      <c r="M239" s="72">
        <f t="shared" si="83"/>
        <v>44</v>
      </c>
      <c r="N239" s="71">
        <f t="shared" si="83"/>
        <v>56</v>
      </c>
      <c r="O239" s="72">
        <f t="shared" si="83"/>
        <v>77</v>
      </c>
      <c r="P239" s="74">
        <f t="shared" si="83"/>
        <v>970</v>
      </c>
    </row>
    <row r="240" spans="2:16" ht="14.25" x14ac:dyDescent="0.2">
      <c r="B240" s="156" t="s">
        <v>45</v>
      </c>
      <c r="C240" s="62" t="s">
        <v>55</v>
      </c>
      <c r="D240" s="63">
        <v>184</v>
      </c>
      <c r="E240" s="64">
        <v>162</v>
      </c>
      <c r="F240" s="63">
        <v>192</v>
      </c>
      <c r="G240" s="64">
        <v>145</v>
      </c>
      <c r="H240" s="63">
        <v>111</v>
      </c>
      <c r="I240" s="64">
        <v>100</v>
      </c>
      <c r="J240" s="63">
        <v>95</v>
      </c>
      <c r="K240" s="64">
        <v>77</v>
      </c>
      <c r="L240" s="63">
        <v>45</v>
      </c>
      <c r="M240" s="64">
        <v>37</v>
      </c>
      <c r="N240" s="63">
        <v>83</v>
      </c>
      <c r="O240" s="64">
        <v>147</v>
      </c>
      <c r="P240" s="65">
        <f t="shared" si="81"/>
        <v>1378</v>
      </c>
    </row>
    <row r="241" spans="2:16" ht="14.25" x14ac:dyDescent="0.2">
      <c r="B241" s="157"/>
      <c r="C241" s="66" t="s">
        <v>56</v>
      </c>
      <c r="D241" s="67">
        <v>186</v>
      </c>
      <c r="E241" s="68">
        <v>158</v>
      </c>
      <c r="F241" s="67">
        <v>186</v>
      </c>
      <c r="G241" s="68">
        <v>147</v>
      </c>
      <c r="H241" s="67">
        <v>111</v>
      </c>
      <c r="I241" s="68">
        <v>101</v>
      </c>
      <c r="J241" s="67">
        <v>96</v>
      </c>
      <c r="K241" s="68">
        <v>73</v>
      </c>
      <c r="L241" s="67">
        <v>48</v>
      </c>
      <c r="M241" s="68">
        <v>37</v>
      </c>
      <c r="N241" s="67">
        <v>84</v>
      </c>
      <c r="O241" s="68">
        <v>144</v>
      </c>
      <c r="P241" s="69">
        <f t="shared" si="81"/>
        <v>1371</v>
      </c>
    </row>
    <row r="242" spans="2:16" ht="15" x14ac:dyDescent="0.2">
      <c r="B242" s="158"/>
      <c r="C242" s="70" t="s">
        <v>19</v>
      </c>
      <c r="D242" s="71">
        <f>+D240+D241</f>
        <v>370</v>
      </c>
      <c r="E242" s="72">
        <f t="shared" ref="E242:P242" si="84">+E240+E241</f>
        <v>320</v>
      </c>
      <c r="F242" s="71">
        <f t="shared" si="84"/>
        <v>378</v>
      </c>
      <c r="G242" s="72">
        <f t="shared" si="84"/>
        <v>292</v>
      </c>
      <c r="H242" s="71">
        <f t="shared" si="84"/>
        <v>222</v>
      </c>
      <c r="I242" s="72">
        <f t="shared" si="84"/>
        <v>201</v>
      </c>
      <c r="J242" s="71">
        <f t="shared" si="84"/>
        <v>191</v>
      </c>
      <c r="K242" s="72">
        <f t="shared" si="84"/>
        <v>150</v>
      </c>
      <c r="L242" s="71">
        <f t="shared" si="84"/>
        <v>93</v>
      </c>
      <c r="M242" s="72">
        <f t="shared" si="84"/>
        <v>74</v>
      </c>
      <c r="N242" s="71">
        <f t="shared" si="84"/>
        <v>167</v>
      </c>
      <c r="O242" s="72">
        <f t="shared" si="84"/>
        <v>291</v>
      </c>
      <c r="P242" s="74">
        <f t="shared" si="84"/>
        <v>2749</v>
      </c>
    </row>
    <row r="243" spans="2:16" ht="14.25" x14ac:dyDescent="0.2">
      <c r="B243" s="156" t="s">
        <v>49</v>
      </c>
      <c r="C243" s="62" t="s">
        <v>55</v>
      </c>
      <c r="D243" s="63">
        <v>280</v>
      </c>
      <c r="E243" s="64">
        <v>281</v>
      </c>
      <c r="F243" s="63">
        <v>323</v>
      </c>
      <c r="G243" s="64">
        <v>266</v>
      </c>
      <c r="H243" s="63">
        <v>186</v>
      </c>
      <c r="I243" s="64">
        <v>177</v>
      </c>
      <c r="J243" s="63">
        <v>194</v>
      </c>
      <c r="K243" s="64">
        <v>181</v>
      </c>
      <c r="L243" s="63">
        <v>151</v>
      </c>
      <c r="M243" s="64">
        <v>157</v>
      </c>
      <c r="N243" s="63">
        <v>202</v>
      </c>
      <c r="O243" s="64">
        <v>270</v>
      </c>
      <c r="P243" s="65">
        <f t="shared" si="81"/>
        <v>2668</v>
      </c>
    </row>
    <row r="244" spans="2:16" ht="14.25" x14ac:dyDescent="0.2">
      <c r="B244" s="157"/>
      <c r="C244" s="66" t="s">
        <v>56</v>
      </c>
      <c r="D244" s="67">
        <v>276</v>
      </c>
      <c r="E244" s="68">
        <v>273</v>
      </c>
      <c r="F244" s="67">
        <v>315</v>
      </c>
      <c r="G244" s="68">
        <v>263</v>
      </c>
      <c r="H244" s="67">
        <v>185</v>
      </c>
      <c r="I244" s="68">
        <v>178</v>
      </c>
      <c r="J244" s="67">
        <v>190</v>
      </c>
      <c r="K244" s="68">
        <v>180</v>
      </c>
      <c r="L244" s="67">
        <v>152</v>
      </c>
      <c r="M244" s="68">
        <v>156</v>
      </c>
      <c r="N244" s="67">
        <v>202</v>
      </c>
      <c r="O244" s="68">
        <v>259</v>
      </c>
      <c r="P244" s="69">
        <f t="shared" si="81"/>
        <v>2629</v>
      </c>
    </row>
    <row r="245" spans="2:16" ht="15" x14ac:dyDescent="0.2">
      <c r="B245" s="158"/>
      <c r="C245" s="70" t="s">
        <v>19</v>
      </c>
      <c r="D245" s="71">
        <f>+D243+D244</f>
        <v>556</v>
      </c>
      <c r="E245" s="72">
        <f t="shared" ref="E245:P245" si="85">+E243+E244</f>
        <v>554</v>
      </c>
      <c r="F245" s="71">
        <f t="shared" si="85"/>
        <v>638</v>
      </c>
      <c r="G245" s="72">
        <f t="shared" si="85"/>
        <v>529</v>
      </c>
      <c r="H245" s="71">
        <f t="shared" si="85"/>
        <v>371</v>
      </c>
      <c r="I245" s="72">
        <f t="shared" si="85"/>
        <v>355</v>
      </c>
      <c r="J245" s="71">
        <f t="shared" si="85"/>
        <v>384</v>
      </c>
      <c r="K245" s="72">
        <f t="shared" si="85"/>
        <v>361</v>
      </c>
      <c r="L245" s="71">
        <f t="shared" si="85"/>
        <v>303</v>
      </c>
      <c r="M245" s="72">
        <f t="shared" si="85"/>
        <v>313</v>
      </c>
      <c r="N245" s="71">
        <f t="shared" si="85"/>
        <v>404</v>
      </c>
      <c r="O245" s="72">
        <f t="shared" si="85"/>
        <v>529</v>
      </c>
      <c r="P245" s="74">
        <f t="shared" si="85"/>
        <v>5297</v>
      </c>
    </row>
    <row r="246" spans="2:16" ht="14.25" x14ac:dyDescent="0.2">
      <c r="B246" s="157" t="s">
        <v>245</v>
      </c>
      <c r="C246" s="66" t="s">
        <v>55</v>
      </c>
      <c r="D246" s="67">
        <v>409</v>
      </c>
      <c r="E246" s="68">
        <v>359</v>
      </c>
      <c r="F246" s="67">
        <v>441</v>
      </c>
      <c r="G246" s="68">
        <v>447</v>
      </c>
      <c r="H246" s="67">
        <v>452</v>
      </c>
      <c r="I246" s="68">
        <v>539</v>
      </c>
      <c r="J246" s="67">
        <v>648</v>
      </c>
      <c r="K246" s="68">
        <v>641</v>
      </c>
      <c r="L246" s="67">
        <v>466</v>
      </c>
      <c r="M246" s="68">
        <v>488</v>
      </c>
      <c r="N246" s="67">
        <v>451</v>
      </c>
      <c r="O246" s="68">
        <v>545</v>
      </c>
      <c r="P246" s="69">
        <f t="shared" si="81"/>
        <v>5886</v>
      </c>
    </row>
    <row r="247" spans="2:16" ht="14.25" x14ac:dyDescent="0.2">
      <c r="B247" s="157"/>
      <c r="C247" s="66" t="s">
        <v>56</v>
      </c>
      <c r="D247" s="67">
        <v>407</v>
      </c>
      <c r="E247" s="68">
        <v>356</v>
      </c>
      <c r="F247" s="67">
        <v>442</v>
      </c>
      <c r="G247" s="68">
        <v>448</v>
      </c>
      <c r="H247" s="67">
        <v>450</v>
      </c>
      <c r="I247" s="68">
        <v>540</v>
      </c>
      <c r="J247" s="67">
        <v>645</v>
      </c>
      <c r="K247" s="68">
        <v>640</v>
      </c>
      <c r="L247" s="67">
        <v>466</v>
      </c>
      <c r="M247" s="68">
        <v>487</v>
      </c>
      <c r="N247" s="67">
        <v>445</v>
      </c>
      <c r="O247" s="68">
        <v>541</v>
      </c>
      <c r="P247" s="69">
        <f t="shared" si="81"/>
        <v>5867</v>
      </c>
    </row>
    <row r="248" spans="2:16" ht="15" x14ac:dyDescent="0.2">
      <c r="B248" s="157"/>
      <c r="C248" s="70" t="s">
        <v>19</v>
      </c>
      <c r="D248" s="71">
        <f>+D246+D247</f>
        <v>816</v>
      </c>
      <c r="E248" s="72">
        <f t="shared" ref="E248:P248" si="86">+E246+E247</f>
        <v>715</v>
      </c>
      <c r="F248" s="71">
        <f t="shared" si="86"/>
        <v>883</v>
      </c>
      <c r="G248" s="72">
        <f t="shared" si="86"/>
        <v>895</v>
      </c>
      <c r="H248" s="71">
        <f t="shared" si="86"/>
        <v>902</v>
      </c>
      <c r="I248" s="72">
        <f t="shared" si="86"/>
        <v>1079</v>
      </c>
      <c r="J248" s="71">
        <f t="shared" si="86"/>
        <v>1293</v>
      </c>
      <c r="K248" s="72">
        <f t="shared" si="86"/>
        <v>1281</v>
      </c>
      <c r="L248" s="71">
        <f t="shared" si="86"/>
        <v>932</v>
      </c>
      <c r="M248" s="72">
        <f t="shared" si="86"/>
        <v>975</v>
      </c>
      <c r="N248" s="71">
        <f t="shared" si="86"/>
        <v>896</v>
      </c>
      <c r="O248" s="72">
        <f t="shared" si="86"/>
        <v>1086</v>
      </c>
      <c r="P248" s="74">
        <f t="shared" si="86"/>
        <v>11753</v>
      </c>
    </row>
    <row r="249" spans="2:16" ht="14.25" x14ac:dyDescent="0.2">
      <c r="B249" s="156" t="s">
        <v>248</v>
      </c>
      <c r="C249" s="62" t="s">
        <v>55</v>
      </c>
      <c r="D249" s="63">
        <v>1363</v>
      </c>
      <c r="E249" s="64">
        <v>1161</v>
      </c>
      <c r="F249" s="63">
        <v>1286</v>
      </c>
      <c r="G249" s="64">
        <v>1305</v>
      </c>
      <c r="H249" s="63">
        <v>1309</v>
      </c>
      <c r="I249" s="64">
        <v>1384</v>
      </c>
      <c r="J249" s="63">
        <v>1563</v>
      </c>
      <c r="K249" s="64">
        <v>1549</v>
      </c>
      <c r="L249" s="63">
        <v>1202</v>
      </c>
      <c r="M249" s="64">
        <v>1214</v>
      </c>
      <c r="N249" s="63">
        <v>1260</v>
      </c>
      <c r="O249" s="64">
        <v>1458</v>
      </c>
      <c r="P249" s="65">
        <f t="shared" si="81"/>
        <v>16054</v>
      </c>
    </row>
    <row r="250" spans="2:16" ht="14.25" x14ac:dyDescent="0.2">
      <c r="B250" s="157"/>
      <c r="C250" s="66" t="s">
        <v>56</v>
      </c>
      <c r="D250" s="67">
        <v>1366</v>
      </c>
      <c r="E250" s="68">
        <v>1165</v>
      </c>
      <c r="F250" s="67">
        <v>1292</v>
      </c>
      <c r="G250" s="68">
        <v>1304</v>
      </c>
      <c r="H250" s="67">
        <v>1307</v>
      </c>
      <c r="I250" s="68">
        <v>1383</v>
      </c>
      <c r="J250" s="67">
        <v>1563</v>
      </c>
      <c r="K250" s="68">
        <v>1549</v>
      </c>
      <c r="L250" s="67">
        <v>1203</v>
      </c>
      <c r="M250" s="68">
        <v>1217</v>
      </c>
      <c r="N250" s="67">
        <v>1256</v>
      </c>
      <c r="O250" s="68">
        <v>1464</v>
      </c>
      <c r="P250" s="69">
        <f t="shared" si="81"/>
        <v>16069</v>
      </c>
    </row>
    <row r="251" spans="2:16" ht="15" x14ac:dyDescent="0.2">
      <c r="B251" s="158"/>
      <c r="C251" s="70" t="s">
        <v>19</v>
      </c>
      <c r="D251" s="71">
        <f>+D249+D250</f>
        <v>2729</v>
      </c>
      <c r="E251" s="72">
        <f t="shared" ref="E251:P251" si="87">+E249+E250</f>
        <v>2326</v>
      </c>
      <c r="F251" s="71">
        <f t="shared" si="87"/>
        <v>2578</v>
      </c>
      <c r="G251" s="72">
        <f t="shared" si="87"/>
        <v>2609</v>
      </c>
      <c r="H251" s="71">
        <f t="shared" si="87"/>
        <v>2616</v>
      </c>
      <c r="I251" s="72">
        <f t="shared" si="87"/>
        <v>2767</v>
      </c>
      <c r="J251" s="71">
        <f t="shared" si="87"/>
        <v>3126</v>
      </c>
      <c r="K251" s="72">
        <f t="shared" si="87"/>
        <v>3098</v>
      </c>
      <c r="L251" s="71">
        <f t="shared" si="87"/>
        <v>2405</v>
      </c>
      <c r="M251" s="72">
        <f t="shared" si="87"/>
        <v>2431</v>
      </c>
      <c r="N251" s="71">
        <f t="shared" si="87"/>
        <v>2516</v>
      </c>
      <c r="O251" s="72">
        <f t="shared" si="87"/>
        <v>2922</v>
      </c>
      <c r="P251" s="74">
        <f t="shared" si="87"/>
        <v>32123</v>
      </c>
    </row>
    <row r="252" spans="2:16" ht="14.25" x14ac:dyDescent="0.2">
      <c r="B252" s="157" t="s">
        <v>46</v>
      </c>
      <c r="C252" s="66" t="s">
        <v>55</v>
      </c>
      <c r="D252" s="67">
        <v>1732</v>
      </c>
      <c r="E252" s="68">
        <v>1639</v>
      </c>
      <c r="F252" s="67">
        <v>1925</v>
      </c>
      <c r="G252" s="68">
        <v>1673</v>
      </c>
      <c r="H252" s="67">
        <v>1478</v>
      </c>
      <c r="I252" s="68">
        <v>1606</v>
      </c>
      <c r="J252" s="67">
        <v>1831</v>
      </c>
      <c r="K252" s="68">
        <v>1570</v>
      </c>
      <c r="L252" s="67">
        <v>1030</v>
      </c>
      <c r="M252" s="68">
        <v>1099</v>
      </c>
      <c r="N252" s="67">
        <v>1393</v>
      </c>
      <c r="O252" s="68">
        <v>1662</v>
      </c>
      <c r="P252" s="69">
        <f t="shared" si="81"/>
        <v>18638</v>
      </c>
    </row>
    <row r="253" spans="2:16" ht="14.25" x14ac:dyDescent="0.2">
      <c r="B253" s="157"/>
      <c r="C253" s="66" t="s">
        <v>56</v>
      </c>
      <c r="D253" s="67">
        <v>1739</v>
      </c>
      <c r="E253" s="68">
        <v>1647</v>
      </c>
      <c r="F253" s="67">
        <v>1936</v>
      </c>
      <c r="G253" s="68">
        <v>1676</v>
      </c>
      <c r="H253" s="67">
        <v>1475</v>
      </c>
      <c r="I253" s="68">
        <v>1614</v>
      </c>
      <c r="J253" s="67">
        <v>1835</v>
      </c>
      <c r="K253" s="68">
        <v>1571</v>
      </c>
      <c r="L253" s="67">
        <v>1024</v>
      </c>
      <c r="M253" s="68">
        <v>1093</v>
      </c>
      <c r="N253" s="67">
        <v>1394</v>
      </c>
      <c r="O253" s="68">
        <v>1663</v>
      </c>
      <c r="P253" s="69">
        <f t="shared" si="81"/>
        <v>18667</v>
      </c>
    </row>
    <row r="254" spans="2:16" ht="15" x14ac:dyDescent="0.2">
      <c r="B254" s="157"/>
      <c r="C254" s="70" t="s">
        <v>19</v>
      </c>
      <c r="D254" s="71">
        <f>+D252+D253</f>
        <v>3471</v>
      </c>
      <c r="E254" s="72">
        <f t="shared" ref="E254:P254" si="88">+E252+E253</f>
        <v>3286</v>
      </c>
      <c r="F254" s="71">
        <f t="shared" si="88"/>
        <v>3861</v>
      </c>
      <c r="G254" s="72">
        <f t="shared" si="88"/>
        <v>3349</v>
      </c>
      <c r="H254" s="71">
        <f t="shared" si="88"/>
        <v>2953</v>
      </c>
      <c r="I254" s="72">
        <f t="shared" si="88"/>
        <v>3220</v>
      </c>
      <c r="J254" s="71">
        <f t="shared" si="88"/>
        <v>3666</v>
      </c>
      <c r="K254" s="72">
        <f t="shared" si="88"/>
        <v>3141</v>
      </c>
      <c r="L254" s="71">
        <f t="shared" si="88"/>
        <v>2054</v>
      </c>
      <c r="M254" s="72">
        <f t="shared" si="88"/>
        <v>2192</v>
      </c>
      <c r="N254" s="71">
        <f t="shared" si="88"/>
        <v>2787</v>
      </c>
      <c r="O254" s="72">
        <f t="shared" si="88"/>
        <v>3325</v>
      </c>
      <c r="P254" s="74">
        <f t="shared" si="88"/>
        <v>37305</v>
      </c>
    </row>
    <row r="255" spans="2:16" ht="15" x14ac:dyDescent="0.2">
      <c r="B255" s="159" t="s">
        <v>86</v>
      </c>
      <c r="C255" s="160"/>
      <c r="D255" s="75">
        <f>+D236+D239+D242+D245+D248+D251+D254</f>
        <v>8471</v>
      </c>
      <c r="E255" s="76">
        <f t="shared" ref="E255:P255" si="89">+E236+E239+E242+E245+E248+E251+E254</f>
        <v>7688</v>
      </c>
      <c r="F255" s="75">
        <f t="shared" si="89"/>
        <v>8883</v>
      </c>
      <c r="G255" s="76">
        <f t="shared" si="89"/>
        <v>8162</v>
      </c>
      <c r="H255" s="75">
        <f t="shared" si="89"/>
        <v>7499</v>
      </c>
      <c r="I255" s="76">
        <f t="shared" si="89"/>
        <v>8053</v>
      </c>
      <c r="J255" s="75">
        <f t="shared" si="89"/>
        <v>9134</v>
      </c>
      <c r="K255" s="76">
        <f t="shared" si="89"/>
        <v>8535</v>
      </c>
      <c r="L255" s="75">
        <f t="shared" si="89"/>
        <v>6197</v>
      </c>
      <c r="M255" s="76">
        <f t="shared" si="89"/>
        <v>6374</v>
      </c>
      <c r="N255" s="75">
        <f t="shared" si="89"/>
        <v>7176</v>
      </c>
      <c r="O255" s="76">
        <f t="shared" si="89"/>
        <v>8674</v>
      </c>
      <c r="P255" s="77">
        <f t="shared" si="89"/>
        <v>94846</v>
      </c>
    </row>
    <row r="256" spans="2:16" ht="15" x14ac:dyDescent="0.2">
      <c r="B256" s="78"/>
      <c r="C256" s="78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</row>
    <row r="257" spans="2:16" ht="15" x14ac:dyDescent="0.2">
      <c r="B257" s="161">
        <v>2015</v>
      </c>
      <c r="C257" s="162"/>
      <c r="D257" s="162"/>
      <c r="E257" s="162"/>
      <c r="F257" s="162"/>
      <c r="G257" s="162"/>
      <c r="H257" s="162"/>
      <c r="I257" s="162"/>
      <c r="J257" s="162"/>
      <c r="K257" s="162"/>
      <c r="L257" s="162"/>
      <c r="M257" s="162"/>
      <c r="N257" s="162"/>
      <c r="O257" s="162"/>
      <c r="P257" s="163"/>
    </row>
    <row r="258" spans="2:16" ht="15" x14ac:dyDescent="0.2">
      <c r="B258" s="164" t="s">
        <v>43</v>
      </c>
      <c r="C258" s="165"/>
      <c r="D258" s="59" t="s">
        <v>7</v>
      </c>
      <c r="E258" s="60" t="s">
        <v>8</v>
      </c>
      <c r="F258" s="59" t="s">
        <v>9</v>
      </c>
      <c r="G258" s="60" t="s">
        <v>10</v>
      </c>
      <c r="H258" s="59" t="s">
        <v>11</v>
      </c>
      <c r="I258" s="60" t="s">
        <v>12</v>
      </c>
      <c r="J258" s="59" t="s">
        <v>13</v>
      </c>
      <c r="K258" s="60" t="s">
        <v>14</v>
      </c>
      <c r="L258" s="59" t="s">
        <v>15</v>
      </c>
      <c r="M258" s="60" t="s">
        <v>16</v>
      </c>
      <c r="N258" s="59" t="s">
        <v>17</v>
      </c>
      <c r="O258" s="60" t="s">
        <v>18</v>
      </c>
      <c r="P258" s="61" t="s">
        <v>19</v>
      </c>
    </row>
    <row r="259" spans="2:16" ht="14.25" x14ac:dyDescent="0.2">
      <c r="B259" s="156" t="s">
        <v>247</v>
      </c>
      <c r="C259" s="62" t="s">
        <v>55</v>
      </c>
      <c r="D259" s="63">
        <v>195</v>
      </c>
      <c r="E259" s="64">
        <v>177</v>
      </c>
      <c r="F259" s="63">
        <v>221</v>
      </c>
      <c r="G259" s="64">
        <v>177</v>
      </c>
      <c r="H259" s="63">
        <v>171</v>
      </c>
      <c r="I259" s="64">
        <v>138</v>
      </c>
      <c r="J259" s="63">
        <v>176</v>
      </c>
      <c r="K259" s="64">
        <v>157</v>
      </c>
      <c r="L259" s="63">
        <v>164</v>
      </c>
      <c r="M259" s="64">
        <v>167</v>
      </c>
      <c r="N259" s="63">
        <v>176</v>
      </c>
      <c r="O259" s="64">
        <v>196</v>
      </c>
      <c r="P259" s="65">
        <f>SUM(D259:O259)</f>
        <v>2115</v>
      </c>
    </row>
    <row r="260" spans="2:16" ht="14.25" x14ac:dyDescent="0.2">
      <c r="B260" s="157"/>
      <c r="C260" s="66" t="s">
        <v>56</v>
      </c>
      <c r="D260" s="67">
        <v>203</v>
      </c>
      <c r="E260" s="68">
        <v>174</v>
      </c>
      <c r="F260" s="67">
        <v>212</v>
      </c>
      <c r="G260" s="68">
        <v>175</v>
      </c>
      <c r="H260" s="67">
        <v>178</v>
      </c>
      <c r="I260" s="68">
        <v>137</v>
      </c>
      <c r="J260" s="67">
        <v>163</v>
      </c>
      <c r="K260" s="68">
        <v>156</v>
      </c>
      <c r="L260" s="67">
        <v>171</v>
      </c>
      <c r="M260" s="68">
        <v>167</v>
      </c>
      <c r="N260" s="67">
        <v>184</v>
      </c>
      <c r="O260" s="68">
        <v>192</v>
      </c>
      <c r="P260" s="69">
        <f t="shared" ref="P260:P278" si="90">SUM(D260:O260)</f>
        <v>2112</v>
      </c>
    </row>
    <row r="261" spans="2:16" ht="15" x14ac:dyDescent="0.2">
      <c r="B261" s="158"/>
      <c r="C261" s="70" t="s">
        <v>19</v>
      </c>
      <c r="D261" s="71">
        <f>+D259+D260</f>
        <v>398</v>
      </c>
      <c r="E261" s="72">
        <f t="shared" ref="E261:P261" si="91">+E259+E260</f>
        <v>351</v>
      </c>
      <c r="F261" s="71">
        <f t="shared" si="91"/>
        <v>433</v>
      </c>
      <c r="G261" s="72">
        <f t="shared" si="91"/>
        <v>352</v>
      </c>
      <c r="H261" s="71">
        <f t="shared" si="91"/>
        <v>349</v>
      </c>
      <c r="I261" s="72">
        <f t="shared" si="91"/>
        <v>275</v>
      </c>
      <c r="J261" s="71">
        <f t="shared" si="91"/>
        <v>339</v>
      </c>
      <c r="K261" s="72">
        <f t="shared" si="91"/>
        <v>313</v>
      </c>
      <c r="L261" s="71">
        <f t="shared" si="91"/>
        <v>335</v>
      </c>
      <c r="M261" s="72">
        <f t="shared" si="91"/>
        <v>334</v>
      </c>
      <c r="N261" s="71">
        <f t="shared" si="91"/>
        <v>360</v>
      </c>
      <c r="O261" s="72">
        <f t="shared" si="91"/>
        <v>388</v>
      </c>
      <c r="P261" s="74">
        <f t="shared" si="91"/>
        <v>4227</v>
      </c>
    </row>
    <row r="262" spans="2:16" ht="14.25" x14ac:dyDescent="0.2">
      <c r="B262" s="157" t="s">
        <v>246</v>
      </c>
      <c r="C262" s="66" t="s">
        <v>55</v>
      </c>
      <c r="D262" s="67">
        <v>58</v>
      </c>
      <c r="E262" s="68">
        <v>53</v>
      </c>
      <c r="F262" s="67">
        <v>60</v>
      </c>
      <c r="G262" s="68">
        <v>52</v>
      </c>
      <c r="H262" s="67">
        <v>27</v>
      </c>
      <c r="I262" s="68">
        <v>28</v>
      </c>
      <c r="J262" s="67">
        <v>29</v>
      </c>
      <c r="K262" s="68">
        <v>32</v>
      </c>
      <c r="L262" s="67">
        <v>23</v>
      </c>
      <c r="M262" s="68">
        <v>24</v>
      </c>
      <c r="N262" s="67">
        <v>32</v>
      </c>
      <c r="O262" s="68">
        <v>50</v>
      </c>
      <c r="P262" s="69">
        <f t="shared" si="90"/>
        <v>468</v>
      </c>
    </row>
    <row r="263" spans="2:16" ht="14.25" x14ac:dyDescent="0.2">
      <c r="B263" s="157"/>
      <c r="C263" s="66" t="s">
        <v>56</v>
      </c>
      <c r="D263" s="67">
        <v>59</v>
      </c>
      <c r="E263" s="68">
        <v>53</v>
      </c>
      <c r="F263" s="67">
        <v>60</v>
      </c>
      <c r="G263" s="68">
        <v>53</v>
      </c>
      <c r="H263" s="67">
        <v>26</v>
      </c>
      <c r="I263" s="68">
        <v>26</v>
      </c>
      <c r="J263" s="67">
        <v>30</v>
      </c>
      <c r="K263" s="68">
        <v>32</v>
      </c>
      <c r="L263" s="67">
        <v>23</v>
      </c>
      <c r="M263" s="68">
        <v>24</v>
      </c>
      <c r="N263" s="67">
        <v>31</v>
      </c>
      <c r="O263" s="68">
        <v>48</v>
      </c>
      <c r="P263" s="69">
        <f t="shared" si="90"/>
        <v>465</v>
      </c>
    </row>
    <row r="264" spans="2:16" ht="15" x14ac:dyDescent="0.2">
      <c r="B264" s="157"/>
      <c r="C264" s="70" t="s">
        <v>19</v>
      </c>
      <c r="D264" s="71">
        <f>+D262+D263</f>
        <v>117</v>
      </c>
      <c r="E264" s="72">
        <f t="shared" ref="E264:P264" si="92">+E262+E263</f>
        <v>106</v>
      </c>
      <c r="F264" s="71">
        <f t="shared" si="92"/>
        <v>120</v>
      </c>
      <c r="G264" s="72">
        <f t="shared" si="92"/>
        <v>105</v>
      </c>
      <c r="H264" s="71">
        <f t="shared" si="92"/>
        <v>53</v>
      </c>
      <c r="I264" s="72">
        <f t="shared" si="92"/>
        <v>54</v>
      </c>
      <c r="J264" s="71">
        <f t="shared" si="92"/>
        <v>59</v>
      </c>
      <c r="K264" s="72">
        <f t="shared" si="92"/>
        <v>64</v>
      </c>
      <c r="L264" s="71">
        <f t="shared" si="92"/>
        <v>46</v>
      </c>
      <c r="M264" s="72">
        <f t="shared" si="92"/>
        <v>48</v>
      </c>
      <c r="N264" s="71">
        <f t="shared" si="92"/>
        <v>63</v>
      </c>
      <c r="O264" s="72">
        <f t="shared" si="92"/>
        <v>98</v>
      </c>
      <c r="P264" s="74">
        <f t="shared" si="92"/>
        <v>933</v>
      </c>
    </row>
    <row r="265" spans="2:16" ht="14.25" x14ac:dyDescent="0.2">
      <c r="B265" s="156" t="s">
        <v>45</v>
      </c>
      <c r="C265" s="62" t="s">
        <v>55</v>
      </c>
      <c r="D265" s="63">
        <v>188</v>
      </c>
      <c r="E265" s="64">
        <v>135</v>
      </c>
      <c r="F265" s="63">
        <v>154</v>
      </c>
      <c r="G265" s="64">
        <v>93</v>
      </c>
      <c r="H265" s="63">
        <v>66</v>
      </c>
      <c r="I265" s="64">
        <v>73</v>
      </c>
      <c r="J265" s="63">
        <v>89</v>
      </c>
      <c r="K265" s="64">
        <v>72</v>
      </c>
      <c r="L265" s="63">
        <v>28</v>
      </c>
      <c r="M265" s="64">
        <v>45</v>
      </c>
      <c r="N265" s="63">
        <v>88</v>
      </c>
      <c r="O265" s="64">
        <v>169</v>
      </c>
      <c r="P265" s="65">
        <f t="shared" si="90"/>
        <v>1200</v>
      </c>
    </row>
    <row r="266" spans="2:16" ht="14.25" x14ac:dyDescent="0.2">
      <c r="B266" s="157"/>
      <c r="C266" s="66" t="s">
        <v>56</v>
      </c>
      <c r="D266" s="67">
        <v>195</v>
      </c>
      <c r="E266" s="68">
        <v>137</v>
      </c>
      <c r="F266" s="67">
        <v>156</v>
      </c>
      <c r="G266" s="68">
        <v>97</v>
      </c>
      <c r="H266" s="67">
        <v>68</v>
      </c>
      <c r="I266" s="68">
        <v>73</v>
      </c>
      <c r="J266" s="67">
        <v>95</v>
      </c>
      <c r="K266" s="68">
        <v>71</v>
      </c>
      <c r="L266" s="67">
        <v>29</v>
      </c>
      <c r="M266" s="68">
        <v>44</v>
      </c>
      <c r="N266" s="67">
        <v>86</v>
      </c>
      <c r="O266" s="68">
        <v>156</v>
      </c>
      <c r="P266" s="69">
        <f t="shared" si="90"/>
        <v>1207</v>
      </c>
    </row>
    <row r="267" spans="2:16" ht="15" x14ac:dyDescent="0.2">
      <c r="B267" s="158"/>
      <c r="C267" s="70" t="s">
        <v>19</v>
      </c>
      <c r="D267" s="71">
        <f>+D265+D266</f>
        <v>383</v>
      </c>
      <c r="E267" s="72">
        <f t="shared" ref="E267:P267" si="93">+E265+E266</f>
        <v>272</v>
      </c>
      <c r="F267" s="71">
        <f t="shared" si="93"/>
        <v>310</v>
      </c>
      <c r="G267" s="72">
        <f t="shared" si="93"/>
        <v>190</v>
      </c>
      <c r="H267" s="71">
        <f t="shared" si="93"/>
        <v>134</v>
      </c>
      <c r="I267" s="72">
        <f t="shared" si="93"/>
        <v>146</v>
      </c>
      <c r="J267" s="71">
        <f t="shared" si="93"/>
        <v>184</v>
      </c>
      <c r="K267" s="72">
        <f t="shared" si="93"/>
        <v>143</v>
      </c>
      <c r="L267" s="71">
        <f t="shared" si="93"/>
        <v>57</v>
      </c>
      <c r="M267" s="72">
        <f t="shared" si="93"/>
        <v>89</v>
      </c>
      <c r="N267" s="71">
        <f t="shared" si="93"/>
        <v>174</v>
      </c>
      <c r="O267" s="72">
        <f t="shared" si="93"/>
        <v>325</v>
      </c>
      <c r="P267" s="74">
        <f t="shared" si="93"/>
        <v>2407</v>
      </c>
    </row>
    <row r="268" spans="2:16" ht="14.25" x14ac:dyDescent="0.2">
      <c r="B268" s="156" t="s">
        <v>49</v>
      </c>
      <c r="C268" s="62" t="s">
        <v>55</v>
      </c>
      <c r="D268" s="63">
        <v>336</v>
      </c>
      <c r="E268" s="64">
        <v>292</v>
      </c>
      <c r="F268" s="63">
        <v>322</v>
      </c>
      <c r="G268" s="64">
        <v>277</v>
      </c>
      <c r="H268" s="63">
        <v>173</v>
      </c>
      <c r="I268" s="64">
        <v>160</v>
      </c>
      <c r="J268" s="63">
        <v>177</v>
      </c>
      <c r="K268" s="64">
        <v>169</v>
      </c>
      <c r="L268" s="63">
        <v>131</v>
      </c>
      <c r="M268" s="64">
        <v>136</v>
      </c>
      <c r="N268" s="63">
        <v>168</v>
      </c>
      <c r="O268" s="64">
        <v>262</v>
      </c>
      <c r="P268" s="65">
        <f t="shared" si="90"/>
        <v>2603</v>
      </c>
    </row>
    <row r="269" spans="2:16" ht="14.25" x14ac:dyDescent="0.2">
      <c r="B269" s="157"/>
      <c r="C269" s="66" t="s">
        <v>56</v>
      </c>
      <c r="D269" s="67">
        <v>327</v>
      </c>
      <c r="E269" s="68">
        <v>290</v>
      </c>
      <c r="F269" s="67">
        <v>326</v>
      </c>
      <c r="G269" s="68">
        <v>275</v>
      </c>
      <c r="H269" s="67">
        <v>172</v>
      </c>
      <c r="I269" s="68">
        <v>164</v>
      </c>
      <c r="J269" s="67">
        <v>178</v>
      </c>
      <c r="K269" s="68">
        <v>168</v>
      </c>
      <c r="L269" s="67">
        <v>129</v>
      </c>
      <c r="M269" s="68">
        <v>135</v>
      </c>
      <c r="N269" s="67">
        <v>167</v>
      </c>
      <c r="O269" s="68">
        <v>261</v>
      </c>
      <c r="P269" s="69">
        <f t="shared" si="90"/>
        <v>2592</v>
      </c>
    </row>
    <row r="270" spans="2:16" ht="15" x14ac:dyDescent="0.2">
      <c r="B270" s="158"/>
      <c r="C270" s="70" t="s">
        <v>19</v>
      </c>
      <c r="D270" s="71">
        <f>+D268+D269</f>
        <v>663</v>
      </c>
      <c r="E270" s="72">
        <f t="shared" ref="E270:P270" si="94">+E268+E269</f>
        <v>582</v>
      </c>
      <c r="F270" s="71">
        <f t="shared" si="94"/>
        <v>648</v>
      </c>
      <c r="G270" s="72">
        <f t="shared" si="94"/>
        <v>552</v>
      </c>
      <c r="H270" s="71">
        <f t="shared" si="94"/>
        <v>345</v>
      </c>
      <c r="I270" s="72">
        <f t="shared" si="94"/>
        <v>324</v>
      </c>
      <c r="J270" s="71">
        <f t="shared" si="94"/>
        <v>355</v>
      </c>
      <c r="K270" s="72">
        <f t="shared" si="94"/>
        <v>337</v>
      </c>
      <c r="L270" s="71">
        <f t="shared" si="94"/>
        <v>260</v>
      </c>
      <c r="M270" s="72">
        <f t="shared" si="94"/>
        <v>271</v>
      </c>
      <c r="N270" s="71">
        <f t="shared" si="94"/>
        <v>335</v>
      </c>
      <c r="O270" s="72">
        <f t="shared" si="94"/>
        <v>523</v>
      </c>
      <c r="P270" s="74">
        <f t="shared" si="94"/>
        <v>5195</v>
      </c>
    </row>
    <row r="271" spans="2:16" ht="14.25" x14ac:dyDescent="0.2">
      <c r="B271" s="157" t="s">
        <v>245</v>
      </c>
      <c r="C271" s="66" t="s">
        <v>55</v>
      </c>
      <c r="D271" s="67">
        <v>495</v>
      </c>
      <c r="E271" s="68">
        <v>372</v>
      </c>
      <c r="F271" s="67">
        <v>421</v>
      </c>
      <c r="G271" s="68">
        <v>445</v>
      </c>
      <c r="H271" s="67">
        <v>443</v>
      </c>
      <c r="I271" s="68">
        <v>478</v>
      </c>
      <c r="J271" s="67">
        <v>586</v>
      </c>
      <c r="K271" s="68">
        <v>575</v>
      </c>
      <c r="L271" s="67">
        <v>449</v>
      </c>
      <c r="M271" s="68">
        <v>455</v>
      </c>
      <c r="N271" s="67">
        <v>404</v>
      </c>
      <c r="O271" s="68">
        <v>511</v>
      </c>
      <c r="P271" s="69">
        <f t="shared" si="90"/>
        <v>5634</v>
      </c>
    </row>
    <row r="272" spans="2:16" ht="14.25" x14ac:dyDescent="0.2">
      <c r="B272" s="157"/>
      <c r="C272" s="66" t="s">
        <v>56</v>
      </c>
      <c r="D272" s="67">
        <v>495</v>
      </c>
      <c r="E272" s="68">
        <v>370</v>
      </c>
      <c r="F272" s="67">
        <v>422</v>
      </c>
      <c r="G272" s="68">
        <v>442</v>
      </c>
      <c r="H272" s="67">
        <v>440</v>
      </c>
      <c r="I272" s="68">
        <v>478</v>
      </c>
      <c r="J272" s="67">
        <v>581</v>
      </c>
      <c r="K272" s="68">
        <v>576</v>
      </c>
      <c r="L272" s="67">
        <v>447</v>
      </c>
      <c r="M272" s="68">
        <v>454</v>
      </c>
      <c r="N272" s="67">
        <v>406</v>
      </c>
      <c r="O272" s="68">
        <v>509</v>
      </c>
      <c r="P272" s="69">
        <f t="shared" si="90"/>
        <v>5620</v>
      </c>
    </row>
    <row r="273" spans="2:16" ht="15" x14ac:dyDescent="0.2">
      <c r="B273" s="157"/>
      <c r="C273" s="70" t="s">
        <v>19</v>
      </c>
      <c r="D273" s="71">
        <f>+D271+D272</f>
        <v>990</v>
      </c>
      <c r="E273" s="72">
        <f t="shared" ref="E273:P273" si="95">+E271+E272</f>
        <v>742</v>
      </c>
      <c r="F273" s="71">
        <f t="shared" si="95"/>
        <v>843</v>
      </c>
      <c r="G273" s="72">
        <f t="shared" si="95"/>
        <v>887</v>
      </c>
      <c r="H273" s="71">
        <f t="shared" si="95"/>
        <v>883</v>
      </c>
      <c r="I273" s="72">
        <f t="shared" si="95"/>
        <v>956</v>
      </c>
      <c r="J273" s="71">
        <f t="shared" si="95"/>
        <v>1167</v>
      </c>
      <c r="K273" s="72">
        <f t="shared" si="95"/>
        <v>1151</v>
      </c>
      <c r="L273" s="71">
        <f t="shared" si="95"/>
        <v>896</v>
      </c>
      <c r="M273" s="72">
        <f t="shared" si="95"/>
        <v>909</v>
      </c>
      <c r="N273" s="71">
        <f t="shared" si="95"/>
        <v>810</v>
      </c>
      <c r="O273" s="72">
        <f t="shared" si="95"/>
        <v>1020</v>
      </c>
      <c r="P273" s="74">
        <f t="shared" si="95"/>
        <v>11254</v>
      </c>
    </row>
    <row r="274" spans="2:16" ht="14.25" x14ac:dyDescent="0.2">
      <c r="B274" s="156" t="s">
        <v>248</v>
      </c>
      <c r="C274" s="62" t="s">
        <v>55</v>
      </c>
      <c r="D274" s="63">
        <v>1373</v>
      </c>
      <c r="E274" s="64">
        <v>1161</v>
      </c>
      <c r="F274" s="63">
        <v>1178</v>
      </c>
      <c r="G274" s="64">
        <v>1207</v>
      </c>
      <c r="H274" s="63">
        <v>1144</v>
      </c>
      <c r="I274" s="64">
        <v>1243</v>
      </c>
      <c r="J274" s="63">
        <v>1466</v>
      </c>
      <c r="K274" s="64">
        <v>1519</v>
      </c>
      <c r="L274" s="63">
        <v>1296</v>
      </c>
      <c r="M274" s="64">
        <v>1303</v>
      </c>
      <c r="N274" s="63">
        <v>1305</v>
      </c>
      <c r="O274" s="64">
        <v>1554</v>
      </c>
      <c r="P274" s="65">
        <f t="shared" si="90"/>
        <v>15749</v>
      </c>
    </row>
    <row r="275" spans="2:16" ht="14.25" x14ac:dyDescent="0.2">
      <c r="B275" s="157"/>
      <c r="C275" s="66" t="s">
        <v>56</v>
      </c>
      <c r="D275" s="67">
        <v>1366</v>
      </c>
      <c r="E275" s="68">
        <v>1165</v>
      </c>
      <c r="F275" s="67">
        <v>1183</v>
      </c>
      <c r="G275" s="68">
        <v>1210</v>
      </c>
      <c r="H275" s="67">
        <v>1152</v>
      </c>
      <c r="I275" s="68">
        <v>1233</v>
      </c>
      <c r="J275" s="67">
        <v>1463</v>
      </c>
      <c r="K275" s="68">
        <v>1518</v>
      </c>
      <c r="L275" s="67">
        <v>1297</v>
      </c>
      <c r="M275" s="68">
        <v>1296</v>
      </c>
      <c r="N275" s="67">
        <v>1300</v>
      </c>
      <c r="O275" s="68">
        <v>1552</v>
      </c>
      <c r="P275" s="69">
        <f t="shared" si="90"/>
        <v>15735</v>
      </c>
    </row>
    <row r="276" spans="2:16" ht="15" x14ac:dyDescent="0.2">
      <c r="B276" s="158"/>
      <c r="C276" s="70" t="s">
        <v>19</v>
      </c>
      <c r="D276" s="71">
        <f>+D274+D275</f>
        <v>2739</v>
      </c>
      <c r="E276" s="72">
        <f t="shared" ref="E276:P276" si="96">+E274+E275</f>
        <v>2326</v>
      </c>
      <c r="F276" s="71">
        <f t="shared" si="96"/>
        <v>2361</v>
      </c>
      <c r="G276" s="72">
        <f t="shared" si="96"/>
        <v>2417</v>
      </c>
      <c r="H276" s="71">
        <f t="shared" si="96"/>
        <v>2296</v>
      </c>
      <c r="I276" s="72">
        <f t="shared" si="96"/>
        <v>2476</v>
      </c>
      <c r="J276" s="71">
        <f t="shared" si="96"/>
        <v>2929</v>
      </c>
      <c r="K276" s="72">
        <f t="shared" si="96"/>
        <v>3037</v>
      </c>
      <c r="L276" s="71">
        <f t="shared" si="96"/>
        <v>2593</v>
      </c>
      <c r="M276" s="72">
        <f t="shared" si="96"/>
        <v>2599</v>
      </c>
      <c r="N276" s="71">
        <f t="shared" si="96"/>
        <v>2605</v>
      </c>
      <c r="O276" s="72">
        <f t="shared" si="96"/>
        <v>3106</v>
      </c>
      <c r="P276" s="74">
        <f t="shared" si="96"/>
        <v>31484</v>
      </c>
    </row>
    <row r="277" spans="2:16" ht="14.25" x14ac:dyDescent="0.2">
      <c r="B277" s="157" t="s">
        <v>46</v>
      </c>
      <c r="C277" s="66" t="s">
        <v>55</v>
      </c>
      <c r="D277" s="67">
        <v>1915</v>
      </c>
      <c r="E277" s="68">
        <v>1813</v>
      </c>
      <c r="F277" s="67">
        <v>2182</v>
      </c>
      <c r="G277" s="68">
        <v>1915</v>
      </c>
      <c r="H277" s="67">
        <v>1681</v>
      </c>
      <c r="I277" s="68">
        <v>1946</v>
      </c>
      <c r="J277" s="67">
        <v>2199</v>
      </c>
      <c r="K277" s="68">
        <v>1831</v>
      </c>
      <c r="L277" s="67">
        <v>1276</v>
      </c>
      <c r="M277" s="68">
        <v>1342</v>
      </c>
      <c r="N277" s="67">
        <v>1469</v>
      </c>
      <c r="O277" s="68">
        <v>1866</v>
      </c>
      <c r="P277" s="69">
        <f t="shared" si="90"/>
        <v>21435</v>
      </c>
    </row>
    <row r="278" spans="2:16" ht="14.25" x14ac:dyDescent="0.2">
      <c r="B278" s="157"/>
      <c r="C278" s="66" t="s">
        <v>56</v>
      </c>
      <c r="D278" s="67">
        <v>1916</v>
      </c>
      <c r="E278" s="68">
        <v>1814</v>
      </c>
      <c r="F278" s="67">
        <v>2187</v>
      </c>
      <c r="G278" s="68">
        <v>1913</v>
      </c>
      <c r="H278" s="67">
        <v>1687</v>
      </c>
      <c r="I278" s="68">
        <v>1942</v>
      </c>
      <c r="J278" s="67">
        <v>2215</v>
      </c>
      <c r="K278" s="68">
        <v>1842</v>
      </c>
      <c r="L278" s="67">
        <v>1284</v>
      </c>
      <c r="M278" s="68">
        <v>1348</v>
      </c>
      <c r="N278" s="67">
        <v>1467</v>
      </c>
      <c r="O278" s="68">
        <v>1889</v>
      </c>
      <c r="P278" s="69">
        <f t="shared" si="90"/>
        <v>21504</v>
      </c>
    </row>
    <row r="279" spans="2:16" ht="15" x14ac:dyDescent="0.2">
      <c r="B279" s="157"/>
      <c r="C279" s="70" t="s">
        <v>19</v>
      </c>
      <c r="D279" s="71">
        <f>+D277+D278</f>
        <v>3831</v>
      </c>
      <c r="E279" s="72">
        <f t="shared" ref="E279:P279" si="97">+E277+E278</f>
        <v>3627</v>
      </c>
      <c r="F279" s="71">
        <f t="shared" si="97"/>
        <v>4369</v>
      </c>
      <c r="G279" s="72">
        <f t="shared" si="97"/>
        <v>3828</v>
      </c>
      <c r="H279" s="71">
        <f t="shared" si="97"/>
        <v>3368</v>
      </c>
      <c r="I279" s="72">
        <f t="shared" si="97"/>
        <v>3888</v>
      </c>
      <c r="J279" s="71">
        <f t="shared" si="97"/>
        <v>4414</v>
      </c>
      <c r="K279" s="72">
        <f t="shared" si="97"/>
        <v>3673</v>
      </c>
      <c r="L279" s="71">
        <f t="shared" si="97"/>
        <v>2560</v>
      </c>
      <c r="M279" s="72">
        <f t="shared" si="97"/>
        <v>2690</v>
      </c>
      <c r="N279" s="71">
        <f t="shared" si="97"/>
        <v>2936</v>
      </c>
      <c r="O279" s="72">
        <f t="shared" si="97"/>
        <v>3755</v>
      </c>
      <c r="P279" s="74">
        <f t="shared" si="97"/>
        <v>42939</v>
      </c>
    </row>
    <row r="280" spans="2:16" ht="15" x14ac:dyDescent="0.2">
      <c r="B280" s="159" t="s">
        <v>88</v>
      </c>
      <c r="C280" s="160"/>
      <c r="D280" s="75">
        <f>+D261+D264+D267+D270+D273+D276+D279</f>
        <v>9121</v>
      </c>
      <c r="E280" s="76">
        <f t="shared" ref="E280:P280" si="98">+E261+E264+E267+E270+E273+E276+E279</f>
        <v>8006</v>
      </c>
      <c r="F280" s="75">
        <f t="shared" si="98"/>
        <v>9084</v>
      </c>
      <c r="G280" s="76">
        <f t="shared" si="98"/>
        <v>8331</v>
      </c>
      <c r="H280" s="75">
        <f t="shared" si="98"/>
        <v>7428</v>
      </c>
      <c r="I280" s="76">
        <f t="shared" si="98"/>
        <v>8119</v>
      </c>
      <c r="J280" s="75">
        <f t="shared" si="98"/>
        <v>9447</v>
      </c>
      <c r="K280" s="76">
        <f t="shared" si="98"/>
        <v>8718</v>
      </c>
      <c r="L280" s="75">
        <f t="shared" si="98"/>
        <v>6747</v>
      </c>
      <c r="M280" s="76">
        <f t="shared" si="98"/>
        <v>6940</v>
      </c>
      <c r="N280" s="75">
        <f t="shared" si="98"/>
        <v>7283</v>
      </c>
      <c r="O280" s="76">
        <f t="shared" si="98"/>
        <v>9215</v>
      </c>
      <c r="P280" s="77">
        <f t="shared" si="98"/>
        <v>98439</v>
      </c>
    </row>
    <row r="281" spans="2:16" ht="15" x14ac:dyDescent="0.2">
      <c r="B281" s="78"/>
      <c r="C281" s="78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</row>
    <row r="282" spans="2:16" ht="15" x14ac:dyDescent="0.2">
      <c r="B282" s="161">
        <v>2016</v>
      </c>
      <c r="C282" s="162"/>
      <c r="D282" s="162"/>
      <c r="E282" s="162"/>
      <c r="F282" s="162"/>
      <c r="G282" s="162"/>
      <c r="H282" s="162"/>
      <c r="I282" s="162"/>
      <c r="J282" s="162"/>
      <c r="K282" s="162"/>
      <c r="L282" s="162"/>
      <c r="M282" s="162"/>
      <c r="N282" s="162"/>
      <c r="O282" s="162"/>
      <c r="P282" s="163"/>
    </row>
    <row r="283" spans="2:16" ht="15" x14ac:dyDescent="0.2">
      <c r="B283" s="164" t="s">
        <v>43</v>
      </c>
      <c r="C283" s="165"/>
      <c r="D283" s="59" t="s">
        <v>7</v>
      </c>
      <c r="E283" s="60" t="s">
        <v>8</v>
      </c>
      <c r="F283" s="59" t="s">
        <v>9</v>
      </c>
      <c r="G283" s="60" t="s">
        <v>10</v>
      </c>
      <c r="H283" s="59" t="s">
        <v>11</v>
      </c>
      <c r="I283" s="60" t="s">
        <v>12</v>
      </c>
      <c r="J283" s="59" t="s">
        <v>13</v>
      </c>
      <c r="K283" s="60" t="s">
        <v>14</v>
      </c>
      <c r="L283" s="59" t="s">
        <v>15</v>
      </c>
      <c r="M283" s="60" t="s">
        <v>16</v>
      </c>
      <c r="N283" s="59" t="s">
        <v>17</v>
      </c>
      <c r="O283" s="60" t="s">
        <v>18</v>
      </c>
      <c r="P283" s="61" t="s">
        <v>19</v>
      </c>
    </row>
    <row r="284" spans="2:16" ht="14.25" x14ac:dyDescent="0.2">
      <c r="B284" s="156" t="s">
        <v>247</v>
      </c>
      <c r="C284" s="62" t="s">
        <v>55</v>
      </c>
      <c r="D284" s="63">
        <v>163</v>
      </c>
      <c r="E284" s="64">
        <v>151</v>
      </c>
      <c r="F284" s="63">
        <v>156</v>
      </c>
      <c r="G284" s="64">
        <v>176</v>
      </c>
      <c r="H284" s="63">
        <v>177</v>
      </c>
      <c r="I284" s="64">
        <v>166</v>
      </c>
      <c r="J284" s="63">
        <v>195</v>
      </c>
      <c r="K284" s="64">
        <v>174</v>
      </c>
      <c r="L284" s="63">
        <v>178</v>
      </c>
      <c r="M284" s="64">
        <v>202</v>
      </c>
      <c r="N284" s="63">
        <v>206</v>
      </c>
      <c r="O284" s="64">
        <v>218</v>
      </c>
      <c r="P284" s="65">
        <f>SUM(D284:O284)</f>
        <v>2162</v>
      </c>
    </row>
    <row r="285" spans="2:16" ht="14.25" x14ac:dyDescent="0.2">
      <c r="B285" s="157"/>
      <c r="C285" s="66" t="s">
        <v>56</v>
      </c>
      <c r="D285" s="67">
        <v>158</v>
      </c>
      <c r="E285" s="68">
        <v>153</v>
      </c>
      <c r="F285" s="67">
        <v>145</v>
      </c>
      <c r="G285" s="68">
        <v>175</v>
      </c>
      <c r="H285" s="67">
        <v>179</v>
      </c>
      <c r="I285" s="68">
        <v>169</v>
      </c>
      <c r="J285" s="67">
        <v>203</v>
      </c>
      <c r="K285" s="68">
        <v>182</v>
      </c>
      <c r="L285" s="67">
        <v>181</v>
      </c>
      <c r="M285" s="68">
        <v>203</v>
      </c>
      <c r="N285" s="67">
        <v>208</v>
      </c>
      <c r="O285" s="68">
        <v>223</v>
      </c>
      <c r="P285" s="69">
        <f t="shared" ref="P285:P303" si="99">SUM(D285:O285)</f>
        <v>2179</v>
      </c>
    </row>
    <row r="286" spans="2:16" ht="15" x14ac:dyDescent="0.2">
      <c r="B286" s="158"/>
      <c r="C286" s="70" t="s">
        <v>19</v>
      </c>
      <c r="D286" s="71">
        <f>+D284+D285</f>
        <v>321</v>
      </c>
      <c r="E286" s="72">
        <f t="shared" ref="E286:P286" si="100">+E284+E285</f>
        <v>304</v>
      </c>
      <c r="F286" s="71">
        <f t="shared" si="100"/>
        <v>301</v>
      </c>
      <c r="G286" s="72">
        <f t="shared" si="100"/>
        <v>351</v>
      </c>
      <c r="H286" s="71">
        <f t="shared" si="100"/>
        <v>356</v>
      </c>
      <c r="I286" s="72">
        <f t="shared" si="100"/>
        <v>335</v>
      </c>
      <c r="J286" s="71">
        <f t="shared" si="100"/>
        <v>398</v>
      </c>
      <c r="K286" s="72">
        <f t="shared" si="100"/>
        <v>356</v>
      </c>
      <c r="L286" s="71">
        <f t="shared" si="100"/>
        <v>359</v>
      </c>
      <c r="M286" s="72">
        <f t="shared" si="100"/>
        <v>405</v>
      </c>
      <c r="N286" s="71">
        <f t="shared" si="100"/>
        <v>414</v>
      </c>
      <c r="O286" s="72">
        <f t="shared" si="100"/>
        <v>441</v>
      </c>
      <c r="P286" s="74">
        <f t="shared" si="100"/>
        <v>4341</v>
      </c>
    </row>
    <row r="287" spans="2:16" ht="14.25" x14ac:dyDescent="0.2">
      <c r="B287" s="157" t="s">
        <v>246</v>
      </c>
      <c r="C287" s="66" t="s">
        <v>55</v>
      </c>
      <c r="D287" s="67">
        <v>85</v>
      </c>
      <c r="E287" s="68">
        <v>79</v>
      </c>
      <c r="F287" s="67">
        <v>85</v>
      </c>
      <c r="G287" s="68">
        <v>62</v>
      </c>
      <c r="H287" s="67">
        <v>19</v>
      </c>
      <c r="I287" s="68">
        <v>20</v>
      </c>
      <c r="J287" s="67">
        <v>29</v>
      </c>
      <c r="K287" s="68">
        <v>28</v>
      </c>
      <c r="L287" s="67">
        <v>17</v>
      </c>
      <c r="M287" s="68">
        <v>15</v>
      </c>
      <c r="N287" s="67">
        <v>22</v>
      </c>
      <c r="O287" s="68">
        <v>45</v>
      </c>
      <c r="P287" s="69">
        <f t="shared" si="99"/>
        <v>506</v>
      </c>
    </row>
    <row r="288" spans="2:16" ht="14.25" x14ac:dyDescent="0.2">
      <c r="B288" s="157"/>
      <c r="C288" s="66" t="s">
        <v>56</v>
      </c>
      <c r="D288" s="67">
        <v>88</v>
      </c>
      <c r="E288" s="68">
        <v>79</v>
      </c>
      <c r="F288" s="67">
        <v>88</v>
      </c>
      <c r="G288" s="68">
        <v>63</v>
      </c>
      <c r="H288" s="67">
        <v>20</v>
      </c>
      <c r="I288" s="68">
        <v>21</v>
      </c>
      <c r="J288" s="67">
        <v>28</v>
      </c>
      <c r="K288" s="68">
        <v>28</v>
      </c>
      <c r="L288" s="67">
        <v>17</v>
      </c>
      <c r="M288" s="68">
        <v>14</v>
      </c>
      <c r="N288" s="67">
        <v>21</v>
      </c>
      <c r="O288" s="68">
        <v>43</v>
      </c>
      <c r="P288" s="69">
        <f t="shared" si="99"/>
        <v>510</v>
      </c>
    </row>
    <row r="289" spans="2:16" ht="15" x14ac:dyDescent="0.2">
      <c r="B289" s="157"/>
      <c r="C289" s="70" t="s">
        <v>19</v>
      </c>
      <c r="D289" s="71">
        <f>+D287+D288</f>
        <v>173</v>
      </c>
      <c r="E289" s="72">
        <f t="shared" ref="E289:P289" si="101">+E287+E288</f>
        <v>158</v>
      </c>
      <c r="F289" s="71">
        <f t="shared" si="101"/>
        <v>173</v>
      </c>
      <c r="G289" s="72">
        <f t="shared" si="101"/>
        <v>125</v>
      </c>
      <c r="H289" s="71">
        <f t="shared" si="101"/>
        <v>39</v>
      </c>
      <c r="I289" s="72">
        <f t="shared" si="101"/>
        <v>41</v>
      </c>
      <c r="J289" s="71">
        <f t="shared" si="101"/>
        <v>57</v>
      </c>
      <c r="K289" s="72">
        <f t="shared" si="101"/>
        <v>56</v>
      </c>
      <c r="L289" s="71">
        <f t="shared" si="101"/>
        <v>34</v>
      </c>
      <c r="M289" s="72">
        <f t="shared" si="101"/>
        <v>29</v>
      </c>
      <c r="N289" s="71">
        <f t="shared" si="101"/>
        <v>43</v>
      </c>
      <c r="O289" s="72">
        <f t="shared" si="101"/>
        <v>88</v>
      </c>
      <c r="P289" s="74">
        <f t="shared" si="101"/>
        <v>1016</v>
      </c>
    </row>
    <row r="290" spans="2:16" ht="14.25" x14ac:dyDescent="0.2">
      <c r="B290" s="156" t="s">
        <v>45</v>
      </c>
      <c r="C290" s="62" t="s">
        <v>55</v>
      </c>
      <c r="D290" s="63">
        <v>198</v>
      </c>
      <c r="E290" s="64">
        <v>141</v>
      </c>
      <c r="F290" s="63">
        <v>158</v>
      </c>
      <c r="G290" s="64">
        <v>118</v>
      </c>
      <c r="H290" s="63">
        <v>53</v>
      </c>
      <c r="I290" s="64">
        <v>69</v>
      </c>
      <c r="J290" s="63">
        <v>80</v>
      </c>
      <c r="K290" s="64">
        <v>65</v>
      </c>
      <c r="L290" s="63">
        <v>36</v>
      </c>
      <c r="M290" s="64">
        <v>50</v>
      </c>
      <c r="N290" s="63">
        <v>79</v>
      </c>
      <c r="O290" s="64">
        <v>165</v>
      </c>
      <c r="P290" s="65">
        <f t="shared" si="99"/>
        <v>1212</v>
      </c>
    </row>
    <row r="291" spans="2:16" ht="14.25" x14ac:dyDescent="0.2">
      <c r="B291" s="157"/>
      <c r="C291" s="66" t="s">
        <v>56</v>
      </c>
      <c r="D291" s="67">
        <v>202</v>
      </c>
      <c r="E291" s="68">
        <v>145</v>
      </c>
      <c r="F291" s="67">
        <v>155</v>
      </c>
      <c r="G291" s="68">
        <v>117</v>
      </c>
      <c r="H291" s="67">
        <v>53</v>
      </c>
      <c r="I291" s="68">
        <v>70</v>
      </c>
      <c r="J291" s="67">
        <v>80</v>
      </c>
      <c r="K291" s="68">
        <v>66</v>
      </c>
      <c r="L291" s="67">
        <v>36</v>
      </c>
      <c r="M291" s="68">
        <v>49</v>
      </c>
      <c r="N291" s="67">
        <v>76</v>
      </c>
      <c r="O291" s="68">
        <v>155</v>
      </c>
      <c r="P291" s="69">
        <f t="shared" si="99"/>
        <v>1204</v>
      </c>
    </row>
    <row r="292" spans="2:16" ht="15" x14ac:dyDescent="0.2">
      <c r="B292" s="158"/>
      <c r="C292" s="70" t="s">
        <v>19</v>
      </c>
      <c r="D292" s="71">
        <f>+D290+D291</f>
        <v>400</v>
      </c>
      <c r="E292" s="72">
        <f t="shared" ref="E292:P292" si="102">+E290+E291</f>
        <v>286</v>
      </c>
      <c r="F292" s="71">
        <f t="shared" si="102"/>
        <v>313</v>
      </c>
      <c r="G292" s="72">
        <f t="shared" si="102"/>
        <v>235</v>
      </c>
      <c r="H292" s="71">
        <f t="shared" si="102"/>
        <v>106</v>
      </c>
      <c r="I292" s="72">
        <f t="shared" si="102"/>
        <v>139</v>
      </c>
      <c r="J292" s="71">
        <f t="shared" si="102"/>
        <v>160</v>
      </c>
      <c r="K292" s="72">
        <f t="shared" si="102"/>
        <v>131</v>
      </c>
      <c r="L292" s="71">
        <f t="shared" si="102"/>
        <v>72</v>
      </c>
      <c r="M292" s="72">
        <f t="shared" si="102"/>
        <v>99</v>
      </c>
      <c r="N292" s="71">
        <f t="shared" si="102"/>
        <v>155</v>
      </c>
      <c r="O292" s="72">
        <f t="shared" si="102"/>
        <v>320</v>
      </c>
      <c r="P292" s="74">
        <f t="shared" si="102"/>
        <v>2416</v>
      </c>
    </row>
    <row r="293" spans="2:16" ht="14.25" x14ac:dyDescent="0.2">
      <c r="B293" s="156" t="s">
        <v>49</v>
      </c>
      <c r="C293" s="62" t="s">
        <v>55</v>
      </c>
      <c r="D293" s="63">
        <v>351</v>
      </c>
      <c r="E293" s="64">
        <v>340</v>
      </c>
      <c r="F293" s="63">
        <v>352</v>
      </c>
      <c r="G293" s="64">
        <v>275</v>
      </c>
      <c r="H293" s="63">
        <v>185</v>
      </c>
      <c r="I293" s="64">
        <v>191</v>
      </c>
      <c r="J293" s="63">
        <v>238</v>
      </c>
      <c r="K293" s="64">
        <v>221</v>
      </c>
      <c r="L293" s="63">
        <v>165</v>
      </c>
      <c r="M293" s="64">
        <v>170</v>
      </c>
      <c r="N293" s="63">
        <v>204</v>
      </c>
      <c r="O293" s="64">
        <v>309</v>
      </c>
      <c r="P293" s="65">
        <f t="shared" si="99"/>
        <v>3001</v>
      </c>
    </row>
    <row r="294" spans="2:16" ht="14.25" x14ac:dyDescent="0.2">
      <c r="B294" s="157"/>
      <c r="C294" s="66" t="s">
        <v>56</v>
      </c>
      <c r="D294" s="67">
        <v>351</v>
      </c>
      <c r="E294" s="68">
        <v>337</v>
      </c>
      <c r="F294" s="67">
        <v>355</v>
      </c>
      <c r="G294" s="68">
        <v>276</v>
      </c>
      <c r="H294" s="67">
        <v>182</v>
      </c>
      <c r="I294" s="68">
        <v>192</v>
      </c>
      <c r="J294" s="67">
        <v>230</v>
      </c>
      <c r="K294" s="68">
        <v>218</v>
      </c>
      <c r="L294" s="67">
        <v>159</v>
      </c>
      <c r="M294" s="68">
        <v>167</v>
      </c>
      <c r="N294" s="67">
        <v>205</v>
      </c>
      <c r="O294" s="68">
        <v>307</v>
      </c>
      <c r="P294" s="69">
        <f t="shared" si="99"/>
        <v>2979</v>
      </c>
    </row>
    <row r="295" spans="2:16" ht="15" x14ac:dyDescent="0.2">
      <c r="B295" s="158"/>
      <c r="C295" s="70" t="s">
        <v>19</v>
      </c>
      <c r="D295" s="71">
        <f>+D293+D294</f>
        <v>702</v>
      </c>
      <c r="E295" s="72">
        <f t="shared" ref="E295:P295" si="103">+E293+E294</f>
        <v>677</v>
      </c>
      <c r="F295" s="71">
        <f t="shared" si="103"/>
        <v>707</v>
      </c>
      <c r="G295" s="72">
        <f t="shared" si="103"/>
        <v>551</v>
      </c>
      <c r="H295" s="71">
        <f t="shared" si="103"/>
        <v>367</v>
      </c>
      <c r="I295" s="72">
        <f t="shared" si="103"/>
        <v>383</v>
      </c>
      <c r="J295" s="71">
        <f t="shared" si="103"/>
        <v>468</v>
      </c>
      <c r="K295" s="72">
        <f t="shared" si="103"/>
        <v>439</v>
      </c>
      <c r="L295" s="71">
        <f t="shared" si="103"/>
        <v>324</v>
      </c>
      <c r="M295" s="72">
        <f t="shared" si="103"/>
        <v>337</v>
      </c>
      <c r="N295" s="71">
        <f t="shared" si="103"/>
        <v>409</v>
      </c>
      <c r="O295" s="72">
        <f t="shared" si="103"/>
        <v>616</v>
      </c>
      <c r="P295" s="74">
        <f t="shared" si="103"/>
        <v>5980</v>
      </c>
    </row>
    <row r="296" spans="2:16" ht="14.25" x14ac:dyDescent="0.2">
      <c r="B296" s="157" t="s">
        <v>245</v>
      </c>
      <c r="C296" s="66" t="s">
        <v>55</v>
      </c>
      <c r="D296" s="67">
        <v>474</v>
      </c>
      <c r="E296" s="68">
        <v>392</v>
      </c>
      <c r="F296" s="67">
        <v>428</v>
      </c>
      <c r="G296" s="68">
        <v>412</v>
      </c>
      <c r="H296" s="67">
        <v>442</v>
      </c>
      <c r="I296" s="68">
        <v>499</v>
      </c>
      <c r="J296" s="67">
        <v>575</v>
      </c>
      <c r="K296" s="68">
        <v>553</v>
      </c>
      <c r="L296" s="67">
        <v>414</v>
      </c>
      <c r="M296" s="68">
        <v>405</v>
      </c>
      <c r="N296" s="67">
        <v>377</v>
      </c>
      <c r="O296" s="68">
        <v>485</v>
      </c>
      <c r="P296" s="69">
        <f t="shared" si="99"/>
        <v>5456</v>
      </c>
    </row>
    <row r="297" spans="2:16" ht="14.25" x14ac:dyDescent="0.2">
      <c r="B297" s="157"/>
      <c r="C297" s="66" t="s">
        <v>56</v>
      </c>
      <c r="D297" s="67">
        <v>472</v>
      </c>
      <c r="E297" s="68">
        <v>390</v>
      </c>
      <c r="F297" s="67">
        <v>425</v>
      </c>
      <c r="G297" s="68">
        <v>413</v>
      </c>
      <c r="H297" s="67">
        <v>444</v>
      </c>
      <c r="I297" s="68">
        <v>504</v>
      </c>
      <c r="J297" s="67">
        <v>573</v>
      </c>
      <c r="K297" s="68">
        <v>553</v>
      </c>
      <c r="L297" s="67">
        <v>414</v>
      </c>
      <c r="M297" s="68">
        <v>406</v>
      </c>
      <c r="N297" s="67">
        <v>375</v>
      </c>
      <c r="O297" s="68">
        <v>484</v>
      </c>
      <c r="P297" s="69">
        <f t="shared" si="99"/>
        <v>5453</v>
      </c>
    </row>
    <row r="298" spans="2:16" ht="15" x14ac:dyDescent="0.2">
      <c r="B298" s="157"/>
      <c r="C298" s="70" t="s">
        <v>19</v>
      </c>
      <c r="D298" s="71">
        <f>+D296+D297</f>
        <v>946</v>
      </c>
      <c r="E298" s="72">
        <f t="shared" ref="E298:P298" si="104">+E296+E297</f>
        <v>782</v>
      </c>
      <c r="F298" s="71">
        <f t="shared" si="104"/>
        <v>853</v>
      </c>
      <c r="G298" s="72">
        <f t="shared" si="104"/>
        <v>825</v>
      </c>
      <c r="H298" s="71">
        <f t="shared" si="104"/>
        <v>886</v>
      </c>
      <c r="I298" s="72">
        <f t="shared" si="104"/>
        <v>1003</v>
      </c>
      <c r="J298" s="71">
        <f t="shared" si="104"/>
        <v>1148</v>
      </c>
      <c r="K298" s="72">
        <f t="shared" si="104"/>
        <v>1106</v>
      </c>
      <c r="L298" s="71">
        <f t="shared" si="104"/>
        <v>828</v>
      </c>
      <c r="M298" s="72">
        <f t="shared" si="104"/>
        <v>811</v>
      </c>
      <c r="N298" s="71">
        <f t="shared" si="104"/>
        <v>752</v>
      </c>
      <c r="O298" s="72">
        <f t="shared" si="104"/>
        <v>969</v>
      </c>
      <c r="P298" s="74">
        <f t="shared" si="104"/>
        <v>10909</v>
      </c>
    </row>
    <row r="299" spans="2:16" ht="14.25" x14ac:dyDescent="0.2">
      <c r="B299" s="156" t="s">
        <v>248</v>
      </c>
      <c r="C299" s="62" t="s">
        <v>55</v>
      </c>
      <c r="D299" s="63">
        <v>1470</v>
      </c>
      <c r="E299" s="64">
        <v>1290</v>
      </c>
      <c r="F299" s="63">
        <v>1375</v>
      </c>
      <c r="G299" s="64">
        <v>1302</v>
      </c>
      <c r="H299" s="63">
        <v>1349</v>
      </c>
      <c r="I299" s="64">
        <v>1381</v>
      </c>
      <c r="J299" s="63">
        <v>1542</v>
      </c>
      <c r="K299" s="64">
        <v>1550</v>
      </c>
      <c r="L299" s="63">
        <v>1255</v>
      </c>
      <c r="M299" s="64">
        <v>1267</v>
      </c>
      <c r="N299" s="63">
        <v>1327</v>
      </c>
      <c r="O299" s="64">
        <v>1675</v>
      </c>
      <c r="P299" s="65">
        <f t="shared" si="99"/>
        <v>16783</v>
      </c>
    </row>
    <row r="300" spans="2:16" ht="14.25" x14ac:dyDescent="0.2">
      <c r="B300" s="157"/>
      <c r="C300" s="66" t="s">
        <v>56</v>
      </c>
      <c r="D300" s="67">
        <v>1468</v>
      </c>
      <c r="E300" s="68">
        <v>1291</v>
      </c>
      <c r="F300" s="67">
        <v>1374</v>
      </c>
      <c r="G300" s="68">
        <v>1300</v>
      </c>
      <c r="H300" s="67">
        <v>1351</v>
      </c>
      <c r="I300" s="68">
        <v>1379</v>
      </c>
      <c r="J300" s="67">
        <v>1537</v>
      </c>
      <c r="K300" s="68">
        <v>1550</v>
      </c>
      <c r="L300" s="67">
        <v>1252</v>
      </c>
      <c r="M300" s="68">
        <v>1268</v>
      </c>
      <c r="N300" s="67">
        <v>1334</v>
      </c>
      <c r="O300" s="68">
        <v>1668</v>
      </c>
      <c r="P300" s="69">
        <f t="shared" si="99"/>
        <v>16772</v>
      </c>
    </row>
    <row r="301" spans="2:16" ht="15" x14ac:dyDescent="0.2">
      <c r="B301" s="158"/>
      <c r="C301" s="70" t="s">
        <v>19</v>
      </c>
      <c r="D301" s="71">
        <f>+D299+D300</f>
        <v>2938</v>
      </c>
      <c r="E301" s="72">
        <f t="shared" ref="E301:P301" si="105">+E299+E300</f>
        <v>2581</v>
      </c>
      <c r="F301" s="71">
        <f t="shared" si="105"/>
        <v>2749</v>
      </c>
      <c r="G301" s="72">
        <f t="shared" si="105"/>
        <v>2602</v>
      </c>
      <c r="H301" s="71">
        <f t="shared" si="105"/>
        <v>2700</v>
      </c>
      <c r="I301" s="72">
        <f t="shared" si="105"/>
        <v>2760</v>
      </c>
      <c r="J301" s="71">
        <f t="shared" si="105"/>
        <v>3079</v>
      </c>
      <c r="K301" s="72">
        <f t="shared" si="105"/>
        <v>3100</v>
      </c>
      <c r="L301" s="71">
        <f t="shared" si="105"/>
        <v>2507</v>
      </c>
      <c r="M301" s="72">
        <f t="shared" si="105"/>
        <v>2535</v>
      </c>
      <c r="N301" s="71">
        <f t="shared" si="105"/>
        <v>2661</v>
      </c>
      <c r="O301" s="72">
        <f t="shared" si="105"/>
        <v>3343</v>
      </c>
      <c r="P301" s="74">
        <f t="shared" si="105"/>
        <v>33555</v>
      </c>
    </row>
    <row r="302" spans="2:16" ht="14.25" x14ac:dyDescent="0.2">
      <c r="B302" s="157" t="s">
        <v>46</v>
      </c>
      <c r="C302" s="66" t="s">
        <v>55</v>
      </c>
      <c r="D302" s="67">
        <v>2107</v>
      </c>
      <c r="E302" s="68">
        <v>1980</v>
      </c>
      <c r="F302" s="67">
        <v>2123</v>
      </c>
      <c r="G302" s="68">
        <v>1920</v>
      </c>
      <c r="H302" s="67">
        <v>1756</v>
      </c>
      <c r="I302" s="68">
        <v>1991</v>
      </c>
      <c r="J302" s="67">
        <v>2322</v>
      </c>
      <c r="K302" s="68">
        <v>1860</v>
      </c>
      <c r="L302" s="67">
        <v>1263</v>
      </c>
      <c r="M302" s="68">
        <v>1352</v>
      </c>
      <c r="N302" s="67">
        <v>1512</v>
      </c>
      <c r="O302" s="68">
        <v>1864</v>
      </c>
      <c r="P302" s="69">
        <f t="shared" si="99"/>
        <v>22050</v>
      </c>
    </row>
    <row r="303" spans="2:16" ht="14.25" x14ac:dyDescent="0.2">
      <c r="B303" s="157"/>
      <c r="C303" s="66" t="s">
        <v>56</v>
      </c>
      <c r="D303" s="67">
        <v>2125</v>
      </c>
      <c r="E303" s="68">
        <v>1979</v>
      </c>
      <c r="F303" s="67">
        <v>2111</v>
      </c>
      <c r="G303" s="68">
        <v>1888</v>
      </c>
      <c r="H303" s="67">
        <v>1763</v>
      </c>
      <c r="I303" s="68">
        <v>1998</v>
      </c>
      <c r="J303" s="67">
        <v>2311</v>
      </c>
      <c r="K303" s="68">
        <v>1866</v>
      </c>
      <c r="L303" s="67">
        <v>1266</v>
      </c>
      <c r="M303" s="68">
        <v>1348</v>
      </c>
      <c r="N303" s="67">
        <v>1505</v>
      </c>
      <c r="O303" s="68">
        <v>1875</v>
      </c>
      <c r="P303" s="69">
        <f t="shared" si="99"/>
        <v>22035</v>
      </c>
    </row>
    <row r="304" spans="2:16" ht="15" x14ac:dyDescent="0.2">
      <c r="B304" s="157"/>
      <c r="C304" s="70" t="s">
        <v>19</v>
      </c>
      <c r="D304" s="71">
        <f>+D302+D303</f>
        <v>4232</v>
      </c>
      <c r="E304" s="72">
        <f t="shared" ref="E304:P304" si="106">+E302+E303</f>
        <v>3959</v>
      </c>
      <c r="F304" s="71">
        <f t="shared" si="106"/>
        <v>4234</v>
      </c>
      <c r="G304" s="72">
        <f t="shared" si="106"/>
        <v>3808</v>
      </c>
      <c r="H304" s="71">
        <f t="shared" si="106"/>
        <v>3519</v>
      </c>
      <c r="I304" s="72">
        <f t="shared" si="106"/>
        <v>3989</v>
      </c>
      <c r="J304" s="71">
        <f t="shared" si="106"/>
        <v>4633</v>
      </c>
      <c r="K304" s="72">
        <f t="shared" si="106"/>
        <v>3726</v>
      </c>
      <c r="L304" s="71">
        <f t="shared" si="106"/>
        <v>2529</v>
      </c>
      <c r="M304" s="72">
        <f t="shared" si="106"/>
        <v>2700</v>
      </c>
      <c r="N304" s="71">
        <f t="shared" si="106"/>
        <v>3017</v>
      </c>
      <c r="O304" s="72">
        <f t="shared" si="106"/>
        <v>3739</v>
      </c>
      <c r="P304" s="74">
        <f t="shared" si="106"/>
        <v>44085</v>
      </c>
    </row>
    <row r="305" spans="2:16" ht="15" x14ac:dyDescent="0.2">
      <c r="B305" s="159" t="s">
        <v>87</v>
      </c>
      <c r="C305" s="160"/>
      <c r="D305" s="75">
        <f>+D286+D289+D292+D295+D298+D301+D304</f>
        <v>9712</v>
      </c>
      <c r="E305" s="76">
        <f t="shared" ref="E305:P305" si="107">+E286+E289+E292+E295+E298+E301+E304</f>
        <v>8747</v>
      </c>
      <c r="F305" s="75">
        <f t="shared" si="107"/>
        <v>9330</v>
      </c>
      <c r="G305" s="76">
        <f t="shared" si="107"/>
        <v>8497</v>
      </c>
      <c r="H305" s="75">
        <f t="shared" si="107"/>
        <v>7973</v>
      </c>
      <c r="I305" s="76">
        <f t="shared" si="107"/>
        <v>8650</v>
      </c>
      <c r="J305" s="75">
        <f t="shared" si="107"/>
        <v>9943</v>
      </c>
      <c r="K305" s="76">
        <f t="shared" si="107"/>
        <v>8914</v>
      </c>
      <c r="L305" s="75">
        <f t="shared" si="107"/>
        <v>6653</v>
      </c>
      <c r="M305" s="76">
        <f t="shared" si="107"/>
        <v>6916</v>
      </c>
      <c r="N305" s="75">
        <f t="shared" si="107"/>
        <v>7451</v>
      </c>
      <c r="O305" s="76">
        <f t="shared" si="107"/>
        <v>9516</v>
      </c>
      <c r="P305" s="77">
        <f t="shared" si="107"/>
        <v>102302</v>
      </c>
    </row>
    <row r="306" spans="2:16" ht="15" x14ac:dyDescent="0.2">
      <c r="B306" s="78"/>
      <c r="C306" s="78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</row>
    <row r="307" spans="2:16" ht="15" x14ac:dyDescent="0.2">
      <c r="B307" s="161">
        <v>2017</v>
      </c>
      <c r="C307" s="162"/>
      <c r="D307" s="162"/>
      <c r="E307" s="162"/>
      <c r="F307" s="162"/>
      <c r="G307" s="162"/>
      <c r="H307" s="162"/>
      <c r="I307" s="162"/>
      <c r="J307" s="162"/>
      <c r="K307" s="162"/>
      <c r="L307" s="162"/>
      <c r="M307" s="162"/>
      <c r="N307" s="162"/>
      <c r="O307" s="162"/>
      <c r="P307" s="163"/>
    </row>
    <row r="308" spans="2:16" ht="15" x14ac:dyDescent="0.2">
      <c r="B308" s="164" t="s">
        <v>43</v>
      </c>
      <c r="C308" s="165"/>
      <c r="D308" s="59" t="s">
        <v>7</v>
      </c>
      <c r="E308" s="60" t="s">
        <v>8</v>
      </c>
      <c r="F308" s="59" t="s">
        <v>9</v>
      </c>
      <c r="G308" s="60" t="s">
        <v>10</v>
      </c>
      <c r="H308" s="59" t="s">
        <v>11</v>
      </c>
      <c r="I308" s="60" t="s">
        <v>12</v>
      </c>
      <c r="J308" s="59" t="s">
        <v>13</v>
      </c>
      <c r="K308" s="60" t="s">
        <v>14</v>
      </c>
      <c r="L308" s="59" t="s">
        <v>15</v>
      </c>
      <c r="M308" s="60" t="s">
        <v>16</v>
      </c>
      <c r="N308" s="59" t="s">
        <v>17</v>
      </c>
      <c r="O308" s="60" t="s">
        <v>18</v>
      </c>
      <c r="P308" s="61" t="s">
        <v>19</v>
      </c>
    </row>
    <row r="309" spans="2:16" ht="14.25" x14ac:dyDescent="0.2">
      <c r="B309" s="156" t="s">
        <v>247</v>
      </c>
      <c r="C309" s="62" t="s">
        <v>55</v>
      </c>
      <c r="D309" s="63">
        <v>236</v>
      </c>
      <c r="E309" s="64">
        <v>213</v>
      </c>
      <c r="F309" s="63">
        <v>241</v>
      </c>
      <c r="G309" s="64">
        <v>218</v>
      </c>
      <c r="H309" s="63">
        <v>204</v>
      </c>
      <c r="I309" s="64">
        <v>202</v>
      </c>
      <c r="J309" s="63">
        <v>197</v>
      </c>
      <c r="K309" s="64">
        <v>193</v>
      </c>
      <c r="L309" s="63">
        <v>241</v>
      </c>
      <c r="M309" s="64">
        <v>235</v>
      </c>
      <c r="N309" s="63">
        <v>226</v>
      </c>
      <c r="O309" s="64">
        <v>251</v>
      </c>
      <c r="P309" s="65">
        <f>SUM(D309:O309)</f>
        <v>2657</v>
      </c>
    </row>
    <row r="310" spans="2:16" ht="14.25" x14ac:dyDescent="0.2">
      <c r="B310" s="157"/>
      <c r="C310" s="66" t="s">
        <v>56</v>
      </c>
      <c r="D310" s="67">
        <v>234</v>
      </c>
      <c r="E310" s="68">
        <v>201</v>
      </c>
      <c r="F310" s="67">
        <v>229</v>
      </c>
      <c r="G310" s="68">
        <v>220</v>
      </c>
      <c r="H310" s="67">
        <v>214</v>
      </c>
      <c r="I310" s="68">
        <v>199</v>
      </c>
      <c r="J310" s="67">
        <v>193</v>
      </c>
      <c r="K310" s="68">
        <v>184</v>
      </c>
      <c r="L310" s="67">
        <v>260</v>
      </c>
      <c r="M310" s="68">
        <v>231</v>
      </c>
      <c r="N310" s="67">
        <v>225</v>
      </c>
      <c r="O310" s="68">
        <v>257</v>
      </c>
      <c r="P310" s="69">
        <f t="shared" ref="P310:P328" si="108">SUM(D310:O310)</f>
        <v>2647</v>
      </c>
    </row>
    <row r="311" spans="2:16" ht="15" x14ac:dyDescent="0.2">
      <c r="B311" s="158"/>
      <c r="C311" s="70" t="s">
        <v>19</v>
      </c>
      <c r="D311" s="71">
        <f>+D309+D310</f>
        <v>470</v>
      </c>
      <c r="E311" s="72">
        <f t="shared" ref="E311:P311" si="109">+E309+E310</f>
        <v>414</v>
      </c>
      <c r="F311" s="71">
        <f t="shared" si="109"/>
        <v>470</v>
      </c>
      <c r="G311" s="72">
        <f t="shared" si="109"/>
        <v>438</v>
      </c>
      <c r="H311" s="71">
        <f t="shared" si="109"/>
        <v>418</v>
      </c>
      <c r="I311" s="72">
        <f t="shared" si="109"/>
        <v>401</v>
      </c>
      <c r="J311" s="71">
        <f t="shared" si="109"/>
        <v>390</v>
      </c>
      <c r="K311" s="72">
        <f t="shared" si="109"/>
        <v>377</v>
      </c>
      <c r="L311" s="71">
        <f t="shared" si="109"/>
        <v>501</v>
      </c>
      <c r="M311" s="72">
        <f t="shared" si="109"/>
        <v>466</v>
      </c>
      <c r="N311" s="71">
        <f t="shared" si="109"/>
        <v>451</v>
      </c>
      <c r="O311" s="72">
        <f t="shared" si="109"/>
        <v>508</v>
      </c>
      <c r="P311" s="74">
        <f t="shared" si="109"/>
        <v>5304</v>
      </c>
    </row>
    <row r="312" spans="2:16" ht="14.25" x14ac:dyDescent="0.2">
      <c r="B312" s="157" t="s">
        <v>246</v>
      </c>
      <c r="C312" s="66" t="s">
        <v>55</v>
      </c>
      <c r="D312" s="67">
        <v>71</v>
      </c>
      <c r="E312" s="68">
        <v>69</v>
      </c>
      <c r="F312" s="67">
        <v>75</v>
      </c>
      <c r="G312" s="68">
        <v>53</v>
      </c>
      <c r="H312" s="67">
        <v>19</v>
      </c>
      <c r="I312" s="68">
        <v>28</v>
      </c>
      <c r="J312" s="67">
        <v>33</v>
      </c>
      <c r="K312" s="68">
        <v>29</v>
      </c>
      <c r="L312" s="67">
        <v>23</v>
      </c>
      <c r="M312" s="68">
        <v>24</v>
      </c>
      <c r="N312" s="67">
        <v>25</v>
      </c>
      <c r="O312" s="68">
        <v>52</v>
      </c>
      <c r="P312" s="69">
        <f t="shared" si="108"/>
        <v>501</v>
      </c>
    </row>
    <row r="313" spans="2:16" ht="14.25" x14ac:dyDescent="0.2">
      <c r="B313" s="157"/>
      <c r="C313" s="66" t="s">
        <v>56</v>
      </c>
      <c r="D313" s="67">
        <v>72</v>
      </c>
      <c r="E313" s="68">
        <v>66</v>
      </c>
      <c r="F313" s="67">
        <v>73</v>
      </c>
      <c r="G313" s="68">
        <v>53</v>
      </c>
      <c r="H313" s="67">
        <v>19</v>
      </c>
      <c r="I313" s="68">
        <v>26</v>
      </c>
      <c r="J313" s="67">
        <v>34</v>
      </c>
      <c r="K313" s="68">
        <v>29</v>
      </c>
      <c r="L313" s="67">
        <v>23</v>
      </c>
      <c r="M313" s="68">
        <v>24</v>
      </c>
      <c r="N313" s="67">
        <v>25</v>
      </c>
      <c r="O313" s="68">
        <v>51</v>
      </c>
      <c r="P313" s="69">
        <f t="shared" si="108"/>
        <v>495</v>
      </c>
    </row>
    <row r="314" spans="2:16" ht="15" x14ac:dyDescent="0.2">
      <c r="B314" s="157"/>
      <c r="C314" s="70" t="s">
        <v>19</v>
      </c>
      <c r="D314" s="71">
        <f>+D312+D313</f>
        <v>143</v>
      </c>
      <c r="E314" s="72">
        <f t="shared" ref="E314:P314" si="110">+E312+E313</f>
        <v>135</v>
      </c>
      <c r="F314" s="71">
        <f t="shared" si="110"/>
        <v>148</v>
      </c>
      <c r="G314" s="72">
        <f t="shared" si="110"/>
        <v>106</v>
      </c>
      <c r="H314" s="71">
        <f t="shared" si="110"/>
        <v>38</v>
      </c>
      <c r="I314" s="72">
        <f t="shared" si="110"/>
        <v>54</v>
      </c>
      <c r="J314" s="71">
        <f t="shared" si="110"/>
        <v>67</v>
      </c>
      <c r="K314" s="72">
        <f t="shared" si="110"/>
        <v>58</v>
      </c>
      <c r="L314" s="71">
        <f t="shared" si="110"/>
        <v>46</v>
      </c>
      <c r="M314" s="72">
        <f t="shared" si="110"/>
        <v>48</v>
      </c>
      <c r="N314" s="71">
        <f t="shared" si="110"/>
        <v>50</v>
      </c>
      <c r="O314" s="72">
        <f t="shared" si="110"/>
        <v>103</v>
      </c>
      <c r="P314" s="74">
        <f t="shared" si="110"/>
        <v>996</v>
      </c>
    </row>
    <row r="315" spans="2:16" ht="14.25" x14ac:dyDescent="0.2">
      <c r="B315" s="156" t="s">
        <v>45</v>
      </c>
      <c r="C315" s="62" t="s">
        <v>55</v>
      </c>
      <c r="D315" s="63">
        <v>200</v>
      </c>
      <c r="E315" s="64">
        <v>169</v>
      </c>
      <c r="F315" s="63">
        <v>184</v>
      </c>
      <c r="G315" s="64">
        <v>110</v>
      </c>
      <c r="H315" s="63">
        <v>38</v>
      </c>
      <c r="I315" s="64">
        <v>29</v>
      </c>
      <c r="J315" s="63">
        <v>42</v>
      </c>
      <c r="K315" s="64">
        <v>41</v>
      </c>
      <c r="L315" s="63">
        <v>35</v>
      </c>
      <c r="M315" s="64">
        <v>40</v>
      </c>
      <c r="N315" s="63">
        <v>81</v>
      </c>
      <c r="O315" s="64">
        <v>164</v>
      </c>
      <c r="P315" s="65">
        <f t="shared" si="108"/>
        <v>1133</v>
      </c>
    </row>
    <row r="316" spans="2:16" ht="14.25" x14ac:dyDescent="0.2">
      <c r="B316" s="157"/>
      <c r="C316" s="66" t="s">
        <v>56</v>
      </c>
      <c r="D316" s="67">
        <v>201</v>
      </c>
      <c r="E316" s="68">
        <v>167</v>
      </c>
      <c r="F316" s="67">
        <v>174</v>
      </c>
      <c r="G316" s="68">
        <v>108</v>
      </c>
      <c r="H316" s="67">
        <v>42</v>
      </c>
      <c r="I316" s="68">
        <v>30</v>
      </c>
      <c r="J316" s="67">
        <v>43</v>
      </c>
      <c r="K316" s="68">
        <v>41</v>
      </c>
      <c r="L316" s="67">
        <v>31</v>
      </c>
      <c r="M316" s="68">
        <v>43</v>
      </c>
      <c r="N316" s="67">
        <v>85</v>
      </c>
      <c r="O316" s="68">
        <v>162</v>
      </c>
      <c r="P316" s="69">
        <f t="shared" si="108"/>
        <v>1127</v>
      </c>
    </row>
    <row r="317" spans="2:16" ht="15" x14ac:dyDescent="0.2">
      <c r="B317" s="158"/>
      <c r="C317" s="70" t="s">
        <v>19</v>
      </c>
      <c r="D317" s="71">
        <f>+D315+D316</f>
        <v>401</v>
      </c>
      <c r="E317" s="72">
        <f t="shared" ref="E317:P317" si="111">+E315+E316</f>
        <v>336</v>
      </c>
      <c r="F317" s="71">
        <f t="shared" si="111"/>
        <v>358</v>
      </c>
      <c r="G317" s="72">
        <f t="shared" si="111"/>
        <v>218</v>
      </c>
      <c r="H317" s="71">
        <f t="shared" si="111"/>
        <v>80</v>
      </c>
      <c r="I317" s="72">
        <f t="shared" si="111"/>
        <v>59</v>
      </c>
      <c r="J317" s="71">
        <f t="shared" si="111"/>
        <v>85</v>
      </c>
      <c r="K317" s="72">
        <f t="shared" si="111"/>
        <v>82</v>
      </c>
      <c r="L317" s="71">
        <f t="shared" si="111"/>
        <v>66</v>
      </c>
      <c r="M317" s="72">
        <f t="shared" si="111"/>
        <v>83</v>
      </c>
      <c r="N317" s="71">
        <f t="shared" si="111"/>
        <v>166</v>
      </c>
      <c r="O317" s="72">
        <f t="shared" si="111"/>
        <v>326</v>
      </c>
      <c r="P317" s="74">
        <f t="shared" si="111"/>
        <v>2260</v>
      </c>
    </row>
    <row r="318" spans="2:16" ht="14.25" x14ac:dyDescent="0.2">
      <c r="B318" s="156" t="s">
        <v>245</v>
      </c>
      <c r="C318" s="62" t="s">
        <v>55</v>
      </c>
      <c r="D318" s="63">
        <v>449</v>
      </c>
      <c r="E318" s="64">
        <v>369</v>
      </c>
      <c r="F318" s="63">
        <v>385</v>
      </c>
      <c r="G318" s="64">
        <v>350</v>
      </c>
      <c r="H318" s="63">
        <v>392</v>
      </c>
      <c r="I318" s="64">
        <v>454</v>
      </c>
      <c r="J318" s="63">
        <v>526</v>
      </c>
      <c r="K318" s="64">
        <v>530</v>
      </c>
      <c r="L318" s="63">
        <v>390</v>
      </c>
      <c r="M318" s="64">
        <v>410</v>
      </c>
      <c r="N318" s="63">
        <v>382</v>
      </c>
      <c r="O318" s="64">
        <v>522</v>
      </c>
      <c r="P318" s="65">
        <f t="shared" si="108"/>
        <v>5159</v>
      </c>
    </row>
    <row r="319" spans="2:16" ht="14.25" x14ac:dyDescent="0.2">
      <c r="B319" s="157"/>
      <c r="C319" s="66" t="s">
        <v>56</v>
      </c>
      <c r="D319" s="67">
        <v>447</v>
      </c>
      <c r="E319" s="68">
        <v>370</v>
      </c>
      <c r="F319" s="67">
        <v>383</v>
      </c>
      <c r="G319" s="68">
        <v>351</v>
      </c>
      <c r="H319" s="67">
        <v>390</v>
      </c>
      <c r="I319" s="68">
        <v>453</v>
      </c>
      <c r="J319" s="67">
        <v>527</v>
      </c>
      <c r="K319" s="68">
        <v>529</v>
      </c>
      <c r="L319" s="67">
        <v>391</v>
      </c>
      <c r="M319" s="68">
        <v>413</v>
      </c>
      <c r="N319" s="67">
        <v>386</v>
      </c>
      <c r="O319" s="68">
        <v>521</v>
      </c>
      <c r="P319" s="69">
        <f t="shared" si="108"/>
        <v>5161</v>
      </c>
    </row>
    <row r="320" spans="2:16" ht="15" x14ac:dyDescent="0.2">
      <c r="B320" s="158"/>
      <c r="C320" s="70" t="s">
        <v>19</v>
      </c>
      <c r="D320" s="71">
        <f>+D318+D319</f>
        <v>896</v>
      </c>
      <c r="E320" s="72">
        <f t="shared" ref="E320:P320" si="112">+E318+E319</f>
        <v>739</v>
      </c>
      <c r="F320" s="71">
        <f t="shared" si="112"/>
        <v>768</v>
      </c>
      <c r="G320" s="72">
        <f t="shared" si="112"/>
        <v>701</v>
      </c>
      <c r="H320" s="71">
        <f t="shared" si="112"/>
        <v>782</v>
      </c>
      <c r="I320" s="72">
        <f t="shared" si="112"/>
        <v>907</v>
      </c>
      <c r="J320" s="71">
        <f t="shared" si="112"/>
        <v>1053</v>
      </c>
      <c r="K320" s="72">
        <f t="shared" si="112"/>
        <v>1059</v>
      </c>
      <c r="L320" s="71">
        <f t="shared" si="112"/>
        <v>781</v>
      </c>
      <c r="M320" s="72">
        <f t="shared" si="112"/>
        <v>823</v>
      </c>
      <c r="N320" s="71">
        <f t="shared" si="112"/>
        <v>768</v>
      </c>
      <c r="O320" s="72">
        <f t="shared" si="112"/>
        <v>1043</v>
      </c>
      <c r="P320" s="74">
        <f t="shared" si="112"/>
        <v>10320</v>
      </c>
    </row>
    <row r="321" spans="2:16" ht="14.25" x14ac:dyDescent="0.2">
      <c r="B321" s="157" t="s">
        <v>49</v>
      </c>
      <c r="C321" s="66" t="s">
        <v>55</v>
      </c>
      <c r="D321" s="67">
        <v>376</v>
      </c>
      <c r="E321" s="68">
        <v>352</v>
      </c>
      <c r="F321" s="67">
        <v>404</v>
      </c>
      <c r="G321" s="68">
        <v>322</v>
      </c>
      <c r="H321" s="67">
        <v>196</v>
      </c>
      <c r="I321" s="68">
        <v>215</v>
      </c>
      <c r="J321" s="67">
        <v>256</v>
      </c>
      <c r="K321" s="68">
        <v>233</v>
      </c>
      <c r="L321" s="67">
        <v>167</v>
      </c>
      <c r="M321" s="68">
        <v>181</v>
      </c>
      <c r="N321" s="67">
        <v>209</v>
      </c>
      <c r="O321" s="68">
        <v>306</v>
      </c>
      <c r="P321" s="69">
        <f t="shared" si="108"/>
        <v>3217</v>
      </c>
    </row>
    <row r="322" spans="2:16" ht="14.25" x14ac:dyDescent="0.2">
      <c r="B322" s="157"/>
      <c r="C322" s="66" t="s">
        <v>56</v>
      </c>
      <c r="D322" s="67">
        <v>377</v>
      </c>
      <c r="E322" s="68">
        <v>356</v>
      </c>
      <c r="F322" s="67">
        <v>403</v>
      </c>
      <c r="G322" s="68">
        <v>324</v>
      </c>
      <c r="H322" s="67">
        <v>196</v>
      </c>
      <c r="I322" s="68">
        <v>215</v>
      </c>
      <c r="J322" s="67">
        <v>258</v>
      </c>
      <c r="K322" s="68">
        <v>234</v>
      </c>
      <c r="L322" s="67">
        <v>170</v>
      </c>
      <c r="M322" s="68">
        <v>177</v>
      </c>
      <c r="N322" s="67">
        <v>206</v>
      </c>
      <c r="O322" s="68">
        <v>299</v>
      </c>
      <c r="P322" s="69">
        <f t="shared" si="108"/>
        <v>3215</v>
      </c>
    </row>
    <row r="323" spans="2:16" ht="15" x14ac:dyDescent="0.2">
      <c r="B323" s="157"/>
      <c r="C323" s="70" t="s">
        <v>19</v>
      </c>
      <c r="D323" s="71">
        <f>+D321+D322</f>
        <v>753</v>
      </c>
      <c r="E323" s="72">
        <f t="shared" ref="E323:P323" si="113">+E321+E322</f>
        <v>708</v>
      </c>
      <c r="F323" s="71">
        <f t="shared" si="113"/>
        <v>807</v>
      </c>
      <c r="G323" s="72">
        <f t="shared" si="113"/>
        <v>646</v>
      </c>
      <c r="H323" s="71">
        <f t="shared" si="113"/>
        <v>392</v>
      </c>
      <c r="I323" s="72">
        <f t="shared" si="113"/>
        <v>430</v>
      </c>
      <c r="J323" s="71">
        <f t="shared" si="113"/>
        <v>514</v>
      </c>
      <c r="K323" s="72">
        <f t="shared" si="113"/>
        <v>467</v>
      </c>
      <c r="L323" s="71">
        <f t="shared" si="113"/>
        <v>337</v>
      </c>
      <c r="M323" s="72">
        <f t="shared" si="113"/>
        <v>358</v>
      </c>
      <c r="N323" s="71">
        <f t="shared" si="113"/>
        <v>415</v>
      </c>
      <c r="O323" s="72">
        <f t="shared" si="113"/>
        <v>605</v>
      </c>
      <c r="P323" s="74">
        <f t="shared" si="113"/>
        <v>6432</v>
      </c>
    </row>
    <row r="324" spans="2:16" ht="14.25" x14ac:dyDescent="0.2">
      <c r="B324" s="156" t="s">
        <v>248</v>
      </c>
      <c r="C324" s="62" t="s">
        <v>55</v>
      </c>
      <c r="D324" s="63">
        <v>1585</v>
      </c>
      <c r="E324" s="64">
        <v>1301</v>
      </c>
      <c r="F324" s="63">
        <v>1439</v>
      </c>
      <c r="G324" s="64">
        <v>1420</v>
      </c>
      <c r="H324" s="63">
        <v>1371</v>
      </c>
      <c r="I324" s="64">
        <v>1391</v>
      </c>
      <c r="J324" s="63">
        <v>1544</v>
      </c>
      <c r="K324" s="64">
        <v>1486</v>
      </c>
      <c r="L324" s="63">
        <v>1146</v>
      </c>
      <c r="M324" s="64">
        <v>1283</v>
      </c>
      <c r="N324" s="63">
        <v>1292</v>
      </c>
      <c r="O324" s="64">
        <v>1502</v>
      </c>
      <c r="P324" s="65">
        <f t="shared" si="108"/>
        <v>16760</v>
      </c>
    </row>
    <row r="325" spans="2:16" ht="14.25" x14ac:dyDescent="0.2">
      <c r="B325" s="157"/>
      <c r="C325" s="66" t="s">
        <v>56</v>
      </c>
      <c r="D325" s="67">
        <v>1587</v>
      </c>
      <c r="E325" s="68">
        <v>1297</v>
      </c>
      <c r="F325" s="67">
        <v>1443</v>
      </c>
      <c r="G325" s="68">
        <v>1423</v>
      </c>
      <c r="H325" s="67">
        <v>1373</v>
      </c>
      <c r="I325" s="68">
        <v>1393</v>
      </c>
      <c r="J325" s="67">
        <v>1541</v>
      </c>
      <c r="K325" s="68">
        <v>1487</v>
      </c>
      <c r="L325" s="67">
        <v>1141</v>
      </c>
      <c r="M325" s="68">
        <v>1271</v>
      </c>
      <c r="N325" s="67">
        <v>1289</v>
      </c>
      <c r="O325" s="68">
        <v>1500</v>
      </c>
      <c r="P325" s="69">
        <f t="shared" si="108"/>
        <v>16745</v>
      </c>
    </row>
    <row r="326" spans="2:16" ht="15" x14ac:dyDescent="0.2">
      <c r="B326" s="158"/>
      <c r="C326" s="70" t="s">
        <v>19</v>
      </c>
      <c r="D326" s="71">
        <f>+D324+D325</f>
        <v>3172</v>
      </c>
      <c r="E326" s="72">
        <f t="shared" ref="E326:P326" si="114">+E324+E325</f>
        <v>2598</v>
      </c>
      <c r="F326" s="71">
        <f t="shared" si="114"/>
        <v>2882</v>
      </c>
      <c r="G326" s="72">
        <f t="shared" si="114"/>
        <v>2843</v>
      </c>
      <c r="H326" s="71">
        <f t="shared" si="114"/>
        <v>2744</v>
      </c>
      <c r="I326" s="72">
        <f t="shared" si="114"/>
        <v>2784</v>
      </c>
      <c r="J326" s="71">
        <f t="shared" si="114"/>
        <v>3085</v>
      </c>
      <c r="K326" s="72">
        <f t="shared" si="114"/>
        <v>2973</v>
      </c>
      <c r="L326" s="71">
        <f t="shared" si="114"/>
        <v>2287</v>
      </c>
      <c r="M326" s="72">
        <f t="shared" si="114"/>
        <v>2554</v>
      </c>
      <c r="N326" s="71">
        <f t="shared" si="114"/>
        <v>2581</v>
      </c>
      <c r="O326" s="72">
        <f t="shared" si="114"/>
        <v>3002</v>
      </c>
      <c r="P326" s="74">
        <f t="shared" si="114"/>
        <v>33505</v>
      </c>
    </row>
    <row r="327" spans="2:16" ht="14.25" x14ac:dyDescent="0.2">
      <c r="B327" s="157" t="s">
        <v>46</v>
      </c>
      <c r="C327" s="66" t="s">
        <v>55</v>
      </c>
      <c r="D327" s="67">
        <v>1999</v>
      </c>
      <c r="E327" s="68">
        <v>1826</v>
      </c>
      <c r="F327" s="67">
        <v>2116</v>
      </c>
      <c r="G327" s="68">
        <v>2030</v>
      </c>
      <c r="H327" s="67">
        <v>1726</v>
      </c>
      <c r="I327" s="68">
        <v>1948</v>
      </c>
      <c r="J327" s="67">
        <v>2272</v>
      </c>
      <c r="K327" s="68">
        <v>1886</v>
      </c>
      <c r="L327" s="67">
        <v>1191</v>
      </c>
      <c r="M327" s="68">
        <v>1295</v>
      </c>
      <c r="N327" s="67">
        <v>1592</v>
      </c>
      <c r="O327" s="68">
        <v>1941</v>
      </c>
      <c r="P327" s="69">
        <f t="shared" si="108"/>
        <v>21822</v>
      </c>
    </row>
    <row r="328" spans="2:16" ht="14.25" x14ac:dyDescent="0.2">
      <c r="B328" s="157"/>
      <c r="C328" s="66" t="s">
        <v>56</v>
      </c>
      <c r="D328" s="67">
        <v>2017</v>
      </c>
      <c r="E328" s="68">
        <v>1827</v>
      </c>
      <c r="F328" s="67">
        <v>2112</v>
      </c>
      <c r="G328" s="68">
        <v>2028</v>
      </c>
      <c r="H328" s="67">
        <v>1718</v>
      </c>
      <c r="I328" s="68">
        <v>1939</v>
      </c>
      <c r="J328" s="67">
        <v>2255</v>
      </c>
      <c r="K328" s="68">
        <v>1877</v>
      </c>
      <c r="L328" s="67">
        <v>1173</v>
      </c>
      <c r="M328" s="68">
        <v>1297</v>
      </c>
      <c r="N328" s="67">
        <v>1565</v>
      </c>
      <c r="O328" s="68">
        <v>1926</v>
      </c>
      <c r="P328" s="69">
        <f t="shared" si="108"/>
        <v>21734</v>
      </c>
    </row>
    <row r="329" spans="2:16" ht="15" x14ac:dyDescent="0.2">
      <c r="B329" s="157"/>
      <c r="C329" s="70" t="s">
        <v>19</v>
      </c>
      <c r="D329" s="71">
        <f>+D327+D328</f>
        <v>4016</v>
      </c>
      <c r="E329" s="72">
        <f t="shared" ref="E329:P329" si="115">+E327+E328</f>
        <v>3653</v>
      </c>
      <c r="F329" s="71">
        <f t="shared" si="115"/>
        <v>4228</v>
      </c>
      <c r="G329" s="72">
        <f t="shared" si="115"/>
        <v>4058</v>
      </c>
      <c r="H329" s="71">
        <f t="shared" si="115"/>
        <v>3444</v>
      </c>
      <c r="I329" s="72">
        <f t="shared" si="115"/>
        <v>3887</v>
      </c>
      <c r="J329" s="71">
        <f t="shared" si="115"/>
        <v>4527</v>
      </c>
      <c r="K329" s="72">
        <f t="shared" si="115"/>
        <v>3763</v>
      </c>
      <c r="L329" s="71">
        <f t="shared" si="115"/>
        <v>2364</v>
      </c>
      <c r="M329" s="72">
        <f t="shared" si="115"/>
        <v>2592</v>
      </c>
      <c r="N329" s="71">
        <f t="shared" si="115"/>
        <v>3157</v>
      </c>
      <c r="O329" s="72">
        <f t="shared" si="115"/>
        <v>3867</v>
      </c>
      <c r="P329" s="74">
        <f t="shared" si="115"/>
        <v>43556</v>
      </c>
    </row>
    <row r="330" spans="2:16" ht="15" x14ac:dyDescent="0.2">
      <c r="B330" s="159" t="s">
        <v>314</v>
      </c>
      <c r="C330" s="160"/>
      <c r="D330" s="75">
        <f>+D311+D314+D317+D320+D323+D326+D329</f>
        <v>9851</v>
      </c>
      <c r="E330" s="76">
        <f t="shared" ref="E330:P330" si="116">+E311+E314+E317+E320+E323+E326+E329</f>
        <v>8583</v>
      </c>
      <c r="F330" s="75">
        <f t="shared" si="116"/>
        <v>9661</v>
      </c>
      <c r="G330" s="76">
        <f t="shared" si="116"/>
        <v>9010</v>
      </c>
      <c r="H330" s="75">
        <f t="shared" si="116"/>
        <v>7898</v>
      </c>
      <c r="I330" s="76">
        <f t="shared" si="116"/>
        <v>8522</v>
      </c>
      <c r="J330" s="75">
        <f t="shared" si="116"/>
        <v>9721</v>
      </c>
      <c r="K330" s="76">
        <f t="shared" si="116"/>
        <v>8779</v>
      </c>
      <c r="L330" s="75">
        <f t="shared" si="116"/>
        <v>6382</v>
      </c>
      <c r="M330" s="76">
        <f t="shared" si="116"/>
        <v>6924</v>
      </c>
      <c r="N330" s="75">
        <f t="shared" si="116"/>
        <v>7588</v>
      </c>
      <c r="O330" s="76">
        <f t="shared" si="116"/>
        <v>9454</v>
      </c>
      <c r="P330" s="77">
        <f t="shared" si="116"/>
        <v>102373</v>
      </c>
    </row>
  </sheetData>
  <mergeCells count="131">
    <mergeCell ref="B118:B120"/>
    <mergeCell ref="B121:B123"/>
    <mergeCell ref="B124:B126"/>
    <mergeCell ref="B127:B129"/>
    <mergeCell ref="B130:C130"/>
    <mergeCell ref="B132:P132"/>
    <mergeCell ref="B133:C133"/>
    <mergeCell ref="B134:B136"/>
    <mergeCell ref="B137:B139"/>
    <mergeCell ref="B62:B64"/>
    <mergeCell ref="B65:B67"/>
    <mergeCell ref="B68:B70"/>
    <mergeCell ref="B71:B73"/>
    <mergeCell ref="B74:B76"/>
    <mergeCell ref="B77:B79"/>
    <mergeCell ref="B90:B92"/>
    <mergeCell ref="B93:B95"/>
    <mergeCell ref="B96:B98"/>
    <mergeCell ref="B3:P3"/>
    <mergeCell ref="B7:P7"/>
    <mergeCell ref="B8:C8"/>
    <mergeCell ref="B9:B11"/>
    <mergeCell ref="B12:B14"/>
    <mergeCell ref="B15:B17"/>
    <mergeCell ref="B18:B20"/>
    <mergeCell ref="B21:B23"/>
    <mergeCell ref="B34:B36"/>
    <mergeCell ref="B52:B54"/>
    <mergeCell ref="B55:C55"/>
    <mergeCell ref="B57:P57"/>
    <mergeCell ref="B58:C58"/>
    <mergeCell ref="B59:B61"/>
    <mergeCell ref="B24:B26"/>
    <mergeCell ref="B27:C27"/>
    <mergeCell ref="B29:P29"/>
    <mergeCell ref="B30:C30"/>
    <mergeCell ref="B31:B33"/>
    <mergeCell ref="B37:B39"/>
    <mergeCell ref="B40:B42"/>
    <mergeCell ref="B43:B45"/>
    <mergeCell ref="B46:B48"/>
    <mergeCell ref="B49:B51"/>
    <mergeCell ref="B107:P107"/>
    <mergeCell ref="B108:C108"/>
    <mergeCell ref="B109:B111"/>
    <mergeCell ref="B112:B114"/>
    <mergeCell ref="B115:B117"/>
    <mergeCell ref="B80:C80"/>
    <mergeCell ref="B82:P82"/>
    <mergeCell ref="B83:C83"/>
    <mergeCell ref="B84:B86"/>
    <mergeCell ref="B87:B89"/>
    <mergeCell ref="B99:B101"/>
    <mergeCell ref="B102:B104"/>
    <mergeCell ref="B105:C105"/>
    <mergeCell ref="B168:B170"/>
    <mergeCell ref="B171:B173"/>
    <mergeCell ref="B174:B176"/>
    <mergeCell ref="B177:B179"/>
    <mergeCell ref="B180:C180"/>
    <mergeCell ref="B140:B142"/>
    <mergeCell ref="B143:B145"/>
    <mergeCell ref="B146:B148"/>
    <mergeCell ref="B149:B151"/>
    <mergeCell ref="B152:B154"/>
    <mergeCell ref="B155:C155"/>
    <mergeCell ref="B157:P157"/>
    <mergeCell ref="B158:C158"/>
    <mergeCell ref="B159:B161"/>
    <mergeCell ref="B162:B164"/>
    <mergeCell ref="B165:B167"/>
    <mergeCell ref="B193:B195"/>
    <mergeCell ref="B196:B198"/>
    <mergeCell ref="B199:B201"/>
    <mergeCell ref="B202:B204"/>
    <mergeCell ref="B205:C205"/>
    <mergeCell ref="B182:P182"/>
    <mergeCell ref="B183:C183"/>
    <mergeCell ref="B184:B186"/>
    <mergeCell ref="B187:B189"/>
    <mergeCell ref="B190:B192"/>
    <mergeCell ref="B218:B220"/>
    <mergeCell ref="B221:B223"/>
    <mergeCell ref="B224:B226"/>
    <mergeCell ref="B227:B229"/>
    <mergeCell ref="B230:C230"/>
    <mergeCell ref="B207:P207"/>
    <mergeCell ref="B208:C208"/>
    <mergeCell ref="B209:B211"/>
    <mergeCell ref="B212:B214"/>
    <mergeCell ref="B215:B217"/>
    <mergeCell ref="B243:B245"/>
    <mergeCell ref="B246:B248"/>
    <mergeCell ref="B249:B251"/>
    <mergeCell ref="B252:B254"/>
    <mergeCell ref="B255:C255"/>
    <mergeCell ref="B232:P232"/>
    <mergeCell ref="B233:C233"/>
    <mergeCell ref="B234:B236"/>
    <mergeCell ref="B237:B239"/>
    <mergeCell ref="B240:B242"/>
    <mergeCell ref="B268:B270"/>
    <mergeCell ref="B271:B273"/>
    <mergeCell ref="B274:B276"/>
    <mergeCell ref="B277:B279"/>
    <mergeCell ref="B280:C280"/>
    <mergeCell ref="B257:P257"/>
    <mergeCell ref="B258:C258"/>
    <mergeCell ref="B259:B261"/>
    <mergeCell ref="B262:B264"/>
    <mergeCell ref="B265:B267"/>
    <mergeCell ref="B293:B295"/>
    <mergeCell ref="B296:B298"/>
    <mergeCell ref="B299:B301"/>
    <mergeCell ref="B302:B304"/>
    <mergeCell ref="B305:C305"/>
    <mergeCell ref="B282:P282"/>
    <mergeCell ref="B283:C283"/>
    <mergeCell ref="B284:B286"/>
    <mergeCell ref="B287:B289"/>
    <mergeCell ref="B290:B292"/>
    <mergeCell ref="B318:B320"/>
    <mergeCell ref="B321:B323"/>
    <mergeCell ref="B324:B326"/>
    <mergeCell ref="B327:B329"/>
    <mergeCell ref="B330:C330"/>
    <mergeCell ref="B307:P307"/>
    <mergeCell ref="B308:C308"/>
    <mergeCell ref="B309:B311"/>
    <mergeCell ref="B312:B314"/>
    <mergeCell ref="B315:B317"/>
  </mergeCells>
  <hyperlinks>
    <hyperlink ref="B5" location="Portada!A1" display="Volver"/>
  </hyperlinks>
  <pageMargins left="0.7" right="0.7" top="0.75" bottom="0.75" header="0.3" footer="0.3"/>
  <pageSetup orientation="portrait" r:id="rId1"/>
  <ignoredErrors>
    <ignoredError sqref="P14:P23 P36:P51 P33 P70:P76 P61:P67 P111:P126 P136:P151 P161:P176 P189:P201 P186 P211:P229 P236:P251 P267:P276 P261:P264 P289:P301 P286 P311:P326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I349"/>
  <sheetViews>
    <sheetView showGridLines="0" zoomScale="70" zoomScaleNormal="70" workbookViewId="0">
      <pane xSplit="2" ySplit="11" topLeftCell="C12" activePane="bottomRight" state="frozen"/>
      <selection activeCell="B8" sqref="B8"/>
      <selection pane="topRight" activeCell="B8" sqref="B8"/>
      <selection pane="bottomLeft" activeCell="B8" sqref="B8"/>
      <selection pane="bottomRight" activeCell="B13" sqref="B13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7" width="20.42578125" style="88" customWidth="1"/>
    <col min="8" max="8" width="20.42578125" style="84" customWidth="1"/>
    <col min="9" max="9" width="14.85546875" style="84" customWidth="1"/>
    <col min="10" max="16384" width="11.42578125" style="84"/>
  </cols>
  <sheetData>
    <row r="1" spans="2:9" s="5" customFormat="1" ht="18.75" customHeight="1" x14ac:dyDescent="0.2">
      <c r="C1" s="88"/>
      <c r="D1" s="88"/>
      <c r="E1" s="88"/>
      <c r="F1" s="88"/>
      <c r="G1" s="88"/>
    </row>
    <row r="2" spans="2:9" s="5" customFormat="1" ht="18.75" customHeight="1" x14ac:dyDescent="0.2">
      <c r="C2" s="105"/>
      <c r="D2" s="88"/>
      <c r="E2" s="88"/>
      <c r="F2" s="88"/>
      <c r="G2" s="88"/>
    </row>
    <row r="3" spans="2:9" s="5" customFormat="1" ht="18.75" customHeight="1" x14ac:dyDescent="0.2">
      <c r="C3" s="105"/>
      <c r="D3" s="88"/>
      <c r="E3" s="88"/>
      <c r="F3" s="88"/>
      <c r="G3" s="88"/>
    </row>
    <row r="4" spans="2:9" s="5" customFormat="1" ht="18.75" customHeight="1" x14ac:dyDescent="0.2">
      <c r="C4" s="105"/>
      <c r="D4" s="88"/>
      <c r="E4" s="88"/>
      <c r="F4" s="88"/>
      <c r="G4" s="88"/>
    </row>
    <row r="5" spans="2:9" s="5" customFormat="1" ht="18.75" customHeight="1" x14ac:dyDescent="0.2">
      <c r="C5" s="105"/>
      <c r="D5" s="88"/>
      <c r="E5" s="88"/>
      <c r="F5" s="88"/>
      <c r="G5" s="88"/>
    </row>
    <row r="6" spans="2:9" s="5" customFormat="1" ht="18.75" customHeight="1" x14ac:dyDescent="0.2">
      <c r="C6" s="107"/>
      <c r="D6" s="88"/>
      <c r="E6" s="88"/>
      <c r="F6" s="88"/>
      <c r="G6" s="88"/>
    </row>
    <row r="7" spans="2:9" s="5" customFormat="1" ht="18.75" customHeight="1" x14ac:dyDescent="0.2">
      <c r="C7" s="106" t="s">
        <v>3175</v>
      </c>
      <c r="D7" s="88"/>
      <c r="E7" s="88"/>
      <c r="F7" s="88"/>
      <c r="G7" s="88"/>
    </row>
    <row r="8" spans="2:9" s="5" customFormat="1" ht="18.75" customHeight="1" x14ac:dyDescent="0.2">
      <c r="B8" s="101" t="s">
        <v>47</v>
      </c>
      <c r="C8" s="108"/>
      <c r="D8" s="88"/>
      <c r="E8" s="88"/>
      <c r="F8" s="88"/>
      <c r="G8" s="88"/>
    </row>
    <row r="9" spans="2:9" ht="18.75" customHeight="1" thickBot="1" x14ac:dyDescent="0.25"/>
    <row r="10" spans="2:9" s="91" customFormat="1" ht="18.75" customHeight="1" x14ac:dyDescent="0.25">
      <c r="B10" s="170" t="s">
        <v>315</v>
      </c>
      <c r="C10" s="168" t="s">
        <v>33</v>
      </c>
      <c r="D10" s="168" t="s">
        <v>34</v>
      </c>
      <c r="E10" s="168" t="s">
        <v>35</v>
      </c>
      <c r="F10" s="168" t="s">
        <v>36</v>
      </c>
      <c r="G10" s="168" t="s">
        <v>37</v>
      </c>
      <c r="H10" s="166" t="s">
        <v>316</v>
      </c>
      <c r="I10" s="90"/>
    </row>
    <row r="11" spans="2:9" s="91" customFormat="1" ht="18.75" customHeight="1" thickBot="1" x14ac:dyDescent="0.3">
      <c r="B11" s="171"/>
      <c r="C11" s="169"/>
      <c r="D11" s="169"/>
      <c r="E11" s="169"/>
      <c r="F11" s="169"/>
      <c r="G11" s="169"/>
      <c r="H11" s="167"/>
      <c r="I11" s="90"/>
    </row>
    <row r="12" spans="2:9" s="88" customFormat="1" ht="18.75" customHeight="1" x14ac:dyDescent="0.2">
      <c r="B12" s="85" t="s">
        <v>2930</v>
      </c>
      <c r="C12" s="109">
        <v>13709</v>
      </c>
      <c r="D12" s="109">
        <v>13557</v>
      </c>
      <c r="E12" s="109">
        <v>12543</v>
      </c>
      <c r="F12" s="109">
        <v>10491</v>
      </c>
      <c r="G12" s="109">
        <v>8643</v>
      </c>
      <c r="H12" s="86">
        <v>58943</v>
      </c>
      <c r="I12" s="87"/>
    </row>
    <row r="13" spans="2:9" s="88" customFormat="1" ht="18.75" customHeight="1" x14ac:dyDescent="0.2">
      <c r="B13" s="85" t="s">
        <v>318</v>
      </c>
      <c r="C13" s="109">
        <v>9028</v>
      </c>
      <c r="D13" s="109">
        <v>9574</v>
      </c>
      <c r="E13" s="109">
        <v>8029</v>
      </c>
      <c r="F13" s="109">
        <v>8373</v>
      </c>
      <c r="G13" s="109">
        <v>8030</v>
      </c>
      <c r="H13" s="86">
        <v>43034</v>
      </c>
      <c r="I13" s="87"/>
    </row>
    <row r="14" spans="2:9" s="88" customFormat="1" ht="18.75" customHeight="1" x14ac:dyDescent="0.2">
      <c r="B14" s="85" t="s">
        <v>2931</v>
      </c>
      <c r="C14" s="109">
        <v>855</v>
      </c>
      <c r="D14" s="109">
        <v>860</v>
      </c>
      <c r="E14" s="109">
        <v>1948</v>
      </c>
      <c r="F14" s="109">
        <v>4700</v>
      </c>
      <c r="G14" s="109">
        <v>10719</v>
      </c>
      <c r="H14" s="86">
        <v>19082</v>
      </c>
      <c r="I14" s="87"/>
    </row>
    <row r="15" spans="2:9" s="88" customFormat="1" ht="18.75" customHeight="1" x14ac:dyDescent="0.2">
      <c r="B15" s="85" t="s">
        <v>58</v>
      </c>
      <c r="C15" s="109">
        <v>1446</v>
      </c>
      <c r="D15" s="109">
        <v>2796</v>
      </c>
      <c r="E15" s="109">
        <v>3960</v>
      </c>
      <c r="F15" s="109">
        <v>2914</v>
      </c>
      <c r="G15" s="109">
        <v>3102</v>
      </c>
      <c r="H15" s="86">
        <v>14218</v>
      </c>
      <c r="I15" s="87"/>
    </row>
    <row r="16" spans="2:9" s="88" customFormat="1" ht="18.75" customHeight="1" x14ac:dyDescent="0.2">
      <c r="B16" s="85" t="s">
        <v>90</v>
      </c>
      <c r="C16" s="109">
        <v>1504</v>
      </c>
      <c r="D16" s="109">
        <v>2016</v>
      </c>
      <c r="E16" s="109">
        <v>2617</v>
      </c>
      <c r="F16" s="109">
        <v>3522</v>
      </c>
      <c r="G16" s="109">
        <v>4031</v>
      </c>
      <c r="H16" s="86">
        <v>13690</v>
      </c>
      <c r="I16" s="87"/>
    </row>
    <row r="17" spans="2:9" s="88" customFormat="1" ht="18.75" customHeight="1" x14ac:dyDescent="0.2">
      <c r="B17" s="85" t="s">
        <v>317</v>
      </c>
      <c r="C17" s="109">
        <v>2436</v>
      </c>
      <c r="D17" s="109">
        <v>2773</v>
      </c>
      <c r="E17" s="109">
        <v>2709</v>
      </c>
      <c r="F17" s="109">
        <v>2781</v>
      </c>
      <c r="G17" s="109">
        <v>2299</v>
      </c>
      <c r="H17" s="86">
        <v>12998</v>
      </c>
      <c r="I17" s="87"/>
    </row>
    <row r="18" spans="2:9" s="88" customFormat="1" ht="18.75" customHeight="1" x14ac:dyDescent="0.2">
      <c r="B18" s="85" t="s">
        <v>343</v>
      </c>
      <c r="C18" s="109">
        <v>2655</v>
      </c>
      <c r="D18" s="109">
        <v>2763</v>
      </c>
      <c r="E18" s="109">
        <v>2818</v>
      </c>
      <c r="F18" s="109">
        <v>2545</v>
      </c>
      <c r="G18" s="109">
        <v>981</v>
      </c>
      <c r="H18" s="86">
        <v>11762</v>
      </c>
      <c r="I18" s="87"/>
    </row>
    <row r="19" spans="2:9" s="88" customFormat="1" ht="18.75" customHeight="1" x14ac:dyDescent="0.2">
      <c r="B19" s="85" t="s">
        <v>319</v>
      </c>
      <c r="C19" s="109">
        <v>2133</v>
      </c>
      <c r="D19" s="109">
        <v>2127</v>
      </c>
      <c r="E19" s="109">
        <v>2196</v>
      </c>
      <c r="F19" s="109">
        <v>2246</v>
      </c>
      <c r="G19" s="109">
        <v>1818</v>
      </c>
      <c r="H19" s="86">
        <v>10520</v>
      </c>
      <c r="I19" s="87"/>
    </row>
    <row r="20" spans="2:9" s="88" customFormat="1" ht="18.75" customHeight="1" x14ac:dyDescent="0.2">
      <c r="B20" s="85" t="s">
        <v>2935</v>
      </c>
      <c r="C20" s="109">
        <v>2349</v>
      </c>
      <c r="D20" s="109">
        <v>2600</v>
      </c>
      <c r="E20" s="109">
        <v>1583</v>
      </c>
      <c r="F20" s="109">
        <v>1529</v>
      </c>
      <c r="G20" s="109">
        <v>2448</v>
      </c>
      <c r="H20" s="86">
        <v>10509</v>
      </c>
      <c r="I20" s="87"/>
    </row>
    <row r="21" spans="2:9" s="88" customFormat="1" ht="18.75" customHeight="1" x14ac:dyDescent="0.2">
      <c r="B21" s="85" t="s">
        <v>2932</v>
      </c>
      <c r="C21" s="109">
        <v>1534</v>
      </c>
      <c r="D21" s="109">
        <v>1691</v>
      </c>
      <c r="E21" s="109">
        <v>2016</v>
      </c>
      <c r="F21" s="109">
        <v>2032</v>
      </c>
      <c r="G21" s="109">
        <v>2057</v>
      </c>
      <c r="H21" s="86">
        <v>9330</v>
      </c>
      <c r="I21" s="87"/>
    </row>
    <row r="22" spans="2:9" s="88" customFormat="1" ht="18.75" customHeight="1" x14ac:dyDescent="0.2">
      <c r="B22" s="85" t="s">
        <v>321</v>
      </c>
      <c r="C22" s="109">
        <v>2031</v>
      </c>
      <c r="D22" s="109">
        <v>1960</v>
      </c>
      <c r="E22" s="109">
        <v>1969</v>
      </c>
      <c r="F22" s="109">
        <v>1670</v>
      </c>
      <c r="G22" s="109">
        <v>1426</v>
      </c>
      <c r="H22" s="86">
        <v>9056</v>
      </c>
      <c r="I22" s="87"/>
    </row>
    <row r="23" spans="2:9" s="88" customFormat="1" ht="18.75" customHeight="1" x14ac:dyDescent="0.2">
      <c r="B23" s="85" t="s">
        <v>60</v>
      </c>
      <c r="C23" s="109">
        <v>1025</v>
      </c>
      <c r="D23" s="109">
        <v>1586</v>
      </c>
      <c r="E23" s="109">
        <v>1893</v>
      </c>
      <c r="F23" s="109">
        <v>1726</v>
      </c>
      <c r="G23" s="109">
        <v>1669</v>
      </c>
      <c r="H23" s="86">
        <v>7899</v>
      </c>
      <c r="I23" s="87"/>
    </row>
    <row r="24" spans="2:9" s="88" customFormat="1" ht="18.75" customHeight="1" x14ac:dyDescent="0.2">
      <c r="B24" s="85" t="s">
        <v>61</v>
      </c>
      <c r="C24" s="109">
        <v>1000</v>
      </c>
      <c r="D24" s="109">
        <v>756</v>
      </c>
      <c r="E24" s="109">
        <v>1274</v>
      </c>
      <c r="F24" s="109">
        <v>1335</v>
      </c>
      <c r="G24" s="109">
        <v>1395</v>
      </c>
      <c r="H24" s="86">
        <v>5760</v>
      </c>
      <c r="I24" s="87"/>
    </row>
    <row r="25" spans="2:9" s="88" customFormat="1" ht="18.75" customHeight="1" x14ac:dyDescent="0.2">
      <c r="B25" s="85" t="s">
        <v>323</v>
      </c>
      <c r="C25" s="109">
        <v>1592</v>
      </c>
      <c r="D25" s="109">
        <v>1432</v>
      </c>
      <c r="E25" s="109">
        <v>1001</v>
      </c>
      <c r="F25" s="109">
        <v>946</v>
      </c>
      <c r="G25" s="109">
        <v>429</v>
      </c>
      <c r="H25" s="86">
        <v>5400</v>
      </c>
      <c r="I25" s="87"/>
    </row>
    <row r="26" spans="2:9" s="88" customFormat="1" ht="18.75" customHeight="1" x14ac:dyDescent="0.2">
      <c r="B26" s="85" t="s">
        <v>63</v>
      </c>
      <c r="C26" s="109">
        <v>905</v>
      </c>
      <c r="D26" s="109">
        <v>955</v>
      </c>
      <c r="E26" s="109">
        <v>1015</v>
      </c>
      <c r="F26" s="109">
        <v>1081</v>
      </c>
      <c r="G26" s="109">
        <v>1042</v>
      </c>
      <c r="H26" s="86">
        <v>4998</v>
      </c>
      <c r="I26" s="87"/>
    </row>
    <row r="27" spans="2:9" s="88" customFormat="1" ht="18.75" customHeight="1" x14ac:dyDescent="0.2">
      <c r="B27" s="85" t="s">
        <v>330</v>
      </c>
      <c r="C27" s="109">
        <v>616</v>
      </c>
      <c r="D27" s="109">
        <v>686</v>
      </c>
      <c r="E27" s="109">
        <v>1071</v>
      </c>
      <c r="F27" s="109">
        <v>1273</v>
      </c>
      <c r="G27" s="109">
        <v>1144</v>
      </c>
      <c r="H27" s="86">
        <v>4790</v>
      </c>
      <c r="I27" s="87"/>
    </row>
    <row r="28" spans="2:9" s="88" customFormat="1" ht="18.75" customHeight="1" x14ac:dyDescent="0.2">
      <c r="B28" s="85" t="s">
        <v>62</v>
      </c>
      <c r="C28" s="109">
        <v>903</v>
      </c>
      <c r="D28" s="109">
        <v>782</v>
      </c>
      <c r="E28" s="109">
        <v>933</v>
      </c>
      <c r="F28" s="109">
        <v>871</v>
      </c>
      <c r="G28" s="109">
        <v>1077</v>
      </c>
      <c r="H28" s="86">
        <v>4566</v>
      </c>
      <c r="I28" s="87"/>
    </row>
    <row r="29" spans="2:9" s="88" customFormat="1" ht="18.75" customHeight="1" x14ac:dyDescent="0.2">
      <c r="B29" s="85" t="s">
        <v>2933</v>
      </c>
      <c r="C29" s="109">
        <v>12</v>
      </c>
      <c r="D29" s="109">
        <v>374</v>
      </c>
      <c r="E29" s="109">
        <v>897</v>
      </c>
      <c r="F29" s="109">
        <v>1216</v>
      </c>
      <c r="G29" s="109">
        <v>1564</v>
      </c>
      <c r="H29" s="86">
        <v>4063</v>
      </c>
      <c r="I29" s="87"/>
    </row>
    <row r="30" spans="2:9" s="88" customFormat="1" ht="18.75" customHeight="1" x14ac:dyDescent="0.2">
      <c r="B30" s="85" t="s">
        <v>89</v>
      </c>
      <c r="C30" s="109">
        <v>692</v>
      </c>
      <c r="D30" s="109">
        <v>698</v>
      </c>
      <c r="E30" s="109">
        <v>723</v>
      </c>
      <c r="F30" s="109">
        <v>918</v>
      </c>
      <c r="G30" s="109">
        <v>931</v>
      </c>
      <c r="H30" s="86">
        <v>3962</v>
      </c>
      <c r="I30" s="87"/>
    </row>
    <row r="31" spans="2:9" s="88" customFormat="1" ht="18.75" customHeight="1" x14ac:dyDescent="0.2">
      <c r="B31" s="85" t="s">
        <v>2947</v>
      </c>
      <c r="C31" s="109">
        <v>612</v>
      </c>
      <c r="D31" s="109">
        <v>835</v>
      </c>
      <c r="E31" s="109">
        <v>795</v>
      </c>
      <c r="F31" s="109">
        <v>835</v>
      </c>
      <c r="G31" s="109">
        <v>834</v>
      </c>
      <c r="H31" s="86">
        <v>3911</v>
      </c>
      <c r="I31" s="87"/>
    </row>
    <row r="32" spans="2:9" s="88" customFormat="1" ht="18.75" customHeight="1" x14ac:dyDescent="0.2">
      <c r="B32" s="85" t="s">
        <v>329</v>
      </c>
      <c r="C32" s="109">
        <v>906</v>
      </c>
      <c r="D32" s="109">
        <v>860</v>
      </c>
      <c r="E32" s="109">
        <v>940</v>
      </c>
      <c r="F32" s="109">
        <v>768</v>
      </c>
      <c r="G32" s="109">
        <v>351</v>
      </c>
      <c r="H32" s="86">
        <v>3825</v>
      </c>
      <c r="I32" s="87"/>
    </row>
    <row r="33" spans="2:9" s="88" customFormat="1" ht="18.75" customHeight="1" x14ac:dyDescent="0.2">
      <c r="B33" s="85" t="s">
        <v>320</v>
      </c>
      <c r="C33" s="109">
        <v>735</v>
      </c>
      <c r="D33" s="109">
        <v>717</v>
      </c>
      <c r="E33" s="109">
        <v>754</v>
      </c>
      <c r="F33" s="109">
        <v>738</v>
      </c>
      <c r="G33" s="109">
        <v>786</v>
      </c>
      <c r="H33" s="86">
        <v>3730</v>
      </c>
      <c r="I33" s="87"/>
    </row>
    <row r="34" spans="2:9" s="88" customFormat="1" ht="18.75" customHeight="1" x14ac:dyDescent="0.2">
      <c r="B34" s="85" t="s">
        <v>373</v>
      </c>
      <c r="C34" s="109">
        <v>1557</v>
      </c>
      <c r="D34" s="109">
        <v>1716</v>
      </c>
      <c r="E34" s="109">
        <v>111</v>
      </c>
      <c r="F34" s="109">
        <v>0</v>
      </c>
      <c r="G34" s="109">
        <v>0</v>
      </c>
      <c r="H34" s="86">
        <v>3384</v>
      </c>
      <c r="I34" s="87"/>
    </row>
    <row r="35" spans="2:9" s="88" customFormat="1" ht="18.75" customHeight="1" x14ac:dyDescent="0.2">
      <c r="B35" s="85" t="s">
        <v>335</v>
      </c>
      <c r="C35" s="109">
        <v>1451</v>
      </c>
      <c r="D35" s="109">
        <v>1071</v>
      </c>
      <c r="E35" s="109">
        <v>755</v>
      </c>
      <c r="F35" s="109">
        <v>76</v>
      </c>
      <c r="G35" s="109">
        <v>0</v>
      </c>
      <c r="H35" s="86">
        <v>3353</v>
      </c>
      <c r="I35" s="87"/>
    </row>
    <row r="36" spans="2:9" s="88" customFormat="1" ht="18.75" customHeight="1" x14ac:dyDescent="0.2">
      <c r="B36" s="85" t="s">
        <v>65</v>
      </c>
      <c r="C36" s="109">
        <v>825</v>
      </c>
      <c r="D36" s="109">
        <v>843</v>
      </c>
      <c r="E36" s="109">
        <v>686</v>
      </c>
      <c r="F36" s="109">
        <v>521</v>
      </c>
      <c r="G36" s="109">
        <v>455</v>
      </c>
      <c r="H36" s="86">
        <v>3330</v>
      </c>
      <c r="I36" s="87"/>
    </row>
    <row r="37" spans="2:9" s="88" customFormat="1" ht="18.75" customHeight="1" x14ac:dyDescent="0.2">
      <c r="B37" s="85" t="s">
        <v>2950</v>
      </c>
      <c r="C37" s="109">
        <v>742</v>
      </c>
      <c r="D37" s="109">
        <v>760</v>
      </c>
      <c r="E37" s="109">
        <v>532</v>
      </c>
      <c r="F37" s="109">
        <v>563</v>
      </c>
      <c r="G37" s="109">
        <v>506</v>
      </c>
      <c r="H37" s="86">
        <v>3103</v>
      </c>
      <c r="I37" s="87"/>
    </row>
    <row r="38" spans="2:9" s="88" customFormat="1" ht="18.75" customHeight="1" x14ac:dyDescent="0.2">
      <c r="B38" s="85" t="s">
        <v>70</v>
      </c>
      <c r="C38" s="109">
        <v>877</v>
      </c>
      <c r="D38" s="109">
        <v>822</v>
      </c>
      <c r="E38" s="109">
        <v>733</v>
      </c>
      <c r="F38" s="109">
        <v>558</v>
      </c>
      <c r="G38" s="109">
        <v>2</v>
      </c>
      <c r="H38" s="86">
        <v>2992</v>
      </c>
      <c r="I38" s="87"/>
    </row>
    <row r="39" spans="2:9" s="88" customFormat="1" ht="18.75" customHeight="1" x14ac:dyDescent="0.2">
      <c r="B39" s="85" t="s">
        <v>66</v>
      </c>
      <c r="C39" s="109">
        <v>0</v>
      </c>
      <c r="D39" s="109">
        <v>0</v>
      </c>
      <c r="E39" s="109">
        <v>66</v>
      </c>
      <c r="F39" s="109">
        <v>650</v>
      </c>
      <c r="G39" s="109">
        <v>2040</v>
      </c>
      <c r="H39" s="86">
        <v>2756</v>
      </c>
      <c r="I39" s="87"/>
    </row>
    <row r="40" spans="2:9" s="88" customFormat="1" ht="18.75" customHeight="1" x14ac:dyDescent="0.2">
      <c r="B40" s="85" t="s">
        <v>322</v>
      </c>
      <c r="C40" s="109">
        <v>573</v>
      </c>
      <c r="D40" s="109">
        <v>493</v>
      </c>
      <c r="E40" s="109">
        <v>558</v>
      </c>
      <c r="F40" s="109">
        <v>527</v>
      </c>
      <c r="G40" s="109">
        <v>543</v>
      </c>
      <c r="H40" s="86">
        <v>2694</v>
      </c>
      <c r="I40" s="87"/>
    </row>
    <row r="41" spans="2:9" s="88" customFormat="1" ht="18.75" customHeight="1" x14ac:dyDescent="0.2">
      <c r="B41" s="85" t="s">
        <v>59</v>
      </c>
      <c r="C41" s="109">
        <v>430</v>
      </c>
      <c r="D41" s="109">
        <v>622</v>
      </c>
      <c r="E41" s="109">
        <v>640</v>
      </c>
      <c r="F41" s="109">
        <v>419</v>
      </c>
      <c r="G41" s="109">
        <v>508</v>
      </c>
      <c r="H41" s="86">
        <v>2619</v>
      </c>
      <c r="I41" s="87"/>
    </row>
    <row r="42" spans="2:9" s="88" customFormat="1" ht="18.75" customHeight="1" x14ac:dyDescent="0.2">
      <c r="B42" s="85" t="s">
        <v>2937</v>
      </c>
      <c r="C42" s="109">
        <v>0</v>
      </c>
      <c r="D42" s="109">
        <v>432</v>
      </c>
      <c r="E42" s="109">
        <v>480</v>
      </c>
      <c r="F42" s="109">
        <v>639</v>
      </c>
      <c r="G42" s="109">
        <v>1017</v>
      </c>
      <c r="H42" s="86">
        <v>2568</v>
      </c>
      <c r="I42" s="87"/>
    </row>
    <row r="43" spans="2:9" s="88" customFormat="1" ht="18.75" customHeight="1" x14ac:dyDescent="0.2">
      <c r="B43" s="85" t="s">
        <v>2936</v>
      </c>
      <c r="C43" s="109">
        <v>0</v>
      </c>
      <c r="D43" s="109">
        <v>37</v>
      </c>
      <c r="E43" s="109">
        <v>855</v>
      </c>
      <c r="F43" s="109">
        <v>819</v>
      </c>
      <c r="G43" s="109">
        <v>819</v>
      </c>
      <c r="H43" s="86">
        <v>2530</v>
      </c>
      <c r="I43" s="87"/>
    </row>
    <row r="44" spans="2:9" s="88" customFormat="1" ht="18.75" customHeight="1" x14ac:dyDescent="0.2">
      <c r="B44" s="85" t="s">
        <v>375</v>
      </c>
      <c r="C44" s="109">
        <v>404</v>
      </c>
      <c r="D44" s="109">
        <v>345</v>
      </c>
      <c r="E44" s="109">
        <v>665</v>
      </c>
      <c r="F44" s="109">
        <v>579</v>
      </c>
      <c r="G44" s="109">
        <v>373</v>
      </c>
      <c r="H44" s="86">
        <v>2366</v>
      </c>
      <c r="I44" s="87"/>
    </row>
    <row r="45" spans="2:9" s="88" customFormat="1" ht="18.75" customHeight="1" x14ac:dyDescent="0.2">
      <c r="B45" s="85" t="s">
        <v>257</v>
      </c>
      <c r="C45" s="109">
        <v>463</v>
      </c>
      <c r="D45" s="109">
        <v>445</v>
      </c>
      <c r="E45" s="109">
        <v>437</v>
      </c>
      <c r="F45" s="109">
        <v>504</v>
      </c>
      <c r="G45" s="109">
        <v>441</v>
      </c>
      <c r="H45" s="86">
        <v>2290</v>
      </c>
      <c r="I45" s="87"/>
    </row>
    <row r="46" spans="2:9" s="88" customFormat="1" ht="18.75" customHeight="1" x14ac:dyDescent="0.2">
      <c r="B46" s="85" t="s">
        <v>249</v>
      </c>
      <c r="C46" s="109">
        <v>270</v>
      </c>
      <c r="D46" s="109">
        <v>365</v>
      </c>
      <c r="E46" s="109">
        <v>433</v>
      </c>
      <c r="F46" s="109">
        <v>520</v>
      </c>
      <c r="G46" s="109">
        <v>688</v>
      </c>
      <c r="H46" s="86">
        <v>2276</v>
      </c>
      <c r="I46" s="87"/>
    </row>
    <row r="47" spans="2:9" s="88" customFormat="1" ht="18.75" customHeight="1" x14ac:dyDescent="0.2">
      <c r="B47" s="85" t="s">
        <v>72</v>
      </c>
      <c r="C47" s="109">
        <v>850</v>
      </c>
      <c r="D47" s="109">
        <v>510</v>
      </c>
      <c r="E47" s="109">
        <v>283</v>
      </c>
      <c r="F47" s="109">
        <v>344</v>
      </c>
      <c r="G47" s="109">
        <v>256</v>
      </c>
      <c r="H47" s="86">
        <v>2243</v>
      </c>
      <c r="I47" s="87"/>
    </row>
    <row r="48" spans="2:9" s="88" customFormat="1" ht="18.75" customHeight="1" x14ac:dyDescent="0.2">
      <c r="B48" s="85" t="s">
        <v>325</v>
      </c>
      <c r="C48" s="109">
        <v>494</v>
      </c>
      <c r="D48" s="109">
        <v>480</v>
      </c>
      <c r="E48" s="109">
        <v>413</v>
      </c>
      <c r="F48" s="109">
        <v>393</v>
      </c>
      <c r="G48" s="109">
        <v>340</v>
      </c>
      <c r="H48" s="86">
        <v>2120</v>
      </c>
      <c r="I48" s="87"/>
    </row>
    <row r="49" spans="2:9" s="88" customFormat="1" ht="18.75" customHeight="1" x14ac:dyDescent="0.2">
      <c r="B49" s="85" t="s">
        <v>399</v>
      </c>
      <c r="C49" s="109">
        <v>20</v>
      </c>
      <c r="D49" s="109">
        <v>110</v>
      </c>
      <c r="E49" s="109">
        <v>1339</v>
      </c>
      <c r="F49" s="109">
        <v>403</v>
      </c>
      <c r="G49" s="109">
        <v>132</v>
      </c>
      <c r="H49" s="86">
        <v>2004</v>
      </c>
      <c r="I49" s="87"/>
    </row>
    <row r="50" spans="2:9" s="88" customFormat="1" ht="18.75" customHeight="1" x14ac:dyDescent="0.2">
      <c r="B50" s="85" t="s">
        <v>2941</v>
      </c>
      <c r="C50" s="109">
        <v>323</v>
      </c>
      <c r="D50" s="109">
        <v>354</v>
      </c>
      <c r="E50" s="109">
        <v>447</v>
      </c>
      <c r="F50" s="109">
        <v>438</v>
      </c>
      <c r="G50" s="109">
        <v>351</v>
      </c>
      <c r="H50" s="86">
        <v>1913</v>
      </c>
      <c r="I50" s="87"/>
    </row>
    <row r="51" spans="2:9" s="88" customFormat="1" ht="18.75" customHeight="1" x14ac:dyDescent="0.2">
      <c r="B51" s="85" t="s">
        <v>324</v>
      </c>
      <c r="C51" s="109">
        <v>212</v>
      </c>
      <c r="D51" s="109">
        <v>213</v>
      </c>
      <c r="E51" s="109">
        <v>287</v>
      </c>
      <c r="F51" s="109">
        <v>514</v>
      </c>
      <c r="G51" s="109">
        <v>533</v>
      </c>
      <c r="H51" s="86">
        <v>1759</v>
      </c>
      <c r="I51" s="87"/>
    </row>
    <row r="52" spans="2:9" s="88" customFormat="1" ht="18.75" customHeight="1" x14ac:dyDescent="0.2">
      <c r="B52" s="85" t="s">
        <v>73</v>
      </c>
      <c r="C52" s="109">
        <v>0</v>
      </c>
      <c r="D52" s="109">
        <v>0</v>
      </c>
      <c r="E52" s="109">
        <v>443</v>
      </c>
      <c r="F52" s="109">
        <v>738</v>
      </c>
      <c r="G52" s="109">
        <v>504</v>
      </c>
      <c r="H52" s="86">
        <v>1685</v>
      </c>
      <c r="I52" s="87"/>
    </row>
    <row r="53" spans="2:9" s="88" customFormat="1" ht="18.75" customHeight="1" x14ac:dyDescent="0.2">
      <c r="B53" s="85" t="s">
        <v>374</v>
      </c>
      <c r="C53" s="109">
        <v>1442</v>
      </c>
      <c r="D53" s="109">
        <v>193</v>
      </c>
      <c r="E53" s="109">
        <v>0</v>
      </c>
      <c r="F53" s="109">
        <v>0</v>
      </c>
      <c r="G53" s="109">
        <v>0</v>
      </c>
      <c r="H53" s="86">
        <v>1635</v>
      </c>
      <c r="I53" s="87"/>
    </row>
    <row r="54" spans="2:9" s="88" customFormat="1" ht="18.75" customHeight="1" x14ac:dyDescent="0.2">
      <c r="B54" s="85" t="s">
        <v>334</v>
      </c>
      <c r="C54" s="109">
        <v>453</v>
      </c>
      <c r="D54" s="109">
        <v>516</v>
      </c>
      <c r="E54" s="109">
        <v>496</v>
      </c>
      <c r="F54" s="109">
        <v>158</v>
      </c>
      <c r="G54" s="109">
        <v>8</v>
      </c>
      <c r="H54" s="86">
        <v>1631</v>
      </c>
      <c r="I54" s="87"/>
    </row>
    <row r="55" spans="2:9" s="88" customFormat="1" ht="18.75" customHeight="1" x14ac:dyDescent="0.2">
      <c r="B55" s="85" t="s">
        <v>328</v>
      </c>
      <c r="C55" s="109">
        <v>263</v>
      </c>
      <c r="D55" s="109">
        <v>416</v>
      </c>
      <c r="E55" s="109">
        <v>318</v>
      </c>
      <c r="F55" s="109">
        <v>310</v>
      </c>
      <c r="G55" s="109">
        <v>318</v>
      </c>
      <c r="H55" s="86">
        <v>1625</v>
      </c>
      <c r="I55" s="87"/>
    </row>
    <row r="56" spans="2:9" s="88" customFormat="1" ht="18.75" customHeight="1" x14ac:dyDescent="0.2">
      <c r="B56" s="85" t="s">
        <v>95</v>
      </c>
      <c r="C56" s="109">
        <v>217</v>
      </c>
      <c r="D56" s="109">
        <v>396</v>
      </c>
      <c r="E56" s="109">
        <v>334</v>
      </c>
      <c r="F56" s="109">
        <v>351</v>
      </c>
      <c r="G56" s="109">
        <v>315</v>
      </c>
      <c r="H56" s="86">
        <v>1613</v>
      </c>
      <c r="I56" s="87"/>
    </row>
    <row r="57" spans="2:9" s="88" customFormat="1" ht="18.75" customHeight="1" x14ac:dyDescent="0.2">
      <c r="B57" s="85" t="s">
        <v>331</v>
      </c>
      <c r="C57" s="109">
        <v>291</v>
      </c>
      <c r="D57" s="109">
        <v>369</v>
      </c>
      <c r="E57" s="109">
        <v>452</v>
      </c>
      <c r="F57" s="109">
        <v>406</v>
      </c>
      <c r="G57" s="109">
        <v>0</v>
      </c>
      <c r="H57" s="86">
        <v>1518</v>
      </c>
      <c r="I57" s="87"/>
    </row>
    <row r="58" spans="2:9" s="88" customFormat="1" ht="18.75" customHeight="1" x14ac:dyDescent="0.2">
      <c r="B58" s="85" t="s">
        <v>2939</v>
      </c>
      <c r="C58" s="109">
        <v>161</v>
      </c>
      <c r="D58" s="109">
        <v>160</v>
      </c>
      <c r="E58" s="109">
        <v>173</v>
      </c>
      <c r="F58" s="109">
        <v>411</v>
      </c>
      <c r="G58" s="109">
        <v>591</v>
      </c>
      <c r="H58" s="86">
        <v>1496</v>
      </c>
      <c r="I58" s="87"/>
    </row>
    <row r="59" spans="2:9" s="88" customFormat="1" ht="18.75" customHeight="1" x14ac:dyDescent="0.2">
      <c r="B59" s="85" t="s">
        <v>332</v>
      </c>
      <c r="C59" s="109">
        <v>120</v>
      </c>
      <c r="D59" s="109">
        <v>392</v>
      </c>
      <c r="E59" s="109">
        <v>303</v>
      </c>
      <c r="F59" s="109">
        <v>278</v>
      </c>
      <c r="G59" s="109">
        <v>394</v>
      </c>
      <c r="H59" s="86">
        <v>1487</v>
      </c>
      <c r="I59" s="87"/>
    </row>
    <row r="60" spans="2:9" s="88" customFormat="1" ht="18.75" customHeight="1" x14ac:dyDescent="0.2">
      <c r="B60" s="85" t="s">
        <v>64</v>
      </c>
      <c r="C60" s="109">
        <v>70</v>
      </c>
      <c r="D60" s="109">
        <v>293</v>
      </c>
      <c r="E60" s="109">
        <v>259</v>
      </c>
      <c r="F60" s="109">
        <v>316</v>
      </c>
      <c r="G60" s="109">
        <v>548</v>
      </c>
      <c r="H60" s="86">
        <v>1486</v>
      </c>
      <c r="I60" s="87"/>
    </row>
    <row r="61" spans="2:9" s="88" customFormat="1" ht="18.75" customHeight="1" x14ac:dyDescent="0.2">
      <c r="B61" s="85" t="s">
        <v>68</v>
      </c>
      <c r="C61" s="109">
        <v>0</v>
      </c>
      <c r="D61" s="109">
        <v>0</v>
      </c>
      <c r="E61" s="109">
        <v>11</v>
      </c>
      <c r="F61" s="109">
        <v>331</v>
      </c>
      <c r="G61" s="109">
        <v>1027</v>
      </c>
      <c r="H61" s="86">
        <v>1369</v>
      </c>
      <c r="I61" s="87"/>
    </row>
    <row r="62" spans="2:9" s="88" customFormat="1" ht="18.75" customHeight="1" x14ac:dyDescent="0.2">
      <c r="B62" s="85" t="s">
        <v>2943</v>
      </c>
      <c r="C62" s="109">
        <v>323</v>
      </c>
      <c r="D62" s="109">
        <v>267</v>
      </c>
      <c r="E62" s="109">
        <v>215</v>
      </c>
      <c r="F62" s="109">
        <v>237</v>
      </c>
      <c r="G62" s="109">
        <v>288</v>
      </c>
      <c r="H62" s="86">
        <v>1330</v>
      </c>
      <c r="I62" s="87"/>
    </row>
    <row r="63" spans="2:9" s="88" customFormat="1" ht="18.75" customHeight="1" x14ac:dyDescent="0.2">
      <c r="B63" s="85" t="s">
        <v>326</v>
      </c>
      <c r="C63" s="109">
        <v>224</v>
      </c>
      <c r="D63" s="109">
        <v>288</v>
      </c>
      <c r="E63" s="109">
        <v>262</v>
      </c>
      <c r="F63" s="109">
        <v>208</v>
      </c>
      <c r="G63" s="109">
        <v>186</v>
      </c>
      <c r="H63" s="86">
        <v>1168</v>
      </c>
      <c r="I63" s="87"/>
    </row>
    <row r="64" spans="2:9" s="88" customFormat="1" ht="18.75" customHeight="1" x14ac:dyDescent="0.2">
      <c r="B64" s="85" t="s">
        <v>78</v>
      </c>
      <c r="C64" s="109">
        <v>45</v>
      </c>
      <c r="D64" s="109">
        <v>0</v>
      </c>
      <c r="E64" s="109">
        <v>71</v>
      </c>
      <c r="F64" s="109">
        <v>495</v>
      </c>
      <c r="G64" s="109">
        <v>523</v>
      </c>
      <c r="H64" s="86">
        <v>1134</v>
      </c>
      <c r="I64" s="87"/>
    </row>
    <row r="65" spans="2:9" s="88" customFormat="1" ht="18.75" customHeight="1" x14ac:dyDescent="0.2">
      <c r="B65" s="85" t="s">
        <v>369</v>
      </c>
      <c r="C65" s="109">
        <v>206</v>
      </c>
      <c r="D65" s="109">
        <v>220</v>
      </c>
      <c r="E65" s="109">
        <v>228</v>
      </c>
      <c r="F65" s="109">
        <v>232</v>
      </c>
      <c r="G65" s="109">
        <v>216</v>
      </c>
      <c r="H65" s="86">
        <v>1102</v>
      </c>
      <c r="I65" s="87"/>
    </row>
    <row r="66" spans="2:9" s="88" customFormat="1" ht="18.75" customHeight="1" x14ac:dyDescent="0.2">
      <c r="B66" s="85" t="s">
        <v>251</v>
      </c>
      <c r="C66" s="109">
        <v>208</v>
      </c>
      <c r="D66" s="109">
        <v>212</v>
      </c>
      <c r="E66" s="109">
        <v>222</v>
      </c>
      <c r="F66" s="109">
        <v>225</v>
      </c>
      <c r="G66" s="109">
        <v>217</v>
      </c>
      <c r="H66" s="86">
        <v>1084</v>
      </c>
      <c r="I66" s="87"/>
    </row>
    <row r="67" spans="2:9" s="88" customFormat="1" ht="18.75" customHeight="1" x14ac:dyDescent="0.2">
      <c r="B67" s="85" t="s">
        <v>341</v>
      </c>
      <c r="C67" s="109">
        <v>258</v>
      </c>
      <c r="D67" s="109">
        <v>250</v>
      </c>
      <c r="E67" s="109">
        <v>289</v>
      </c>
      <c r="F67" s="109">
        <v>231</v>
      </c>
      <c r="G67" s="109">
        <v>0</v>
      </c>
      <c r="H67" s="86">
        <v>1028</v>
      </c>
      <c r="I67" s="87"/>
    </row>
    <row r="68" spans="2:9" s="88" customFormat="1" ht="18.75" customHeight="1" x14ac:dyDescent="0.2">
      <c r="B68" s="85" t="s">
        <v>333</v>
      </c>
      <c r="C68" s="109">
        <v>400</v>
      </c>
      <c r="D68" s="109">
        <v>330</v>
      </c>
      <c r="E68" s="109">
        <v>271</v>
      </c>
      <c r="F68" s="109">
        <v>26</v>
      </c>
      <c r="G68" s="109">
        <v>0</v>
      </c>
      <c r="H68" s="86">
        <v>1027</v>
      </c>
      <c r="I68" s="87"/>
    </row>
    <row r="69" spans="2:9" s="88" customFormat="1" ht="18.75" customHeight="1" x14ac:dyDescent="0.2">
      <c r="B69" s="85" t="s">
        <v>2934</v>
      </c>
      <c r="C69" s="109">
        <v>204</v>
      </c>
      <c r="D69" s="109">
        <v>472</v>
      </c>
      <c r="E69" s="109">
        <v>92</v>
      </c>
      <c r="F69" s="109">
        <v>149</v>
      </c>
      <c r="G69" s="109">
        <v>81</v>
      </c>
      <c r="H69" s="86">
        <v>998</v>
      </c>
      <c r="I69" s="87"/>
    </row>
    <row r="70" spans="2:9" s="88" customFormat="1" ht="18.75" customHeight="1" x14ac:dyDescent="0.2">
      <c r="B70" s="85" t="s">
        <v>250</v>
      </c>
      <c r="C70" s="109">
        <v>194</v>
      </c>
      <c r="D70" s="109">
        <v>192</v>
      </c>
      <c r="E70" s="109">
        <v>217</v>
      </c>
      <c r="F70" s="109">
        <v>208</v>
      </c>
      <c r="G70" s="109">
        <v>174</v>
      </c>
      <c r="H70" s="86">
        <v>985</v>
      </c>
      <c r="I70" s="87"/>
    </row>
    <row r="71" spans="2:9" s="88" customFormat="1" ht="18.75" customHeight="1" x14ac:dyDescent="0.2">
      <c r="B71" s="85" t="s">
        <v>336</v>
      </c>
      <c r="C71" s="109">
        <v>390</v>
      </c>
      <c r="D71" s="109">
        <v>573</v>
      </c>
      <c r="E71" s="109">
        <v>2</v>
      </c>
      <c r="F71" s="109">
        <v>0</v>
      </c>
      <c r="G71" s="109">
        <v>0</v>
      </c>
      <c r="H71" s="86">
        <v>965</v>
      </c>
      <c r="I71" s="87"/>
    </row>
    <row r="72" spans="2:9" s="88" customFormat="1" ht="18.75" customHeight="1" x14ac:dyDescent="0.2">
      <c r="B72" s="85" t="s">
        <v>363</v>
      </c>
      <c r="C72" s="109">
        <v>0</v>
      </c>
      <c r="D72" s="109">
        <v>0</v>
      </c>
      <c r="E72" s="109">
        <v>46</v>
      </c>
      <c r="F72" s="109">
        <v>320</v>
      </c>
      <c r="G72" s="109">
        <v>573</v>
      </c>
      <c r="H72" s="86">
        <v>939</v>
      </c>
      <c r="I72" s="87"/>
    </row>
    <row r="73" spans="2:9" s="88" customFormat="1" ht="18.75" customHeight="1" x14ac:dyDescent="0.2">
      <c r="B73" s="85" t="s">
        <v>345</v>
      </c>
      <c r="C73" s="109">
        <v>189</v>
      </c>
      <c r="D73" s="109">
        <v>176</v>
      </c>
      <c r="E73" s="109">
        <v>211</v>
      </c>
      <c r="F73" s="109">
        <v>172</v>
      </c>
      <c r="G73" s="109">
        <v>105</v>
      </c>
      <c r="H73" s="86">
        <v>853</v>
      </c>
      <c r="I73" s="87"/>
    </row>
    <row r="74" spans="2:9" s="88" customFormat="1" ht="18.75" customHeight="1" x14ac:dyDescent="0.2">
      <c r="B74" s="85" t="s">
        <v>342</v>
      </c>
      <c r="C74" s="109">
        <v>328</v>
      </c>
      <c r="D74" s="109">
        <v>231</v>
      </c>
      <c r="E74" s="109">
        <v>111</v>
      </c>
      <c r="F74" s="109">
        <v>129</v>
      </c>
      <c r="G74" s="109">
        <v>0</v>
      </c>
      <c r="H74" s="86">
        <v>799</v>
      </c>
      <c r="I74" s="87"/>
    </row>
    <row r="75" spans="2:9" s="88" customFormat="1" ht="18.75" customHeight="1" x14ac:dyDescent="0.2">
      <c r="B75" s="85" t="s">
        <v>2944</v>
      </c>
      <c r="C75" s="109">
        <v>0</v>
      </c>
      <c r="D75" s="109">
        <v>0</v>
      </c>
      <c r="E75" s="109">
        <v>203</v>
      </c>
      <c r="F75" s="109">
        <v>250</v>
      </c>
      <c r="G75" s="109">
        <v>336</v>
      </c>
      <c r="H75" s="86">
        <v>789</v>
      </c>
      <c r="I75" s="87"/>
    </row>
    <row r="76" spans="2:9" s="88" customFormat="1" ht="18.75" customHeight="1" x14ac:dyDescent="0.2">
      <c r="B76" s="85" t="s">
        <v>81</v>
      </c>
      <c r="C76" s="109">
        <v>122</v>
      </c>
      <c r="D76" s="109">
        <v>319</v>
      </c>
      <c r="E76" s="109">
        <v>141</v>
      </c>
      <c r="F76" s="109">
        <v>202</v>
      </c>
      <c r="G76" s="109">
        <v>0</v>
      </c>
      <c r="H76" s="86">
        <v>784</v>
      </c>
      <c r="I76" s="87"/>
    </row>
    <row r="77" spans="2:9" s="88" customFormat="1" ht="18.75" customHeight="1" x14ac:dyDescent="0.2">
      <c r="B77" s="85" t="s">
        <v>338</v>
      </c>
      <c r="C77" s="109">
        <v>593</v>
      </c>
      <c r="D77" s="109">
        <v>137</v>
      </c>
      <c r="E77" s="109">
        <v>0</v>
      </c>
      <c r="F77" s="109">
        <v>0</v>
      </c>
      <c r="G77" s="109">
        <v>0</v>
      </c>
      <c r="H77" s="86">
        <v>730</v>
      </c>
      <c r="I77" s="87"/>
    </row>
    <row r="78" spans="2:9" s="88" customFormat="1" ht="18.75" customHeight="1" x14ac:dyDescent="0.2">
      <c r="B78" s="85" t="s">
        <v>69</v>
      </c>
      <c r="C78" s="109">
        <v>70</v>
      </c>
      <c r="D78" s="109">
        <v>44</v>
      </c>
      <c r="E78" s="109">
        <v>110</v>
      </c>
      <c r="F78" s="109">
        <v>207</v>
      </c>
      <c r="G78" s="109">
        <v>277</v>
      </c>
      <c r="H78" s="86">
        <v>708</v>
      </c>
      <c r="I78" s="87"/>
    </row>
    <row r="79" spans="2:9" s="88" customFormat="1" ht="18.75" customHeight="1" x14ac:dyDescent="0.2">
      <c r="B79" s="85" t="s">
        <v>75</v>
      </c>
      <c r="C79" s="109">
        <v>126</v>
      </c>
      <c r="D79" s="109">
        <v>145</v>
      </c>
      <c r="E79" s="109">
        <v>161</v>
      </c>
      <c r="F79" s="109">
        <v>117</v>
      </c>
      <c r="G79" s="109">
        <v>144</v>
      </c>
      <c r="H79" s="86">
        <v>693</v>
      </c>
      <c r="I79" s="87"/>
    </row>
    <row r="80" spans="2:9" s="88" customFormat="1" ht="18.75" customHeight="1" x14ac:dyDescent="0.2">
      <c r="B80" s="85" t="s">
        <v>77</v>
      </c>
      <c r="C80" s="109">
        <v>0</v>
      </c>
      <c r="D80" s="109">
        <v>0</v>
      </c>
      <c r="E80" s="109">
        <v>208</v>
      </c>
      <c r="F80" s="109">
        <v>205</v>
      </c>
      <c r="G80" s="109">
        <v>208</v>
      </c>
      <c r="H80" s="86">
        <v>621</v>
      </c>
      <c r="I80" s="87"/>
    </row>
    <row r="81" spans="2:9" s="88" customFormat="1" ht="18.75" customHeight="1" x14ac:dyDescent="0.2">
      <c r="B81" s="85" t="s">
        <v>349</v>
      </c>
      <c r="C81" s="109">
        <v>297</v>
      </c>
      <c r="D81" s="109">
        <v>154</v>
      </c>
      <c r="E81" s="109">
        <v>31</v>
      </c>
      <c r="F81" s="109">
        <v>126</v>
      </c>
      <c r="G81" s="109">
        <v>8</v>
      </c>
      <c r="H81" s="86">
        <v>616</v>
      </c>
      <c r="I81" s="87"/>
    </row>
    <row r="82" spans="2:9" s="88" customFormat="1" ht="18.75" customHeight="1" x14ac:dyDescent="0.2">
      <c r="B82" s="85" t="s">
        <v>80</v>
      </c>
      <c r="C82" s="109">
        <v>65</v>
      </c>
      <c r="D82" s="109">
        <v>104</v>
      </c>
      <c r="E82" s="109">
        <v>152</v>
      </c>
      <c r="F82" s="109">
        <v>145</v>
      </c>
      <c r="G82" s="109">
        <v>104</v>
      </c>
      <c r="H82" s="86">
        <v>570</v>
      </c>
      <c r="I82" s="87"/>
    </row>
    <row r="83" spans="2:9" s="88" customFormat="1" ht="18.75" customHeight="1" x14ac:dyDescent="0.2">
      <c r="B83" s="85" t="s">
        <v>376</v>
      </c>
      <c r="C83" s="109">
        <v>0</v>
      </c>
      <c r="D83" s="109">
        <v>0</v>
      </c>
      <c r="E83" s="109">
        <v>0</v>
      </c>
      <c r="F83" s="109">
        <v>394</v>
      </c>
      <c r="G83" s="109">
        <v>99</v>
      </c>
      <c r="H83" s="86">
        <v>493</v>
      </c>
      <c r="I83" s="87"/>
    </row>
    <row r="84" spans="2:9" s="88" customFormat="1" ht="18.75" customHeight="1" x14ac:dyDescent="0.2">
      <c r="B84" s="85" t="s">
        <v>352</v>
      </c>
      <c r="C84" s="109">
        <v>33</v>
      </c>
      <c r="D84" s="109">
        <v>90</v>
      </c>
      <c r="E84" s="109">
        <v>132</v>
      </c>
      <c r="F84" s="109">
        <v>122</v>
      </c>
      <c r="G84" s="109">
        <v>95</v>
      </c>
      <c r="H84" s="86">
        <v>472</v>
      </c>
      <c r="I84" s="87"/>
    </row>
    <row r="85" spans="2:9" s="88" customFormat="1" ht="18.75" customHeight="1" x14ac:dyDescent="0.2">
      <c r="B85" s="85" t="s">
        <v>71</v>
      </c>
      <c r="C85" s="109">
        <v>0</v>
      </c>
      <c r="D85" s="109">
        <v>0</v>
      </c>
      <c r="E85" s="109">
        <v>42</v>
      </c>
      <c r="F85" s="109">
        <v>184</v>
      </c>
      <c r="G85" s="109">
        <v>223</v>
      </c>
      <c r="H85" s="86">
        <v>449</v>
      </c>
      <c r="I85" s="87"/>
    </row>
    <row r="86" spans="2:9" s="88" customFormat="1" ht="18.75" customHeight="1" x14ac:dyDescent="0.2">
      <c r="B86" s="85" t="s">
        <v>355</v>
      </c>
      <c r="C86" s="109">
        <v>145</v>
      </c>
      <c r="D86" s="109">
        <v>94</v>
      </c>
      <c r="E86" s="109">
        <v>16</v>
      </c>
      <c r="F86" s="109">
        <v>126</v>
      </c>
      <c r="G86" s="109">
        <v>45</v>
      </c>
      <c r="H86" s="86">
        <v>426</v>
      </c>
      <c r="I86" s="87"/>
    </row>
    <row r="87" spans="2:9" s="88" customFormat="1" ht="18.75" customHeight="1" x14ac:dyDescent="0.2">
      <c r="B87" s="85" t="s">
        <v>67</v>
      </c>
      <c r="C87" s="109">
        <v>0</v>
      </c>
      <c r="D87" s="109">
        <v>0</v>
      </c>
      <c r="E87" s="109">
        <v>0</v>
      </c>
      <c r="F87" s="109">
        <v>0</v>
      </c>
      <c r="G87" s="109">
        <v>425</v>
      </c>
      <c r="H87" s="86">
        <v>425</v>
      </c>
      <c r="I87" s="87"/>
    </row>
    <row r="88" spans="2:9" s="88" customFormat="1" ht="18.75" customHeight="1" x14ac:dyDescent="0.2">
      <c r="B88" s="85" t="s">
        <v>422</v>
      </c>
      <c r="C88" s="109">
        <v>252</v>
      </c>
      <c r="D88" s="109">
        <v>56</v>
      </c>
      <c r="E88" s="109">
        <v>69</v>
      </c>
      <c r="F88" s="109">
        <v>24</v>
      </c>
      <c r="G88" s="109">
        <v>8</v>
      </c>
      <c r="H88" s="86">
        <v>409</v>
      </c>
      <c r="I88" s="87"/>
    </row>
    <row r="89" spans="2:9" s="88" customFormat="1" ht="18.75" customHeight="1" x14ac:dyDescent="0.2">
      <c r="B89" s="85" t="s">
        <v>365</v>
      </c>
      <c r="C89" s="109">
        <v>84</v>
      </c>
      <c r="D89" s="109">
        <v>139</v>
      </c>
      <c r="E89" s="109">
        <v>129</v>
      </c>
      <c r="F89" s="109">
        <v>40</v>
      </c>
      <c r="G89" s="109">
        <v>2</v>
      </c>
      <c r="H89" s="86">
        <v>394</v>
      </c>
      <c r="I89" s="87"/>
    </row>
    <row r="90" spans="2:9" s="88" customFormat="1" ht="18.75" customHeight="1" x14ac:dyDescent="0.2">
      <c r="B90" s="85" t="s">
        <v>2948</v>
      </c>
      <c r="C90" s="109">
        <v>36</v>
      </c>
      <c r="D90" s="109">
        <v>236</v>
      </c>
      <c r="E90" s="109">
        <v>91</v>
      </c>
      <c r="F90" s="109">
        <v>16</v>
      </c>
      <c r="G90" s="109">
        <v>0</v>
      </c>
      <c r="H90" s="86">
        <v>379</v>
      </c>
      <c r="I90" s="87"/>
    </row>
    <row r="91" spans="2:9" s="88" customFormat="1" ht="18.75" customHeight="1" x14ac:dyDescent="0.2">
      <c r="B91" s="85" t="s">
        <v>525</v>
      </c>
      <c r="C91" s="109">
        <v>0</v>
      </c>
      <c r="D91" s="109">
        <v>4</v>
      </c>
      <c r="E91" s="109">
        <v>367</v>
      </c>
      <c r="F91" s="109">
        <v>1</v>
      </c>
      <c r="G91" s="109">
        <v>0</v>
      </c>
      <c r="H91" s="86">
        <v>372</v>
      </c>
      <c r="I91" s="87"/>
    </row>
    <row r="92" spans="2:9" s="88" customFormat="1" ht="18.75" customHeight="1" x14ac:dyDescent="0.2">
      <c r="B92" s="85" t="s">
        <v>360</v>
      </c>
      <c r="C92" s="109">
        <v>163</v>
      </c>
      <c r="D92" s="109">
        <v>94</v>
      </c>
      <c r="E92" s="109">
        <v>37</v>
      </c>
      <c r="F92" s="109">
        <v>31</v>
      </c>
      <c r="G92" s="109">
        <v>31</v>
      </c>
      <c r="H92" s="86">
        <v>356</v>
      </c>
      <c r="I92" s="87"/>
    </row>
    <row r="93" spans="2:9" s="88" customFormat="1" ht="18.75" customHeight="1" x14ac:dyDescent="0.2">
      <c r="B93" s="85" t="s">
        <v>2958</v>
      </c>
      <c r="C93" s="109">
        <v>65</v>
      </c>
      <c r="D93" s="109">
        <v>62</v>
      </c>
      <c r="E93" s="109">
        <v>81</v>
      </c>
      <c r="F93" s="109">
        <v>85</v>
      </c>
      <c r="G93" s="109">
        <v>61</v>
      </c>
      <c r="H93" s="86">
        <v>354</v>
      </c>
      <c r="I93" s="87"/>
    </row>
    <row r="94" spans="2:9" s="88" customFormat="1" ht="18.75" customHeight="1" x14ac:dyDescent="0.2">
      <c r="B94" s="85" t="s">
        <v>83</v>
      </c>
      <c r="C94" s="109">
        <v>63</v>
      </c>
      <c r="D94" s="109">
        <v>158</v>
      </c>
      <c r="E94" s="109">
        <v>102</v>
      </c>
      <c r="F94" s="109">
        <v>30</v>
      </c>
      <c r="G94" s="109">
        <v>0</v>
      </c>
      <c r="H94" s="86">
        <v>353</v>
      </c>
      <c r="I94" s="87"/>
    </row>
    <row r="95" spans="2:9" s="88" customFormat="1" ht="18.75" customHeight="1" x14ac:dyDescent="0.2">
      <c r="B95" s="85" t="s">
        <v>253</v>
      </c>
      <c r="C95" s="109">
        <v>2</v>
      </c>
      <c r="D95" s="109">
        <v>60</v>
      </c>
      <c r="E95" s="109">
        <v>124</v>
      </c>
      <c r="F95" s="109">
        <v>93</v>
      </c>
      <c r="G95" s="109">
        <v>46</v>
      </c>
      <c r="H95" s="86">
        <v>325</v>
      </c>
      <c r="I95" s="87"/>
    </row>
    <row r="96" spans="2:9" s="88" customFormat="1" ht="18.75" customHeight="1" x14ac:dyDescent="0.2">
      <c r="B96" s="85" t="s">
        <v>357</v>
      </c>
      <c r="C96" s="109">
        <v>141</v>
      </c>
      <c r="D96" s="109">
        <v>179</v>
      </c>
      <c r="E96" s="109">
        <v>0</v>
      </c>
      <c r="F96" s="109">
        <v>0</v>
      </c>
      <c r="G96" s="109">
        <v>0</v>
      </c>
      <c r="H96" s="86">
        <v>320</v>
      </c>
      <c r="I96" s="87"/>
    </row>
    <row r="97" spans="2:9" s="88" customFormat="1" ht="18.75" customHeight="1" x14ac:dyDescent="0.2">
      <c r="B97" s="85" t="s">
        <v>82</v>
      </c>
      <c r="C97" s="109">
        <v>0</v>
      </c>
      <c r="D97" s="109">
        <v>0</v>
      </c>
      <c r="E97" s="109">
        <v>86</v>
      </c>
      <c r="F97" s="109">
        <v>92</v>
      </c>
      <c r="G97" s="109">
        <v>128</v>
      </c>
      <c r="H97" s="86">
        <v>306</v>
      </c>
      <c r="I97" s="87"/>
    </row>
    <row r="98" spans="2:9" s="88" customFormat="1" ht="18.75" customHeight="1" x14ac:dyDescent="0.2">
      <c r="B98" s="85" t="s">
        <v>74</v>
      </c>
      <c r="C98" s="109">
        <v>45</v>
      </c>
      <c r="D98" s="109">
        <v>44</v>
      </c>
      <c r="E98" s="109">
        <v>88</v>
      </c>
      <c r="F98" s="109">
        <v>82</v>
      </c>
      <c r="G98" s="109">
        <v>44</v>
      </c>
      <c r="H98" s="86">
        <v>303</v>
      </c>
      <c r="I98" s="87"/>
    </row>
    <row r="99" spans="2:9" s="88" customFormat="1" ht="18.75" customHeight="1" x14ac:dyDescent="0.2">
      <c r="B99" s="85" t="s">
        <v>2942</v>
      </c>
      <c r="C99" s="109">
        <v>28</v>
      </c>
      <c r="D99" s="109">
        <v>51</v>
      </c>
      <c r="E99" s="109">
        <v>69</v>
      </c>
      <c r="F99" s="109">
        <v>73</v>
      </c>
      <c r="G99" s="109">
        <v>79</v>
      </c>
      <c r="H99" s="86">
        <v>300</v>
      </c>
      <c r="I99" s="87"/>
    </row>
    <row r="100" spans="2:9" s="88" customFormat="1" ht="18.75" customHeight="1" x14ac:dyDescent="0.2">
      <c r="B100" s="85" t="s">
        <v>364</v>
      </c>
      <c r="C100" s="109">
        <v>299</v>
      </c>
      <c r="D100" s="109">
        <v>0</v>
      </c>
      <c r="E100" s="109">
        <v>0</v>
      </c>
      <c r="F100" s="109">
        <v>0</v>
      </c>
      <c r="G100" s="109">
        <v>0</v>
      </c>
      <c r="H100" s="86">
        <v>299</v>
      </c>
      <c r="I100" s="87"/>
    </row>
    <row r="101" spans="2:9" s="88" customFormat="1" ht="18.75" customHeight="1" x14ac:dyDescent="0.2">
      <c r="B101" s="85" t="s">
        <v>354</v>
      </c>
      <c r="C101" s="109">
        <v>272</v>
      </c>
      <c r="D101" s="109">
        <v>13</v>
      </c>
      <c r="E101" s="109">
        <v>0</v>
      </c>
      <c r="F101" s="109">
        <v>0</v>
      </c>
      <c r="G101" s="109">
        <v>0</v>
      </c>
      <c r="H101" s="86">
        <v>285</v>
      </c>
      <c r="I101" s="87"/>
    </row>
    <row r="102" spans="2:9" s="88" customFormat="1" ht="18.75" customHeight="1" x14ac:dyDescent="0.2">
      <c r="B102" s="85" t="s">
        <v>380</v>
      </c>
      <c r="C102" s="109">
        <v>270</v>
      </c>
      <c r="D102" s="109">
        <v>0</v>
      </c>
      <c r="E102" s="109">
        <v>0</v>
      </c>
      <c r="F102" s="109">
        <v>0</v>
      </c>
      <c r="G102" s="109">
        <v>0</v>
      </c>
      <c r="H102" s="86">
        <v>270</v>
      </c>
      <c r="I102" s="87"/>
    </row>
    <row r="103" spans="2:9" s="88" customFormat="1" ht="18.75" customHeight="1" x14ac:dyDescent="0.2">
      <c r="B103" s="85" t="s">
        <v>398</v>
      </c>
      <c r="C103" s="109">
        <v>130</v>
      </c>
      <c r="D103" s="109">
        <v>85</v>
      </c>
      <c r="E103" s="109">
        <v>8</v>
      </c>
      <c r="F103" s="109">
        <v>24</v>
      </c>
      <c r="G103" s="109">
        <v>4</v>
      </c>
      <c r="H103" s="86">
        <v>251</v>
      </c>
      <c r="I103" s="87"/>
    </row>
    <row r="104" spans="2:9" s="88" customFormat="1" ht="18.75" customHeight="1" x14ac:dyDescent="0.2">
      <c r="B104" s="85" t="s">
        <v>347</v>
      </c>
      <c r="C104" s="109">
        <v>0</v>
      </c>
      <c r="D104" s="109">
        <v>0</v>
      </c>
      <c r="E104" s="109">
        <v>0</v>
      </c>
      <c r="F104" s="109">
        <v>20</v>
      </c>
      <c r="G104" s="109">
        <v>222</v>
      </c>
      <c r="H104" s="86">
        <v>242</v>
      </c>
      <c r="I104" s="87"/>
    </row>
    <row r="105" spans="2:9" s="88" customFormat="1" ht="18.75" customHeight="1" x14ac:dyDescent="0.2">
      <c r="B105" s="85" t="s">
        <v>2938</v>
      </c>
      <c r="C105" s="109">
        <v>0</v>
      </c>
      <c r="D105" s="109">
        <v>0</v>
      </c>
      <c r="E105" s="109">
        <v>0</v>
      </c>
      <c r="F105" s="109">
        <v>4</v>
      </c>
      <c r="G105" s="109">
        <v>200</v>
      </c>
      <c r="H105" s="86">
        <v>204</v>
      </c>
      <c r="I105" s="87"/>
    </row>
    <row r="106" spans="2:9" s="88" customFormat="1" ht="18.75" customHeight="1" x14ac:dyDescent="0.2">
      <c r="B106" s="85" t="s">
        <v>259</v>
      </c>
      <c r="C106" s="109">
        <v>4</v>
      </c>
      <c r="D106" s="109">
        <v>24</v>
      </c>
      <c r="E106" s="109">
        <v>108</v>
      </c>
      <c r="F106" s="109">
        <v>62</v>
      </c>
      <c r="G106" s="109">
        <v>6</v>
      </c>
      <c r="H106" s="86">
        <v>204</v>
      </c>
      <c r="I106" s="87"/>
    </row>
    <row r="107" spans="2:9" s="88" customFormat="1" ht="18.75" customHeight="1" x14ac:dyDescent="0.2">
      <c r="B107" s="85" t="s">
        <v>348</v>
      </c>
      <c r="C107" s="109">
        <v>8</v>
      </c>
      <c r="D107" s="109">
        <v>6</v>
      </c>
      <c r="E107" s="109">
        <v>25</v>
      </c>
      <c r="F107" s="109">
        <v>79</v>
      </c>
      <c r="G107" s="109">
        <v>85</v>
      </c>
      <c r="H107" s="86">
        <v>203</v>
      </c>
      <c r="I107" s="87"/>
    </row>
    <row r="108" spans="2:9" s="88" customFormat="1" ht="18.75" customHeight="1" x14ac:dyDescent="0.2">
      <c r="B108" s="85" t="s">
        <v>2940</v>
      </c>
      <c r="C108" s="109">
        <v>0</v>
      </c>
      <c r="D108" s="109">
        <v>4</v>
      </c>
      <c r="E108" s="109">
        <v>8</v>
      </c>
      <c r="F108" s="109">
        <v>44</v>
      </c>
      <c r="G108" s="109">
        <v>140</v>
      </c>
      <c r="H108" s="86">
        <v>196</v>
      </c>
      <c r="I108" s="87"/>
    </row>
    <row r="109" spans="2:9" s="88" customFormat="1" ht="18.75" customHeight="1" x14ac:dyDescent="0.2">
      <c r="B109" s="85" t="s">
        <v>361</v>
      </c>
      <c r="C109" s="109">
        <v>64</v>
      </c>
      <c r="D109" s="109">
        <v>32</v>
      </c>
      <c r="E109" s="109">
        <v>28</v>
      </c>
      <c r="F109" s="109">
        <v>38</v>
      </c>
      <c r="G109" s="109">
        <v>32</v>
      </c>
      <c r="H109" s="86">
        <v>194</v>
      </c>
      <c r="I109" s="87"/>
    </row>
    <row r="110" spans="2:9" s="88" customFormat="1" ht="18.75" customHeight="1" x14ac:dyDescent="0.2">
      <c r="B110" s="85" t="s">
        <v>388</v>
      </c>
      <c r="C110" s="109">
        <v>194</v>
      </c>
      <c r="D110" s="109">
        <v>0</v>
      </c>
      <c r="E110" s="109">
        <v>0</v>
      </c>
      <c r="F110" s="109">
        <v>0</v>
      </c>
      <c r="G110" s="109">
        <v>0</v>
      </c>
      <c r="H110" s="86">
        <v>194</v>
      </c>
      <c r="I110" s="87"/>
    </row>
    <row r="111" spans="2:9" s="88" customFormat="1" ht="18.75" customHeight="1" x14ac:dyDescent="0.2">
      <c r="B111" s="85" t="s">
        <v>480</v>
      </c>
      <c r="C111" s="109">
        <v>26</v>
      </c>
      <c r="D111" s="109">
        <v>121</v>
      </c>
      <c r="E111" s="109">
        <v>38</v>
      </c>
      <c r="F111" s="109">
        <v>0</v>
      </c>
      <c r="G111" s="109">
        <v>0</v>
      </c>
      <c r="H111" s="86">
        <v>185</v>
      </c>
      <c r="I111" s="87"/>
    </row>
    <row r="112" spans="2:9" s="88" customFormat="1" ht="18.75" customHeight="1" x14ac:dyDescent="0.2">
      <c r="B112" s="85" t="s">
        <v>372</v>
      </c>
      <c r="C112" s="109">
        <v>118</v>
      </c>
      <c r="D112" s="109">
        <v>64</v>
      </c>
      <c r="E112" s="109">
        <v>1</v>
      </c>
      <c r="F112" s="109">
        <v>0</v>
      </c>
      <c r="G112" s="109">
        <v>0</v>
      </c>
      <c r="H112" s="86">
        <v>183</v>
      </c>
      <c r="I112" s="87"/>
    </row>
    <row r="113" spans="2:9" s="88" customFormat="1" ht="18.75" customHeight="1" x14ac:dyDescent="0.2">
      <c r="B113" s="85" t="s">
        <v>548</v>
      </c>
      <c r="C113" s="109">
        <v>76</v>
      </c>
      <c r="D113" s="109">
        <v>42</v>
      </c>
      <c r="E113" s="109">
        <v>29</v>
      </c>
      <c r="F113" s="109">
        <v>28</v>
      </c>
      <c r="G113" s="109">
        <v>2</v>
      </c>
      <c r="H113" s="86">
        <v>177</v>
      </c>
      <c r="I113" s="87"/>
    </row>
    <row r="114" spans="2:9" s="88" customFormat="1" ht="18.75" customHeight="1" x14ac:dyDescent="0.2">
      <c r="B114" s="85" t="s">
        <v>2954</v>
      </c>
      <c r="C114" s="109">
        <v>111</v>
      </c>
      <c r="D114" s="109">
        <v>59</v>
      </c>
      <c r="E114" s="109">
        <v>2</v>
      </c>
      <c r="F114" s="109">
        <v>2</v>
      </c>
      <c r="G114" s="109">
        <v>1</v>
      </c>
      <c r="H114" s="86">
        <v>175</v>
      </c>
      <c r="I114" s="87"/>
    </row>
    <row r="115" spans="2:9" s="88" customFormat="1" ht="18.75" customHeight="1" x14ac:dyDescent="0.2">
      <c r="B115" s="85" t="s">
        <v>384</v>
      </c>
      <c r="C115" s="109">
        <v>70</v>
      </c>
      <c r="D115" s="109">
        <v>53</v>
      </c>
      <c r="E115" s="109">
        <v>33</v>
      </c>
      <c r="F115" s="109">
        <v>2</v>
      </c>
      <c r="G115" s="109">
        <v>16</v>
      </c>
      <c r="H115" s="86">
        <v>174</v>
      </c>
      <c r="I115" s="87"/>
    </row>
    <row r="116" spans="2:9" s="88" customFormat="1" ht="18.75" customHeight="1" x14ac:dyDescent="0.2">
      <c r="B116" s="85" t="s">
        <v>386</v>
      </c>
      <c r="C116" s="109">
        <v>2</v>
      </c>
      <c r="D116" s="109">
        <v>30</v>
      </c>
      <c r="E116" s="109">
        <v>34</v>
      </c>
      <c r="F116" s="109">
        <v>59</v>
      </c>
      <c r="G116" s="109">
        <v>42</v>
      </c>
      <c r="H116" s="86">
        <v>167</v>
      </c>
      <c r="I116" s="87"/>
    </row>
    <row r="117" spans="2:9" s="88" customFormat="1" ht="18.75" customHeight="1" x14ac:dyDescent="0.2">
      <c r="B117" s="85" t="s">
        <v>389</v>
      </c>
      <c r="C117" s="109">
        <v>8</v>
      </c>
      <c r="D117" s="109">
        <v>2</v>
      </c>
      <c r="E117" s="109">
        <v>142</v>
      </c>
      <c r="F117" s="109">
        <v>13</v>
      </c>
      <c r="G117" s="109">
        <v>0</v>
      </c>
      <c r="H117" s="86">
        <v>165</v>
      </c>
      <c r="I117" s="87"/>
    </row>
    <row r="118" spans="2:9" s="88" customFormat="1" ht="18.75" customHeight="1" x14ac:dyDescent="0.2">
      <c r="B118" s="85" t="s">
        <v>382</v>
      </c>
      <c r="C118" s="109">
        <v>161</v>
      </c>
      <c r="D118" s="109">
        <v>0</v>
      </c>
      <c r="E118" s="109">
        <v>2</v>
      </c>
      <c r="F118" s="109">
        <v>0</v>
      </c>
      <c r="G118" s="109">
        <v>0</v>
      </c>
      <c r="H118" s="86">
        <v>163</v>
      </c>
      <c r="I118" s="87"/>
    </row>
    <row r="119" spans="2:9" s="88" customFormat="1" ht="18.75" customHeight="1" x14ac:dyDescent="0.2">
      <c r="B119" s="85" t="s">
        <v>410</v>
      </c>
      <c r="C119" s="109">
        <v>28</v>
      </c>
      <c r="D119" s="109">
        <v>12</v>
      </c>
      <c r="E119" s="109">
        <v>61</v>
      </c>
      <c r="F119" s="109">
        <v>54</v>
      </c>
      <c r="G119" s="109">
        <v>4</v>
      </c>
      <c r="H119" s="86">
        <v>159</v>
      </c>
      <c r="I119" s="87"/>
    </row>
    <row r="120" spans="2:9" s="88" customFormat="1" ht="18.75" customHeight="1" x14ac:dyDescent="0.2">
      <c r="B120" s="85" t="s">
        <v>252</v>
      </c>
      <c r="C120" s="109">
        <v>0</v>
      </c>
      <c r="D120" s="109">
        <v>0</v>
      </c>
      <c r="E120" s="109">
        <v>0</v>
      </c>
      <c r="F120" s="109">
        <v>0</v>
      </c>
      <c r="G120" s="109">
        <v>158</v>
      </c>
      <c r="H120" s="86">
        <v>158</v>
      </c>
      <c r="I120" s="87"/>
    </row>
    <row r="121" spans="2:9" s="88" customFormat="1" ht="18.75" customHeight="1" x14ac:dyDescent="0.2">
      <c r="B121" s="85" t="s">
        <v>493</v>
      </c>
      <c r="C121" s="109">
        <v>71</v>
      </c>
      <c r="D121" s="109">
        <v>84</v>
      </c>
      <c r="E121" s="109">
        <v>0</v>
      </c>
      <c r="F121" s="109">
        <v>0</v>
      </c>
      <c r="G121" s="109">
        <v>0</v>
      </c>
      <c r="H121" s="86">
        <v>155</v>
      </c>
      <c r="I121" s="87"/>
    </row>
    <row r="122" spans="2:9" s="88" customFormat="1" ht="18.75" customHeight="1" x14ac:dyDescent="0.2">
      <c r="B122" s="85" t="s">
        <v>396</v>
      </c>
      <c r="C122" s="109">
        <v>105</v>
      </c>
      <c r="D122" s="109">
        <v>42</v>
      </c>
      <c r="E122" s="109">
        <v>0</v>
      </c>
      <c r="F122" s="109">
        <v>0</v>
      </c>
      <c r="G122" s="109">
        <v>0</v>
      </c>
      <c r="H122" s="86">
        <v>147</v>
      </c>
      <c r="I122" s="87"/>
    </row>
    <row r="123" spans="2:9" s="88" customFormat="1" ht="18.75" customHeight="1" x14ac:dyDescent="0.2">
      <c r="B123" s="85" t="s">
        <v>450</v>
      </c>
      <c r="C123" s="109">
        <v>144</v>
      </c>
      <c r="D123" s="109">
        <v>0</v>
      </c>
      <c r="E123" s="109">
        <v>0</v>
      </c>
      <c r="F123" s="109">
        <v>0</v>
      </c>
      <c r="G123" s="109">
        <v>0</v>
      </c>
      <c r="H123" s="86">
        <v>144</v>
      </c>
      <c r="I123" s="87"/>
    </row>
    <row r="124" spans="2:9" s="88" customFormat="1" ht="18.75" customHeight="1" x14ac:dyDescent="0.2">
      <c r="B124" s="85" t="s">
        <v>337</v>
      </c>
      <c r="C124" s="109">
        <v>0</v>
      </c>
      <c r="D124" s="109">
        <v>4</v>
      </c>
      <c r="E124" s="109">
        <v>33</v>
      </c>
      <c r="F124" s="109">
        <v>51</v>
      </c>
      <c r="G124" s="109">
        <v>50</v>
      </c>
      <c r="H124" s="86">
        <v>138</v>
      </c>
      <c r="I124" s="87"/>
    </row>
    <row r="125" spans="2:9" s="88" customFormat="1" ht="18.75" customHeight="1" x14ac:dyDescent="0.2">
      <c r="B125" s="85" t="s">
        <v>394</v>
      </c>
      <c r="C125" s="109">
        <v>34</v>
      </c>
      <c r="D125" s="109">
        <v>0</v>
      </c>
      <c r="E125" s="109">
        <v>28</v>
      </c>
      <c r="F125" s="109">
        <v>45</v>
      </c>
      <c r="G125" s="109">
        <v>28</v>
      </c>
      <c r="H125" s="86">
        <v>135</v>
      </c>
      <c r="I125" s="87"/>
    </row>
    <row r="126" spans="2:9" s="88" customFormat="1" ht="18.75" customHeight="1" x14ac:dyDescent="0.2">
      <c r="B126" s="85" t="s">
        <v>2952</v>
      </c>
      <c r="C126" s="109">
        <v>4</v>
      </c>
      <c r="D126" s="109">
        <v>18</v>
      </c>
      <c r="E126" s="109">
        <v>69</v>
      </c>
      <c r="F126" s="109">
        <v>18</v>
      </c>
      <c r="G126" s="109">
        <v>11</v>
      </c>
      <c r="H126" s="86">
        <v>120</v>
      </c>
      <c r="I126" s="87"/>
    </row>
    <row r="127" spans="2:9" s="88" customFormat="1" ht="18.75" customHeight="1" x14ac:dyDescent="0.2">
      <c r="B127" s="85" t="s">
        <v>383</v>
      </c>
      <c r="C127" s="109">
        <v>118</v>
      </c>
      <c r="D127" s="109">
        <v>0</v>
      </c>
      <c r="E127" s="109">
        <v>0</v>
      </c>
      <c r="F127" s="109">
        <v>0</v>
      </c>
      <c r="G127" s="109">
        <v>0</v>
      </c>
      <c r="H127" s="86">
        <v>118</v>
      </c>
      <c r="I127" s="87"/>
    </row>
    <row r="128" spans="2:9" s="88" customFormat="1" ht="18.75" customHeight="1" x14ac:dyDescent="0.2">
      <c r="B128" s="85" t="s">
        <v>391</v>
      </c>
      <c r="C128" s="109">
        <v>34</v>
      </c>
      <c r="D128" s="109">
        <v>80</v>
      </c>
      <c r="E128" s="109">
        <v>2</v>
      </c>
      <c r="F128" s="109">
        <v>2</v>
      </c>
      <c r="G128" s="109">
        <v>0</v>
      </c>
      <c r="H128" s="86">
        <v>118</v>
      </c>
      <c r="I128" s="87"/>
    </row>
    <row r="129" spans="2:9" s="88" customFormat="1" ht="18.75" customHeight="1" x14ac:dyDescent="0.2">
      <c r="B129" s="85" t="s">
        <v>446</v>
      </c>
      <c r="C129" s="109">
        <v>55</v>
      </c>
      <c r="D129" s="109">
        <v>30</v>
      </c>
      <c r="E129" s="109">
        <v>13</v>
      </c>
      <c r="F129" s="109">
        <v>12</v>
      </c>
      <c r="G129" s="109">
        <v>7</v>
      </c>
      <c r="H129" s="86">
        <v>117</v>
      </c>
      <c r="I129" s="87"/>
    </row>
    <row r="130" spans="2:9" s="88" customFormat="1" ht="18.75" customHeight="1" x14ac:dyDescent="0.2">
      <c r="B130" s="85" t="s">
        <v>344</v>
      </c>
      <c r="C130" s="109">
        <v>0</v>
      </c>
      <c r="D130" s="109">
        <v>0</v>
      </c>
      <c r="E130" s="109">
        <v>0</v>
      </c>
      <c r="F130" s="109">
        <v>0</v>
      </c>
      <c r="G130" s="109">
        <v>113</v>
      </c>
      <c r="H130" s="86">
        <v>113</v>
      </c>
      <c r="I130" s="87"/>
    </row>
    <row r="131" spans="2:9" s="88" customFormat="1" ht="18.75" customHeight="1" x14ac:dyDescent="0.2">
      <c r="B131" s="85" t="s">
        <v>809</v>
      </c>
      <c r="C131" s="109">
        <v>0</v>
      </c>
      <c r="D131" s="109">
        <v>89</v>
      </c>
      <c r="E131" s="109">
        <v>23</v>
      </c>
      <c r="F131" s="109">
        <v>0</v>
      </c>
      <c r="G131" s="109">
        <v>0</v>
      </c>
      <c r="H131" s="86">
        <v>112</v>
      </c>
      <c r="I131" s="87"/>
    </row>
    <row r="132" spans="2:9" s="88" customFormat="1" ht="18.75" customHeight="1" x14ac:dyDescent="0.2">
      <c r="B132" s="85" t="s">
        <v>449</v>
      </c>
      <c r="C132" s="109">
        <v>112</v>
      </c>
      <c r="D132" s="109">
        <v>0</v>
      </c>
      <c r="E132" s="109">
        <v>0</v>
      </c>
      <c r="F132" s="109">
        <v>0</v>
      </c>
      <c r="G132" s="109">
        <v>0</v>
      </c>
      <c r="H132" s="86">
        <v>112</v>
      </c>
      <c r="I132" s="87"/>
    </row>
    <row r="133" spans="2:9" s="88" customFormat="1" ht="18.75" customHeight="1" x14ac:dyDescent="0.2">
      <c r="B133" s="85" t="s">
        <v>2945</v>
      </c>
      <c r="C133" s="109">
        <v>0</v>
      </c>
      <c r="D133" s="109">
        <v>0</v>
      </c>
      <c r="E133" s="109">
        <v>0</v>
      </c>
      <c r="F133" s="109">
        <v>18</v>
      </c>
      <c r="G133" s="109">
        <v>90</v>
      </c>
      <c r="H133" s="86">
        <v>108</v>
      </c>
      <c r="I133" s="87"/>
    </row>
    <row r="134" spans="2:9" s="88" customFormat="1" ht="18.75" customHeight="1" x14ac:dyDescent="0.2">
      <c r="B134" s="85" t="s">
        <v>414</v>
      </c>
      <c r="C134" s="109">
        <v>99</v>
      </c>
      <c r="D134" s="109">
        <v>0</v>
      </c>
      <c r="E134" s="109">
        <v>0</v>
      </c>
      <c r="F134" s="109">
        <v>0</v>
      </c>
      <c r="G134" s="109">
        <v>0</v>
      </c>
      <c r="H134" s="86">
        <v>99</v>
      </c>
      <c r="I134" s="87"/>
    </row>
    <row r="135" spans="2:9" s="88" customFormat="1" ht="18.75" customHeight="1" x14ac:dyDescent="0.2">
      <c r="B135" s="85" t="s">
        <v>413</v>
      </c>
      <c r="C135" s="109">
        <v>95</v>
      </c>
      <c r="D135" s="109">
        <v>0</v>
      </c>
      <c r="E135" s="109">
        <v>0</v>
      </c>
      <c r="F135" s="109">
        <v>0</v>
      </c>
      <c r="G135" s="109">
        <v>0</v>
      </c>
      <c r="H135" s="86">
        <v>95</v>
      </c>
      <c r="I135" s="87"/>
    </row>
    <row r="136" spans="2:9" s="88" customFormat="1" ht="18.75" customHeight="1" x14ac:dyDescent="0.2">
      <c r="B136" s="85" t="s">
        <v>359</v>
      </c>
      <c r="C136" s="109">
        <v>52</v>
      </c>
      <c r="D136" s="109">
        <v>26</v>
      </c>
      <c r="E136" s="109">
        <v>16</v>
      </c>
      <c r="F136" s="109">
        <v>0</v>
      </c>
      <c r="G136" s="109">
        <v>0</v>
      </c>
      <c r="H136" s="86">
        <v>94</v>
      </c>
      <c r="I136" s="87"/>
    </row>
    <row r="137" spans="2:9" s="88" customFormat="1" ht="18.75" customHeight="1" x14ac:dyDescent="0.2">
      <c r="B137" s="85" t="s">
        <v>508</v>
      </c>
      <c r="C137" s="109">
        <v>75</v>
      </c>
      <c r="D137" s="109">
        <v>17</v>
      </c>
      <c r="E137" s="109">
        <v>0</v>
      </c>
      <c r="F137" s="109">
        <v>0</v>
      </c>
      <c r="G137" s="109">
        <v>0</v>
      </c>
      <c r="H137" s="86">
        <v>92</v>
      </c>
      <c r="I137" s="87"/>
    </row>
    <row r="138" spans="2:9" s="88" customFormat="1" ht="18.75" customHeight="1" x14ac:dyDescent="0.2">
      <c r="B138" s="85" t="s">
        <v>350</v>
      </c>
      <c r="C138" s="109">
        <v>6</v>
      </c>
      <c r="D138" s="109">
        <v>83</v>
      </c>
      <c r="E138" s="109">
        <v>0</v>
      </c>
      <c r="F138" s="109">
        <v>0</v>
      </c>
      <c r="G138" s="109">
        <v>0</v>
      </c>
      <c r="H138" s="86">
        <v>89</v>
      </c>
      <c r="I138" s="87"/>
    </row>
    <row r="139" spans="2:9" s="88" customFormat="1" ht="18.75" customHeight="1" x14ac:dyDescent="0.2">
      <c r="B139" s="85" t="s">
        <v>417</v>
      </c>
      <c r="C139" s="109">
        <v>0</v>
      </c>
      <c r="D139" s="109">
        <v>0</v>
      </c>
      <c r="E139" s="109">
        <v>35</v>
      </c>
      <c r="F139" s="109">
        <v>52</v>
      </c>
      <c r="G139" s="109">
        <v>0</v>
      </c>
      <c r="H139" s="86">
        <v>87</v>
      </c>
      <c r="I139" s="87"/>
    </row>
    <row r="140" spans="2:9" s="88" customFormat="1" ht="18.75" customHeight="1" x14ac:dyDescent="0.2">
      <c r="B140" s="85" t="s">
        <v>3095</v>
      </c>
      <c r="C140" s="109">
        <v>0</v>
      </c>
      <c r="D140" s="109">
        <v>3</v>
      </c>
      <c r="E140" s="109">
        <v>0</v>
      </c>
      <c r="F140" s="109">
        <v>0</v>
      </c>
      <c r="G140" s="109">
        <v>82</v>
      </c>
      <c r="H140" s="86">
        <v>85</v>
      </c>
      <c r="I140" s="87"/>
    </row>
    <row r="141" spans="2:9" s="88" customFormat="1" ht="18.75" customHeight="1" x14ac:dyDescent="0.2">
      <c r="B141" s="85" t="s">
        <v>416</v>
      </c>
      <c r="C141" s="109">
        <v>81</v>
      </c>
      <c r="D141" s="109">
        <v>0</v>
      </c>
      <c r="E141" s="109">
        <v>0</v>
      </c>
      <c r="F141" s="109">
        <v>0</v>
      </c>
      <c r="G141" s="109">
        <v>0</v>
      </c>
      <c r="H141" s="86">
        <v>81</v>
      </c>
      <c r="I141" s="87"/>
    </row>
    <row r="142" spans="2:9" s="88" customFormat="1" ht="18.75" customHeight="1" x14ac:dyDescent="0.2">
      <c r="B142" s="85" t="s">
        <v>377</v>
      </c>
      <c r="C142" s="109">
        <v>0</v>
      </c>
      <c r="D142" s="109">
        <v>43</v>
      </c>
      <c r="E142" s="109">
        <v>30</v>
      </c>
      <c r="F142" s="109">
        <v>0</v>
      </c>
      <c r="G142" s="109">
        <v>0</v>
      </c>
      <c r="H142" s="86">
        <v>73</v>
      </c>
      <c r="I142" s="87"/>
    </row>
    <row r="143" spans="2:9" s="88" customFormat="1" ht="18.75" customHeight="1" x14ac:dyDescent="0.2">
      <c r="B143" s="85" t="s">
        <v>393</v>
      </c>
      <c r="C143" s="109">
        <v>0</v>
      </c>
      <c r="D143" s="109">
        <v>0</v>
      </c>
      <c r="E143" s="109">
        <v>17</v>
      </c>
      <c r="F143" s="109">
        <v>50</v>
      </c>
      <c r="G143" s="109">
        <v>6</v>
      </c>
      <c r="H143" s="86">
        <v>73</v>
      </c>
      <c r="I143" s="87"/>
    </row>
    <row r="144" spans="2:9" s="88" customFormat="1" ht="18.75" customHeight="1" x14ac:dyDescent="0.2">
      <c r="B144" s="85" t="s">
        <v>585</v>
      </c>
      <c r="C144" s="109">
        <v>25</v>
      </c>
      <c r="D144" s="109">
        <v>9</v>
      </c>
      <c r="E144" s="109">
        <v>38</v>
      </c>
      <c r="F144" s="109">
        <v>0</v>
      </c>
      <c r="G144" s="109">
        <v>0</v>
      </c>
      <c r="H144" s="86">
        <v>72</v>
      </c>
      <c r="I144" s="87"/>
    </row>
    <row r="145" spans="2:9" s="88" customFormat="1" ht="18.75" customHeight="1" x14ac:dyDescent="0.2">
      <c r="B145" s="85" t="s">
        <v>254</v>
      </c>
      <c r="C145" s="109">
        <v>2</v>
      </c>
      <c r="D145" s="109">
        <v>0</v>
      </c>
      <c r="E145" s="109">
        <v>20</v>
      </c>
      <c r="F145" s="109">
        <v>34</v>
      </c>
      <c r="G145" s="109">
        <v>14</v>
      </c>
      <c r="H145" s="86">
        <v>70</v>
      </c>
      <c r="I145" s="87"/>
    </row>
    <row r="146" spans="2:9" s="88" customFormat="1" ht="18.75" customHeight="1" x14ac:dyDescent="0.2">
      <c r="B146" s="85" t="s">
        <v>407</v>
      </c>
      <c r="C146" s="109">
        <v>69</v>
      </c>
      <c r="D146" s="109">
        <v>0</v>
      </c>
      <c r="E146" s="109">
        <v>0</v>
      </c>
      <c r="F146" s="109">
        <v>0</v>
      </c>
      <c r="G146" s="109">
        <v>0</v>
      </c>
      <c r="H146" s="86">
        <v>69</v>
      </c>
      <c r="I146" s="87"/>
    </row>
    <row r="147" spans="2:9" s="88" customFormat="1" ht="18.75" customHeight="1" x14ac:dyDescent="0.2">
      <c r="B147" s="85" t="s">
        <v>458</v>
      </c>
      <c r="C147" s="109">
        <v>57</v>
      </c>
      <c r="D147" s="109">
        <v>4</v>
      </c>
      <c r="E147" s="109">
        <v>0</v>
      </c>
      <c r="F147" s="109">
        <v>4</v>
      </c>
      <c r="G147" s="109">
        <v>2</v>
      </c>
      <c r="H147" s="86">
        <v>67</v>
      </c>
      <c r="I147" s="87"/>
    </row>
    <row r="148" spans="2:9" s="88" customFormat="1" ht="18.75" customHeight="1" x14ac:dyDescent="0.2">
      <c r="B148" s="85" t="s">
        <v>2962</v>
      </c>
      <c r="C148" s="109">
        <v>6</v>
      </c>
      <c r="D148" s="109">
        <v>1</v>
      </c>
      <c r="E148" s="109">
        <v>9</v>
      </c>
      <c r="F148" s="109">
        <v>22</v>
      </c>
      <c r="G148" s="109">
        <v>21</v>
      </c>
      <c r="H148" s="86">
        <v>59</v>
      </c>
      <c r="I148" s="87"/>
    </row>
    <row r="149" spans="2:9" s="88" customFormat="1" ht="18.75" customHeight="1" x14ac:dyDescent="0.2">
      <c r="B149" s="85" t="s">
        <v>2949</v>
      </c>
      <c r="C149" s="109">
        <v>0</v>
      </c>
      <c r="D149" s="109">
        <v>0</v>
      </c>
      <c r="E149" s="109">
        <v>0</v>
      </c>
      <c r="F149" s="109">
        <v>20</v>
      </c>
      <c r="G149" s="109">
        <v>37</v>
      </c>
      <c r="H149" s="86">
        <v>57</v>
      </c>
      <c r="I149" s="87"/>
    </row>
    <row r="150" spans="2:9" s="88" customFormat="1" ht="18.75" customHeight="1" x14ac:dyDescent="0.2">
      <c r="B150" s="85" t="s">
        <v>423</v>
      </c>
      <c r="C150" s="109">
        <v>0</v>
      </c>
      <c r="D150" s="109">
        <v>0</v>
      </c>
      <c r="E150" s="109">
        <v>0</v>
      </c>
      <c r="F150" s="109">
        <v>0</v>
      </c>
      <c r="G150" s="109">
        <v>56</v>
      </c>
      <c r="H150" s="86">
        <v>56</v>
      </c>
      <c r="I150" s="87"/>
    </row>
    <row r="151" spans="2:9" s="88" customFormat="1" ht="18.75" customHeight="1" x14ac:dyDescent="0.2">
      <c r="B151" s="85" t="s">
        <v>420</v>
      </c>
      <c r="C151" s="109">
        <v>0</v>
      </c>
      <c r="D151" s="109">
        <v>0</v>
      </c>
      <c r="E151" s="109">
        <v>6</v>
      </c>
      <c r="F151" s="109">
        <v>36</v>
      </c>
      <c r="G151" s="109">
        <v>8</v>
      </c>
      <c r="H151" s="86">
        <v>50</v>
      </c>
      <c r="I151" s="87"/>
    </row>
    <row r="152" spans="2:9" s="88" customFormat="1" ht="18.75" customHeight="1" x14ac:dyDescent="0.2">
      <c r="B152" s="85" t="s">
        <v>515</v>
      </c>
      <c r="C152" s="109">
        <v>13</v>
      </c>
      <c r="D152" s="109">
        <v>26</v>
      </c>
      <c r="E152" s="109">
        <v>3</v>
      </c>
      <c r="F152" s="109">
        <v>2</v>
      </c>
      <c r="G152" s="109">
        <v>4</v>
      </c>
      <c r="H152" s="86">
        <v>48</v>
      </c>
      <c r="I152" s="87"/>
    </row>
    <row r="153" spans="2:9" s="88" customFormat="1" ht="18.75" customHeight="1" x14ac:dyDescent="0.2">
      <c r="B153" s="85" t="s">
        <v>2968</v>
      </c>
      <c r="C153" s="109">
        <v>23</v>
      </c>
      <c r="D153" s="109">
        <v>4</v>
      </c>
      <c r="E153" s="109">
        <v>6</v>
      </c>
      <c r="F153" s="109">
        <v>8</v>
      </c>
      <c r="G153" s="109">
        <v>1</v>
      </c>
      <c r="H153" s="86">
        <v>42</v>
      </c>
      <c r="I153" s="87"/>
    </row>
    <row r="154" spans="2:9" s="88" customFormat="1" ht="18.75" customHeight="1" x14ac:dyDescent="0.2">
      <c r="B154" s="85" t="s">
        <v>405</v>
      </c>
      <c r="C154" s="109">
        <v>0</v>
      </c>
      <c r="D154" s="109">
        <v>21</v>
      </c>
      <c r="E154" s="109">
        <v>19</v>
      </c>
      <c r="F154" s="109">
        <v>1</v>
      </c>
      <c r="G154" s="109">
        <v>1</v>
      </c>
      <c r="H154" s="86">
        <v>42</v>
      </c>
      <c r="I154" s="87"/>
    </row>
    <row r="155" spans="2:9" s="88" customFormat="1" ht="18.75" customHeight="1" x14ac:dyDescent="0.2">
      <c r="B155" s="85" t="s">
        <v>370</v>
      </c>
      <c r="C155" s="109">
        <v>0</v>
      </c>
      <c r="D155" s="109">
        <v>0</v>
      </c>
      <c r="E155" s="109">
        <v>0</v>
      </c>
      <c r="F155" s="109">
        <v>19</v>
      </c>
      <c r="G155" s="109">
        <v>23</v>
      </c>
      <c r="H155" s="86">
        <v>42</v>
      </c>
      <c r="I155" s="87"/>
    </row>
    <row r="156" spans="2:9" s="88" customFormat="1" ht="18.75" customHeight="1" x14ac:dyDescent="0.2">
      <c r="B156" s="85" t="s">
        <v>433</v>
      </c>
      <c r="C156" s="109">
        <v>0</v>
      </c>
      <c r="D156" s="109">
        <v>0</v>
      </c>
      <c r="E156" s="109">
        <v>0</v>
      </c>
      <c r="F156" s="109">
        <v>42</v>
      </c>
      <c r="G156" s="109">
        <v>0</v>
      </c>
      <c r="H156" s="86">
        <v>42</v>
      </c>
      <c r="I156" s="87"/>
    </row>
    <row r="157" spans="2:9" s="88" customFormat="1" ht="18.75" customHeight="1" x14ac:dyDescent="0.2">
      <c r="B157" s="85" t="s">
        <v>2461</v>
      </c>
      <c r="C157" s="109">
        <v>2</v>
      </c>
      <c r="D157" s="109">
        <v>29</v>
      </c>
      <c r="E157" s="109">
        <v>10</v>
      </c>
      <c r="F157" s="109">
        <v>0</v>
      </c>
      <c r="G157" s="109">
        <v>0</v>
      </c>
      <c r="H157" s="86">
        <v>41</v>
      </c>
      <c r="I157" s="87"/>
    </row>
    <row r="158" spans="2:9" s="88" customFormat="1" ht="18.75" customHeight="1" x14ac:dyDescent="0.2">
      <c r="B158" s="85" t="s">
        <v>582</v>
      </c>
      <c r="C158" s="109">
        <v>23</v>
      </c>
      <c r="D158" s="109">
        <v>8</v>
      </c>
      <c r="E158" s="109">
        <v>8</v>
      </c>
      <c r="F158" s="109">
        <v>0</v>
      </c>
      <c r="G158" s="109">
        <v>0</v>
      </c>
      <c r="H158" s="86">
        <v>39</v>
      </c>
      <c r="I158" s="87"/>
    </row>
    <row r="159" spans="2:9" s="88" customFormat="1" ht="18.75" customHeight="1" x14ac:dyDescent="0.2">
      <c r="B159" s="85" t="s">
        <v>79</v>
      </c>
      <c r="C159" s="109">
        <v>0</v>
      </c>
      <c r="D159" s="109">
        <v>0</v>
      </c>
      <c r="E159" s="109">
        <v>0</v>
      </c>
      <c r="F159" s="109">
        <v>0</v>
      </c>
      <c r="G159" s="109">
        <v>37</v>
      </c>
      <c r="H159" s="86">
        <v>37</v>
      </c>
      <c r="I159" s="87"/>
    </row>
    <row r="160" spans="2:9" s="88" customFormat="1" ht="18.75" customHeight="1" x14ac:dyDescent="0.2">
      <c r="B160" s="85" t="s">
        <v>2946</v>
      </c>
      <c r="C160" s="109">
        <v>0</v>
      </c>
      <c r="D160" s="109">
        <v>0</v>
      </c>
      <c r="E160" s="109">
        <v>18</v>
      </c>
      <c r="F160" s="109">
        <v>18</v>
      </c>
      <c r="G160" s="109">
        <v>0</v>
      </c>
      <c r="H160" s="86">
        <v>36</v>
      </c>
      <c r="I160" s="87"/>
    </row>
    <row r="161" spans="2:9" s="88" customFormat="1" ht="18.75" customHeight="1" x14ac:dyDescent="0.2">
      <c r="B161" s="85" t="s">
        <v>2967</v>
      </c>
      <c r="C161" s="109">
        <v>29</v>
      </c>
      <c r="D161" s="109">
        <v>1</v>
      </c>
      <c r="E161" s="109">
        <v>2</v>
      </c>
      <c r="F161" s="109">
        <v>0</v>
      </c>
      <c r="G161" s="109">
        <v>2</v>
      </c>
      <c r="H161" s="86">
        <v>34</v>
      </c>
      <c r="I161" s="87"/>
    </row>
    <row r="162" spans="2:9" s="88" customFormat="1" ht="18.75" customHeight="1" x14ac:dyDescent="0.2">
      <c r="B162" s="85" t="s">
        <v>507</v>
      </c>
      <c r="C162" s="109">
        <v>0</v>
      </c>
      <c r="D162" s="109">
        <v>0</v>
      </c>
      <c r="E162" s="109">
        <v>0</v>
      </c>
      <c r="F162" s="109">
        <v>0</v>
      </c>
      <c r="G162" s="109">
        <v>32</v>
      </c>
      <c r="H162" s="86">
        <v>32</v>
      </c>
      <c r="I162" s="87"/>
    </row>
    <row r="163" spans="2:9" s="88" customFormat="1" ht="18.75" customHeight="1" x14ac:dyDescent="0.2">
      <c r="B163" s="85" t="s">
        <v>442</v>
      </c>
      <c r="C163" s="109">
        <v>1</v>
      </c>
      <c r="D163" s="109">
        <v>2</v>
      </c>
      <c r="E163" s="109">
        <v>28</v>
      </c>
      <c r="F163" s="109">
        <v>0</v>
      </c>
      <c r="G163" s="109">
        <v>0</v>
      </c>
      <c r="H163" s="86">
        <v>31</v>
      </c>
      <c r="I163" s="87"/>
    </row>
    <row r="164" spans="2:9" s="88" customFormat="1" ht="18.75" customHeight="1" x14ac:dyDescent="0.2">
      <c r="B164" s="85" t="s">
        <v>418</v>
      </c>
      <c r="C164" s="109">
        <v>2</v>
      </c>
      <c r="D164" s="109">
        <v>0</v>
      </c>
      <c r="E164" s="109">
        <v>10</v>
      </c>
      <c r="F164" s="109">
        <v>0</v>
      </c>
      <c r="G164" s="109">
        <v>18</v>
      </c>
      <c r="H164" s="86">
        <v>30</v>
      </c>
      <c r="I164" s="87"/>
    </row>
    <row r="165" spans="2:9" s="88" customFormat="1" ht="18.75" customHeight="1" x14ac:dyDescent="0.2">
      <c r="B165" s="85" t="s">
        <v>557</v>
      </c>
      <c r="C165" s="109">
        <v>12</v>
      </c>
      <c r="D165" s="109">
        <v>12</v>
      </c>
      <c r="E165" s="109">
        <v>4</v>
      </c>
      <c r="F165" s="109">
        <v>1</v>
      </c>
      <c r="G165" s="109">
        <v>0</v>
      </c>
      <c r="H165" s="86">
        <v>29</v>
      </c>
      <c r="I165" s="87"/>
    </row>
    <row r="166" spans="2:9" s="88" customFormat="1" ht="18.75" customHeight="1" x14ac:dyDescent="0.2">
      <c r="B166" s="85" t="s">
        <v>2953</v>
      </c>
      <c r="C166" s="109">
        <v>5</v>
      </c>
      <c r="D166" s="109">
        <v>12</v>
      </c>
      <c r="E166" s="109">
        <v>6</v>
      </c>
      <c r="F166" s="109">
        <v>2</v>
      </c>
      <c r="G166" s="109">
        <v>4</v>
      </c>
      <c r="H166" s="86">
        <v>29</v>
      </c>
      <c r="I166" s="87"/>
    </row>
    <row r="167" spans="2:9" s="88" customFormat="1" ht="18.75" customHeight="1" x14ac:dyDescent="0.2">
      <c r="B167" s="85" t="s">
        <v>434</v>
      </c>
      <c r="C167" s="109">
        <v>0</v>
      </c>
      <c r="D167" s="109">
        <v>5</v>
      </c>
      <c r="E167" s="109">
        <v>24</v>
      </c>
      <c r="F167" s="109">
        <v>0</v>
      </c>
      <c r="G167" s="109">
        <v>0</v>
      </c>
      <c r="H167" s="86">
        <v>29</v>
      </c>
      <c r="I167" s="87"/>
    </row>
    <row r="168" spans="2:9" s="88" customFormat="1" ht="18.75" customHeight="1" x14ac:dyDescent="0.2">
      <c r="B168" s="85" t="s">
        <v>619</v>
      </c>
      <c r="C168" s="109">
        <v>0</v>
      </c>
      <c r="D168" s="109">
        <v>14</v>
      </c>
      <c r="E168" s="109">
        <v>10</v>
      </c>
      <c r="F168" s="109">
        <v>4</v>
      </c>
      <c r="G168" s="109">
        <v>0</v>
      </c>
      <c r="H168" s="86">
        <v>28</v>
      </c>
      <c r="I168" s="87"/>
    </row>
    <row r="169" spans="2:9" s="88" customFormat="1" ht="18.75" customHeight="1" x14ac:dyDescent="0.2">
      <c r="B169" s="85" t="s">
        <v>490</v>
      </c>
      <c r="C169" s="109">
        <v>28</v>
      </c>
      <c r="D169" s="109">
        <v>0</v>
      </c>
      <c r="E169" s="109">
        <v>0</v>
      </c>
      <c r="F169" s="109">
        <v>0</v>
      </c>
      <c r="G169" s="109">
        <v>0</v>
      </c>
      <c r="H169" s="86">
        <v>28</v>
      </c>
      <c r="I169" s="87"/>
    </row>
    <row r="170" spans="2:9" s="88" customFormat="1" ht="18.75" customHeight="1" x14ac:dyDescent="0.2">
      <c r="B170" s="85" t="s">
        <v>471</v>
      </c>
      <c r="C170" s="109">
        <v>11</v>
      </c>
      <c r="D170" s="109">
        <v>6</v>
      </c>
      <c r="E170" s="109">
        <v>2</v>
      </c>
      <c r="F170" s="109">
        <v>4</v>
      </c>
      <c r="G170" s="109">
        <v>2</v>
      </c>
      <c r="H170" s="86">
        <v>25</v>
      </c>
      <c r="I170" s="87"/>
    </row>
    <row r="171" spans="2:9" s="88" customFormat="1" ht="18.75" customHeight="1" x14ac:dyDescent="0.2">
      <c r="B171" s="85" t="s">
        <v>663</v>
      </c>
      <c r="C171" s="109">
        <v>24</v>
      </c>
      <c r="D171" s="109">
        <v>0</v>
      </c>
      <c r="E171" s="109">
        <v>0</v>
      </c>
      <c r="F171" s="109">
        <v>0</v>
      </c>
      <c r="G171" s="109">
        <v>0</v>
      </c>
      <c r="H171" s="86">
        <v>24</v>
      </c>
      <c r="I171" s="87"/>
    </row>
    <row r="172" spans="2:9" s="88" customFormat="1" ht="18.75" customHeight="1" x14ac:dyDescent="0.2">
      <c r="B172" s="85" t="s">
        <v>2978</v>
      </c>
      <c r="C172" s="109">
        <v>20</v>
      </c>
      <c r="D172" s="109">
        <v>2</v>
      </c>
      <c r="E172" s="109">
        <v>1</v>
      </c>
      <c r="F172" s="109">
        <v>1</v>
      </c>
      <c r="G172" s="109">
        <v>0</v>
      </c>
      <c r="H172" s="86">
        <v>24</v>
      </c>
      <c r="I172" s="87"/>
    </row>
    <row r="173" spans="2:9" s="88" customFormat="1" ht="18.75" customHeight="1" x14ac:dyDescent="0.2">
      <c r="B173" s="85" t="s">
        <v>501</v>
      </c>
      <c r="C173" s="109">
        <v>2</v>
      </c>
      <c r="D173" s="109">
        <v>14</v>
      </c>
      <c r="E173" s="109">
        <v>0</v>
      </c>
      <c r="F173" s="109">
        <v>6</v>
      </c>
      <c r="G173" s="109">
        <v>1</v>
      </c>
      <c r="H173" s="86">
        <v>23</v>
      </c>
      <c r="I173" s="87"/>
    </row>
    <row r="174" spans="2:9" s="88" customFormat="1" ht="18.75" customHeight="1" x14ac:dyDescent="0.2">
      <c r="B174" s="85" t="s">
        <v>2959</v>
      </c>
      <c r="C174" s="109">
        <v>2</v>
      </c>
      <c r="D174" s="109">
        <v>2</v>
      </c>
      <c r="E174" s="109">
        <v>8</v>
      </c>
      <c r="F174" s="109">
        <v>2</v>
      </c>
      <c r="G174" s="109">
        <v>7</v>
      </c>
      <c r="H174" s="86">
        <v>21</v>
      </c>
      <c r="I174" s="87"/>
    </row>
    <row r="175" spans="2:9" s="88" customFormat="1" ht="18.75" customHeight="1" x14ac:dyDescent="0.2">
      <c r="B175" s="85" t="s">
        <v>466</v>
      </c>
      <c r="C175" s="109">
        <v>15</v>
      </c>
      <c r="D175" s="109">
        <v>0</v>
      </c>
      <c r="E175" s="109">
        <v>0</v>
      </c>
      <c r="F175" s="109">
        <v>0</v>
      </c>
      <c r="G175" s="109">
        <v>6</v>
      </c>
      <c r="H175" s="86">
        <v>21</v>
      </c>
      <c r="I175" s="87"/>
    </row>
    <row r="176" spans="2:9" s="88" customFormat="1" ht="18.75" customHeight="1" x14ac:dyDescent="0.2">
      <c r="B176" s="85" t="s">
        <v>552</v>
      </c>
      <c r="C176" s="109">
        <v>0</v>
      </c>
      <c r="D176" s="109">
        <v>11</v>
      </c>
      <c r="E176" s="109">
        <v>5</v>
      </c>
      <c r="F176" s="109">
        <v>4</v>
      </c>
      <c r="G176" s="109">
        <v>0</v>
      </c>
      <c r="H176" s="86">
        <v>20</v>
      </c>
      <c r="I176" s="87"/>
    </row>
    <row r="177" spans="2:9" s="88" customFormat="1" ht="18.75" customHeight="1" x14ac:dyDescent="0.2">
      <c r="B177" s="85" t="s">
        <v>452</v>
      </c>
      <c r="C177" s="109">
        <v>20</v>
      </c>
      <c r="D177" s="109">
        <v>0</v>
      </c>
      <c r="E177" s="109">
        <v>0</v>
      </c>
      <c r="F177" s="109">
        <v>0</v>
      </c>
      <c r="G177" s="109">
        <v>0</v>
      </c>
      <c r="H177" s="86">
        <v>20</v>
      </c>
      <c r="I177" s="87"/>
    </row>
    <row r="178" spans="2:9" s="88" customFormat="1" ht="18.75" customHeight="1" x14ac:dyDescent="0.2">
      <c r="B178" s="85" t="s">
        <v>2955</v>
      </c>
      <c r="C178" s="109">
        <v>0</v>
      </c>
      <c r="D178" s="109">
        <v>4</v>
      </c>
      <c r="E178" s="109">
        <v>8</v>
      </c>
      <c r="F178" s="109">
        <v>2</v>
      </c>
      <c r="G178" s="109">
        <v>6</v>
      </c>
      <c r="H178" s="86">
        <v>20</v>
      </c>
      <c r="I178" s="87"/>
    </row>
    <row r="179" spans="2:9" s="88" customFormat="1" ht="18.75" customHeight="1" x14ac:dyDescent="0.2">
      <c r="B179" s="85" t="s">
        <v>2464</v>
      </c>
      <c r="C179" s="109">
        <v>11</v>
      </c>
      <c r="D179" s="109">
        <v>4</v>
      </c>
      <c r="E179" s="109">
        <v>0</v>
      </c>
      <c r="F179" s="109">
        <v>0</v>
      </c>
      <c r="G179" s="109">
        <v>4</v>
      </c>
      <c r="H179" s="86">
        <v>19</v>
      </c>
      <c r="I179" s="87"/>
    </row>
    <row r="180" spans="2:9" s="88" customFormat="1" ht="18.75" customHeight="1" x14ac:dyDescent="0.2">
      <c r="B180" s="85" t="s">
        <v>2463</v>
      </c>
      <c r="C180" s="109">
        <v>8</v>
      </c>
      <c r="D180" s="109">
        <v>1</v>
      </c>
      <c r="E180" s="109">
        <v>0</v>
      </c>
      <c r="F180" s="109">
        <v>7</v>
      </c>
      <c r="G180" s="109">
        <v>3</v>
      </c>
      <c r="H180" s="86">
        <v>19</v>
      </c>
      <c r="I180" s="87"/>
    </row>
    <row r="181" spans="2:9" s="88" customFormat="1" ht="18.75" customHeight="1" x14ac:dyDescent="0.2">
      <c r="B181" s="85" t="s">
        <v>437</v>
      </c>
      <c r="C181" s="109">
        <v>0</v>
      </c>
      <c r="D181" s="109">
        <v>0</v>
      </c>
      <c r="E181" s="109">
        <v>4</v>
      </c>
      <c r="F181" s="109">
        <v>14</v>
      </c>
      <c r="G181" s="109">
        <v>0</v>
      </c>
      <c r="H181" s="86">
        <v>18</v>
      </c>
      <c r="I181" s="87"/>
    </row>
    <row r="182" spans="2:9" s="88" customFormat="1" ht="18.75" customHeight="1" x14ac:dyDescent="0.2">
      <c r="B182" s="85" t="s">
        <v>2465</v>
      </c>
      <c r="C182" s="109">
        <v>8</v>
      </c>
      <c r="D182" s="109">
        <v>6</v>
      </c>
      <c r="E182" s="109">
        <v>2</v>
      </c>
      <c r="F182" s="109">
        <v>1</v>
      </c>
      <c r="G182" s="109">
        <v>0</v>
      </c>
      <c r="H182" s="86">
        <v>17</v>
      </c>
      <c r="I182" s="87"/>
    </row>
    <row r="183" spans="2:9" s="88" customFormat="1" ht="18.75" customHeight="1" x14ac:dyDescent="0.2">
      <c r="B183" s="85" t="s">
        <v>454</v>
      </c>
      <c r="C183" s="109">
        <v>16</v>
      </c>
      <c r="D183" s="109">
        <v>1</v>
      </c>
      <c r="E183" s="109">
        <v>0</v>
      </c>
      <c r="F183" s="109">
        <v>0</v>
      </c>
      <c r="G183" s="109">
        <v>0</v>
      </c>
      <c r="H183" s="86">
        <v>17</v>
      </c>
      <c r="I183" s="87"/>
    </row>
    <row r="184" spans="2:9" s="88" customFormat="1" ht="18.75" customHeight="1" x14ac:dyDescent="0.2">
      <c r="B184" s="85" t="s">
        <v>445</v>
      </c>
      <c r="C184" s="109">
        <v>0</v>
      </c>
      <c r="D184" s="109">
        <v>0</v>
      </c>
      <c r="E184" s="109">
        <v>0</v>
      </c>
      <c r="F184" s="109">
        <v>0</v>
      </c>
      <c r="G184" s="109">
        <v>16</v>
      </c>
      <c r="H184" s="86">
        <v>16</v>
      </c>
      <c r="I184" s="87"/>
    </row>
    <row r="185" spans="2:9" s="88" customFormat="1" ht="18.75" customHeight="1" x14ac:dyDescent="0.2">
      <c r="B185" s="85" t="s">
        <v>513</v>
      </c>
      <c r="C185" s="109">
        <v>0</v>
      </c>
      <c r="D185" s="109">
        <v>0</v>
      </c>
      <c r="E185" s="109">
        <v>0</v>
      </c>
      <c r="F185" s="109">
        <v>8</v>
      </c>
      <c r="G185" s="109">
        <v>8</v>
      </c>
      <c r="H185" s="86">
        <v>16</v>
      </c>
      <c r="I185" s="87"/>
    </row>
    <row r="186" spans="2:9" s="88" customFormat="1" ht="18.75" customHeight="1" x14ac:dyDescent="0.2">
      <c r="B186" s="85" t="s">
        <v>603</v>
      </c>
      <c r="C186" s="109">
        <v>2</v>
      </c>
      <c r="D186" s="109">
        <v>5</v>
      </c>
      <c r="E186" s="109">
        <v>5</v>
      </c>
      <c r="F186" s="109">
        <v>4</v>
      </c>
      <c r="G186" s="109">
        <v>0</v>
      </c>
      <c r="H186" s="86">
        <v>16</v>
      </c>
      <c r="I186" s="87"/>
    </row>
    <row r="187" spans="2:9" s="88" customFormat="1" ht="18.75" customHeight="1" x14ac:dyDescent="0.2">
      <c r="B187" s="85" t="s">
        <v>453</v>
      </c>
      <c r="C187" s="109">
        <v>2</v>
      </c>
      <c r="D187" s="109">
        <v>1</v>
      </c>
      <c r="E187" s="109">
        <v>9</v>
      </c>
      <c r="F187" s="109">
        <v>2</v>
      </c>
      <c r="G187" s="109">
        <v>1</v>
      </c>
      <c r="H187" s="86">
        <v>15</v>
      </c>
      <c r="I187" s="87"/>
    </row>
    <row r="188" spans="2:9" s="88" customFormat="1" ht="18.75" customHeight="1" x14ac:dyDescent="0.2">
      <c r="B188" s="85" t="s">
        <v>464</v>
      </c>
      <c r="C188" s="109">
        <v>0</v>
      </c>
      <c r="D188" s="109">
        <v>0</v>
      </c>
      <c r="E188" s="109">
        <v>14</v>
      </c>
      <c r="F188" s="109">
        <v>0</v>
      </c>
      <c r="G188" s="109">
        <v>0</v>
      </c>
      <c r="H188" s="86">
        <v>14</v>
      </c>
      <c r="I188" s="87"/>
    </row>
    <row r="189" spans="2:9" s="88" customFormat="1" ht="18.75" customHeight="1" x14ac:dyDescent="0.2">
      <c r="B189" s="85" t="s">
        <v>672</v>
      </c>
      <c r="C189" s="109">
        <v>4</v>
      </c>
      <c r="D189" s="109">
        <v>6</v>
      </c>
      <c r="E189" s="109">
        <v>2</v>
      </c>
      <c r="F189" s="109">
        <v>1</v>
      </c>
      <c r="G189" s="109">
        <v>1</v>
      </c>
      <c r="H189" s="86">
        <v>14</v>
      </c>
      <c r="I189" s="87"/>
    </row>
    <row r="190" spans="2:9" s="88" customFormat="1" ht="18.75" customHeight="1" x14ac:dyDescent="0.2">
      <c r="B190" s="85" t="s">
        <v>472</v>
      </c>
      <c r="C190" s="109">
        <v>0</v>
      </c>
      <c r="D190" s="109">
        <v>4</v>
      </c>
      <c r="E190" s="109">
        <v>10</v>
      </c>
      <c r="F190" s="109">
        <v>0</v>
      </c>
      <c r="G190" s="109">
        <v>0</v>
      </c>
      <c r="H190" s="86">
        <v>14</v>
      </c>
      <c r="I190" s="87"/>
    </row>
    <row r="191" spans="2:9" s="88" customFormat="1" ht="18.75" customHeight="1" x14ac:dyDescent="0.2">
      <c r="B191" s="85" t="s">
        <v>467</v>
      </c>
      <c r="C191" s="109">
        <v>0</v>
      </c>
      <c r="D191" s="109">
        <v>0</v>
      </c>
      <c r="E191" s="109">
        <v>14</v>
      </c>
      <c r="F191" s="109">
        <v>0</v>
      </c>
      <c r="G191" s="109">
        <v>0</v>
      </c>
      <c r="H191" s="86">
        <v>14</v>
      </c>
      <c r="I191" s="87"/>
    </row>
    <row r="192" spans="2:9" s="88" customFormat="1" ht="18.75" customHeight="1" x14ac:dyDescent="0.2">
      <c r="B192" s="85" t="s">
        <v>456</v>
      </c>
      <c r="C192" s="109">
        <v>13</v>
      </c>
      <c r="D192" s="109">
        <v>0</v>
      </c>
      <c r="E192" s="109">
        <v>0</v>
      </c>
      <c r="F192" s="109">
        <v>0</v>
      </c>
      <c r="G192" s="109">
        <v>0</v>
      </c>
      <c r="H192" s="86">
        <v>13</v>
      </c>
      <c r="I192" s="87"/>
    </row>
    <row r="193" spans="2:9" s="88" customFormat="1" ht="18.75" customHeight="1" x14ac:dyDescent="0.2">
      <c r="B193" s="85" t="s">
        <v>2466</v>
      </c>
      <c r="C193" s="109">
        <v>7</v>
      </c>
      <c r="D193" s="109">
        <v>4</v>
      </c>
      <c r="E193" s="109">
        <v>2</v>
      </c>
      <c r="F193" s="109">
        <v>0</v>
      </c>
      <c r="G193" s="109">
        <v>0</v>
      </c>
      <c r="H193" s="86">
        <v>13</v>
      </c>
      <c r="I193" s="87"/>
    </row>
    <row r="194" spans="2:9" s="88" customFormat="1" ht="18.75" customHeight="1" x14ac:dyDescent="0.2">
      <c r="B194" s="85" t="s">
        <v>439</v>
      </c>
      <c r="C194" s="109">
        <v>1</v>
      </c>
      <c r="D194" s="109">
        <v>4</v>
      </c>
      <c r="E194" s="109">
        <v>5</v>
      </c>
      <c r="F194" s="109">
        <v>1</v>
      </c>
      <c r="G194" s="109">
        <v>2</v>
      </c>
      <c r="H194" s="86">
        <v>13</v>
      </c>
      <c r="I194" s="87"/>
    </row>
    <row r="195" spans="2:9" s="88" customFormat="1" ht="18.75" customHeight="1" x14ac:dyDescent="0.2">
      <c r="B195" s="85" t="s">
        <v>659</v>
      </c>
      <c r="C195" s="109">
        <v>0</v>
      </c>
      <c r="D195" s="109">
        <v>0</v>
      </c>
      <c r="E195" s="109">
        <v>0</v>
      </c>
      <c r="F195" s="109">
        <v>0</v>
      </c>
      <c r="G195" s="109">
        <v>12</v>
      </c>
      <c r="H195" s="86">
        <v>12</v>
      </c>
      <c r="I195" s="87"/>
    </row>
    <row r="196" spans="2:9" s="88" customFormat="1" ht="18.75" customHeight="1" x14ac:dyDescent="0.2">
      <c r="B196" s="85" t="s">
        <v>519</v>
      </c>
      <c r="C196" s="109">
        <v>2</v>
      </c>
      <c r="D196" s="109">
        <v>0</v>
      </c>
      <c r="E196" s="109">
        <v>10</v>
      </c>
      <c r="F196" s="109">
        <v>0</v>
      </c>
      <c r="G196" s="109">
        <v>0</v>
      </c>
      <c r="H196" s="86">
        <v>12</v>
      </c>
      <c r="I196" s="87"/>
    </row>
    <row r="197" spans="2:9" s="88" customFormat="1" ht="18.75" customHeight="1" x14ac:dyDescent="0.2">
      <c r="B197" s="85" t="s">
        <v>514</v>
      </c>
      <c r="C197" s="109">
        <v>0</v>
      </c>
      <c r="D197" s="109">
        <v>0</v>
      </c>
      <c r="E197" s="109">
        <v>0</v>
      </c>
      <c r="F197" s="109">
        <v>9</v>
      </c>
      <c r="G197" s="109">
        <v>3</v>
      </c>
      <c r="H197" s="86">
        <v>12</v>
      </c>
      <c r="I197" s="87"/>
    </row>
    <row r="198" spans="2:9" s="88" customFormat="1" ht="18.75" customHeight="1" x14ac:dyDescent="0.2">
      <c r="B198" s="85" t="s">
        <v>509</v>
      </c>
      <c r="C198" s="109">
        <v>1</v>
      </c>
      <c r="D198" s="109">
        <v>10</v>
      </c>
      <c r="E198" s="109">
        <v>0</v>
      </c>
      <c r="F198" s="109">
        <v>0</v>
      </c>
      <c r="G198" s="109">
        <v>0</v>
      </c>
      <c r="H198" s="86">
        <v>11</v>
      </c>
      <c r="I198" s="87"/>
    </row>
    <row r="199" spans="2:9" s="88" customFormat="1" ht="18.75" customHeight="1" x14ac:dyDescent="0.2">
      <c r="B199" s="85" t="s">
        <v>725</v>
      </c>
      <c r="C199" s="109">
        <v>5</v>
      </c>
      <c r="D199" s="109">
        <v>2</v>
      </c>
      <c r="E199" s="109">
        <v>0</v>
      </c>
      <c r="F199" s="109">
        <v>4</v>
      </c>
      <c r="G199" s="109">
        <v>0</v>
      </c>
      <c r="H199" s="86">
        <v>11</v>
      </c>
      <c r="I199" s="87"/>
    </row>
    <row r="200" spans="2:9" s="88" customFormat="1" ht="18.75" customHeight="1" x14ac:dyDescent="0.2">
      <c r="B200" s="85" t="s">
        <v>2468</v>
      </c>
      <c r="C200" s="109">
        <v>0</v>
      </c>
      <c r="D200" s="109">
        <v>8</v>
      </c>
      <c r="E200" s="109">
        <v>3</v>
      </c>
      <c r="F200" s="109">
        <v>0</v>
      </c>
      <c r="G200" s="109">
        <v>0</v>
      </c>
      <c r="H200" s="86">
        <v>11</v>
      </c>
      <c r="I200" s="87"/>
    </row>
    <row r="201" spans="2:9" s="88" customFormat="1" ht="18.75" customHeight="1" x14ac:dyDescent="0.2">
      <c r="B201" s="85" t="s">
        <v>469</v>
      </c>
      <c r="C201" s="109">
        <v>0</v>
      </c>
      <c r="D201" s="109">
        <v>6</v>
      </c>
      <c r="E201" s="109">
        <v>3</v>
      </c>
      <c r="F201" s="109">
        <v>2</v>
      </c>
      <c r="G201" s="109">
        <v>0</v>
      </c>
      <c r="H201" s="86">
        <v>11</v>
      </c>
      <c r="I201" s="87"/>
    </row>
    <row r="202" spans="2:9" s="88" customFormat="1" ht="18.75" customHeight="1" x14ac:dyDescent="0.2">
      <c r="B202" s="85" t="s">
        <v>495</v>
      </c>
      <c r="C202" s="109">
        <v>6</v>
      </c>
      <c r="D202" s="109">
        <v>5</v>
      </c>
      <c r="E202" s="109">
        <v>0</v>
      </c>
      <c r="F202" s="109">
        <v>0</v>
      </c>
      <c r="G202" s="109">
        <v>0</v>
      </c>
      <c r="H202" s="86">
        <v>11</v>
      </c>
      <c r="I202" s="87"/>
    </row>
    <row r="203" spans="2:9" s="88" customFormat="1" ht="18.75" customHeight="1" x14ac:dyDescent="0.2">
      <c r="B203" s="85" t="s">
        <v>401</v>
      </c>
      <c r="C203" s="109">
        <v>0</v>
      </c>
      <c r="D203" s="109">
        <v>3</v>
      </c>
      <c r="E203" s="109">
        <v>4</v>
      </c>
      <c r="F203" s="109">
        <v>3</v>
      </c>
      <c r="G203" s="109">
        <v>0</v>
      </c>
      <c r="H203" s="86">
        <v>10</v>
      </c>
      <c r="I203" s="87"/>
    </row>
    <row r="204" spans="2:9" s="88" customFormat="1" ht="18.75" customHeight="1" x14ac:dyDescent="0.2">
      <c r="B204" s="85" t="s">
        <v>2969</v>
      </c>
      <c r="C204" s="109">
        <v>0</v>
      </c>
      <c r="D204" s="109">
        <v>0</v>
      </c>
      <c r="E204" s="109">
        <v>6</v>
      </c>
      <c r="F204" s="109">
        <v>0</v>
      </c>
      <c r="G204" s="109">
        <v>4</v>
      </c>
      <c r="H204" s="86">
        <v>10</v>
      </c>
      <c r="I204" s="87"/>
    </row>
    <row r="205" spans="2:9" s="88" customFormat="1" ht="18.75" customHeight="1" x14ac:dyDescent="0.2">
      <c r="B205" s="85" t="s">
        <v>494</v>
      </c>
      <c r="C205" s="109">
        <v>10</v>
      </c>
      <c r="D205" s="109">
        <v>0</v>
      </c>
      <c r="E205" s="109">
        <v>0</v>
      </c>
      <c r="F205" s="109">
        <v>0</v>
      </c>
      <c r="G205" s="109">
        <v>0</v>
      </c>
      <c r="H205" s="86">
        <v>10</v>
      </c>
      <c r="I205" s="87"/>
    </row>
    <row r="206" spans="2:9" s="88" customFormat="1" ht="18.75" customHeight="1" x14ac:dyDescent="0.2">
      <c r="B206" s="85" t="s">
        <v>488</v>
      </c>
      <c r="C206" s="109">
        <v>8</v>
      </c>
      <c r="D206" s="109">
        <v>2</v>
      </c>
      <c r="E206" s="109">
        <v>0</v>
      </c>
      <c r="F206" s="109">
        <v>0</v>
      </c>
      <c r="G206" s="109">
        <v>0</v>
      </c>
      <c r="H206" s="86">
        <v>10</v>
      </c>
      <c r="I206" s="87"/>
    </row>
    <row r="207" spans="2:9" s="88" customFormat="1" ht="18.75" customHeight="1" x14ac:dyDescent="0.2">
      <c r="B207" s="85" t="s">
        <v>637</v>
      </c>
      <c r="C207" s="109">
        <v>3</v>
      </c>
      <c r="D207" s="109">
        <v>0</v>
      </c>
      <c r="E207" s="109">
        <v>5</v>
      </c>
      <c r="F207" s="109">
        <v>2</v>
      </c>
      <c r="G207" s="109">
        <v>0</v>
      </c>
      <c r="H207" s="86">
        <v>10</v>
      </c>
      <c r="I207" s="87"/>
    </row>
    <row r="208" spans="2:9" s="88" customFormat="1" ht="18.75" customHeight="1" x14ac:dyDescent="0.2">
      <c r="B208" s="85" t="s">
        <v>2471</v>
      </c>
      <c r="C208" s="109">
        <v>10</v>
      </c>
      <c r="D208" s="109">
        <v>0</v>
      </c>
      <c r="E208" s="109">
        <v>0</v>
      </c>
      <c r="F208" s="109">
        <v>0</v>
      </c>
      <c r="G208" s="109">
        <v>0</v>
      </c>
      <c r="H208" s="86">
        <v>10</v>
      </c>
      <c r="I208" s="87"/>
    </row>
    <row r="209" spans="2:9" s="88" customFormat="1" ht="18.75" customHeight="1" x14ac:dyDescent="0.2">
      <c r="B209" s="85" t="s">
        <v>614</v>
      </c>
      <c r="C209" s="109">
        <v>5</v>
      </c>
      <c r="D209" s="109">
        <v>3</v>
      </c>
      <c r="E209" s="109">
        <v>1</v>
      </c>
      <c r="F209" s="109">
        <v>0</v>
      </c>
      <c r="G209" s="109">
        <v>0</v>
      </c>
      <c r="H209" s="86">
        <v>9</v>
      </c>
      <c r="I209" s="87"/>
    </row>
    <row r="210" spans="2:9" s="88" customFormat="1" ht="18.75" customHeight="1" x14ac:dyDescent="0.2">
      <c r="B210" s="85" t="s">
        <v>2470</v>
      </c>
      <c r="C210" s="109">
        <v>1</v>
      </c>
      <c r="D210" s="109">
        <v>0</v>
      </c>
      <c r="E210" s="109">
        <v>2</v>
      </c>
      <c r="F210" s="109">
        <v>1</v>
      </c>
      <c r="G210" s="109">
        <v>5</v>
      </c>
      <c r="H210" s="86">
        <v>9</v>
      </c>
      <c r="I210" s="87"/>
    </row>
    <row r="211" spans="2:9" s="88" customFormat="1" ht="18.75" customHeight="1" x14ac:dyDescent="0.2">
      <c r="B211" s="85" t="s">
        <v>470</v>
      </c>
      <c r="C211" s="109">
        <v>0</v>
      </c>
      <c r="D211" s="109">
        <v>0</v>
      </c>
      <c r="E211" s="109">
        <v>0</v>
      </c>
      <c r="F211" s="109">
        <v>9</v>
      </c>
      <c r="G211" s="109">
        <v>0</v>
      </c>
      <c r="H211" s="86">
        <v>9</v>
      </c>
      <c r="I211" s="87"/>
    </row>
    <row r="212" spans="2:9" s="88" customFormat="1" ht="18.75" customHeight="1" x14ac:dyDescent="0.2">
      <c r="B212" s="85" t="s">
        <v>481</v>
      </c>
      <c r="C212" s="109">
        <v>3</v>
      </c>
      <c r="D212" s="109">
        <v>2</v>
      </c>
      <c r="E212" s="109">
        <v>0</v>
      </c>
      <c r="F212" s="109">
        <v>0</v>
      </c>
      <c r="G212" s="109">
        <v>4</v>
      </c>
      <c r="H212" s="86">
        <v>9</v>
      </c>
      <c r="I212" s="87"/>
    </row>
    <row r="213" spans="2:9" s="88" customFormat="1" ht="18.75" customHeight="1" x14ac:dyDescent="0.2">
      <c r="B213" s="85" t="s">
        <v>492</v>
      </c>
      <c r="C213" s="109">
        <v>0</v>
      </c>
      <c r="D213" s="109">
        <v>0</v>
      </c>
      <c r="E213" s="109">
        <v>2</v>
      </c>
      <c r="F213" s="109">
        <v>2</v>
      </c>
      <c r="G213" s="109">
        <v>5</v>
      </c>
      <c r="H213" s="86">
        <v>9</v>
      </c>
      <c r="I213" s="87"/>
    </row>
    <row r="214" spans="2:9" s="88" customFormat="1" ht="18.75" customHeight="1" x14ac:dyDescent="0.2">
      <c r="B214" s="85" t="s">
        <v>497</v>
      </c>
      <c r="C214" s="109">
        <v>4</v>
      </c>
      <c r="D214" s="109">
        <v>1</v>
      </c>
      <c r="E214" s="109">
        <v>3</v>
      </c>
      <c r="F214" s="109">
        <v>0</v>
      </c>
      <c r="G214" s="109">
        <v>0</v>
      </c>
      <c r="H214" s="86">
        <v>8</v>
      </c>
      <c r="I214" s="87"/>
    </row>
    <row r="215" spans="2:9" s="88" customFormat="1" ht="18.75" customHeight="1" x14ac:dyDescent="0.2">
      <c r="B215" s="85" t="s">
        <v>368</v>
      </c>
      <c r="C215" s="109">
        <v>0</v>
      </c>
      <c r="D215" s="109">
        <v>0</v>
      </c>
      <c r="E215" s="109">
        <v>0</v>
      </c>
      <c r="F215" s="109">
        <v>0</v>
      </c>
      <c r="G215" s="109">
        <v>8</v>
      </c>
      <c r="H215" s="86">
        <v>8</v>
      </c>
      <c r="I215" s="87"/>
    </row>
    <row r="216" spans="2:9" s="88" customFormat="1" ht="18.75" customHeight="1" x14ac:dyDescent="0.2">
      <c r="B216" s="85" t="s">
        <v>635</v>
      </c>
      <c r="C216" s="109">
        <v>6</v>
      </c>
      <c r="D216" s="109">
        <v>1</v>
      </c>
      <c r="E216" s="109">
        <v>1</v>
      </c>
      <c r="F216" s="109">
        <v>0</v>
      </c>
      <c r="G216" s="109">
        <v>0</v>
      </c>
      <c r="H216" s="86">
        <v>8</v>
      </c>
      <c r="I216" s="87"/>
    </row>
    <row r="217" spans="2:9" s="88" customFormat="1" ht="18.75" customHeight="1" x14ac:dyDescent="0.2">
      <c r="B217" s="85" t="s">
        <v>502</v>
      </c>
      <c r="C217" s="109">
        <v>6</v>
      </c>
      <c r="D217" s="109">
        <v>0</v>
      </c>
      <c r="E217" s="109">
        <v>0</v>
      </c>
      <c r="F217" s="109">
        <v>0</v>
      </c>
      <c r="G217" s="109">
        <v>2</v>
      </c>
      <c r="H217" s="86">
        <v>8</v>
      </c>
      <c r="I217" s="87"/>
    </row>
    <row r="218" spans="2:9" s="88" customFormat="1" ht="18.75" customHeight="1" x14ac:dyDescent="0.2">
      <c r="B218" s="85" t="s">
        <v>658</v>
      </c>
      <c r="C218" s="109">
        <v>0</v>
      </c>
      <c r="D218" s="109">
        <v>0</v>
      </c>
      <c r="E218" s="109">
        <v>0</v>
      </c>
      <c r="F218" s="109">
        <v>0</v>
      </c>
      <c r="G218" s="109">
        <v>7</v>
      </c>
      <c r="H218" s="86">
        <v>7</v>
      </c>
      <c r="I218" s="87"/>
    </row>
    <row r="219" spans="2:9" s="88" customFormat="1" ht="18.75" customHeight="1" x14ac:dyDescent="0.2">
      <c r="B219" s="85" t="s">
        <v>866</v>
      </c>
      <c r="C219" s="109">
        <v>0</v>
      </c>
      <c r="D219" s="109">
        <v>1</v>
      </c>
      <c r="E219" s="109">
        <v>0</v>
      </c>
      <c r="F219" s="109">
        <v>0</v>
      </c>
      <c r="G219" s="109">
        <v>6</v>
      </c>
      <c r="H219" s="86">
        <v>7</v>
      </c>
      <c r="I219" s="87"/>
    </row>
    <row r="220" spans="2:9" s="88" customFormat="1" ht="18.75" customHeight="1" x14ac:dyDescent="0.2">
      <c r="B220" s="85" t="s">
        <v>2473</v>
      </c>
      <c r="C220" s="109">
        <v>2</v>
      </c>
      <c r="D220" s="109">
        <v>5</v>
      </c>
      <c r="E220" s="109">
        <v>0</v>
      </c>
      <c r="F220" s="109">
        <v>0</v>
      </c>
      <c r="G220" s="109">
        <v>0</v>
      </c>
      <c r="H220" s="86">
        <v>7</v>
      </c>
      <c r="I220" s="87"/>
    </row>
    <row r="221" spans="2:9" s="88" customFormat="1" ht="18.75" customHeight="1" x14ac:dyDescent="0.2">
      <c r="B221" s="85" t="s">
        <v>2957</v>
      </c>
      <c r="C221" s="109">
        <v>5</v>
      </c>
      <c r="D221" s="109">
        <v>2</v>
      </c>
      <c r="E221" s="109">
        <v>0</v>
      </c>
      <c r="F221" s="109">
        <v>0</v>
      </c>
      <c r="G221" s="109">
        <v>0</v>
      </c>
      <c r="H221" s="86">
        <v>7</v>
      </c>
      <c r="I221" s="87"/>
    </row>
    <row r="222" spans="2:9" s="88" customFormat="1" ht="18.75" customHeight="1" x14ac:dyDescent="0.2">
      <c r="B222" s="85" t="s">
        <v>612</v>
      </c>
      <c r="C222" s="109">
        <v>0</v>
      </c>
      <c r="D222" s="109">
        <v>3</v>
      </c>
      <c r="E222" s="109">
        <v>0</v>
      </c>
      <c r="F222" s="109">
        <v>3</v>
      </c>
      <c r="G222" s="109">
        <v>1</v>
      </c>
      <c r="H222" s="86">
        <v>7</v>
      </c>
      <c r="I222" s="87"/>
    </row>
    <row r="223" spans="2:9" s="88" customFormat="1" ht="18.75" customHeight="1" x14ac:dyDescent="0.2">
      <c r="B223" s="85" t="s">
        <v>611</v>
      </c>
      <c r="C223" s="109">
        <v>7</v>
      </c>
      <c r="D223" s="109">
        <v>0</v>
      </c>
      <c r="E223" s="109">
        <v>0</v>
      </c>
      <c r="F223" s="109">
        <v>0</v>
      </c>
      <c r="G223" s="109">
        <v>0</v>
      </c>
      <c r="H223" s="86">
        <v>7</v>
      </c>
      <c r="I223" s="87"/>
    </row>
    <row r="224" spans="2:9" s="88" customFormat="1" ht="18.75" customHeight="1" x14ac:dyDescent="0.2">
      <c r="B224" s="85" t="s">
        <v>2476</v>
      </c>
      <c r="C224" s="109">
        <v>6</v>
      </c>
      <c r="D224" s="109">
        <v>0</v>
      </c>
      <c r="E224" s="109">
        <v>0</v>
      </c>
      <c r="F224" s="109">
        <v>0</v>
      </c>
      <c r="G224" s="109">
        <v>0</v>
      </c>
      <c r="H224" s="86">
        <v>6</v>
      </c>
      <c r="I224" s="87"/>
    </row>
    <row r="225" spans="2:9" s="88" customFormat="1" ht="18.75" customHeight="1" x14ac:dyDescent="0.2">
      <c r="B225" s="85" t="s">
        <v>504</v>
      </c>
      <c r="C225" s="109">
        <v>6</v>
      </c>
      <c r="D225" s="109">
        <v>0</v>
      </c>
      <c r="E225" s="109">
        <v>0</v>
      </c>
      <c r="F225" s="109">
        <v>0</v>
      </c>
      <c r="G225" s="109">
        <v>0</v>
      </c>
      <c r="H225" s="86">
        <v>6</v>
      </c>
      <c r="I225" s="87"/>
    </row>
    <row r="226" spans="2:9" s="88" customFormat="1" ht="18.75" customHeight="1" x14ac:dyDescent="0.2">
      <c r="B226" s="85" t="s">
        <v>538</v>
      </c>
      <c r="C226" s="109">
        <v>0</v>
      </c>
      <c r="D226" s="109">
        <v>0</v>
      </c>
      <c r="E226" s="109">
        <v>0</v>
      </c>
      <c r="F226" s="109">
        <v>0</v>
      </c>
      <c r="G226" s="109">
        <v>6</v>
      </c>
      <c r="H226" s="86">
        <v>6</v>
      </c>
      <c r="I226" s="87"/>
    </row>
    <row r="227" spans="2:9" s="88" customFormat="1" ht="18.75" customHeight="1" x14ac:dyDescent="0.2">
      <c r="B227" s="85" t="s">
        <v>483</v>
      </c>
      <c r="C227" s="109">
        <v>0</v>
      </c>
      <c r="D227" s="109">
        <v>0</v>
      </c>
      <c r="E227" s="109">
        <v>0</v>
      </c>
      <c r="F227" s="109">
        <v>6</v>
      </c>
      <c r="G227" s="109">
        <v>0</v>
      </c>
      <c r="H227" s="86">
        <v>6</v>
      </c>
      <c r="I227" s="87"/>
    </row>
    <row r="228" spans="2:9" s="88" customFormat="1" ht="18.75" customHeight="1" x14ac:dyDescent="0.2">
      <c r="B228" s="85" t="s">
        <v>2475</v>
      </c>
      <c r="C228" s="109">
        <v>0</v>
      </c>
      <c r="D228" s="109">
        <v>4</v>
      </c>
      <c r="E228" s="109">
        <v>0</v>
      </c>
      <c r="F228" s="109">
        <v>2</v>
      </c>
      <c r="G228" s="109">
        <v>0</v>
      </c>
      <c r="H228" s="86">
        <v>6</v>
      </c>
      <c r="I228" s="87"/>
    </row>
    <row r="229" spans="2:9" s="88" customFormat="1" ht="18.75" customHeight="1" x14ac:dyDescent="0.2">
      <c r="B229" s="85" t="s">
        <v>540</v>
      </c>
      <c r="C229" s="109">
        <v>6</v>
      </c>
      <c r="D229" s="109">
        <v>0</v>
      </c>
      <c r="E229" s="109">
        <v>0</v>
      </c>
      <c r="F229" s="109">
        <v>0</v>
      </c>
      <c r="G229" s="109">
        <v>0</v>
      </c>
      <c r="H229" s="86">
        <v>6</v>
      </c>
      <c r="I229" s="87"/>
    </row>
    <row r="230" spans="2:9" s="88" customFormat="1" ht="18.75" customHeight="1" x14ac:dyDescent="0.2">
      <c r="B230" s="85" t="s">
        <v>520</v>
      </c>
      <c r="C230" s="109">
        <v>2</v>
      </c>
      <c r="D230" s="109">
        <v>4</v>
      </c>
      <c r="E230" s="109">
        <v>0</v>
      </c>
      <c r="F230" s="109">
        <v>0</v>
      </c>
      <c r="G230" s="109">
        <v>0</v>
      </c>
      <c r="H230" s="86">
        <v>6</v>
      </c>
      <c r="I230" s="87"/>
    </row>
    <row r="231" spans="2:9" s="88" customFormat="1" ht="18.75" customHeight="1" x14ac:dyDescent="0.2">
      <c r="B231" s="85" t="s">
        <v>602</v>
      </c>
      <c r="C231" s="109">
        <v>0</v>
      </c>
      <c r="D231" s="109">
        <v>5</v>
      </c>
      <c r="E231" s="109">
        <v>0</v>
      </c>
      <c r="F231" s="109">
        <v>0</v>
      </c>
      <c r="G231" s="109">
        <v>1</v>
      </c>
      <c r="H231" s="86">
        <v>6</v>
      </c>
      <c r="I231" s="87"/>
    </row>
    <row r="232" spans="2:9" s="88" customFormat="1" ht="18.75" customHeight="1" x14ac:dyDescent="0.2">
      <c r="B232" s="85" t="s">
        <v>734</v>
      </c>
      <c r="C232" s="109">
        <v>0</v>
      </c>
      <c r="D232" s="109">
        <v>0</v>
      </c>
      <c r="E232" s="109">
        <v>0</v>
      </c>
      <c r="F232" s="109">
        <v>0</v>
      </c>
      <c r="G232" s="109">
        <v>6</v>
      </c>
      <c r="H232" s="86">
        <v>6</v>
      </c>
      <c r="I232" s="87"/>
    </row>
    <row r="233" spans="2:9" s="88" customFormat="1" ht="18.75" customHeight="1" x14ac:dyDescent="0.2">
      <c r="B233" s="85" t="s">
        <v>559</v>
      </c>
      <c r="C233" s="109">
        <v>1</v>
      </c>
      <c r="D233" s="109">
        <v>0</v>
      </c>
      <c r="E233" s="109">
        <v>0</v>
      </c>
      <c r="F233" s="109">
        <v>4</v>
      </c>
      <c r="G233" s="109">
        <v>0</v>
      </c>
      <c r="H233" s="86">
        <v>5</v>
      </c>
      <c r="I233" s="87"/>
    </row>
    <row r="234" spans="2:9" s="88" customFormat="1" ht="18.75" customHeight="1" x14ac:dyDescent="0.2">
      <c r="B234" s="85" t="s">
        <v>465</v>
      </c>
      <c r="C234" s="109">
        <v>1</v>
      </c>
      <c r="D234" s="109">
        <v>0</v>
      </c>
      <c r="E234" s="109">
        <v>0</v>
      </c>
      <c r="F234" s="109">
        <v>2</v>
      </c>
      <c r="G234" s="109">
        <v>2</v>
      </c>
      <c r="H234" s="86">
        <v>5</v>
      </c>
      <c r="I234" s="87"/>
    </row>
    <row r="235" spans="2:9" s="88" customFormat="1" ht="18.75" customHeight="1" x14ac:dyDescent="0.2">
      <c r="B235" s="85" t="s">
        <v>487</v>
      </c>
      <c r="C235" s="109">
        <v>0</v>
      </c>
      <c r="D235" s="109">
        <v>2</v>
      </c>
      <c r="E235" s="109">
        <v>2</v>
      </c>
      <c r="F235" s="109">
        <v>1</v>
      </c>
      <c r="G235" s="109">
        <v>0</v>
      </c>
      <c r="H235" s="86">
        <v>5</v>
      </c>
      <c r="I235" s="87"/>
    </row>
    <row r="236" spans="2:9" s="88" customFormat="1" ht="18.75" customHeight="1" x14ac:dyDescent="0.2">
      <c r="B236" s="85" t="s">
        <v>460</v>
      </c>
      <c r="C236" s="109">
        <v>4</v>
      </c>
      <c r="D236" s="109">
        <v>0</v>
      </c>
      <c r="E236" s="109">
        <v>0</v>
      </c>
      <c r="F236" s="109">
        <v>0</v>
      </c>
      <c r="G236" s="109">
        <v>1</v>
      </c>
      <c r="H236" s="86">
        <v>5</v>
      </c>
      <c r="I236" s="87"/>
    </row>
    <row r="237" spans="2:9" s="88" customFormat="1" ht="18.75" customHeight="1" x14ac:dyDescent="0.2">
      <c r="B237" s="85" t="s">
        <v>491</v>
      </c>
      <c r="C237" s="109">
        <v>0</v>
      </c>
      <c r="D237" s="109">
        <v>4</v>
      </c>
      <c r="E237" s="109">
        <v>1</v>
      </c>
      <c r="F237" s="109">
        <v>0</v>
      </c>
      <c r="G237" s="109">
        <v>0</v>
      </c>
      <c r="H237" s="86">
        <v>5</v>
      </c>
      <c r="I237" s="87"/>
    </row>
    <row r="238" spans="2:9" s="88" customFormat="1" ht="18.75" customHeight="1" x14ac:dyDescent="0.2">
      <c r="B238" s="85" t="s">
        <v>2477</v>
      </c>
      <c r="C238" s="109">
        <v>4</v>
      </c>
      <c r="D238" s="109">
        <v>1</v>
      </c>
      <c r="E238" s="109">
        <v>0</v>
      </c>
      <c r="F238" s="109">
        <v>0</v>
      </c>
      <c r="G238" s="109">
        <v>0</v>
      </c>
      <c r="H238" s="86">
        <v>5</v>
      </c>
      <c r="I238" s="87"/>
    </row>
    <row r="239" spans="2:9" s="88" customFormat="1" ht="18.75" customHeight="1" x14ac:dyDescent="0.2">
      <c r="B239" s="85" t="s">
        <v>505</v>
      </c>
      <c r="C239" s="109">
        <v>1</v>
      </c>
      <c r="D239" s="109">
        <v>0</v>
      </c>
      <c r="E239" s="109">
        <v>4</v>
      </c>
      <c r="F239" s="109">
        <v>0</v>
      </c>
      <c r="G239" s="109">
        <v>0</v>
      </c>
      <c r="H239" s="86">
        <v>5</v>
      </c>
      <c r="I239" s="87"/>
    </row>
    <row r="240" spans="2:9" s="88" customFormat="1" ht="18.75" customHeight="1" x14ac:dyDescent="0.2">
      <c r="B240" s="85" t="s">
        <v>2483</v>
      </c>
      <c r="C240" s="109">
        <v>0</v>
      </c>
      <c r="D240" s="109">
        <v>0</v>
      </c>
      <c r="E240" s="109">
        <v>0</v>
      </c>
      <c r="F240" s="109">
        <v>0</v>
      </c>
      <c r="G240" s="109">
        <v>4</v>
      </c>
      <c r="H240" s="86">
        <v>4</v>
      </c>
      <c r="I240" s="87"/>
    </row>
    <row r="241" spans="2:9" s="88" customFormat="1" ht="18.75" customHeight="1" x14ac:dyDescent="0.2">
      <c r="B241" s="85" t="s">
        <v>448</v>
      </c>
      <c r="C241" s="109">
        <v>2</v>
      </c>
      <c r="D241" s="109">
        <v>0</v>
      </c>
      <c r="E241" s="109">
        <v>0</v>
      </c>
      <c r="F241" s="109">
        <v>0</v>
      </c>
      <c r="G241" s="109">
        <v>2</v>
      </c>
      <c r="H241" s="86">
        <v>4</v>
      </c>
      <c r="I241" s="87"/>
    </row>
    <row r="242" spans="2:9" s="88" customFormat="1" ht="18.75" customHeight="1" x14ac:dyDescent="0.2">
      <c r="B242" s="85" t="s">
        <v>550</v>
      </c>
      <c r="C242" s="109">
        <v>0</v>
      </c>
      <c r="D242" s="109">
        <v>0</v>
      </c>
      <c r="E242" s="109">
        <v>4</v>
      </c>
      <c r="F242" s="109">
        <v>0</v>
      </c>
      <c r="G242" s="109">
        <v>0</v>
      </c>
      <c r="H242" s="86">
        <v>4</v>
      </c>
      <c r="I242" s="87"/>
    </row>
    <row r="243" spans="2:9" s="88" customFormat="1" ht="18.75" customHeight="1" x14ac:dyDescent="0.2">
      <c r="B243" s="85" t="s">
        <v>2474</v>
      </c>
      <c r="C243" s="109">
        <v>1</v>
      </c>
      <c r="D243" s="109">
        <v>1</v>
      </c>
      <c r="E243" s="109">
        <v>0</v>
      </c>
      <c r="F243" s="109">
        <v>0</v>
      </c>
      <c r="G243" s="109">
        <v>2</v>
      </c>
      <c r="H243" s="86">
        <v>4</v>
      </c>
      <c r="I243" s="87"/>
    </row>
    <row r="244" spans="2:9" s="88" customFormat="1" ht="18.75" customHeight="1" x14ac:dyDescent="0.2">
      <c r="B244" s="85" t="s">
        <v>567</v>
      </c>
      <c r="C244" s="109">
        <v>1</v>
      </c>
      <c r="D244" s="109">
        <v>1</v>
      </c>
      <c r="E244" s="109">
        <v>0</v>
      </c>
      <c r="F244" s="109">
        <v>1</v>
      </c>
      <c r="G244" s="109">
        <v>1</v>
      </c>
      <c r="H244" s="86">
        <v>4</v>
      </c>
      <c r="I244" s="87"/>
    </row>
    <row r="245" spans="2:9" s="88" customFormat="1" ht="18.75" customHeight="1" x14ac:dyDescent="0.2">
      <c r="B245" s="85" t="s">
        <v>631</v>
      </c>
      <c r="C245" s="109">
        <v>2</v>
      </c>
      <c r="D245" s="109">
        <v>0</v>
      </c>
      <c r="E245" s="109">
        <v>0</v>
      </c>
      <c r="F245" s="109">
        <v>0</v>
      </c>
      <c r="G245" s="109">
        <v>2</v>
      </c>
      <c r="H245" s="86">
        <v>4</v>
      </c>
      <c r="I245" s="87"/>
    </row>
    <row r="246" spans="2:9" s="88" customFormat="1" ht="18.75" customHeight="1" x14ac:dyDescent="0.2">
      <c r="B246" s="85" t="s">
        <v>829</v>
      </c>
      <c r="C246" s="109">
        <v>2</v>
      </c>
      <c r="D246" s="109">
        <v>0</v>
      </c>
      <c r="E246" s="109">
        <v>0</v>
      </c>
      <c r="F246" s="109">
        <v>0</v>
      </c>
      <c r="G246" s="109">
        <v>2</v>
      </c>
      <c r="H246" s="86">
        <v>4</v>
      </c>
      <c r="I246" s="87"/>
    </row>
    <row r="247" spans="2:9" s="88" customFormat="1" ht="18.75" customHeight="1" x14ac:dyDescent="0.2">
      <c r="B247" s="85" t="s">
        <v>2482</v>
      </c>
      <c r="C247" s="109">
        <v>0</v>
      </c>
      <c r="D247" s="109">
        <v>0</v>
      </c>
      <c r="E247" s="109">
        <v>0</v>
      </c>
      <c r="F247" s="109">
        <v>0</v>
      </c>
      <c r="G247" s="109">
        <v>4</v>
      </c>
      <c r="H247" s="86">
        <v>4</v>
      </c>
      <c r="I247" s="87"/>
    </row>
    <row r="248" spans="2:9" s="88" customFormat="1" ht="18.75" customHeight="1" x14ac:dyDescent="0.2">
      <c r="B248" s="85" t="s">
        <v>856</v>
      </c>
      <c r="C248" s="109">
        <v>4</v>
      </c>
      <c r="D248" s="109">
        <v>0</v>
      </c>
      <c r="E248" s="109">
        <v>0</v>
      </c>
      <c r="F248" s="109">
        <v>0</v>
      </c>
      <c r="G248" s="109">
        <v>0</v>
      </c>
      <c r="H248" s="86">
        <v>4</v>
      </c>
      <c r="I248" s="87"/>
    </row>
    <row r="249" spans="2:9" s="88" customFormat="1" ht="18.75" customHeight="1" x14ac:dyDescent="0.2">
      <c r="B249" s="85" t="s">
        <v>2970</v>
      </c>
      <c r="C249" s="109">
        <v>2</v>
      </c>
      <c r="D249" s="109">
        <v>1</v>
      </c>
      <c r="E249" s="109">
        <v>1</v>
      </c>
      <c r="F249" s="109">
        <v>0</v>
      </c>
      <c r="G249" s="109">
        <v>0</v>
      </c>
      <c r="H249" s="86">
        <v>4</v>
      </c>
      <c r="I249" s="87"/>
    </row>
    <row r="250" spans="2:9" s="88" customFormat="1" ht="18.75" customHeight="1" x14ac:dyDescent="0.2">
      <c r="B250" s="85" t="s">
        <v>859</v>
      </c>
      <c r="C250" s="109">
        <v>0</v>
      </c>
      <c r="D250" s="109">
        <v>0</v>
      </c>
      <c r="E250" s="109">
        <v>0</v>
      </c>
      <c r="F250" s="109">
        <v>0</v>
      </c>
      <c r="G250" s="109">
        <v>4</v>
      </c>
      <c r="H250" s="86">
        <v>4</v>
      </c>
      <c r="I250" s="87"/>
    </row>
    <row r="251" spans="2:9" s="88" customFormat="1" ht="18.75" customHeight="1" x14ac:dyDescent="0.2">
      <c r="B251" s="85" t="s">
        <v>530</v>
      </c>
      <c r="C251" s="109">
        <v>0</v>
      </c>
      <c r="D251" s="109">
        <v>4</v>
      </c>
      <c r="E251" s="109">
        <v>0</v>
      </c>
      <c r="F251" s="109">
        <v>0</v>
      </c>
      <c r="G251" s="109">
        <v>0</v>
      </c>
      <c r="H251" s="86">
        <v>4</v>
      </c>
      <c r="I251" s="87"/>
    </row>
    <row r="252" spans="2:9" s="88" customFormat="1" ht="18.75" customHeight="1" x14ac:dyDescent="0.2">
      <c r="B252" s="85" t="s">
        <v>425</v>
      </c>
      <c r="C252" s="109">
        <v>0</v>
      </c>
      <c r="D252" s="109">
        <v>2</v>
      </c>
      <c r="E252" s="109">
        <v>1</v>
      </c>
      <c r="F252" s="109">
        <v>0</v>
      </c>
      <c r="G252" s="109">
        <v>1</v>
      </c>
      <c r="H252" s="86">
        <v>4</v>
      </c>
      <c r="I252" s="87"/>
    </row>
    <row r="253" spans="2:9" s="88" customFormat="1" ht="18.75" customHeight="1" x14ac:dyDescent="0.2">
      <c r="B253" s="85" t="s">
        <v>500</v>
      </c>
      <c r="C253" s="109">
        <v>1</v>
      </c>
      <c r="D253" s="109">
        <v>2</v>
      </c>
      <c r="E253" s="109">
        <v>0</v>
      </c>
      <c r="F253" s="109">
        <v>0</v>
      </c>
      <c r="G253" s="109">
        <v>0</v>
      </c>
      <c r="H253" s="86">
        <v>3</v>
      </c>
      <c r="I253" s="87"/>
    </row>
    <row r="254" spans="2:9" s="88" customFormat="1" ht="18.75" customHeight="1" x14ac:dyDescent="0.2">
      <c r="B254" s="85" t="s">
        <v>639</v>
      </c>
      <c r="C254" s="109">
        <v>3</v>
      </c>
      <c r="D254" s="109">
        <v>0</v>
      </c>
      <c r="E254" s="109">
        <v>0</v>
      </c>
      <c r="F254" s="109">
        <v>0</v>
      </c>
      <c r="G254" s="109">
        <v>0</v>
      </c>
      <c r="H254" s="86">
        <v>3</v>
      </c>
      <c r="I254" s="87"/>
    </row>
    <row r="255" spans="2:9" s="88" customFormat="1" ht="18.75" customHeight="1" x14ac:dyDescent="0.2">
      <c r="B255" s="85" t="s">
        <v>2487</v>
      </c>
      <c r="C255" s="109">
        <v>0</v>
      </c>
      <c r="D255" s="109">
        <v>3</v>
      </c>
      <c r="E255" s="109">
        <v>0</v>
      </c>
      <c r="F255" s="109">
        <v>0</v>
      </c>
      <c r="G255" s="109">
        <v>0</v>
      </c>
      <c r="H255" s="86">
        <v>3</v>
      </c>
      <c r="I255" s="87"/>
    </row>
    <row r="256" spans="2:9" s="88" customFormat="1" ht="18.75" customHeight="1" x14ac:dyDescent="0.2">
      <c r="B256" s="85" t="s">
        <v>873</v>
      </c>
      <c r="C256" s="109">
        <v>0</v>
      </c>
      <c r="D256" s="109">
        <v>1</v>
      </c>
      <c r="E256" s="109">
        <v>2</v>
      </c>
      <c r="F256" s="109">
        <v>0</v>
      </c>
      <c r="G256" s="109">
        <v>0</v>
      </c>
      <c r="H256" s="86">
        <v>3</v>
      </c>
      <c r="I256" s="87"/>
    </row>
    <row r="257" spans="2:9" s="88" customFormat="1" ht="18.75" customHeight="1" x14ac:dyDescent="0.2">
      <c r="B257" s="85" t="s">
        <v>810</v>
      </c>
      <c r="C257" s="109">
        <v>3</v>
      </c>
      <c r="D257" s="109">
        <v>0</v>
      </c>
      <c r="E257" s="109">
        <v>0</v>
      </c>
      <c r="F257" s="109">
        <v>0</v>
      </c>
      <c r="G257" s="109">
        <v>0</v>
      </c>
      <c r="H257" s="86">
        <v>3</v>
      </c>
      <c r="I257" s="87"/>
    </row>
    <row r="258" spans="2:9" s="88" customFormat="1" ht="18.75" customHeight="1" x14ac:dyDescent="0.2">
      <c r="B258" s="85" t="s">
        <v>645</v>
      </c>
      <c r="C258" s="109">
        <v>0</v>
      </c>
      <c r="D258" s="109">
        <v>0</v>
      </c>
      <c r="E258" s="109">
        <v>2</v>
      </c>
      <c r="F258" s="109">
        <v>0</v>
      </c>
      <c r="G258" s="109">
        <v>1</v>
      </c>
      <c r="H258" s="86">
        <v>3</v>
      </c>
      <c r="I258" s="87"/>
    </row>
    <row r="259" spans="2:9" s="88" customFormat="1" ht="18.75" customHeight="1" x14ac:dyDescent="0.2">
      <c r="B259" s="85" t="s">
        <v>798</v>
      </c>
      <c r="C259" s="109">
        <v>0</v>
      </c>
      <c r="D259" s="109">
        <v>3</v>
      </c>
      <c r="E259" s="109">
        <v>0</v>
      </c>
      <c r="F259" s="109">
        <v>0</v>
      </c>
      <c r="G259" s="109">
        <v>0</v>
      </c>
      <c r="H259" s="86">
        <v>3</v>
      </c>
      <c r="I259" s="87"/>
    </row>
    <row r="260" spans="2:9" s="88" customFormat="1" ht="18.75" customHeight="1" x14ac:dyDescent="0.2">
      <c r="B260" s="85" t="s">
        <v>539</v>
      </c>
      <c r="C260" s="109">
        <v>0</v>
      </c>
      <c r="D260" s="109">
        <v>2</v>
      </c>
      <c r="E260" s="109">
        <v>1</v>
      </c>
      <c r="F260" s="109">
        <v>0</v>
      </c>
      <c r="G260" s="109">
        <v>0</v>
      </c>
      <c r="H260" s="86">
        <v>3</v>
      </c>
      <c r="I260" s="87"/>
    </row>
    <row r="261" spans="2:9" s="88" customFormat="1" ht="18.75" customHeight="1" x14ac:dyDescent="0.2">
      <c r="B261" s="85" t="s">
        <v>2486</v>
      </c>
      <c r="C261" s="109">
        <v>2</v>
      </c>
      <c r="D261" s="109">
        <v>1</v>
      </c>
      <c r="E261" s="109">
        <v>0</v>
      </c>
      <c r="F261" s="109">
        <v>0</v>
      </c>
      <c r="G261" s="109">
        <v>0</v>
      </c>
      <c r="H261" s="86">
        <v>3</v>
      </c>
      <c r="I261" s="87"/>
    </row>
    <row r="262" spans="2:9" s="88" customFormat="1" ht="18.75" customHeight="1" x14ac:dyDescent="0.2">
      <c r="B262" s="85" t="s">
        <v>691</v>
      </c>
      <c r="C262" s="109">
        <v>3</v>
      </c>
      <c r="D262" s="109">
        <v>0</v>
      </c>
      <c r="E262" s="109">
        <v>0</v>
      </c>
      <c r="F262" s="109">
        <v>0</v>
      </c>
      <c r="G262" s="109">
        <v>0</v>
      </c>
      <c r="H262" s="86">
        <v>3</v>
      </c>
      <c r="I262" s="87"/>
    </row>
    <row r="263" spans="2:9" s="88" customFormat="1" ht="18.75" customHeight="1" x14ac:dyDescent="0.2">
      <c r="B263" s="85" t="s">
        <v>482</v>
      </c>
      <c r="C263" s="109">
        <v>1</v>
      </c>
      <c r="D263" s="109">
        <v>0</v>
      </c>
      <c r="E263" s="109">
        <v>0</v>
      </c>
      <c r="F263" s="109">
        <v>0</v>
      </c>
      <c r="G263" s="109">
        <v>2</v>
      </c>
      <c r="H263" s="86">
        <v>3</v>
      </c>
      <c r="I263" s="87"/>
    </row>
    <row r="264" spans="2:9" s="88" customFormat="1" ht="18.75" customHeight="1" x14ac:dyDescent="0.2">
      <c r="B264" s="85" t="s">
        <v>574</v>
      </c>
      <c r="C264" s="109">
        <v>0</v>
      </c>
      <c r="D264" s="109">
        <v>0</v>
      </c>
      <c r="E264" s="109">
        <v>0</v>
      </c>
      <c r="F264" s="109">
        <v>0</v>
      </c>
      <c r="G264" s="109">
        <v>3</v>
      </c>
      <c r="H264" s="86">
        <v>3</v>
      </c>
      <c r="I264" s="87"/>
    </row>
    <row r="265" spans="2:9" s="88" customFormat="1" ht="18.75" customHeight="1" x14ac:dyDescent="0.2">
      <c r="B265" s="85" t="s">
        <v>2485</v>
      </c>
      <c r="C265" s="109">
        <v>3</v>
      </c>
      <c r="D265" s="109">
        <v>0</v>
      </c>
      <c r="E265" s="109">
        <v>0</v>
      </c>
      <c r="F265" s="109">
        <v>0</v>
      </c>
      <c r="G265" s="109">
        <v>0</v>
      </c>
      <c r="H265" s="86">
        <v>3</v>
      </c>
      <c r="I265" s="87"/>
    </row>
    <row r="266" spans="2:9" s="88" customFormat="1" ht="18.75" customHeight="1" x14ac:dyDescent="0.2">
      <c r="B266" s="85" t="s">
        <v>2498</v>
      </c>
      <c r="C266" s="109">
        <v>0</v>
      </c>
      <c r="D266" s="109">
        <v>0</v>
      </c>
      <c r="E266" s="109">
        <v>2</v>
      </c>
      <c r="F266" s="109">
        <v>0</v>
      </c>
      <c r="G266" s="109">
        <v>0</v>
      </c>
      <c r="H266" s="86">
        <v>2</v>
      </c>
      <c r="I266" s="87"/>
    </row>
    <row r="267" spans="2:9" s="88" customFormat="1" ht="18.75" customHeight="1" x14ac:dyDescent="0.2">
      <c r="B267" s="85" t="s">
        <v>564</v>
      </c>
      <c r="C267" s="109">
        <v>2</v>
      </c>
      <c r="D267" s="109">
        <v>0</v>
      </c>
      <c r="E267" s="109">
        <v>0</v>
      </c>
      <c r="F267" s="109">
        <v>0</v>
      </c>
      <c r="G267" s="109">
        <v>0</v>
      </c>
      <c r="H267" s="86">
        <v>2</v>
      </c>
      <c r="I267" s="87"/>
    </row>
    <row r="268" spans="2:9" s="88" customFormat="1" ht="18.75" customHeight="1" x14ac:dyDescent="0.2">
      <c r="B268" s="85" t="s">
        <v>367</v>
      </c>
      <c r="C268" s="109">
        <v>2</v>
      </c>
      <c r="D268" s="109">
        <v>0</v>
      </c>
      <c r="E268" s="109">
        <v>0</v>
      </c>
      <c r="F268" s="109">
        <v>0</v>
      </c>
      <c r="G268" s="109">
        <v>0</v>
      </c>
      <c r="H268" s="86">
        <v>2</v>
      </c>
      <c r="I268" s="87"/>
    </row>
    <row r="269" spans="2:9" s="88" customFormat="1" ht="18.75" customHeight="1" x14ac:dyDescent="0.2">
      <c r="B269" s="85" t="s">
        <v>426</v>
      </c>
      <c r="C269" s="109">
        <v>0</v>
      </c>
      <c r="D269" s="109">
        <v>0</v>
      </c>
      <c r="E269" s="109">
        <v>0</v>
      </c>
      <c r="F269" s="109">
        <v>0</v>
      </c>
      <c r="G269" s="109">
        <v>2</v>
      </c>
      <c r="H269" s="86">
        <v>2</v>
      </c>
      <c r="I269" s="87"/>
    </row>
    <row r="270" spans="2:9" s="88" customFormat="1" ht="18.75" customHeight="1" x14ac:dyDescent="0.2">
      <c r="B270" s="85" t="s">
        <v>860</v>
      </c>
      <c r="C270" s="109">
        <v>0</v>
      </c>
      <c r="D270" s="109">
        <v>2</v>
      </c>
      <c r="E270" s="109">
        <v>0</v>
      </c>
      <c r="F270" s="109">
        <v>0</v>
      </c>
      <c r="G270" s="109">
        <v>0</v>
      </c>
      <c r="H270" s="86">
        <v>2</v>
      </c>
      <c r="I270" s="87"/>
    </row>
    <row r="271" spans="2:9" s="88" customFormat="1" ht="18.75" customHeight="1" x14ac:dyDescent="0.2">
      <c r="B271" s="85" t="s">
        <v>2496</v>
      </c>
      <c r="C271" s="109">
        <v>0</v>
      </c>
      <c r="D271" s="109">
        <v>0</v>
      </c>
      <c r="E271" s="109">
        <v>0</v>
      </c>
      <c r="F271" s="109">
        <v>2</v>
      </c>
      <c r="G271" s="109">
        <v>0</v>
      </c>
      <c r="H271" s="86">
        <v>2</v>
      </c>
      <c r="I271" s="87"/>
    </row>
    <row r="272" spans="2:9" s="88" customFormat="1" ht="18.75" customHeight="1" x14ac:dyDescent="0.2">
      <c r="B272" s="85" t="s">
        <v>2491</v>
      </c>
      <c r="C272" s="109">
        <v>2</v>
      </c>
      <c r="D272" s="109">
        <v>0</v>
      </c>
      <c r="E272" s="109">
        <v>0</v>
      </c>
      <c r="F272" s="109">
        <v>0</v>
      </c>
      <c r="G272" s="109">
        <v>0</v>
      </c>
      <c r="H272" s="86">
        <v>2</v>
      </c>
      <c r="I272" s="87"/>
    </row>
    <row r="273" spans="2:9" s="88" customFormat="1" ht="18.75" customHeight="1" x14ac:dyDescent="0.2">
      <c r="B273" s="85" t="s">
        <v>2495</v>
      </c>
      <c r="C273" s="109">
        <v>0</v>
      </c>
      <c r="D273" s="109">
        <v>2</v>
      </c>
      <c r="E273" s="109">
        <v>0</v>
      </c>
      <c r="F273" s="109">
        <v>0</v>
      </c>
      <c r="G273" s="109">
        <v>0</v>
      </c>
      <c r="H273" s="86">
        <v>2</v>
      </c>
      <c r="I273" s="87"/>
    </row>
    <row r="274" spans="2:9" s="88" customFormat="1" ht="18.75" customHeight="1" x14ac:dyDescent="0.2">
      <c r="B274" s="85" t="s">
        <v>2469</v>
      </c>
      <c r="C274" s="109">
        <v>2</v>
      </c>
      <c r="D274" s="109">
        <v>0</v>
      </c>
      <c r="E274" s="109">
        <v>0</v>
      </c>
      <c r="F274" s="109">
        <v>0</v>
      </c>
      <c r="G274" s="109">
        <v>0</v>
      </c>
      <c r="H274" s="86">
        <v>2</v>
      </c>
      <c r="I274" s="87"/>
    </row>
    <row r="275" spans="2:9" s="88" customFormat="1" ht="18.75" customHeight="1" x14ac:dyDescent="0.2">
      <c r="B275" s="85" t="s">
        <v>606</v>
      </c>
      <c r="C275" s="109">
        <v>0</v>
      </c>
      <c r="D275" s="109">
        <v>0</v>
      </c>
      <c r="E275" s="109">
        <v>2</v>
      </c>
      <c r="F275" s="109">
        <v>0</v>
      </c>
      <c r="G275" s="109">
        <v>0</v>
      </c>
      <c r="H275" s="86">
        <v>2</v>
      </c>
      <c r="I275" s="87"/>
    </row>
    <row r="276" spans="2:9" s="88" customFormat="1" ht="18.75" customHeight="1" x14ac:dyDescent="0.2">
      <c r="B276" s="85" t="s">
        <v>2497</v>
      </c>
      <c r="C276" s="109">
        <v>2</v>
      </c>
      <c r="D276" s="109">
        <v>0</v>
      </c>
      <c r="E276" s="109">
        <v>0</v>
      </c>
      <c r="F276" s="109">
        <v>0</v>
      </c>
      <c r="G276" s="109">
        <v>0</v>
      </c>
      <c r="H276" s="86">
        <v>2</v>
      </c>
      <c r="I276" s="87"/>
    </row>
    <row r="277" spans="2:9" s="88" customFormat="1" ht="18.75" customHeight="1" x14ac:dyDescent="0.2">
      <c r="B277" s="85" t="s">
        <v>531</v>
      </c>
      <c r="C277" s="109">
        <v>0</v>
      </c>
      <c r="D277" s="109">
        <v>0</v>
      </c>
      <c r="E277" s="109">
        <v>0</v>
      </c>
      <c r="F277" s="109">
        <v>0</v>
      </c>
      <c r="G277" s="109">
        <v>2</v>
      </c>
      <c r="H277" s="86">
        <v>2</v>
      </c>
      <c r="I277" s="87"/>
    </row>
    <row r="278" spans="2:9" s="88" customFormat="1" ht="18.75" customHeight="1" x14ac:dyDescent="0.2">
      <c r="B278" s="85" t="s">
        <v>617</v>
      </c>
      <c r="C278" s="109">
        <v>2</v>
      </c>
      <c r="D278" s="109">
        <v>0</v>
      </c>
      <c r="E278" s="109">
        <v>0</v>
      </c>
      <c r="F278" s="109">
        <v>0</v>
      </c>
      <c r="G278" s="109">
        <v>0</v>
      </c>
      <c r="H278" s="86">
        <v>2</v>
      </c>
      <c r="I278" s="87"/>
    </row>
    <row r="279" spans="2:9" s="88" customFormat="1" ht="18.75" customHeight="1" x14ac:dyDescent="0.2">
      <c r="B279" s="85" t="s">
        <v>537</v>
      </c>
      <c r="C279" s="109">
        <v>0</v>
      </c>
      <c r="D279" s="109">
        <v>2</v>
      </c>
      <c r="E279" s="109">
        <v>0</v>
      </c>
      <c r="F279" s="109">
        <v>0</v>
      </c>
      <c r="G279" s="109">
        <v>0</v>
      </c>
      <c r="H279" s="86">
        <v>2</v>
      </c>
      <c r="I279" s="87"/>
    </row>
    <row r="280" spans="2:9" s="88" customFormat="1" ht="18.75" customHeight="1" x14ac:dyDescent="0.2">
      <c r="B280" s="85" t="s">
        <v>736</v>
      </c>
      <c r="C280" s="109">
        <v>0</v>
      </c>
      <c r="D280" s="109">
        <v>0</v>
      </c>
      <c r="E280" s="109">
        <v>0</v>
      </c>
      <c r="F280" s="109">
        <v>2</v>
      </c>
      <c r="G280" s="109">
        <v>0</v>
      </c>
      <c r="H280" s="86">
        <v>2</v>
      </c>
      <c r="I280" s="87"/>
    </row>
    <row r="281" spans="2:9" s="88" customFormat="1" ht="18.75" customHeight="1" x14ac:dyDescent="0.2">
      <c r="B281" s="85" t="s">
        <v>758</v>
      </c>
      <c r="C281" s="109">
        <v>0</v>
      </c>
      <c r="D281" s="109">
        <v>0</v>
      </c>
      <c r="E281" s="109">
        <v>1</v>
      </c>
      <c r="F281" s="109">
        <v>1</v>
      </c>
      <c r="G281" s="109">
        <v>0</v>
      </c>
      <c r="H281" s="86">
        <v>2</v>
      </c>
      <c r="I281" s="87"/>
    </row>
    <row r="282" spans="2:9" s="88" customFormat="1" ht="18.75" customHeight="1" x14ac:dyDescent="0.2">
      <c r="B282" s="85" t="s">
        <v>851</v>
      </c>
      <c r="C282" s="109">
        <v>2</v>
      </c>
      <c r="D282" s="109">
        <v>0</v>
      </c>
      <c r="E282" s="109">
        <v>0</v>
      </c>
      <c r="F282" s="109">
        <v>0</v>
      </c>
      <c r="G282" s="109">
        <v>0</v>
      </c>
      <c r="H282" s="86">
        <v>2</v>
      </c>
      <c r="I282" s="87"/>
    </row>
    <row r="283" spans="2:9" s="88" customFormat="1" ht="18.75" customHeight="1" x14ac:dyDescent="0.2">
      <c r="B283" s="85" t="s">
        <v>428</v>
      </c>
      <c r="C283" s="109">
        <v>0</v>
      </c>
      <c r="D283" s="109">
        <v>0</v>
      </c>
      <c r="E283" s="109">
        <v>2</v>
      </c>
      <c r="F283" s="109">
        <v>0</v>
      </c>
      <c r="G283" s="109">
        <v>0</v>
      </c>
      <c r="H283" s="86">
        <v>2</v>
      </c>
      <c r="I283" s="87"/>
    </row>
    <row r="284" spans="2:9" s="88" customFormat="1" ht="18.75" customHeight="1" x14ac:dyDescent="0.2">
      <c r="B284" s="85" t="s">
        <v>842</v>
      </c>
      <c r="C284" s="109">
        <v>2</v>
      </c>
      <c r="D284" s="109">
        <v>0</v>
      </c>
      <c r="E284" s="109">
        <v>0</v>
      </c>
      <c r="F284" s="109">
        <v>0</v>
      </c>
      <c r="G284" s="109">
        <v>0</v>
      </c>
      <c r="H284" s="86">
        <v>2</v>
      </c>
      <c r="I284" s="87"/>
    </row>
    <row r="285" spans="2:9" s="88" customFormat="1" ht="18.75" customHeight="1" x14ac:dyDescent="0.2">
      <c r="B285" s="85" t="s">
        <v>2494</v>
      </c>
      <c r="C285" s="109">
        <v>0</v>
      </c>
      <c r="D285" s="109">
        <v>2</v>
      </c>
      <c r="E285" s="109">
        <v>0</v>
      </c>
      <c r="F285" s="109">
        <v>0</v>
      </c>
      <c r="G285" s="109">
        <v>0</v>
      </c>
      <c r="H285" s="86">
        <v>2</v>
      </c>
      <c r="I285" s="87"/>
    </row>
    <row r="286" spans="2:9" s="88" customFormat="1" ht="18.75" customHeight="1" x14ac:dyDescent="0.2">
      <c r="B286" s="85" t="s">
        <v>2510</v>
      </c>
      <c r="C286" s="109">
        <v>1</v>
      </c>
      <c r="D286" s="109">
        <v>0</v>
      </c>
      <c r="E286" s="109">
        <v>1</v>
      </c>
      <c r="F286" s="109">
        <v>0</v>
      </c>
      <c r="G286" s="109">
        <v>0</v>
      </c>
      <c r="H286" s="86">
        <v>2</v>
      </c>
      <c r="I286" s="87"/>
    </row>
    <row r="287" spans="2:9" s="88" customFormat="1" ht="18.75" customHeight="1" x14ac:dyDescent="0.2">
      <c r="B287" s="85" t="s">
        <v>512</v>
      </c>
      <c r="C287" s="109">
        <v>0</v>
      </c>
      <c r="D287" s="109">
        <v>0</v>
      </c>
      <c r="E287" s="109">
        <v>2</v>
      </c>
      <c r="F287" s="109">
        <v>0</v>
      </c>
      <c r="G287" s="109">
        <v>0</v>
      </c>
      <c r="H287" s="86">
        <v>2</v>
      </c>
      <c r="I287" s="87"/>
    </row>
    <row r="288" spans="2:9" s="88" customFormat="1" ht="18.75" customHeight="1" x14ac:dyDescent="0.2">
      <c r="B288" s="85" t="s">
        <v>2500</v>
      </c>
      <c r="C288" s="109">
        <v>0</v>
      </c>
      <c r="D288" s="109">
        <v>0</v>
      </c>
      <c r="E288" s="109">
        <v>2</v>
      </c>
      <c r="F288" s="109">
        <v>0</v>
      </c>
      <c r="G288" s="109">
        <v>0</v>
      </c>
      <c r="H288" s="86">
        <v>2</v>
      </c>
      <c r="I288" s="87"/>
    </row>
    <row r="289" spans="2:9" s="88" customFormat="1" ht="18.75" customHeight="1" x14ac:dyDescent="0.2">
      <c r="B289" s="85" t="s">
        <v>593</v>
      </c>
      <c r="C289" s="109">
        <v>0</v>
      </c>
      <c r="D289" s="109">
        <v>0</v>
      </c>
      <c r="E289" s="109">
        <v>0</v>
      </c>
      <c r="F289" s="109">
        <v>0</v>
      </c>
      <c r="G289" s="109">
        <v>2</v>
      </c>
      <c r="H289" s="86">
        <v>2</v>
      </c>
      <c r="I289" s="87"/>
    </row>
    <row r="290" spans="2:9" s="88" customFormat="1" ht="18.75" customHeight="1" x14ac:dyDescent="0.2">
      <c r="B290" s="85" t="s">
        <v>2488</v>
      </c>
      <c r="C290" s="109">
        <v>0</v>
      </c>
      <c r="D290" s="109">
        <v>0</v>
      </c>
      <c r="E290" s="109">
        <v>2</v>
      </c>
      <c r="F290" s="109">
        <v>0</v>
      </c>
      <c r="G290" s="109">
        <v>0</v>
      </c>
      <c r="H290" s="86">
        <v>2</v>
      </c>
      <c r="I290" s="87"/>
    </row>
    <row r="291" spans="2:9" s="88" customFormat="1" ht="18.75" customHeight="1" x14ac:dyDescent="0.2">
      <c r="B291" s="85" t="s">
        <v>461</v>
      </c>
      <c r="C291" s="109">
        <v>2</v>
      </c>
      <c r="D291" s="109">
        <v>0</v>
      </c>
      <c r="E291" s="109">
        <v>0</v>
      </c>
      <c r="F291" s="109">
        <v>0</v>
      </c>
      <c r="G291" s="109">
        <v>0</v>
      </c>
      <c r="H291" s="86">
        <v>2</v>
      </c>
      <c r="I291" s="87"/>
    </row>
    <row r="292" spans="2:9" s="88" customFormat="1" ht="18.75" customHeight="1" x14ac:dyDescent="0.2">
      <c r="B292" s="85" t="s">
        <v>835</v>
      </c>
      <c r="C292" s="109">
        <v>0</v>
      </c>
      <c r="D292" s="109">
        <v>0</v>
      </c>
      <c r="E292" s="109">
        <v>0</v>
      </c>
      <c r="F292" s="109">
        <v>0</v>
      </c>
      <c r="G292" s="109">
        <v>2</v>
      </c>
      <c r="H292" s="86">
        <v>2</v>
      </c>
      <c r="I292" s="87"/>
    </row>
    <row r="293" spans="2:9" s="88" customFormat="1" ht="18.75" customHeight="1" x14ac:dyDescent="0.2">
      <c r="B293" s="85" t="s">
        <v>718</v>
      </c>
      <c r="C293" s="109">
        <v>0</v>
      </c>
      <c r="D293" s="109">
        <v>0</v>
      </c>
      <c r="E293" s="109">
        <v>0</v>
      </c>
      <c r="F293" s="109">
        <v>1</v>
      </c>
      <c r="G293" s="109">
        <v>1</v>
      </c>
      <c r="H293" s="86">
        <v>2</v>
      </c>
      <c r="I293" s="87"/>
    </row>
    <row r="294" spans="2:9" s="88" customFormat="1" ht="18.75" customHeight="1" x14ac:dyDescent="0.2">
      <c r="B294" s="85" t="s">
        <v>573</v>
      </c>
      <c r="C294" s="109">
        <v>0</v>
      </c>
      <c r="D294" s="109">
        <v>0</v>
      </c>
      <c r="E294" s="109">
        <v>0</v>
      </c>
      <c r="F294" s="109">
        <v>0</v>
      </c>
      <c r="G294" s="109">
        <v>2</v>
      </c>
      <c r="H294" s="86">
        <v>2</v>
      </c>
      <c r="I294" s="87"/>
    </row>
    <row r="295" spans="2:9" s="88" customFormat="1" ht="18.75" customHeight="1" x14ac:dyDescent="0.2">
      <c r="B295" s="85" t="s">
        <v>857</v>
      </c>
      <c r="C295" s="109">
        <v>2</v>
      </c>
      <c r="D295" s="109">
        <v>0</v>
      </c>
      <c r="E295" s="109">
        <v>0</v>
      </c>
      <c r="F295" s="109">
        <v>0</v>
      </c>
      <c r="G295" s="109">
        <v>0</v>
      </c>
      <c r="H295" s="86">
        <v>2</v>
      </c>
      <c r="I295" s="87"/>
    </row>
    <row r="296" spans="2:9" s="88" customFormat="1" ht="18.75" customHeight="1" x14ac:dyDescent="0.2">
      <c r="B296" s="85" t="s">
        <v>544</v>
      </c>
      <c r="C296" s="109">
        <v>1</v>
      </c>
      <c r="D296" s="109">
        <v>0</v>
      </c>
      <c r="E296" s="109">
        <v>0</v>
      </c>
      <c r="F296" s="109">
        <v>0</v>
      </c>
      <c r="G296" s="109">
        <v>0</v>
      </c>
      <c r="H296" s="86">
        <v>1</v>
      </c>
      <c r="I296" s="87"/>
    </row>
    <row r="297" spans="2:9" s="88" customFormat="1" ht="18.75" customHeight="1" x14ac:dyDescent="0.2">
      <c r="B297" s="85" t="s">
        <v>2529</v>
      </c>
      <c r="C297" s="109">
        <v>1</v>
      </c>
      <c r="D297" s="109">
        <v>0</v>
      </c>
      <c r="E297" s="109">
        <v>0</v>
      </c>
      <c r="F297" s="109">
        <v>0</v>
      </c>
      <c r="G297" s="109">
        <v>0</v>
      </c>
      <c r="H297" s="86">
        <v>1</v>
      </c>
      <c r="I297" s="87"/>
    </row>
    <row r="298" spans="2:9" s="88" customFormat="1" ht="18.75" customHeight="1" x14ac:dyDescent="0.2">
      <c r="B298" s="85" t="s">
        <v>553</v>
      </c>
      <c r="C298" s="109">
        <v>0</v>
      </c>
      <c r="D298" s="109">
        <v>0</v>
      </c>
      <c r="E298" s="109">
        <v>1</v>
      </c>
      <c r="F298" s="109">
        <v>0</v>
      </c>
      <c r="G298" s="109">
        <v>0</v>
      </c>
      <c r="H298" s="86">
        <v>1</v>
      </c>
      <c r="I298" s="87"/>
    </row>
    <row r="299" spans="2:9" s="88" customFormat="1" ht="18.75" customHeight="1" x14ac:dyDescent="0.2">
      <c r="B299" s="85" t="s">
        <v>569</v>
      </c>
      <c r="C299" s="109">
        <v>0</v>
      </c>
      <c r="D299" s="109">
        <v>0</v>
      </c>
      <c r="E299" s="109">
        <v>0</v>
      </c>
      <c r="F299" s="109">
        <v>0</v>
      </c>
      <c r="G299" s="109">
        <v>1</v>
      </c>
      <c r="H299" s="86">
        <v>1</v>
      </c>
      <c r="I299" s="87"/>
    </row>
    <row r="300" spans="2:9" s="88" customFormat="1" ht="18.75" customHeight="1" x14ac:dyDescent="0.2">
      <c r="B300" s="85" t="s">
        <v>2514</v>
      </c>
      <c r="C300" s="109">
        <v>0</v>
      </c>
      <c r="D300" s="109">
        <v>0</v>
      </c>
      <c r="E300" s="109">
        <v>0</v>
      </c>
      <c r="F300" s="109">
        <v>1</v>
      </c>
      <c r="G300" s="109">
        <v>0</v>
      </c>
      <c r="H300" s="86">
        <v>1</v>
      </c>
      <c r="I300" s="87"/>
    </row>
    <row r="301" spans="2:9" s="88" customFormat="1" ht="18.75" customHeight="1" x14ac:dyDescent="0.2">
      <c r="B301" s="85" t="s">
        <v>2534</v>
      </c>
      <c r="C301" s="109">
        <v>0</v>
      </c>
      <c r="D301" s="109">
        <v>1</v>
      </c>
      <c r="E301" s="109">
        <v>0</v>
      </c>
      <c r="F301" s="109">
        <v>0</v>
      </c>
      <c r="G301" s="109">
        <v>0</v>
      </c>
      <c r="H301" s="86">
        <v>1</v>
      </c>
      <c r="I301" s="87"/>
    </row>
    <row r="302" spans="2:9" s="88" customFormat="1" ht="18.75" customHeight="1" x14ac:dyDescent="0.2">
      <c r="B302" s="85" t="s">
        <v>2528</v>
      </c>
      <c r="C302" s="109">
        <v>0</v>
      </c>
      <c r="D302" s="109">
        <v>1</v>
      </c>
      <c r="E302" s="109">
        <v>0</v>
      </c>
      <c r="F302" s="109">
        <v>0</v>
      </c>
      <c r="G302" s="109">
        <v>0</v>
      </c>
      <c r="H302" s="86">
        <v>1</v>
      </c>
      <c r="I302" s="87"/>
    </row>
    <row r="303" spans="2:9" s="88" customFormat="1" ht="18.75" customHeight="1" x14ac:dyDescent="0.2">
      <c r="B303" s="85" t="s">
        <v>806</v>
      </c>
      <c r="C303" s="109">
        <v>0</v>
      </c>
      <c r="D303" s="109">
        <v>0</v>
      </c>
      <c r="E303" s="109">
        <v>0</v>
      </c>
      <c r="F303" s="109">
        <v>0</v>
      </c>
      <c r="G303" s="109">
        <v>1</v>
      </c>
      <c r="H303" s="86">
        <v>1</v>
      </c>
      <c r="I303" s="87"/>
    </row>
    <row r="304" spans="2:9" s="88" customFormat="1" ht="18.75" customHeight="1" x14ac:dyDescent="0.2">
      <c r="B304" s="85" t="s">
        <v>532</v>
      </c>
      <c r="C304" s="109">
        <v>0</v>
      </c>
      <c r="D304" s="109">
        <v>0</v>
      </c>
      <c r="E304" s="109">
        <v>0</v>
      </c>
      <c r="F304" s="109">
        <v>0</v>
      </c>
      <c r="G304" s="109">
        <v>1</v>
      </c>
      <c r="H304" s="86">
        <v>1</v>
      </c>
      <c r="I304" s="87"/>
    </row>
    <row r="305" spans="2:9" s="88" customFormat="1" ht="18.75" customHeight="1" x14ac:dyDescent="0.2">
      <c r="B305" s="85" t="s">
        <v>2531</v>
      </c>
      <c r="C305" s="109">
        <v>0</v>
      </c>
      <c r="D305" s="109">
        <v>0</v>
      </c>
      <c r="E305" s="109">
        <v>0</v>
      </c>
      <c r="F305" s="109">
        <v>0</v>
      </c>
      <c r="G305" s="109">
        <v>1</v>
      </c>
      <c r="H305" s="86">
        <v>1</v>
      </c>
      <c r="I305" s="87"/>
    </row>
    <row r="306" spans="2:9" s="88" customFormat="1" ht="18.75" customHeight="1" x14ac:dyDescent="0.2">
      <c r="B306" s="85" t="s">
        <v>2533</v>
      </c>
      <c r="C306" s="109">
        <v>1</v>
      </c>
      <c r="D306" s="109">
        <v>0</v>
      </c>
      <c r="E306" s="109">
        <v>0</v>
      </c>
      <c r="F306" s="109">
        <v>0</v>
      </c>
      <c r="G306" s="109">
        <v>0</v>
      </c>
      <c r="H306" s="86">
        <v>1</v>
      </c>
      <c r="I306" s="87"/>
    </row>
    <row r="307" spans="2:9" s="88" customFormat="1" ht="18.75" customHeight="1" x14ac:dyDescent="0.2">
      <c r="B307" s="85" t="s">
        <v>362</v>
      </c>
      <c r="C307" s="109">
        <v>0</v>
      </c>
      <c r="D307" s="109">
        <v>0</v>
      </c>
      <c r="E307" s="109">
        <v>0</v>
      </c>
      <c r="F307" s="109">
        <v>1</v>
      </c>
      <c r="G307" s="109">
        <v>0</v>
      </c>
      <c r="H307" s="86">
        <v>1</v>
      </c>
      <c r="I307" s="87"/>
    </row>
    <row r="308" spans="2:9" s="88" customFormat="1" ht="18.75" customHeight="1" x14ac:dyDescent="0.2">
      <c r="B308" s="85" t="s">
        <v>845</v>
      </c>
      <c r="C308" s="109">
        <v>0</v>
      </c>
      <c r="D308" s="109">
        <v>1</v>
      </c>
      <c r="E308" s="109">
        <v>0</v>
      </c>
      <c r="F308" s="109">
        <v>0</v>
      </c>
      <c r="G308" s="109">
        <v>0</v>
      </c>
      <c r="H308" s="86">
        <v>1</v>
      </c>
      <c r="I308" s="87"/>
    </row>
    <row r="309" spans="2:9" s="88" customFormat="1" ht="18.75" customHeight="1" x14ac:dyDescent="0.2">
      <c r="B309" s="85" t="s">
        <v>871</v>
      </c>
      <c r="C309" s="109">
        <v>0</v>
      </c>
      <c r="D309" s="109">
        <v>0</v>
      </c>
      <c r="E309" s="109">
        <v>1</v>
      </c>
      <c r="F309" s="109">
        <v>0</v>
      </c>
      <c r="G309" s="109">
        <v>0</v>
      </c>
      <c r="H309" s="86">
        <v>1</v>
      </c>
      <c r="I309" s="87"/>
    </row>
    <row r="310" spans="2:9" s="88" customFormat="1" ht="18.75" customHeight="1" x14ac:dyDescent="0.2">
      <c r="B310" s="85" t="s">
        <v>625</v>
      </c>
      <c r="C310" s="109">
        <v>0</v>
      </c>
      <c r="D310" s="109">
        <v>0</v>
      </c>
      <c r="E310" s="109">
        <v>0</v>
      </c>
      <c r="F310" s="109">
        <v>1</v>
      </c>
      <c r="G310" s="109">
        <v>0</v>
      </c>
      <c r="H310" s="86">
        <v>1</v>
      </c>
      <c r="I310" s="87"/>
    </row>
    <row r="311" spans="2:9" s="88" customFormat="1" ht="18.75" customHeight="1" x14ac:dyDescent="0.2">
      <c r="B311" s="85" t="s">
        <v>589</v>
      </c>
      <c r="C311" s="109">
        <v>0</v>
      </c>
      <c r="D311" s="109">
        <v>1</v>
      </c>
      <c r="E311" s="109">
        <v>0</v>
      </c>
      <c r="F311" s="109">
        <v>0</v>
      </c>
      <c r="G311" s="109">
        <v>0</v>
      </c>
      <c r="H311" s="86">
        <v>1</v>
      </c>
      <c r="I311" s="87"/>
    </row>
    <row r="312" spans="2:9" s="88" customFormat="1" ht="18.75" customHeight="1" x14ac:dyDescent="0.2">
      <c r="B312" s="85" t="s">
        <v>2505</v>
      </c>
      <c r="C312" s="109">
        <v>1</v>
      </c>
      <c r="D312" s="109">
        <v>0</v>
      </c>
      <c r="E312" s="109">
        <v>0</v>
      </c>
      <c r="F312" s="109">
        <v>0</v>
      </c>
      <c r="G312" s="109">
        <v>0</v>
      </c>
      <c r="H312" s="86">
        <v>1</v>
      </c>
      <c r="I312" s="87"/>
    </row>
    <row r="313" spans="2:9" s="88" customFormat="1" ht="18.75" customHeight="1" x14ac:dyDescent="0.2">
      <c r="B313" s="85" t="s">
        <v>864</v>
      </c>
      <c r="C313" s="109">
        <v>0</v>
      </c>
      <c r="D313" s="109">
        <v>0</v>
      </c>
      <c r="E313" s="109">
        <v>0</v>
      </c>
      <c r="F313" s="109">
        <v>0</v>
      </c>
      <c r="G313" s="109">
        <v>1</v>
      </c>
      <c r="H313" s="86">
        <v>1</v>
      </c>
      <c r="I313" s="87"/>
    </row>
    <row r="314" spans="2:9" s="88" customFormat="1" ht="18.75" customHeight="1" x14ac:dyDescent="0.2">
      <c r="B314" s="85" t="s">
        <v>2467</v>
      </c>
      <c r="C314" s="109">
        <v>1</v>
      </c>
      <c r="D314" s="109">
        <v>0</v>
      </c>
      <c r="E314" s="109">
        <v>0</v>
      </c>
      <c r="F314" s="109">
        <v>0</v>
      </c>
      <c r="G314" s="109">
        <v>0</v>
      </c>
      <c r="H314" s="86">
        <v>1</v>
      </c>
      <c r="I314" s="87"/>
    </row>
    <row r="315" spans="2:9" s="88" customFormat="1" ht="18.75" customHeight="1" x14ac:dyDescent="0.2">
      <c r="B315" s="85" t="s">
        <v>551</v>
      </c>
      <c r="C315" s="109">
        <v>0</v>
      </c>
      <c r="D315" s="109">
        <v>1</v>
      </c>
      <c r="E315" s="109">
        <v>0</v>
      </c>
      <c r="F315" s="109">
        <v>0</v>
      </c>
      <c r="G315" s="109">
        <v>0</v>
      </c>
      <c r="H315" s="86">
        <v>1</v>
      </c>
      <c r="I315" s="87"/>
    </row>
    <row r="316" spans="2:9" s="88" customFormat="1" ht="18.75" customHeight="1" x14ac:dyDescent="0.2">
      <c r="B316" s="85" t="s">
        <v>2535</v>
      </c>
      <c r="C316" s="109">
        <v>0</v>
      </c>
      <c r="D316" s="109">
        <v>0</v>
      </c>
      <c r="E316" s="109">
        <v>1</v>
      </c>
      <c r="F316" s="109">
        <v>0</v>
      </c>
      <c r="G316" s="109">
        <v>0</v>
      </c>
      <c r="H316" s="86">
        <v>1</v>
      </c>
      <c r="I316" s="87"/>
    </row>
    <row r="317" spans="2:9" s="88" customFormat="1" ht="18.75" customHeight="1" x14ac:dyDescent="0.2">
      <c r="B317" s="85" t="s">
        <v>339</v>
      </c>
      <c r="C317" s="109">
        <v>1</v>
      </c>
      <c r="D317" s="109">
        <v>0</v>
      </c>
      <c r="E317" s="109">
        <v>0</v>
      </c>
      <c r="F317" s="109">
        <v>0</v>
      </c>
      <c r="G317" s="109">
        <v>0</v>
      </c>
      <c r="H317" s="86">
        <v>1</v>
      </c>
      <c r="I317" s="87"/>
    </row>
    <row r="318" spans="2:9" s="88" customFormat="1" ht="18.75" customHeight="1" x14ac:dyDescent="0.2">
      <c r="B318" s="85" t="s">
        <v>609</v>
      </c>
      <c r="C318" s="109">
        <v>1</v>
      </c>
      <c r="D318" s="109">
        <v>0</v>
      </c>
      <c r="E318" s="109">
        <v>0</v>
      </c>
      <c r="F318" s="109">
        <v>0</v>
      </c>
      <c r="G318" s="109">
        <v>0</v>
      </c>
      <c r="H318" s="86">
        <v>1</v>
      </c>
      <c r="I318" s="87"/>
    </row>
    <row r="319" spans="2:9" s="88" customFormat="1" ht="18.75" customHeight="1" x14ac:dyDescent="0.2">
      <c r="B319" s="85" t="s">
        <v>521</v>
      </c>
      <c r="C319" s="109">
        <v>0</v>
      </c>
      <c r="D319" s="109">
        <v>1</v>
      </c>
      <c r="E319" s="109">
        <v>0</v>
      </c>
      <c r="F319" s="109">
        <v>0</v>
      </c>
      <c r="G319" s="109">
        <v>0</v>
      </c>
      <c r="H319" s="86">
        <v>1</v>
      </c>
      <c r="I319" s="87"/>
    </row>
    <row r="320" spans="2:9" s="88" customFormat="1" ht="18.75" customHeight="1" x14ac:dyDescent="0.2">
      <c r="B320" s="85" t="s">
        <v>2523</v>
      </c>
      <c r="C320" s="109">
        <v>0</v>
      </c>
      <c r="D320" s="109">
        <v>0</v>
      </c>
      <c r="E320" s="109">
        <v>0</v>
      </c>
      <c r="F320" s="109">
        <v>0</v>
      </c>
      <c r="G320" s="109">
        <v>1</v>
      </c>
      <c r="H320" s="86">
        <v>1</v>
      </c>
      <c r="I320" s="87"/>
    </row>
    <row r="321" spans="2:9" s="88" customFormat="1" ht="18.75" customHeight="1" x14ac:dyDescent="0.2">
      <c r="B321" s="85" t="s">
        <v>2511</v>
      </c>
      <c r="C321" s="109">
        <v>0</v>
      </c>
      <c r="D321" s="109">
        <v>0</v>
      </c>
      <c r="E321" s="109">
        <v>0</v>
      </c>
      <c r="F321" s="109">
        <v>0</v>
      </c>
      <c r="G321" s="109">
        <v>1</v>
      </c>
      <c r="H321" s="86">
        <v>1</v>
      </c>
      <c r="I321" s="87"/>
    </row>
    <row r="322" spans="2:9" s="88" customFormat="1" ht="18.75" customHeight="1" x14ac:dyDescent="0.2">
      <c r="B322" s="85" t="s">
        <v>657</v>
      </c>
      <c r="C322" s="109">
        <v>1</v>
      </c>
      <c r="D322" s="109">
        <v>0</v>
      </c>
      <c r="E322" s="109">
        <v>0</v>
      </c>
      <c r="F322" s="109">
        <v>0</v>
      </c>
      <c r="G322" s="109">
        <v>0</v>
      </c>
      <c r="H322" s="86">
        <v>1</v>
      </c>
      <c r="I322" s="87"/>
    </row>
    <row r="323" spans="2:9" s="88" customFormat="1" ht="18.75" customHeight="1" x14ac:dyDescent="0.2">
      <c r="B323" s="85" t="s">
        <v>581</v>
      </c>
      <c r="C323" s="109">
        <v>0</v>
      </c>
      <c r="D323" s="109">
        <v>0</v>
      </c>
      <c r="E323" s="109">
        <v>1</v>
      </c>
      <c r="F323" s="109">
        <v>0</v>
      </c>
      <c r="G323" s="109">
        <v>0</v>
      </c>
      <c r="H323" s="86">
        <v>1</v>
      </c>
      <c r="I323" s="87"/>
    </row>
    <row r="324" spans="2:9" s="88" customFormat="1" ht="18.75" customHeight="1" x14ac:dyDescent="0.2">
      <c r="B324" s="85" t="s">
        <v>2521</v>
      </c>
      <c r="C324" s="109">
        <v>1</v>
      </c>
      <c r="D324" s="109">
        <v>0</v>
      </c>
      <c r="E324" s="109">
        <v>0</v>
      </c>
      <c r="F324" s="109">
        <v>0</v>
      </c>
      <c r="G324" s="109">
        <v>0</v>
      </c>
      <c r="H324" s="86">
        <v>1</v>
      </c>
      <c r="I324" s="87"/>
    </row>
    <row r="325" spans="2:9" s="88" customFormat="1" ht="18.75" customHeight="1" x14ac:dyDescent="0.2">
      <c r="B325" s="85" t="s">
        <v>2538</v>
      </c>
      <c r="C325" s="109">
        <v>1</v>
      </c>
      <c r="D325" s="109">
        <v>0</v>
      </c>
      <c r="E325" s="109">
        <v>0</v>
      </c>
      <c r="F325" s="109">
        <v>0</v>
      </c>
      <c r="G325" s="109">
        <v>0</v>
      </c>
      <c r="H325" s="86">
        <v>1</v>
      </c>
      <c r="I325" s="87"/>
    </row>
    <row r="326" spans="2:9" s="88" customFormat="1" ht="18.75" customHeight="1" x14ac:dyDescent="0.2">
      <c r="B326" s="85" t="s">
        <v>2530</v>
      </c>
      <c r="C326" s="109">
        <v>1</v>
      </c>
      <c r="D326" s="109">
        <v>0</v>
      </c>
      <c r="E326" s="109">
        <v>0</v>
      </c>
      <c r="F326" s="109">
        <v>0</v>
      </c>
      <c r="G326" s="109">
        <v>0</v>
      </c>
      <c r="H326" s="86">
        <v>1</v>
      </c>
      <c r="I326" s="87"/>
    </row>
    <row r="327" spans="2:9" s="88" customFormat="1" ht="18.75" customHeight="1" x14ac:dyDescent="0.2">
      <c r="B327" s="85" t="s">
        <v>2541</v>
      </c>
      <c r="C327" s="109">
        <v>0</v>
      </c>
      <c r="D327" s="109">
        <v>1</v>
      </c>
      <c r="E327" s="109">
        <v>0</v>
      </c>
      <c r="F327" s="109">
        <v>0</v>
      </c>
      <c r="G327" s="109">
        <v>0</v>
      </c>
      <c r="H327" s="86">
        <v>1</v>
      </c>
      <c r="I327" s="87"/>
    </row>
    <row r="328" spans="2:9" s="88" customFormat="1" ht="18.75" customHeight="1" x14ac:dyDescent="0.2">
      <c r="B328" s="85" t="s">
        <v>2540</v>
      </c>
      <c r="C328" s="109">
        <v>0</v>
      </c>
      <c r="D328" s="109">
        <v>0</v>
      </c>
      <c r="E328" s="109">
        <v>1</v>
      </c>
      <c r="F328" s="109">
        <v>0</v>
      </c>
      <c r="G328" s="109">
        <v>0</v>
      </c>
      <c r="H328" s="86">
        <v>1</v>
      </c>
      <c r="I328" s="87"/>
    </row>
    <row r="329" spans="2:9" s="88" customFormat="1" ht="18.75" customHeight="1" x14ac:dyDescent="0.2">
      <c r="B329" s="85" t="s">
        <v>524</v>
      </c>
      <c r="C329" s="109">
        <v>0</v>
      </c>
      <c r="D329" s="109">
        <v>0</v>
      </c>
      <c r="E329" s="109">
        <v>1</v>
      </c>
      <c r="F329" s="109">
        <v>0</v>
      </c>
      <c r="G329" s="109">
        <v>0</v>
      </c>
      <c r="H329" s="86">
        <v>1</v>
      </c>
      <c r="I329" s="87"/>
    </row>
    <row r="330" spans="2:9" s="88" customFormat="1" ht="18.75" customHeight="1" x14ac:dyDescent="0.2">
      <c r="B330" s="85" t="s">
        <v>693</v>
      </c>
      <c r="C330" s="109">
        <v>0</v>
      </c>
      <c r="D330" s="109">
        <v>0</v>
      </c>
      <c r="E330" s="109">
        <v>0</v>
      </c>
      <c r="F330" s="109">
        <v>0</v>
      </c>
      <c r="G330" s="109">
        <v>1</v>
      </c>
      <c r="H330" s="86">
        <v>1</v>
      </c>
      <c r="I330" s="87"/>
    </row>
    <row r="331" spans="2:9" s="88" customFormat="1" ht="18.75" customHeight="1" x14ac:dyDescent="0.2">
      <c r="B331" s="85" t="s">
        <v>534</v>
      </c>
      <c r="C331" s="109">
        <v>1</v>
      </c>
      <c r="D331" s="109">
        <v>0</v>
      </c>
      <c r="E331" s="109">
        <v>0</v>
      </c>
      <c r="F331" s="109">
        <v>0</v>
      </c>
      <c r="G331" s="109">
        <v>0</v>
      </c>
      <c r="H331" s="86">
        <v>1</v>
      </c>
      <c r="I331" s="87"/>
    </row>
    <row r="332" spans="2:9" s="88" customFormat="1" ht="18.75" customHeight="1" x14ac:dyDescent="0.2">
      <c r="B332" s="85" t="s">
        <v>875</v>
      </c>
      <c r="C332" s="109">
        <v>0</v>
      </c>
      <c r="D332" s="109">
        <v>1</v>
      </c>
      <c r="E332" s="109">
        <v>0</v>
      </c>
      <c r="F332" s="109">
        <v>0</v>
      </c>
      <c r="G332" s="109">
        <v>0</v>
      </c>
      <c r="H332" s="86">
        <v>1</v>
      </c>
      <c r="I332" s="87"/>
    </row>
    <row r="333" spans="2:9" s="88" customFormat="1" ht="18.75" customHeight="1" x14ac:dyDescent="0.2">
      <c r="B333" s="85" t="s">
        <v>2526</v>
      </c>
      <c r="C333" s="109">
        <v>0</v>
      </c>
      <c r="D333" s="109">
        <v>0</v>
      </c>
      <c r="E333" s="109">
        <v>0</v>
      </c>
      <c r="F333" s="109">
        <v>0</v>
      </c>
      <c r="G333" s="109">
        <v>1</v>
      </c>
      <c r="H333" s="86">
        <v>1</v>
      </c>
      <c r="I333" s="87"/>
    </row>
    <row r="334" spans="2:9" s="88" customFormat="1" ht="18.75" customHeight="1" x14ac:dyDescent="0.2">
      <c r="B334" s="85" t="s">
        <v>709</v>
      </c>
      <c r="C334" s="109">
        <v>0</v>
      </c>
      <c r="D334" s="109">
        <v>1</v>
      </c>
      <c r="E334" s="109">
        <v>0</v>
      </c>
      <c r="F334" s="109">
        <v>0</v>
      </c>
      <c r="G334" s="109">
        <v>0</v>
      </c>
      <c r="H334" s="86">
        <v>1</v>
      </c>
      <c r="I334" s="87"/>
    </row>
    <row r="335" spans="2:9" s="88" customFormat="1" ht="18.75" customHeight="1" x14ac:dyDescent="0.2">
      <c r="B335" s="85" t="s">
        <v>665</v>
      </c>
      <c r="C335" s="109">
        <v>1</v>
      </c>
      <c r="D335" s="109">
        <v>0</v>
      </c>
      <c r="E335" s="109">
        <v>0</v>
      </c>
      <c r="F335" s="109">
        <v>0</v>
      </c>
      <c r="G335" s="109">
        <v>0</v>
      </c>
      <c r="H335" s="86">
        <v>1</v>
      </c>
      <c r="I335" s="87"/>
    </row>
    <row r="336" spans="2:9" s="88" customFormat="1" ht="18.75" customHeight="1" x14ac:dyDescent="0.2">
      <c r="B336" s="85" t="s">
        <v>543</v>
      </c>
      <c r="C336" s="109">
        <v>0</v>
      </c>
      <c r="D336" s="109">
        <v>0</v>
      </c>
      <c r="E336" s="109">
        <v>0</v>
      </c>
      <c r="F336" s="109">
        <v>1</v>
      </c>
      <c r="G336" s="109">
        <v>0</v>
      </c>
      <c r="H336" s="86">
        <v>1</v>
      </c>
      <c r="I336" s="87"/>
    </row>
    <row r="337" spans="2:9" s="88" customFormat="1" ht="18.75" customHeight="1" x14ac:dyDescent="0.2">
      <c r="B337" s="85" t="s">
        <v>620</v>
      </c>
      <c r="C337" s="109">
        <v>1</v>
      </c>
      <c r="D337" s="109">
        <v>0</v>
      </c>
      <c r="E337" s="109">
        <v>0</v>
      </c>
      <c r="F337" s="109">
        <v>0</v>
      </c>
      <c r="G337" s="109">
        <v>0</v>
      </c>
      <c r="H337" s="86">
        <v>1</v>
      </c>
      <c r="I337" s="87"/>
    </row>
    <row r="338" spans="2:9" s="88" customFormat="1" ht="18.75" customHeight="1" x14ac:dyDescent="0.2">
      <c r="B338" s="85" t="s">
        <v>2537</v>
      </c>
      <c r="C338" s="109">
        <v>1</v>
      </c>
      <c r="D338" s="109">
        <v>0</v>
      </c>
      <c r="E338" s="109">
        <v>0</v>
      </c>
      <c r="F338" s="109">
        <v>0</v>
      </c>
      <c r="G338" s="109">
        <v>0</v>
      </c>
      <c r="H338" s="86">
        <v>1</v>
      </c>
      <c r="I338" s="87"/>
    </row>
    <row r="339" spans="2:9" s="88" customFormat="1" ht="18.75" customHeight="1" x14ac:dyDescent="0.2">
      <c r="B339" s="85" t="s">
        <v>590</v>
      </c>
      <c r="C339" s="109">
        <v>0</v>
      </c>
      <c r="D339" s="109">
        <v>0</v>
      </c>
      <c r="E339" s="109">
        <v>1</v>
      </c>
      <c r="F339" s="109">
        <v>0</v>
      </c>
      <c r="G339" s="109">
        <v>0</v>
      </c>
      <c r="H339" s="86">
        <v>1</v>
      </c>
      <c r="I339" s="87"/>
    </row>
    <row r="340" spans="2:9" s="88" customFormat="1" ht="18.75" customHeight="1" x14ac:dyDescent="0.2">
      <c r="B340" s="85" t="s">
        <v>2536</v>
      </c>
      <c r="C340" s="109">
        <v>0</v>
      </c>
      <c r="D340" s="109">
        <v>0</v>
      </c>
      <c r="E340" s="109">
        <v>0</v>
      </c>
      <c r="F340" s="109">
        <v>1</v>
      </c>
      <c r="G340" s="109">
        <v>0</v>
      </c>
      <c r="H340" s="86">
        <v>1</v>
      </c>
      <c r="I340" s="87"/>
    </row>
    <row r="341" spans="2:9" s="88" customFormat="1" ht="18.75" customHeight="1" x14ac:dyDescent="0.2">
      <c r="B341" s="85" t="s">
        <v>601</v>
      </c>
      <c r="C341" s="109">
        <v>0</v>
      </c>
      <c r="D341" s="109">
        <v>1</v>
      </c>
      <c r="E341" s="109">
        <v>0</v>
      </c>
      <c r="F341" s="109">
        <v>0</v>
      </c>
      <c r="G341" s="109">
        <v>0</v>
      </c>
      <c r="H341" s="86">
        <v>1</v>
      </c>
      <c r="I341" s="87"/>
    </row>
    <row r="342" spans="2:9" s="88" customFormat="1" ht="18.75" customHeight="1" x14ac:dyDescent="0.2">
      <c r="B342" s="85" t="s">
        <v>556</v>
      </c>
      <c r="C342" s="109">
        <v>1</v>
      </c>
      <c r="D342" s="109">
        <v>0</v>
      </c>
      <c r="E342" s="109">
        <v>0</v>
      </c>
      <c r="F342" s="109">
        <v>0</v>
      </c>
      <c r="G342" s="109">
        <v>0</v>
      </c>
      <c r="H342" s="86">
        <v>1</v>
      </c>
      <c r="I342" s="87"/>
    </row>
    <row r="343" spans="2:9" s="88" customFormat="1" ht="18.75" customHeight="1" x14ac:dyDescent="0.2">
      <c r="B343" s="85" t="s">
        <v>536</v>
      </c>
      <c r="C343" s="109">
        <v>0</v>
      </c>
      <c r="D343" s="109">
        <v>0</v>
      </c>
      <c r="E343" s="109">
        <v>1</v>
      </c>
      <c r="F343" s="109">
        <v>0</v>
      </c>
      <c r="G343" s="109">
        <v>0</v>
      </c>
      <c r="H343" s="86">
        <v>1</v>
      </c>
      <c r="I343" s="87"/>
    </row>
    <row r="344" spans="2:9" s="88" customFormat="1" ht="18.75" customHeight="1" x14ac:dyDescent="0.2">
      <c r="B344" s="85" t="s">
        <v>2527</v>
      </c>
      <c r="C344" s="109">
        <v>0</v>
      </c>
      <c r="D344" s="109">
        <v>1</v>
      </c>
      <c r="E344" s="109">
        <v>0</v>
      </c>
      <c r="F344" s="109">
        <v>0</v>
      </c>
      <c r="G344" s="109">
        <v>0</v>
      </c>
      <c r="H344" s="86">
        <v>1</v>
      </c>
      <c r="I344" s="87"/>
    </row>
    <row r="345" spans="2:9" s="88" customFormat="1" ht="18.75" customHeight="1" x14ac:dyDescent="0.2">
      <c r="B345" s="85" t="s">
        <v>562</v>
      </c>
      <c r="C345" s="109">
        <v>1</v>
      </c>
      <c r="D345" s="109">
        <v>0</v>
      </c>
      <c r="E345" s="109">
        <v>0</v>
      </c>
      <c r="F345" s="109">
        <v>0</v>
      </c>
      <c r="G345" s="109">
        <v>0</v>
      </c>
      <c r="H345" s="86">
        <v>1</v>
      </c>
      <c r="I345" s="87"/>
    </row>
    <row r="346" spans="2:9" s="88" customFormat="1" ht="18.75" customHeight="1" x14ac:dyDescent="0.2">
      <c r="B346" s="85" t="s">
        <v>561</v>
      </c>
      <c r="C346" s="109">
        <v>0</v>
      </c>
      <c r="D346" s="109">
        <v>0</v>
      </c>
      <c r="E346" s="109">
        <v>0</v>
      </c>
      <c r="F346" s="109">
        <v>0</v>
      </c>
      <c r="G346" s="109">
        <v>1</v>
      </c>
      <c r="H346" s="86">
        <v>1</v>
      </c>
      <c r="I346" s="87"/>
    </row>
    <row r="347" spans="2:9" s="88" customFormat="1" ht="18.75" customHeight="1" x14ac:dyDescent="0.2">
      <c r="B347" s="85" t="s">
        <v>455</v>
      </c>
      <c r="C347" s="109">
        <v>0</v>
      </c>
      <c r="D347" s="109">
        <v>1</v>
      </c>
      <c r="E347" s="109">
        <v>0</v>
      </c>
      <c r="F347" s="109">
        <v>0</v>
      </c>
      <c r="G347" s="109">
        <v>0</v>
      </c>
      <c r="H347" s="86">
        <v>1</v>
      </c>
      <c r="I347" s="87"/>
    </row>
    <row r="348" spans="2:9" s="88" customFormat="1" ht="18.75" customHeight="1" thickBot="1" x14ac:dyDescent="0.25">
      <c r="B348" s="85" t="s">
        <v>546</v>
      </c>
      <c r="C348" s="109">
        <v>0</v>
      </c>
      <c r="D348" s="109">
        <v>0</v>
      </c>
      <c r="E348" s="109">
        <v>0</v>
      </c>
      <c r="F348" s="109">
        <v>0</v>
      </c>
      <c r="G348" s="109">
        <v>1</v>
      </c>
      <c r="H348" s="86">
        <v>1</v>
      </c>
      <c r="I348" s="87"/>
    </row>
    <row r="349" spans="2:9" ht="18.75" customHeight="1" thickBot="1" x14ac:dyDescent="0.25">
      <c r="B349" s="111" t="s">
        <v>3096</v>
      </c>
      <c r="C349" s="110">
        <f>SUM(C12:C348)</f>
        <v>70057</v>
      </c>
      <c r="D349" s="110">
        <f t="shared" ref="D349:H349" si="0">SUM(D12:D348)</f>
        <v>71536</v>
      </c>
      <c r="E349" s="110">
        <f t="shared" si="0"/>
        <v>72046</v>
      </c>
      <c r="F349" s="110">
        <f t="shared" si="0"/>
        <v>72562</v>
      </c>
      <c r="G349" s="110">
        <f t="shared" si="0"/>
        <v>75950</v>
      </c>
      <c r="H349" s="110">
        <f t="shared" si="0"/>
        <v>362151</v>
      </c>
    </row>
  </sheetData>
  <mergeCells count="7">
    <mergeCell ref="H10:H11"/>
    <mergeCell ref="B10:B11"/>
    <mergeCell ref="C10:C11"/>
    <mergeCell ref="D10:D11"/>
    <mergeCell ref="E10:E11"/>
    <mergeCell ref="F10:F11"/>
    <mergeCell ref="G10:G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L687"/>
  <sheetViews>
    <sheetView showGridLines="0" zoomScale="70" zoomScaleNormal="70" workbookViewId="0">
      <pane xSplit="2" ySplit="11" topLeftCell="C12" activePane="bottomRight" state="frozen"/>
      <selection activeCell="B8" sqref="B8"/>
      <selection pane="topRight" activeCell="B8" sqref="B8"/>
      <selection pane="bottomLeft" activeCell="B8" sqref="B8"/>
      <selection pane="bottomRight" activeCell="J688" sqref="J688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10" width="19.140625" style="88" customWidth="1"/>
    <col min="11" max="11" width="19.140625" style="84" customWidth="1"/>
    <col min="12" max="12" width="14.85546875" style="84" customWidth="1"/>
    <col min="13" max="16384" width="11.42578125" style="84"/>
  </cols>
  <sheetData>
    <row r="1" spans="2:12" s="5" customFormat="1" ht="18.75" customHeight="1" x14ac:dyDescent="0.2">
      <c r="C1" s="88"/>
      <c r="D1" s="88"/>
      <c r="E1" s="88"/>
      <c r="F1" s="88"/>
      <c r="G1" s="88"/>
      <c r="H1" s="88"/>
      <c r="I1" s="88"/>
      <c r="J1" s="88"/>
    </row>
    <row r="2" spans="2:12" s="5" customFormat="1" ht="18.75" customHeight="1" x14ac:dyDescent="0.2">
      <c r="C2" s="88"/>
      <c r="D2" s="88"/>
      <c r="E2" s="88"/>
      <c r="F2" s="88"/>
      <c r="G2" s="88"/>
      <c r="H2" s="88"/>
      <c r="I2" s="88"/>
      <c r="J2" s="88"/>
    </row>
    <row r="3" spans="2:12" s="5" customFormat="1" ht="18.75" customHeight="1" x14ac:dyDescent="0.2">
      <c r="C3" s="88"/>
      <c r="D3" s="88"/>
      <c r="E3" s="88"/>
      <c r="F3" s="88"/>
      <c r="G3" s="88"/>
      <c r="H3" s="88"/>
      <c r="I3" s="88"/>
      <c r="J3" s="88"/>
    </row>
    <row r="4" spans="2:12" s="5" customFormat="1" ht="18.75" customHeight="1" x14ac:dyDescent="0.2">
      <c r="C4" s="88"/>
      <c r="D4" s="88"/>
      <c r="E4" s="88"/>
      <c r="F4" s="88"/>
      <c r="G4" s="88"/>
      <c r="H4" s="88"/>
      <c r="I4" s="88"/>
      <c r="J4" s="88"/>
    </row>
    <row r="5" spans="2:12" s="5" customFormat="1" ht="18.75" customHeight="1" x14ac:dyDescent="0.2">
      <c r="C5" s="88"/>
      <c r="D5" s="88"/>
      <c r="E5" s="88"/>
      <c r="F5" s="88"/>
      <c r="G5" s="88"/>
      <c r="H5" s="88"/>
      <c r="I5" s="88"/>
      <c r="J5" s="88"/>
    </row>
    <row r="6" spans="2:12" s="5" customFormat="1" ht="18.75" customHeight="1" x14ac:dyDescent="0.2">
      <c r="C6" s="88"/>
      <c r="D6" s="88"/>
      <c r="E6" s="88"/>
      <c r="F6" s="88"/>
      <c r="G6" s="88"/>
      <c r="H6" s="88"/>
      <c r="I6" s="88"/>
      <c r="J6" s="88"/>
    </row>
    <row r="7" spans="2:12" s="5" customFormat="1" ht="18.75" customHeight="1" x14ac:dyDescent="0.2">
      <c r="C7" s="106" t="s">
        <v>3274</v>
      </c>
      <c r="D7" s="88"/>
      <c r="E7" s="88"/>
      <c r="F7" s="88"/>
      <c r="G7" s="88"/>
      <c r="H7" s="88"/>
      <c r="I7" s="88"/>
      <c r="J7" s="88"/>
    </row>
    <row r="8" spans="2:12" s="5" customFormat="1" ht="18.75" customHeight="1" x14ac:dyDescent="0.2">
      <c r="B8" s="101" t="s">
        <v>47</v>
      </c>
      <c r="C8" s="88"/>
      <c r="D8" s="88"/>
      <c r="E8" s="88"/>
      <c r="F8" s="88"/>
      <c r="G8" s="88"/>
      <c r="H8" s="88"/>
      <c r="I8" s="88"/>
      <c r="J8" s="88"/>
    </row>
    <row r="9" spans="2:12" ht="18.75" customHeight="1" thickBot="1" x14ac:dyDescent="0.25"/>
    <row r="10" spans="2:12" s="91" customFormat="1" ht="18.75" customHeight="1" x14ac:dyDescent="0.25">
      <c r="B10" s="170" t="s">
        <v>315</v>
      </c>
      <c r="C10" s="168" t="s">
        <v>38</v>
      </c>
      <c r="D10" s="168" t="s">
        <v>39</v>
      </c>
      <c r="E10" s="168" t="s">
        <v>40</v>
      </c>
      <c r="F10" s="168" t="s">
        <v>41</v>
      </c>
      <c r="G10" s="168" t="s">
        <v>86</v>
      </c>
      <c r="H10" s="168" t="s">
        <v>88</v>
      </c>
      <c r="I10" s="168" t="s">
        <v>87</v>
      </c>
      <c r="J10" s="168" t="s">
        <v>314</v>
      </c>
      <c r="K10" s="166" t="s">
        <v>316</v>
      </c>
      <c r="L10" s="90"/>
    </row>
    <row r="11" spans="2:12" s="91" customFormat="1" ht="18.75" customHeight="1" thickBot="1" x14ac:dyDescent="0.3">
      <c r="B11" s="171"/>
      <c r="C11" s="169"/>
      <c r="D11" s="169"/>
      <c r="E11" s="169"/>
      <c r="F11" s="169"/>
      <c r="G11" s="169"/>
      <c r="H11" s="169"/>
      <c r="I11" s="169"/>
      <c r="J11" s="169"/>
      <c r="K11" s="167"/>
      <c r="L11" s="90"/>
    </row>
    <row r="12" spans="2:12" s="88" customFormat="1" ht="18.75" customHeight="1" x14ac:dyDescent="0.2">
      <c r="B12" s="85" t="s">
        <v>2931</v>
      </c>
      <c r="C12" s="109">
        <v>11785</v>
      </c>
      <c r="D12" s="109">
        <v>13458</v>
      </c>
      <c r="E12" s="109">
        <v>15695</v>
      </c>
      <c r="F12" s="109">
        <v>18101</v>
      </c>
      <c r="G12" s="109">
        <v>19973</v>
      </c>
      <c r="H12" s="109">
        <v>19607</v>
      </c>
      <c r="I12" s="109">
        <v>19032</v>
      </c>
      <c r="J12" s="109">
        <v>18328</v>
      </c>
      <c r="K12" s="86">
        <v>135979</v>
      </c>
      <c r="L12" s="87"/>
    </row>
    <row r="13" spans="2:12" s="88" customFormat="1" ht="18.75" customHeight="1" x14ac:dyDescent="0.2">
      <c r="B13" s="85" t="s">
        <v>2930</v>
      </c>
      <c r="C13" s="109">
        <v>9180</v>
      </c>
      <c r="D13" s="109">
        <v>7922</v>
      </c>
      <c r="E13" s="109">
        <v>7816</v>
      </c>
      <c r="F13" s="109">
        <v>6808</v>
      </c>
      <c r="G13" s="109">
        <v>6343</v>
      </c>
      <c r="H13" s="109">
        <v>8221</v>
      </c>
      <c r="I13" s="109">
        <v>9434</v>
      </c>
      <c r="J13" s="109">
        <v>9283</v>
      </c>
      <c r="K13" s="86">
        <v>65007</v>
      </c>
      <c r="L13" s="87"/>
    </row>
    <row r="14" spans="2:12" s="88" customFormat="1" ht="18.75" customHeight="1" x14ac:dyDescent="0.2">
      <c r="B14" s="85" t="s">
        <v>58</v>
      </c>
      <c r="C14" s="109">
        <v>3424</v>
      </c>
      <c r="D14" s="109">
        <v>3054</v>
      </c>
      <c r="E14" s="109">
        <v>4756</v>
      </c>
      <c r="F14" s="109">
        <v>6656</v>
      </c>
      <c r="G14" s="109">
        <v>8835</v>
      </c>
      <c r="H14" s="109">
        <v>8886</v>
      </c>
      <c r="I14" s="109">
        <v>9529</v>
      </c>
      <c r="J14" s="109">
        <v>9290</v>
      </c>
      <c r="K14" s="86">
        <v>54430</v>
      </c>
      <c r="L14" s="87"/>
    </row>
    <row r="15" spans="2:12" s="88" customFormat="1" ht="18.75" customHeight="1" x14ac:dyDescent="0.2">
      <c r="B15" s="85" t="s">
        <v>90</v>
      </c>
      <c r="C15" s="109">
        <v>4398</v>
      </c>
      <c r="D15" s="109">
        <v>5999</v>
      </c>
      <c r="E15" s="109">
        <v>6041</v>
      </c>
      <c r="F15" s="109">
        <v>5605</v>
      </c>
      <c r="G15" s="109">
        <v>6015</v>
      </c>
      <c r="H15" s="109">
        <v>6084</v>
      </c>
      <c r="I15" s="109">
        <v>6088</v>
      </c>
      <c r="J15" s="109">
        <v>5718</v>
      </c>
      <c r="K15" s="86">
        <v>45948</v>
      </c>
      <c r="L15" s="87"/>
    </row>
    <row r="16" spans="2:12" s="88" customFormat="1" ht="18.75" customHeight="1" x14ac:dyDescent="0.2">
      <c r="B16" s="85" t="s">
        <v>2934</v>
      </c>
      <c r="C16" s="109">
        <v>77</v>
      </c>
      <c r="D16" s="109">
        <v>182</v>
      </c>
      <c r="E16" s="109">
        <v>2074</v>
      </c>
      <c r="F16" s="109">
        <v>2582</v>
      </c>
      <c r="G16" s="109">
        <v>3566</v>
      </c>
      <c r="H16" s="109">
        <v>4723</v>
      </c>
      <c r="I16" s="109">
        <v>4894</v>
      </c>
      <c r="J16" s="109">
        <v>4935</v>
      </c>
      <c r="K16" s="86">
        <v>23033</v>
      </c>
      <c r="L16" s="87"/>
    </row>
    <row r="17" spans="2:12" s="88" customFormat="1" ht="18.75" customHeight="1" x14ac:dyDescent="0.2">
      <c r="B17" s="85" t="s">
        <v>2933</v>
      </c>
      <c r="C17" s="109">
        <v>1669</v>
      </c>
      <c r="D17" s="109">
        <v>1840</v>
      </c>
      <c r="E17" s="109">
        <v>2357</v>
      </c>
      <c r="F17" s="109">
        <v>2384</v>
      </c>
      <c r="G17" s="109">
        <v>2485</v>
      </c>
      <c r="H17" s="109">
        <v>2974</v>
      </c>
      <c r="I17" s="109">
        <v>2952</v>
      </c>
      <c r="J17" s="109">
        <v>3346</v>
      </c>
      <c r="K17" s="86">
        <v>20007</v>
      </c>
      <c r="L17" s="87"/>
    </row>
    <row r="18" spans="2:12" s="88" customFormat="1" ht="18.75" customHeight="1" x14ac:dyDescent="0.2">
      <c r="B18" s="85" t="s">
        <v>59</v>
      </c>
      <c r="C18" s="109">
        <v>3387</v>
      </c>
      <c r="D18" s="109">
        <v>4797</v>
      </c>
      <c r="E18" s="109">
        <v>3817</v>
      </c>
      <c r="F18" s="109">
        <v>3697</v>
      </c>
      <c r="G18" s="109">
        <v>2641</v>
      </c>
      <c r="H18" s="109">
        <v>1256</v>
      </c>
      <c r="I18" s="109">
        <v>41</v>
      </c>
      <c r="J18" s="109">
        <v>49</v>
      </c>
      <c r="K18" s="86">
        <v>19685</v>
      </c>
      <c r="L18" s="87"/>
    </row>
    <row r="19" spans="2:12" s="88" customFormat="1" ht="18.75" customHeight="1" x14ac:dyDescent="0.2">
      <c r="B19" s="85" t="s">
        <v>318</v>
      </c>
      <c r="C19" s="109">
        <v>6252</v>
      </c>
      <c r="D19" s="109">
        <v>5895</v>
      </c>
      <c r="E19" s="109">
        <v>4935</v>
      </c>
      <c r="F19" s="109">
        <v>1427</v>
      </c>
      <c r="G19" s="109">
        <v>488</v>
      </c>
      <c r="H19" s="109">
        <v>249</v>
      </c>
      <c r="I19" s="109">
        <v>0</v>
      </c>
      <c r="J19" s="109">
        <v>0</v>
      </c>
      <c r="K19" s="86">
        <v>19246</v>
      </c>
      <c r="L19" s="87"/>
    </row>
    <row r="20" spans="2:12" s="88" customFormat="1" ht="18.75" customHeight="1" x14ac:dyDescent="0.2">
      <c r="B20" s="85" t="s">
        <v>2932</v>
      </c>
      <c r="C20" s="109">
        <v>1500</v>
      </c>
      <c r="D20" s="109">
        <v>1814</v>
      </c>
      <c r="E20" s="109">
        <v>1835</v>
      </c>
      <c r="F20" s="109">
        <v>1568</v>
      </c>
      <c r="G20" s="109">
        <v>2151</v>
      </c>
      <c r="H20" s="109">
        <v>3117</v>
      </c>
      <c r="I20" s="109">
        <v>3161</v>
      </c>
      <c r="J20" s="109">
        <v>3292</v>
      </c>
      <c r="K20" s="86">
        <v>18438</v>
      </c>
      <c r="L20" s="87"/>
    </row>
    <row r="21" spans="2:12" s="88" customFormat="1" ht="18.75" customHeight="1" x14ac:dyDescent="0.2">
      <c r="B21" s="85" t="s">
        <v>2938</v>
      </c>
      <c r="C21" s="109">
        <v>454</v>
      </c>
      <c r="D21" s="109">
        <v>1067</v>
      </c>
      <c r="E21" s="109">
        <v>1364</v>
      </c>
      <c r="F21" s="109">
        <v>2088</v>
      </c>
      <c r="G21" s="109">
        <v>2519</v>
      </c>
      <c r="H21" s="109">
        <v>2705</v>
      </c>
      <c r="I21" s="109">
        <v>2387</v>
      </c>
      <c r="J21" s="109">
        <v>2430</v>
      </c>
      <c r="K21" s="86">
        <v>15014</v>
      </c>
      <c r="L21" s="87"/>
    </row>
    <row r="22" spans="2:12" s="88" customFormat="1" ht="18.75" customHeight="1" x14ac:dyDescent="0.2">
      <c r="B22" s="85" t="s">
        <v>61</v>
      </c>
      <c r="C22" s="109">
        <v>1468</v>
      </c>
      <c r="D22" s="109">
        <v>1575</v>
      </c>
      <c r="E22" s="109">
        <v>1689</v>
      </c>
      <c r="F22" s="109">
        <v>1796</v>
      </c>
      <c r="G22" s="109">
        <v>1823</v>
      </c>
      <c r="H22" s="109">
        <v>1943</v>
      </c>
      <c r="I22" s="109">
        <v>1912</v>
      </c>
      <c r="J22" s="109">
        <v>1985</v>
      </c>
      <c r="K22" s="86">
        <v>14191</v>
      </c>
      <c r="L22" s="87"/>
    </row>
    <row r="23" spans="2:12" s="88" customFormat="1" ht="18.75" customHeight="1" x14ac:dyDescent="0.2">
      <c r="B23" s="85" t="s">
        <v>2935</v>
      </c>
      <c r="C23" s="109">
        <v>2441</v>
      </c>
      <c r="D23" s="109">
        <v>2466</v>
      </c>
      <c r="E23" s="109">
        <v>2449</v>
      </c>
      <c r="F23" s="109">
        <v>2617</v>
      </c>
      <c r="G23" s="109">
        <v>2905</v>
      </c>
      <c r="H23" s="109">
        <v>859</v>
      </c>
      <c r="I23" s="109">
        <v>0</v>
      </c>
      <c r="J23" s="109">
        <v>0</v>
      </c>
      <c r="K23" s="86">
        <v>13737</v>
      </c>
      <c r="L23" s="87"/>
    </row>
    <row r="24" spans="2:12" s="88" customFormat="1" ht="18.75" customHeight="1" x14ac:dyDescent="0.2">
      <c r="B24" s="85" t="s">
        <v>3095</v>
      </c>
      <c r="C24" s="109">
        <v>298</v>
      </c>
      <c r="D24" s="109">
        <v>494</v>
      </c>
      <c r="E24" s="109">
        <v>685</v>
      </c>
      <c r="F24" s="109">
        <v>3174</v>
      </c>
      <c r="G24" s="109">
        <v>3653</v>
      </c>
      <c r="H24" s="109">
        <v>3215</v>
      </c>
      <c r="I24" s="109">
        <v>802</v>
      </c>
      <c r="J24" s="109">
        <v>492</v>
      </c>
      <c r="K24" s="86">
        <v>12813</v>
      </c>
      <c r="L24" s="87"/>
    </row>
    <row r="25" spans="2:12" s="88" customFormat="1" ht="18.75" customHeight="1" x14ac:dyDescent="0.2">
      <c r="B25" s="85" t="s">
        <v>249</v>
      </c>
      <c r="C25" s="109">
        <v>940</v>
      </c>
      <c r="D25" s="109">
        <v>1163</v>
      </c>
      <c r="E25" s="109">
        <v>1267</v>
      </c>
      <c r="F25" s="109">
        <v>1441</v>
      </c>
      <c r="G25" s="109">
        <v>1584</v>
      </c>
      <c r="H25" s="109">
        <v>1600</v>
      </c>
      <c r="I25" s="109">
        <v>1659</v>
      </c>
      <c r="J25" s="109">
        <v>1245</v>
      </c>
      <c r="K25" s="86">
        <v>10899</v>
      </c>
      <c r="L25" s="87"/>
    </row>
    <row r="26" spans="2:12" s="88" customFormat="1" ht="18.75" customHeight="1" x14ac:dyDescent="0.2">
      <c r="B26" s="85" t="s">
        <v>62</v>
      </c>
      <c r="C26" s="109">
        <v>1229</v>
      </c>
      <c r="D26" s="109">
        <v>1357</v>
      </c>
      <c r="E26" s="109">
        <v>1376</v>
      </c>
      <c r="F26" s="109">
        <v>1369</v>
      </c>
      <c r="G26" s="109">
        <v>1271</v>
      </c>
      <c r="H26" s="109">
        <v>1226</v>
      </c>
      <c r="I26" s="109">
        <v>1305</v>
      </c>
      <c r="J26" s="109">
        <v>1485</v>
      </c>
      <c r="K26" s="86">
        <v>10618</v>
      </c>
      <c r="L26" s="87"/>
    </row>
    <row r="27" spans="2:12" s="88" customFormat="1" ht="18.75" customHeight="1" x14ac:dyDescent="0.2">
      <c r="B27" s="85" t="s">
        <v>2939</v>
      </c>
      <c r="C27" s="109">
        <v>540</v>
      </c>
      <c r="D27" s="109">
        <v>585</v>
      </c>
      <c r="E27" s="109">
        <v>924</v>
      </c>
      <c r="F27" s="109">
        <v>1327</v>
      </c>
      <c r="G27" s="109">
        <v>1460</v>
      </c>
      <c r="H27" s="109">
        <v>1706</v>
      </c>
      <c r="I27" s="109">
        <v>2044</v>
      </c>
      <c r="J27" s="109">
        <v>1983</v>
      </c>
      <c r="K27" s="86">
        <v>10569</v>
      </c>
      <c r="L27" s="87"/>
    </row>
    <row r="28" spans="2:12" s="88" customFormat="1" ht="18.75" customHeight="1" x14ac:dyDescent="0.2">
      <c r="B28" s="85" t="s">
        <v>60</v>
      </c>
      <c r="C28" s="109">
        <v>1902</v>
      </c>
      <c r="D28" s="109">
        <v>1342</v>
      </c>
      <c r="E28" s="109">
        <v>1030</v>
      </c>
      <c r="F28" s="109">
        <v>1084</v>
      </c>
      <c r="G28" s="109">
        <v>1176</v>
      </c>
      <c r="H28" s="109">
        <v>1214</v>
      </c>
      <c r="I28" s="109">
        <v>1334</v>
      </c>
      <c r="J28" s="109">
        <v>1304</v>
      </c>
      <c r="K28" s="86">
        <v>10386</v>
      </c>
      <c r="L28" s="87"/>
    </row>
    <row r="29" spans="2:12" s="88" customFormat="1" ht="18.75" customHeight="1" x14ac:dyDescent="0.2">
      <c r="B29" s="85" t="s">
        <v>2947</v>
      </c>
      <c r="C29" s="109">
        <v>765</v>
      </c>
      <c r="D29" s="109">
        <v>646</v>
      </c>
      <c r="E29" s="109">
        <v>659</v>
      </c>
      <c r="F29" s="109">
        <v>774</v>
      </c>
      <c r="G29" s="109">
        <v>1201</v>
      </c>
      <c r="H29" s="109">
        <v>1534</v>
      </c>
      <c r="I29" s="109">
        <v>1186</v>
      </c>
      <c r="J29" s="109">
        <v>1534</v>
      </c>
      <c r="K29" s="86">
        <v>8299</v>
      </c>
      <c r="L29" s="87"/>
    </row>
    <row r="30" spans="2:12" s="88" customFormat="1" ht="18.75" customHeight="1" x14ac:dyDescent="0.2">
      <c r="B30" s="85" t="s">
        <v>66</v>
      </c>
      <c r="C30" s="109">
        <v>1193</v>
      </c>
      <c r="D30" s="109">
        <v>761</v>
      </c>
      <c r="E30" s="109">
        <v>15</v>
      </c>
      <c r="F30" s="109">
        <v>1</v>
      </c>
      <c r="G30" s="109">
        <v>0</v>
      </c>
      <c r="H30" s="109">
        <v>470</v>
      </c>
      <c r="I30" s="109">
        <v>2040</v>
      </c>
      <c r="J30" s="109">
        <v>3685</v>
      </c>
      <c r="K30" s="86">
        <v>8165</v>
      </c>
      <c r="L30" s="87"/>
    </row>
    <row r="31" spans="2:12" s="88" customFormat="1" ht="18.75" customHeight="1" x14ac:dyDescent="0.2">
      <c r="B31" s="85" t="s">
        <v>63</v>
      </c>
      <c r="C31" s="109">
        <v>966</v>
      </c>
      <c r="D31" s="109">
        <v>769</v>
      </c>
      <c r="E31" s="109">
        <v>1131</v>
      </c>
      <c r="F31" s="109">
        <v>1087</v>
      </c>
      <c r="G31" s="109">
        <v>1090</v>
      </c>
      <c r="H31" s="109">
        <v>1017</v>
      </c>
      <c r="I31" s="109">
        <v>1006</v>
      </c>
      <c r="J31" s="109">
        <v>1019</v>
      </c>
      <c r="K31" s="86">
        <v>8085</v>
      </c>
      <c r="L31" s="87"/>
    </row>
    <row r="32" spans="2:12" s="88" customFormat="1" ht="18.75" customHeight="1" x14ac:dyDescent="0.2">
      <c r="B32" s="85" t="s">
        <v>2942</v>
      </c>
      <c r="C32" s="109">
        <v>66</v>
      </c>
      <c r="D32" s="109">
        <v>99</v>
      </c>
      <c r="E32" s="109">
        <v>441</v>
      </c>
      <c r="F32" s="109">
        <v>1056</v>
      </c>
      <c r="G32" s="109">
        <v>1657</v>
      </c>
      <c r="H32" s="109">
        <v>1414</v>
      </c>
      <c r="I32" s="109">
        <v>1226</v>
      </c>
      <c r="J32" s="109">
        <v>1392</v>
      </c>
      <c r="K32" s="86">
        <v>7351</v>
      </c>
      <c r="L32" s="87"/>
    </row>
    <row r="33" spans="2:12" s="88" customFormat="1" ht="18.75" customHeight="1" x14ac:dyDescent="0.2">
      <c r="B33" s="85" t="s">
        <v>89</v>
      </c>
      <c r="C33" s="109">
        <v>963</v>
      </c>
      <c r="D33" s="109">
        <v>943</v>
      </c>
      <c r="E33" s="109">
        <v>912</v>
      </c>
      <c r="F33" s="109">
        <v>940</v>
      </c>
      <c r="G33" s="109">
        <v>993</v>
      </c>
      <c r="H33" s="109">
        <v>900</v>
      </c>
      <c r="I33" s="109">
        <v>877</v>
      </c>
      <c r="J33" s="109">
        <v>814</v>
      </c>
      <c r="K33" s="86">
        <v>7342</v>
      </c>
      <c r="L33" s="87"/>
    </row>
    <row r="34" spans="2:12" s="88" customFormat="1" ht="18.75" customHeight="1" x14ac:dyDescent="0.2">
      <c r="B34" s="85" t="s">
        <v>375</v>
      </c>
      <c r="C34" s="109">
        <v>547</v>
      </c>
      <c r="D34" s="109">
        <v>416</v>
      </c>
      <c r="E34" s="109">
        <v>484</v>
      </c>
      <c r="F34" s="109">
        <v>446</v>
      </c>
      <c r="G34" s="109">
        <v>1008</v>
      </c>
      <c r="H34" s="109">
        <v>651</v>
      </c>
      <c r="I34" s="109">
        <v>1452</v>
      </c>
      <c r="J34" s="109">
        <v>2098</v>
      </c>
      <c r="K34" s="86">
        <v>7102</v>
      </c>
      <c r="L34" s="87"/>
    </row>
    <row r="35" spans="2:12" s="88" customFormat="1" ht="18.75" customHeight="1" x14ac:dyDescent="0.2">
      <c r="B35" s="85" t="s">
        <v>67</v>
      </c>
      <c r="C35" s="109">
        <v>852</v>
      </c>
      <c r="D35" s="109">
        <v>820</v>
      </c>
      <c r="E35" s="109">
        <v>767</v>
      </c>
      <c r="F35" s="109">
        <v>863</v>
      </c>
      <c r="G35" s="109">
        <v>832</v>
      </c>
      <c r="H35" s="109">
        <v>875</v>
      </c>
      <c r="I35" s="109">
        <v>913</v>
      </c>
      <c r="J35" s="109">
        <v>591</v>
      </c>
      <c r="K35" s="86">
        <v>6513</v>
      </c>
      <c r="L35" s="87"/>
    </row>
    <row r="36" spans="2:12" s="88" customFormat="1" ht="18.75" customHeight="1" x14ac:dyDescent="0.2">
      <c r="B36" s="85" t="s">
        <v>2940</v>
      </c>
      <c r="C36" s="109">
        <v>414</v>
      </c>
      <c r="D36" s="109">
        <v>434</v>
      </c>
      <c r="E36" s="109">
        <v>714</v>
      </c>
      <c r="F36" s="109">
        <v>722</v>
      </c>
      <c r="G36" s="109">
        <v>730</v>
      </c>
      <c r="H36" s="109">
        <v>986</v>
      </c>
      <c r="I36" s="109">
        <v>1265</v>
      </c>
      <c r="J36" s="109">
        <v>1238</v>
      </c>
      <c r="K36" s="86">
        <v>6503</v>
      </c>
      <c r="L36" s="87"/>
    </row>
    <row r="37" spans="2:12" s="88" customFormat="1" ht="18.75" customHeight="1" x14ac:dyDescent="0.2">
      <c r="B37" s="85" t="s">
        <v>425</v>
      </c>
      <c r="C37" s="109">
        <v>204</v>
      </c>
      <c r="D37" s="109">
        <v>64</v>
      </c>
      <c r="E37" s="109">
        <v>226</v>
      </c>
      <c r="F37" s="109">
        <v>437</v>
      </c>
      <c r="G37" s="109">
        <v>687</v>
      </c>
      <c r="H37" s="109">
        <v>1017</v>
      </c>
      <c r="I37" s="109">
        <v>1594</v>
      </c>
      <c r="J37" s="109">
        <v>2211</v>
      </c>
      <c r="K37" s="86">
        <v>6440</v>
      </c>
      <c r="L37" s="87"/>
    </row>
    <row r="38" spans="2:12" s="88" customFormat="1" ht="18.75" customHeight="1" x14ac:dyDescent="0.2">
      <c r="B38" s="85" t="s">
        <v>64</v>
      </c>
      <c r="C38" s="109">
        <v>1543</v>
      </c>
      <c r="D38" s="109">
        <v>1217</v>
      </c>
      <c r="E38" s="109">
        <v>1251</v>
      </c>
      <c r="F38" s="109">
        <v>1423</v>
      </c>
      <c r="G38" s="109">
        <v>859</v>
      </c>
      <c r="H38" s="109">
        <v>106</v>
      </c>
      <c r="I38" s="109">
        <v>2</v>
      </c>
      <c r="J38" s="109">
        <v>2</v>
      </c>
      <c r="K38" s="86">
        <v>6403</v>
      </c>
      <c r="L38" s="87"/>
    </row>
    <row r="39" spans="2:12" s="88" customFormat="1" ht="18.75" customHeight="1" x14ac:dyDescent="0.2">
      <c r="B39" s="85" t="s">
        <v>2937</v>
      </c>
      <c r="C39" s="109">
        <v>1036</v>
      </c>
      <c r="D39" s="109">
        <v>888</v>
      </c>
      <c r="E39" s="109">
        <v>453</v>
      </c>
      <c r="F39" s="109">
        <v>613</v>
      </c>
      <c r="G39" s="109">
        <v>686</v>
      </c>
      <c r="H39" s="109">
        <v>720</v>
      </c>
      <c r="I39" s="109">
        <v>802</v>
      </c>
      <c r="J39" s="109">
        <v>887</v>
      </c>
      <c r="K39" s="86">
        <v>6085</v>
      </c>
      <c r="L39" s="87"/>
    </row>
    <row r="40" spans="2:12" s="88" customFormat="1" ht="18.75" customHeight="1" x14ac:dyDescent="0.2">
      <c r="B40" s="85" t="s">
        <v>327</v>
      </c>
      <c r="C40" s="109">
        <v>0</v>
      </c>
      <c r="D40" s="109">
        <v>48</v>
      </c>
      <c r="E40" s="109">
        <v>984</v>
      </c>
      <c r="F40" s="109">
        <v>1001</v>
      </c>
      <c r="G40" s="109">
        <v>1072</v>
      </c>
      <c r="H40" s="109">
        <v>1151</v>
      </c>
      <c r="I40" s="109">
        <v>929</v>
      </c>
      <c r="J40" s="109">
        <v>879</v>
      </c>
      <c r="K40" s="86">
        <v>6064</v>
      </c>
      <c r="L40" s="87"/>
    </row>
    <row r="41" spans="2:12" s="88" customFormat="1" ht="18.75" customHeight="1" x14ac:dyDescent="0.2">
      <c r="B41" s="85" t="s">
        <v>317</v>
      </c>
      <c r="C41" s="109">
        <v>2643</v>
      </c>
      <c r="D41" s="109">
        <v>2335</v>
      </c>
      <c r="E41" s="109">
        <v>444</v>
      </c>
      <c r="F41" s="109">
        <v>0</v>
      </c>
      <c r="G41" s="109">
        <v>0</v>
      </c>
      <c r="H41" s="109">
        <v>0</v>
      </c>
      <c r="I41" s="109">
        <v>0</v>
      </c>
      <c r="J41" s="109">
        <v>0</v>
      </c>
      <c r="K41" s="86">
        <v>5422</v>
      </c>
      <c r="L41" s="87"/>
    </row>
    <row r="42" spans="2:12" s="88" customFormat="1" ht="18.75" customHeight="1" x14ac:dyDescent="0.2">
      <c r="B42" s="85" t="s">
        <v>2945</v>
      </c>
      <c r="C42" s="109">
        <v>517</v>
      </c>
      <c r="D42" s="109">
        <v>494</v>
      </c>
      <c r="E42" s="109">
        <v>618</v>
      </c>
      <c r="F42" s="109">
        <v>634</v>
      </c>
      <c r="G42" s="109">
        <v>556</v>
      </c>
      <c r="H42" s="109">
        <v>1074</v>
      </c>
      <c r="I42" s="109">
        <v>724</v>
      </c>
      <c r="J42" s="109">
        <v>439</v>
      </c>
      <c r="K42" s="86">
        <v>5056</v>
      </c>
      <c r="L42" s="87"/>
    </row>
    <row r="43" spans="2:12" s="88" customFormat="1" ht="18.75" customHeight="1" x14ac:dyDescent="0.2">
      <c r="B43" s="85" t="s">
        <v>320</v>
      </c>
      <c r="C43" s="109">
        <v>780</v>
      </c>
      <c r="D43" s="109">
        <v>700</v>
      </c>
      <c r="E43" s="109">
        <v>697</v>
      </c>
      <c r="F43" s="109">
        <v>170</v>
      </c>
      <c r="G43" s="109">
        <v>174</v>
      </c>
      <c r="H43" s="109">
        <v>677</v>
      </c>
      <c r="I43" s="109">
        <v>720</v>
      </c>
      <c r="J43" s="109">
        <v>1003</v>
      </c>
      <c r="K43" s="86">
        <v>4921</v>
      </c>
      <c r="L43" s="87"/>
    </row>
    <row r="44" spans="2:12" s="88" customFormat="1" ht="18.75" customHeight="1" x14ac:dyDescent="0.2">
      <c r="B44" s="85" t="s">
        <v>2950</v>
      </c>
      <c r="C44" s="109">
        <v>558</v>
      </c>
      <c r="D44" s="109">
        <v>493</v>
      </c>
      <c r="E44" s="109">
        <v>330</v>
      </c>
      <c r="F44" s="109">
        <v>978</v>
      </c>
      <c r="G44" s="109">
        <v>573</v>
      </c>
      <c r="H44" s="109">
        <v>471</v>
      </c>
      <c r="I44" s="109">
        <v>400</v>
      </c>
      <c r="J44" s="109">
        <v>1015</v>
      </c>
      <c r="K44" s="86">
        <v>4818</v>
      </c>
      <c r="L44" s="87"/>
    </row>
    <row r="45" spans="2:12" s="88" customFormat="1" ht="18.75" customHeight="1" x14ac:dyDescent="0.2">
      <c r="B45" s="85" t="s">
        <v>2936</v>
      </c>
      <c r="C45" s="109">
        <v>708</v>
      </c>
      <c r="D45" s="109">
        <v>833</v>
      </c>
      <c r="E45" s="109">
        <v>854</v>
      </c>
      <c r="F45" s="109">
        <v>570</v>
      </c>
      <c r="G45" s="109">
        <v>533</v>
      </c>
      <c r="H45" s="109">
        <v>494</v>
      </c>
      <c r="I45" s="109">
        <v>473</v>
      </c>
      <c r="J45" s="109">
        <v>329</v>
      </c>
      <c r="K45" s="86">
        <v>4794</v>
      </c>
      <c r="L45" s="87"/>
    </row>
    <row r="46" spans="2:12" s="88" customFormat="1" ht="18.75" customHeight="1" x14ac:dyDescent="0.2">
      <c r="B46" s="85" t="s">
        <v>65</v>
      </c>
      <c r="C46" s="109">
        <v>495</v>
      </c>
      <c r="D46" s="109">
        <v>430</v>
      </c>
      <c r="E46" s="109">
        <v>596</v>
      </c>
      <c r="F46" s="109">
        <v>547</v>
      </c>
      <c r="G46" s="109">
        <v>558</v>
      </c>
      <c r="H46" s="109">
        <v>524</v>
      </c>
      <c r="I46" s="109">
        <v>644</v>
      </c>
      <c r="J46" s="109">
        <v>880</v>
      </c>
      <c r="K46" s="86">
        <v>4674</v>
      </c>
      <c r="L46" s="87"/>
    </row>
    <row r="47" spans="2:12" s="88" customFormat="1" ht="18.75" customHeight="1" x14ac:dyDescent="0.2">
      <c r="B47" s="85" t="s">
        <v>254</v>
      </c>
      <c r="C47" s="109">
        <v>89</v>
      </c>
      <c r="D47" s="109">
        <v>138</v>
      </c>
      <c r="E47" s="109">
        <v>100</v>
      </c>
      <c r="F47" s="109">
        <v>102</v>
      </c>
      <c r="G47" s="109">
        <v>692</v>
      </c>
      <c r="H47" s="109">
        <v>1072</v>
      </c>
      <c r="I47" s="109">
        <v>1331</v>
      </c>
      <c r="J47" s="109">
        <v>806</v>
      </c>
      <c r="K47" s="86">
        <v>4330</v>
      </c>
      <c r="L47" s="87"/>
    </row>
    <row r="48" spans="2:12" s="88" customFormat="1" ht="18.75" customHeight="1" x14ac:dyDescent="0.2">
      <c r="B48" s="85" t="s">
        <v>76</v>
      </c>
      <c r="C48" s="109">
        <v>0</v>
      </c>
      <c r="D48" s="109">
        <v>0</v>
      </c>
      <c r="E48" s="109">
        <v>0</v>
      </c>
      <c r="F48" s="109">
        <v>7</v>
      </c>
      <c r="G48" s="109">
        <v>1768</v>
      </c>
      <c r="H48" s="109">
        <v>1168</v>
      </c>
      <c r="I48" s="109">
        <v>1026</v>
      </c>
      <c r="J48" s="109">
        <v>288</v>
      </c>
      <c r="K48" s="86">
        <v>4257</v>
      </c>
      <c r="L48" s="87"/>
    </row>
    <row r="49" spans="2:12" s="88" customFormat="1" ht="18.75" customHeight="1" x14ac:dyDescent="0.2">
      <c r="B49" s="85" t="s">
        <v>325</v>
      </c>
      <c r="C49" s="109">
        <v>510</v>
      </c>
      <c r="D49" s="109">
        <v>494</v>
      </c>
      <c r="E49" s="109">
        <v>475</v>
      </c>
      <c r="F49" s="109">
        <v>451</v>
      </c>
      <c r="G49" s="109">
        <v>623</v>
      </c>
      <c r="H49" s="109">
        <v>552</v>
      </c>
      <c r="I49" s="109">
        <v>524</v>
      </c>
      <c r="J49" s="109">
        <v>523</v>
      </c>
      <c r="K49" s="86">
        <v>4152</v>
      </c>
      <c r="L49" s="87"/>
    </row>
    <row r="50" spans="2:12" s="88" customFormat="1" ht="18.75" customHeight="1" x14ac:dyDescent="0.2">
      <c r="B50" s="85" t="s">
        <v>330</v>
      </c>
      <c r="C50" s="109">
        <v>948</v>
      </c>
      <c r="D50" s="109">
        <v>689</v>
      </c>
      <c r="E50" s="109">
        <v>30</v>
      </c>
      <c r="F50" s="109">
        <v>0</v>
      </c>
      <c r="G50" s="109">
        <v>0</v>
      </c>
      <c r="H50" s="109">
        <v>324</v>
      </c>
      <c r="I50" s="109">
        <v>1040</v>
      </c>
      <c r="J50" s="109">
        <v>826</v>
      </c>
      <c r="K50" s="86">
        <v>3857</v>
      </c>
      <c r="L50" s="87"/>
    </row>
    <row r="51" spans="2:12" s="88" customFormat="1" ht="18.75" customHeight="1" x14ac:dyDescent="0.2">
      <c r="B51" s="85" t="s">
        <v>2944</v>
      </c>
      <c r="C51" s="109">
        <v>270</v>
      </c>
      <c r="D51" s="109">
        <v>326</v>
      </c>
      <c r="E51" s="109">
        <v>450</v>
      </c>
      <c r="F51" s="109">
        <v>490</v>
      </c>
      <c r="G51" s="109">
        <v>820</v>
      </c>
      <c r="H51" s="109">
        <v>709</v>
      </c>
      <c r="I51" s="109">
        <v>627</v>
      </c>
      <c r="J51" s="109">
        <v>77</v>
      </c>
      <c r="K51" s="86">
        <v>3769</v>
      </c>
      <c r="L51" s="87"/>
    </row>
    <row r="52" spans="2:12" s="88" customFormat="1" ht="18.75" customHeight="1" x14ac:dyDescent="0.2">
      <c r="B52" s="85" t="s">
        <v>252</v>
      </c>
      <c r="C52" s="109">
        <v>317</v>
      </c>
      <c r="D52" s="109">
        <v>326</v>
      </c>
      <c r="E52" s="109">
        <v>328</v>
      </c>
      <c r="F52" s="109">
        <v>338</v>
      </c>
      <c r="G52" s="109">
        <v>440</v>
      </c>
      <c r="H52" s="109">
        <v>521</v>
      </c>
      <c r="I52" s="109">
        <v>635</v>
      </c>
      <c r="J52" s="109">
        <v>642</v>
      </c>
      <c r="K52" s="86">
        <v>3547</v>
      </c>
      <c r="L52" s="87"/>
    </row>
    <row r="53" spans="2:12" s="88" customFormat="1" ht="18.75" customHeight="1" x14ac:dyDescent="0.2">
      <c r="B53" s="85" t="s">
        <v>69</v>
      </c>
      <c r="C53" s="109">
        <v>468</v>
      </c>
      <c r="D53" s="109">
        <v>515</v>
      </c>
      <c r="E53" s="109">
        <v>616</v>
      </c>
      <c r="F53" s="109">
        <v>675</v>
      </c>
      <c r="G53" s="109">
        <v>556</v>
      </c>
      <c r="H53" s="109">
        <v>347</v>
      </c>
      <c r="I53" s="109">
        <v>0</v>
      </c>
      <c r="J53" s="109">
        <v>0</v>
      </c>
      <c r="K53" s="86">
        <v>3177</v>
      </c>
      <c r="L53" s="87"/>
    </row>
    <row r="54" spans="2:12" s="88" customFormat="1" ht="18.75" customHeight="1" x14ac:dyDescent="0.2">
      <c r="B54" s="85" t="s">
        <v>68</v>
      </c>
      <c r="C54" s="109">
        <v>256</v>
      </c>
      <c r="D54" s="109">
        <v>21</v>
      </c>
      <c r="E54" s="109">
        <v>882</v>
      </c>
      <c r="F54" s="109">
        <v>146</v>
      </c>
      <c r="G54" s="109">
        <v>1323</v>
      </c>
      <c r="H54" s="109">
        <v>493</v>
      </c>
      <c r="I54" s="109">
        <v>0</v>
      </c>
      <c r="J54" s="109">
        <v>0</v>
      </c>
      <c r="K54" s="86">
        <v>3121</v>
      </c>
      <c r="L54" s="87"/>
    </row>
    <row r="55" spans="2:12" s="88" customFormat="1" ht="18.75" customHeight="1" x14ac:dyDescent="0.2">
      <c r="B55" s="85" t="s">
        <v>328</v>
      </c>
      <c r="C55" s="109">
        <v>316</v>
      </c>
      <c r="D55" s="109">
        <v>332</v>
      </c>
      <c r="E55" s="109">
        <v>412</v>
      </c>
      <c r="F55" s="109">
        <v>336</v>
      </c>
      <c r="G55" s="109">
        <v>332</v>
      </c>
      <c r="H55" s="109">
        <v>323</v>
      </c>
      <c r="I55" s="109">
        <v>406</v>
      </c>
      <c r="J55" s="109">
        <v>421</v>
      </c>
      <c r="K55" s="86">
        <v>2878</v>
      </c>
      <c r="L55" s="87"/>
    </row>
    <row r="56" spans="2:12" s="88" customFormat="1" ht="18.75" customHeight="1" x14ac:dyDescent="0.2">
      <c r="B56" s="85" t="s">
        <v>94</v>
      </c>
      <c r="C56" s="109">
        <v>0</v>
      </c>
      <c r="D56" s="109">
        <v>0</v>
      </c>
      <c r="E56" s="109">
        <v>0</v>
      </c>
      <c r="F56" s="109">
        <v>0</v>
      </c>
      <c r="G56" s="109">
        <v>0</v>
      </c>
      <c r="H56" s="109">
        <v>532</v>
      </c>
      <c r="I56" s="109">
        <v>1471</v>
      </c>
      <c r="J56" s="109">
        <v>756</v>
      </c>
      <c r="K56" s="86">
        <v>2759</v>
      </c>
      <c r="L56" s="87"/>
    </row>
    <row r="57" spans="2:12" s="88" customFormat="1" ht="18.75" customHeight="1" x14ac:dyDescent="0.2">
      <c r="B57" s="85" t="s">
        <v>251</v>
      </c>
      <c r="C57" s="109">
        <v>213</v>
      </c>
      <c r="D57" s="109">
        <v>207</v>
      </c>
      <c r="E57" s="109">
        <v>244</v>
      </c>
      <c r="F57" s="109">
        <v>328</v>
      </c>
      <c r="G57" s="109">
        <v>376</v>
      </c>
      <c r="H57" s="109">
        <v>422</v>
      </c>
      <c r="I57" s="109">
        <v>444</v>
      </c>
      <c r="J57" s="109">
        <v>298</v>
      </c>
      <c r="K57" s="86">
        <v>2532</v>
      </c>
      <c r="L57" s="87"/>
    </row>
    <row r="58" spans="2:12" s="88" customFormat="1" ht="18.75" customHeight="1" x14ac:dyDescent="0.2">
      <c r="B58" s="85" t="s">
        <v>71</v>
      </c>
      <c r="C58" s="109">
        <v>215</v>
      </c>
      <c r="D58" s="109">
        <v>262</v>
      </c>
      <c r="E58" s="109">
        <v>1098</v>
      </c>
      <c r="F58" s="109">
        <v>734</v>
      </c>
      <c r="G58" s="109">
        <v>0</v>
      </c>
      <c r="H58" s="109">
        <v>0</v>
      </c>
      <c r="I58" s="109">
        <v>0</v>
      </c>
      <c r="J58" s="109">
        <v>0</v>
      </c>
      <c r="K58" s="86">
        <v>2309</v>
      </c>
      <c r="L58" s="87"/>
    </row>
    <row r="59" spans="2:12" s="88" customFormat="1" ht="18.75" customHeight="1" x14ac:dyDescent="0.2">
      <c r="B59" s="85" t="s">
        <v>321</v>
      </c>
      <c r="C59" s="109">
        <v>1089</v>
      </c>
      <c r="D59" s="109">
        <v>1116</v>
      </c>
      <c r="E59" s="109">
        <v>20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86">
        <v>2225</v>
      </c>
      <c r="L59" s="87"/>
    </row>
    <row r="60" spans="2:12" s="88" customFormat="1" ht="18.75" customHeight="1" x14ac:dyDescent="0.2">
      <c r="B60" s="85" t="s">
        <v>371</v>
      </c>
      <c r="C60" s="109">
        <v>0</v>
      </c>
      <c r="D60" s="109">
        <v>0</v>
      </c>
      <c r="E60" s="109">
        <v>0</v>
      </c>
      <c r="F60" s="109">
        <v>0</v>
      </c>
      <c r="G60" s="109">
        <v>0</v>
      </c>
      <c r="H60" s="109">
        <v>604</v>
      </c>
      <c r="I60" s="109">
        <v>734</v>
      </c>
      <c r="J60" s="109">
        <v>778</v>
      </c>
      <c r="K60" s="86">
        <v>2116</v>
      </c>
      <c r="L60" s="87"/>
    </row>
    <row r="61" spans="2:12" s="88" customFormat="1" ht="18.75" customHeight="1" x14ac:dyDescent="0.2">
      <c r="B61" s="85" t="s">
        <v>2943</v>
      </c>
      <c r="C61" s="109">
        <v>211</v>
      </c>
      <c r="D61" s="109">
        <v>221</v>
      </c>
      <c r="E61" s="109">
        <v>304</v>
      </c>
      <c r="F61" s="109">
        <v>323</v>
      </c>
      <c r="G61" s="109">
        <v>280</v>
      </c>
      <c r="H61" s="109">
        <v>282</v>
      </c>
      <c r="I61" s="109">
        <v>257</v>
      </c>
      <c r="J61" s="109">
        <v>220</v>
      </c>
      <c r="K61" s="86">
        <v>2098</v>
      </c>
      <c r="L61" s="87"/>
    </row>
    <row r="62" spans="2:12" s="88" customFormat="1" ht="18.75" customHeight="1" x14ac:dyDescent="0.2">
      <c r="B62" s="85" t="s">
        <v>337</v>
      </c>
      <c r="C62" s="109">
        <v>28</v>
      </c>
      <c r="D62" s="109">
        <v>108</v>
      </c>
      <c r="E62" s="109">
        <v>264</v>
      </c>
      <c r="F62" s="109">
        <v>268</v>
      </c>
      <c r="G62" s="109">
        <v>288</v>
      </c>
      <c r="H62" s="109">
        <v>353</v>
      </c>
      <c r="I62" s="109">
        <v>350</v>
      </c>
      <c r="J62" s="109">
        <v>370</v>
      </c>
      <c r="K62" s="86">
        <v>2029</v>
      </c>
      <c r="L62" s="87"/>
    </row>
    <row r="63" spans="2:12" s="88" customFormat="1" ht="18.75" customHeight="1" x14ac:dyDescent="0.2">
      <c r="B63" s="85" t="s">
        <v>74</v>
      </c>
      <c r="C63" s="109">
        <v>59</v>
      </c>
      <c r="D63" s="109">
        <v>262</v>
      </c>
      <c r="E63" s="109">
        <v>330</v>
      </c>
      <c r="F63" s="109">
        <v>594</v>
      </c>
      <c r="G63" s="109">
        <v>650</v>
      </c>
      <c r="H63" s="109">
        <v>44</v>
      </c>
      <c r="I63" s="109">
        <v>0</v>
      </c>
      <c r="J63" s="109">
        <v>0</v>
      </c>
      <c r="K63" s="86">
        <v>1939</v>
      </c>
      <c r="L63" s="87"/>
    </row>
    <row r="64" spans="2:12" s="88" customFormat="1" ht="18.75" customHeight="1" x14ac:dyDescent="0.2">
      <c r="B64" s="85" t="s">
        <v>79</v>
      </c>
      <c r="C64" s="109">
        <v>203</v>
      </c>
      <c r="D64" s="109">
        <v>210</v>
      </c>
      <c r="E64" s="109">
        <v>210</v>
      </c>
      <c r="F64" s="109">
        <v>224</v>
      </c>
      <c r="G64" s="109">
        <v>294</v>
      </c>
      <c r="H64" s="109">
        <v>212</v>
      </c>
      <c r="I64" s="109">
        <v>211</v>
      </c>
      <c r="J64" s="109">
        <v>305</v>
      </c>
      <c r="K64" s="86">
        <v>1869</v>
      </c>
      <c r="L64" s="87"/>
    </row>
    <row r="65" spans="2:12" s="88" customFormat="1" ht="18.75" customHeight="1" x14ac:dyDescent="0.2">
      <c r="B65" s="85" t="s">
        <v>257</v>
      </c>
      <c r="C65" s="109">
        <v>411</v>
      </c>
      <c r="D65" s="109">
        <v>360</v>
      </c>
      <c r="E65" s="109">
        <v>312</v>
      </c>
      <c r="F65" s="109">
        <v>320</v>
      </c>
      <c r="G65" s="109">
        <v>328</v>
      </c>
      <c r="H65" s="109">
        <v>24</v>
      </c>
      <c r="I65" s="109">
        <v>20</v>
      </c>
      <c r="J65" s="109">
        <v>0</v>
      </c>
      <c r="K65" s="86">
        <v>1775</v>
      </c>
      <c r="L65" s="87"/>
    </row>
    <row r="66" spans="2:12" s="88" customFormat="1" ht="18.75" customHeight="1" x14ac:dyDescent="0.2">
      <c r="B66" s="85" t="s">
        <v>92</v>
      </c>
      <c r="C66" s="109">
        <v>0</v>
      </c>
      <c r="D66" s="109">
        <v>0</v>
      </c>
      <c r="E66" s="109">
        <v>0</v>
      </c>
      <c r="F66" s="109">
        <v>0</v>
      </c>
      <c r="G66" s="109">
        <v>0</v>
      </c>
      <c r="H66" s="109">
        <v>405</v>
      </c>
      <c r="I66" s="109">
        <v>766</v>
      </c>
      <c r="J66" s="109">
        <v>572</v>
      </c>
      <c r="K66" s="86">
        <v>1743</v>
      </c>
      <c r="L66" s="87"/>
    </row>
    <row r="67" spans="2:12" s="88" customFormat="1" ht="18.75" customHeight="1" x14ac:dyDescent="0.2">
      <c r="B67" s="85" t="s">
        <v>2941</v>
      </c>
      <c r="C67" s="109">
        <v>371</v>
      </c>
      <c r="D67" s="109">
        <v>436</v>
      </c>
      <c r="E67" s="109">
        <v>238</v>
      </c>
      <c r="F67" s="109">
        <v>184</v>
      </c>
      <c r="G67" s="109">
        <v>94</v>
      </c>
      <c r="H67" s="109">
        <v>82</v>
      </c>
      <c r="I67" s="109">
        <v>85</v>
      </c>
      <c r="J67" s="109">
        <v>110</v>
      </c>
      <c r="K67" s="86">
        <v>1600</v>
      </c>
      <c r="L67" s="87"/>
    </row>
    <row r="68" spans="2:12" s="88" customFormat="1" ht="18.75" customHeight="1" x14ac:dyDescent="0.2">
      <c r="B68" s="85" t="s">
        <v>75</v>
      </c>
      <c r="C68" s="109">
        <v>78</v>
      </c>
      <c r="D68" s="109">
        <v>169</v>
      </c>
      <c r="E68" s="109">
        <v>400</v>
      </c>
      <c r="F68" s="109">
        <v>381</v>
      </c>
      <c r="G68" s="109">
        <v>186</v>
      </c>
      <c r="H68" s="109">
        <v>94</v>
      </c>
      <c r="I68" s="109">
        <v>73</v>
      </c>
      <c r="J68" s="109">
        <v>90</v>
      </c>
      <c r="K68" s="86">
        <v>1471</v>
      </c>
      <c r="L68" s="87"/>
    </row>
    <row r="69" spans="2:12" s="88" customFormat="1" ht="18.75" customHeight="1" x14ac:dyDescent="0.2">
      <c r="B69" s="85" t="s">
        <v>3211</v>
      </c>
      <c r="C69" s="109">
        <v>0</v>
      </c>
      <c r="D69" s="109">
        <v>0</v>
      </c>
      <c r="E69" s="109">
        <v>0</v>
      </c>
      <c r="F69" s="109">
        <v>0</v>
      </c>
      <c r="G69" s="109">
        <v>0</v>
      </c>
      <c r="H69" s="109">
        <v>33</v>
      </c>
      <c r="I69" s="109">
        <v>535</v>
      </c>
      <c r="J69" s="109">
        <v>887</v>
      </c>
      <c r="K69" s="86">
        <v>1455</v>
      </c>
      <c r="L69" s="87"/>
    </row>
    <row r="70" spans="2:12" s="88" customFormat="1" ht="18.75" customHeight="1" x14ac:dyDescent="0.2">
      <c r="B70" s="85" t="s">
        <v>77</v>
      </c>
      <c r="C70" s="109">
        <v>206</v>
      </c>
      <c r="D70" s="109">
        <v>212</v>
      </c>
      <c r="E70" s="109">
        <v>214</v>
      </c>
      <c r="F70" s="109">
        <v>198</v>
      </c>
      <c r="G70" s="109">
        <v>192</v>
      </c>
      <c r="H70" s="109">
        <v>210</v>
      </c>
      <c r="I70" s="109">
        <v>199</v>
      </c>
      <c r="J70" s="109">
        <v>0</v>
      </c>
      <c r="K70" s="86">
        <v>1431</v>
      </c>
      <c r="L70" s="87"/>
    </row>
    <row r="71" spans="2:12" s="88" customFormat="1" ht="18.75" customHeight="1" x14ac:dyDescent="0.2">
      <c r="B71" s="85" t="s">
        <v>324</v>
      </c>
      <c r="C71" s="109">
        <v>423</v>
      </c>
      <c r="D71" s="109">
        <v>256</v>
      </c>
      <c r="E71" s="109">
        <v>152</v>
      </c>
      <c r="F71" s="109">
        <v>78</v>
      </c>
      <c r="G71" s="109">
        <v>70</v>
      </c>
      <c r="H71" s="109">
        <v>112</v>
      </c>
      <c r="I71" s="109">
        <v>157</v>
      </c>
      <c r="J71" s="109">
        <v>161</v>
      </c>
      <c r="K71" s="86">
        <v>1409</v>
      </c>
      <c r="L71" s="87"/>
    </row>
    <row r="72" spans="2:12" s="88" customFormat="1" ht="18.75" customHeight="1" x14ac:dyDescent="0.2">
      <c r="B72" s="85" t="s">
        <v>419</v>
      </c>
      <c r="C72" s="109">
        <v>0</v>
      </c>
      <c r="D72" s="109">
        <v>0</v>
      </c>
      <c r="E72" s="109">
        <v>0</v>
      </c>
      <c r="F72" s="109">
        <v>0</v>
      </c>
      <c r="G72" s="109">
        <v>0</v>
      </c>
      <c r="H72" s="109">
        <v>307</v>
      </c>
      <c r="I72" s="109">
        <v>343</v>
      </c>
      <c r="J72" s="109">
        <v>689</v>
      </c>
      <c r="K72" s="86">
        <v>1339</v>
      </c>
      <c r="L72" s="87"/>
    </row>
    <row r="73" spans="2:12" s="88" customFormat="1" ht="18.75" customHeight="1" x14ac:dyDescent="0.2">
      <c r="B73" s="85" t="s">
        <v>326</v>
      </c>
      <c r="C73" s="109">
        <v>133</v>
      </c>
      <c r="D73" s="109">
        <v>124</v>
      </c>
      <c r="E73" s="109">
        <v>160</v>
      </c>
      <c r="F73" s="109">
        <v>137</v>
      </c>
      <c r="G73" s="109">
        <v>186</v>
      </c>
      <c r="H73" s="109">
        <v>190</v>
      </c>
      <c r="I73" s="109">
        <v>164</v>
      </c>
      <c r="J73" s="109">
        <v>170</v>
      </c>
      <c r="K73" s="86">
        <v>1264</v>
      </c>
      <c r="L73" s="87"/>
    </row>
    <row r="74" spans="2:12" s="88" customFormat="1" ht="18.75" customHeight="1" x14ac:dyDescent="0.2">
      <c r="B74" s="85" t="s">
        <v>250</v>
      </c>
      <c r="C74" s="109">
        <v>208</v>
      </c>
      <c r="D74" s="109">
        <v>208</v>
      </c>
      <c r="E74" s="109">
        <v>104</v>
      </c>
      <c r="F74" s="109">
        <v>104</v>
      </c>
      <c r="G74" s="109">
        <v>105</v>
      </c>
      <c r="H74" s="109">
        <v>106</v>
      </c>
      <c r="I74" s="109">
        <v>167</v>
      </c>
      <c r="J74" s="109">
        <v>209</v>
      </c>
      <c r="K74" s="86">
        <v>1211</v>
      </c>
      <c r="L74" s="87"/>
    </row>
    <row r="75" spans="2:12" s="88" customFormat="1" ht="18.75" customHeight="1" x14ac:dyDescent="0.2">
      <c r="B75" s="85" t="s">
        <v>3097</v>
      </c>
      <c r="C75" s="109">
        <v>0</v>
      </c>
      <c r="D75" s="109">
        <v>0</v>
      </c>
      <c r="E75" s="109">
        <v>0</v>
      </c>
      <c r="F75" s="109">
        <v>0</v>
      </c>
      <c r="G75" s="109">
        <v>0</v>
      </c>
      <c r="H75" s="109">
        <v>43</v>
      </c>
      <c r="I75" s="109">
        <v>444</v>
      </c>
      <c r="J75" s="109">
        <v>721</v>
      </c>
      <c r="K75" s="86">
        <v>1208</v>
      </c>
      <c r="L75" s="87"/>
    </row>
    <row r="76" spans="2:12" s="88" customFormat="1" ht="18.75" customHeight="1" x14ac:dyDescent="0.2">
      <c r="B76" s="85" t="s">
        <v>93</v>
      </c>
      <c r="C76" s="109">
        <v>0</v>
      </c>
      <c r="D76" s="109">
        <v>0</v>
      </c>
      <c r="E76" s="109">
        <v>0</v>
      </c>
      <c r="F76" s="109">
        <v>0</v>
      </c>
      <c r="G76" s="109">
        <v>0</v>
      </c>
      <c r="H76" s="109">
        <v>80</v>
      </c>
      <c r="I76" s="109">
        <v>446</v>
      </c>
      <c r="J76" s="109">
        <v>673</v>
      </c>
      <c r="K76" s="86">
        <v>1199</v>
      </c>
      <c r="L76" s="87"/>
    </row>
    <row r="77" spans="2:12" s="88" customFormat="1" ht="18.75" customHeight="1" x14ac:dyDescent="0.2">
      <c r="B77" s="85" t="s">
        <v>322</v>
      </c>
      <c r="C77" s="109">
        <v>465</v>
      </c>
      <c r="D77" s="109">
        <v>525</v>
      </c>
      <c r="E77" s="109">
        <v>173</v>
      </c>
      <c r="F77" s="109">
        <v>0</v>
      </c>
      <c r="G77" s="109">
        <v>0</v>
      </c>
      <c r="H77" s="109">
        <v>0</v>
      </c>
      <c r="I77" s="109">
        <v>0</v>
      </c>
      <c r="J77" s="109">
        <v>0</v>
      </c>
      <c r="K77" s="86">
        <v>1163</v>
      </c>
      <c r="L77" s="87"/>
    </row>
    <row r="78" spans="2:12" s="88" customFormat="1" ht="18.75" customHeight="1" x14ac:dyDescent="0.2">
      <c r="B78" s="85" t="s">
        <v>2946</v>
      </c>
      <c r="C78" s="109">
        <v>32</v>
      </c>
      <c r="D78" s="109">
        <v>0</v>
      </c>
      <c r="E78" s="109">
        <v>0</v>
      </c>
      <c r="F78" s="109">
        <v>0</v>
      </c>
      <c r="G78" s="109">
        <v>18</v>
      </c>
      <c r="H78" s="109">
        <v>309</v>
      </c>
      <c r="I78" s="109">
        <v>357</v>
      </c>
      <c r="J78" s="109">
        <v>395</v>
      </c>
      <c r="K78" s="86">
        <v>1111</v>
      </c>
      <c r="L78" s="87"/>
    </row>
    <row r="79" spans="2:12" s="88" customFormat="1" ht="18.75" customHeight="1" x14ac:dyDescent="0.2">
      <c r="B79" s="85" t="s">
        <v>346</v>
      </c>
      <c r="C79" s="109">
        <v>0</v>
      </c>
      <c r="D79" s="109">
        <v>0</v>
      </c>
      <c r="E79" s="109">
        <v>0</v>
      </c>
      <c r="F79" s="109">
        <v>4</v>
      </c>
      <c r="G79" s="109">
        <v>156</v>
      </c>
      <c r="H79" s="109">
        <v>119</v>
      </c>
      <c r="I79" s="109">
        <v>313</v>
      </c>
      <c r="J79" s="109">
        <v>453</v>
      </c>
      <c r="K79" s="86">
        <v>1045</v>
      </c>
      <c r="L79" s="87"/>
    </row>
    <row r="80" spans="2:12" s="88" customFormat="1" ht="18.75" customHeight="1" x14ac:dyDescent="0.2">
      <c r="B80" s="85" t="s">
        <v>253</v>
      </c>
      <c r="C80" s="109">
        <v>42</v>
      </c>
      <c r="D80" s="109">
        <v>96</v>
      </c>
      <c r="E80" s="109">
        <v>126</v>
      </c>
      <c r="F80" s="109">
        <v>92</v>
      </c>
      <c r="G80" s="109">
        <v>96</v>
      </c>
      <c r="H80" s="109">
        <v>173</v>
      </c>
      <c r="I80" s="109">
        <v>198</v>
      </c>
      <c r="J80" s="109">
        <v>204</v>
      </c>
      <c r="K80" s="86">
        <v>1027</v>
      </c>
      <c r="L80" s="87"/>
    </row>
    <row r="81" spans="2:12" s="88" customFormat="1" ht="18.75" customHeight="1" x14ac:dyDescent="0.2">
      <c r="B81" s="85" t="s">
        <v>340</v>
      </c>
      <c r="C81" s="109">
        <v>114</v>
      </c>
      <c r="D81" s="109">
        <v>478</v>
      </c>
      <c r="E81" s="109">
        <v>384</v>
      </c>
      <c r="F81" s="109">
        <v>0</v>
      </c>
      <c r="G81" s="109">
        <v>0</v>
      </c>
      <c r="H81" s="109">
        <v>0</v>
      </c>
      <c r="I81" s="109">
        <v>0</v>
      </c>
      <c r="J81" s="109">
        <v>0</v>
      </c>
      <c r="K81" s="86">
        <v>976</v>
      </c>
      <c r="L81" s="87"/>
    </row>
    <row r="82" spans="2:12" s="88" customFormat="1" ht="18.75" customHeight="1" x14ac:dyDescent="0.2">
      <c r="B82" s="85" t="s">
        <v>379</v>
      </c>
      <c r="C82" s="109">
        <v>0</v>
      </c>
      <c r="D82" s="109">
        <v>0</v>
      </c>
      <c r="E82" s="109">
        <v>0</v>
      </c>
      <c r="F82" s="109">
        <v>0</v>
      </c>
      <c r="G82" s="109">
        <v>0</v>
      </c>
      <c r="H82" s="109">
        <v>0</v>
      </c>
      <c r="I82" s="109">
        <v>382</v>
      </c>
      <c r="J82" s="109">
        <v>586</v>
      </c>
      <c r="K82" s="86">
        <v>968</v>
      </c>
      <c r="L82" s="87"/>
    </row>
    <row r="83" spans="2:12" s="88" customFormat="1" ht="18.75" customHeight="1" x14ac:dyDescent="0.2">
      <c r="B83" s="85" t="s">
        <v>319</v>
      </c>
      <c r="C83" s="109">
        <v>940</v>
      </c>
      <c r="D83" s="109">
        <v>0</v>
      </c>
      <c r="E83" s="109">
        <v>0</v>
      </c>
      <c r="F83" s="109">
        <v>0</v>
      </c>
      <c r="G83" s="109">
        <v>0</v>
      </c>
      <c r="H83" s="109">
        <v>0</v>
      </c>
      <c r="I83" s="109">
        <v>0</v>
      </c>
      <c r="J83" s="109">
        <v>0</v>
      </c>
      <c r="K83" s="86">
        <v>940</v>
      </c>
      <c r="L83" s="87"/>
    </row>
    <row r="84" spans="2:12" s="88" customFormat="1" ht="18.75" customHeight="1" x14ac:dyDescent="0.2">
      <c r="B84" s="85" t="s">
        <v>339</v>
      </c>
      <c r="C84" s="109">
        <v>24</v>
      </c>
      <c r="D84" s="109">
        <v>211</v>
      </c>
      <c r="E84" s="109">
        <v>252</v>
      </c>
      <c r="F84" s="109">
        <v>252</v>
      </c>
      <c r="G84" s="109">
        <v>196</v>
      </c>
      <c r="H84" s="109">
        <v>1</v>
      </c>
      <c r="I84" s="109">
        <v>0</v>
      </c>
      <c r="J84" s="109">
        <v>0</v>
      </c>
      <c r="K84" s="86">
        <v>936</v>
      </c>
      <c r="L84" s="87"/>
    </row>
    <row r="85" spans="2:12" s="88" customFormat="1" ht="18.75" customHeight="1" x14ac:dyDescent="0.2">
      <c r="B85" s="85" t="s">
        <v>91</v>
      </c>
      <c r="C85" s="109">
        <v>0</v>
      </c>
      <c r="D85" s="109">
        <v>0</v>
      </c>
      <c r="E85" s="109">
        <v>0</v>
      </c>
      <c r="F85" s="109">
        <v>0</v>
      </c>
      <c r="G85" s="109">
        <v>157</v>
      </c>
      <c r="H85" s="109">
        <v>229</v>
      </c>
      <c r="I85" s="109">
        <v>208</v>
      </c>
      <c r="J85" s="109">
        <v>214</v>
      </c>
      <c r="K85" s="86">
        <v>808</v>
      </c>
      <c r="L85" s="87"/>
    </row>
    <row r="86" spans="2:12" s="88" customFormat="1" ht="18.75" customHeight="1" x14ac:dyDescent="0.2">
      <c r="B86" s="85" t="s">
        <v>82</v>
      </c>
      <c r="C86" s="109">
        <v>84</v>
      </c>
      <c r="D86" s="109">
        <v>100</v>
      </c>
      <c r="E86" s="109">
        <v>158</v>
      </c>
      <c r="F86" s="109">
        <v>3</v>
      </c>
      <c r="G86" s="109">
        <v>0</v>
      </c>
      <c r="H86" s="109">
        <v>111</v>
      </c>
      <c r="I86" s="109">
        <v>151</v>
      </c>
      <c r="J86" s="109">
        <v>160</v>
      </c>
      <c r="K86" s="86">
        <v>767</v>
      </c>
      <c r="L86" s="87"/>
    </row>
    <row r="87" spans="2:12" s="88" customFormat="1" ht="18.75" customHeight="1" x14ac:dyDescent="0.2">
      <c r="B87" s="85" t="s">
        <v>73</v>
      </c>
      <c r="C87" s="109">
        <v>319</v>
      </c>
      <c r="D87" s="109">
        <v>314</v>
      </c>
      <c r="E87" s="109">
        <v>102</v>
      </c>
      <c r="F87" s="109">
        <v>0</v>
      </c>
      <c r="G87" s="109">
        <v>6</v>
      </c>
      <c r="H87" s="109">
        <v>0</v>
      </c>
      <c r="I87" s="109">
        <v>0</v>
      </c>
      <c r="J87" s="109">
        <v>0</v>
      </c>
      <c r="K87" s="86">
        <v>741</v>
      </c>
      <c r="L87" s="87"/>
    </row>
    <row r="88" spans="2:12" s="88" customFormat="1" ht="18.75" customHeight="1" x14ac:dyDescent="0.2">
      <c r="B88" s="85" t="s">
        <v>351</v>
      </c>
      <c r="C88" s="109">
        <v>0</v>
      </c>
      <c r="D88" s="109">
        <v>0</v>
      </c>
      <c r="E88" s="109">
        <v>0</v>
      </c>
      <c r="F88" s="109">
        <v>0</v>
      </c>
      <c r="G88" s="109">
        <v>0</v>
      </c>
      <c r="H88" s="109">
        <v>242</v>
      </c>
      <c r="I88" s="109">
        <v>481</v>
      </c>
      <c r="J88" s="109">
        <v>2</v>
      </c>
      <c r="K88" s="86">
        <v>725</v>
      </c>
      <c r="L88" s="87"/>
    </row>
    <row r="89" spans="2:12" s="88" customFormat="1" ht="18.75" customHeight="1" x14ac:dyDescent="0.2">
      <c r="B89" s="85" t="s">
        <v>415</v>
      </c>
      <c r="C89" s="109">
        <v>0</v>
      </c>
      <c r="D89" s="109">
        <v>0</v>
      </c>
      <c r="E89" s="109">
        <v>0</v>
      </c>
      <c r="F89" s="109">
        <v>0</v>
      </c>
      <c r="G89" s="109">
        <v>0</v>
      </c>
      <c r="H89" s="109">
        <v>719</v>
      </c>
      <c r="I89" s="109">
        <v>4</v>
      </c>
      <c r="J89" s="109">
        <v>0</v>
      </c>
      <c r="K89" s="86">
        <v>723</v>
      </c>
      <c r="L89" s="87"/>
    </row>
    <row r="90" spans="2:12" s="88" customFormat="1" ht="18.75" customHeight="1" x14ac:dyDescent="0.2">
      <c r="B90" s="85" t="s">
        <v>255</v>
      </c>
      <c r="C90" s="109">
        <v>0</v>
      </c>
      <c r="D90" s="109">
        <v>0</v>
      </c>
      <c r="E90" s="109">
        <v>0</v>
      </c>
      <c r="F90" s="109">
        <v>4</v>
      </c>
      <c r="G90" s="109">
        <v>161</v>
      </c>
      <c r="H90" s="109">
        <v>223</v>
      </c>
      <c r="I90" s="109">
        <v>180</v>
      </c>
      <c r="J90" s="109">
        <v>145</v>
      </c>
      <c r="K90" s="86">
        <v>713</v>
      </c>
      <c r="L90" s="87"/>
    </row>
    <row r="91" spans="2:12" s="88" customFormat="1" ht="18.75" customHeight="1" x14ac:dyDescent="0.2">
      <c r="B91" s="85" t="s">
        <v>256</v>
      </c>
      <c r="C91" s="109">
        <v>0</v>
      </c>
      <c r="D91" s="109">
        <v>4</v>
      </c>
      <c r="E91" s="109">
        <v>16</v>
      </c>
      <c r="F91" s="109">
        <v>10</v>
      </c>
      <c r="G91" s="109">
        <v>245</v>
      </c>
      <c r="H91" s="109">
        <v>37</v>
      </c>
      <c r="I91" s="109">
        <v>158</v>
      </c>
      <c r="J91" s="109">
        <v>190</v>
      </c>
      <c r="K91" s="86">
        <v>660</v>
      </c>
      <c r="L91" s="87"/>
    </row>
    <row r="92" spans="2:12" s="88" customFormat="1" ht="18.75" customHeight="1" x14ac:dyDescent="0.2">
      <c r="B92" s="85" t="s">
        <v>390</v>
      </c>
      <c r="C92" s="109">
        <v>0</v>
      </c>
      <c r="D92" s="109">
        <v>0</v>
      </c>
      <c r="E92" s="109">
        <v>0</v>
      </c>
      <c r="F92" s="109">
        <v>0</v>
      </c>
      <c r="G92" s="109">
        <v>0</v>
      </c>
      <c r="H92" s="109">
        <v>216</v>
      </c>
      <c r="I92" s="109">
        <v>409</v>
      </c>
      <c r="J92" s="109">
        <v>32</v>
      </c>
      <c r="K92" s="86">
        <v>657</v>
      </c>
      <c r="L92" s="87"/>
    </row>
    <row r="93" spans="2:12" s="88" customFormat="1" ht="18.75" customHeight="1" x14ac:dyDescent="0.2">
      <c r="B93" s="85" t="s">
        <v>348</v>
      </c>
      <c r="C93" s="109">
        <v>105</v>
      </c>
      <c r="D93" s="109">
        <v>103</v>
      </c>
      <c r="E93" s="109">
        <v>154</v>
      </c>
      <c r="F93" s="109">
        <v>109</v>
      </c>
      <c r="G93" s="109">
        <v>82</v>
      </c>
      <c r="H93" s="109">
        <v>52</v>
      </c>
      <c r="I93" s="109">
        <v>24</v>
      </c>
      <c r="J93" s="109">
        <v>24</v>
      </c>
      <c r="K93" s="86">
        <v>653</v>
      </c>
      <c r="L93" s="87"/>
    </row>
    <row r="94" spans="2:12" s="88" customFormat="1" ht="18.75" customHeight="1" x14ac:dyDescent="0.2">
      <c r="B94" s="85" t="s">
        <v>378</v>
      </c>
      <c r="C94" s="109">
        <v>2</v>
      </c>
      <c r="D94" s="109">
        <v>102</v>
      </c>
      <c r="E94" s="109">
        <v>357</v>
      </c>
      <c r="F94" s="109">
        <v>134</v>
      </c>
      <c r="G94" s="109">
        <v>28</v>
      </c>
      <c r="H94" s="109">
        <v>0</v>
      </c>
      <c r="I94" s="109">
        <v>0</v>
      </c>
      <c r="J94" s="109">
        <v>4</v>
      </c>
      <c r="K94" s="86">
        <v>627</v>
      </c>
      <c r="L94" s="87"/>
    </row>
    <row r="95" spans="2:12" s="88" customFormat="1" ht="18.75" customHeight="1" x14ac:dyDescent="0.2">
      <c r="B95" s="85" t="s">
        <v>381</v>
      </c>
      <c r="C95" s="109">
        <v>0</v>
      </c>
      <c r="D95" s="109">
        <v>0</v>
      </c>
      <c r="E95" s="109">
        <v>0</v>
      </c>
      <c r="F95" s="109">
        <v>0</v>
      </c>
      <c r="G95" s="109">
        <v>0</v>
      </c>
      <c r="H95" s="109">
        <v>122</v>
      </c>
      <c r="I95" s="109">
        <v>184</v>
      </c>
      <c r="J95" s="109">
        <v>299</v>
      </c>
      <c r="K95" s="86">
        <v>605</v>
      </c>
      <c r="L95" s="87"/>
    </row>
    <row r="96" spans="2:12" s="88" customFormat="1" ht="18.75" customHeight="1" x14ac:dyDescent="0.2">
      <c r="B96" s="85" t="s">
        <v>353</v>
      </c>
      <c r="C96" s="109">
        <v>2</v>
      </c>
      <c r="D96" s="109">
        <v>67</v>
      </c>
      <c r="E96" s="109">
        <v>130</v>
      </c>
      <c r="F96" s="109">
        <v>204</v>
      </c>
      <c r="G96" s="109">
        <v>198</v>
      </c>
      <c r="H96" s="109">
        <v>1</v>
      </c>
      <c r="I96" s="109">
        <v>0</v>
      </c>
      <c r="J96" s="109">
        <v>0</v>
      </c>
      <c r="K96" s="86">
        <v>602</v>
      </c>
      <c r="L96" s="87"/>
    </row>
    <row r="97" spans="2:12" s="88" customFormat="1" ht="18.75" customHeight="1" x14ac:dyDescent="0.2">
      <c r="B97" s="85" t="s">
        <v>385</v>
      </c>
      <c r="C97" s="109">
        <v>0</v>
      </c>
      <c r="D97" s="109">
        <v>0</v>
      </c>
      <c r="E97" s="109">
        <v>0</v>
      </c>
      <c r="F97" s="109">
        <v>0</v>
      </c>
      <c r="G97" s="109">
        <v>0</v>
      </c>
      <c r="H97" s="109">
        <v>181</v>
      </c>
      <c r="I97" s="109">
        <v>300</v>
      </c>
      <c r="J97" s="109">
        <v>100</v>
      </c>
      <c r="K97" s="86">
        <v>581</v>
      </c>
      <c r="L97" s="87"/>
    </row>
    <row r="98" spans="2:12" s="88" customFormat="1" ht="18.75" customHeight="1" x14ac:dyDescent="0.2">
      <c r="B98" s="85" t="s">
        <v>329</v>
      </c>
      <c r="C98" s="109">
        <v>308</v>
      </c>
      <c r="D98" s="109">
        <v>259</v>
      </c>
      <c r="E98" s="109">
        <v>0</v>
      </c>
      <c r="F98" s="109">
        <v>0</v>
      </c>
      <c r="G98" s="109">
        <v>0</v>
      </c>
      <c r="H98" s="109">
        <v>0</v>
      </c>
      <c r="I98" s="109">
        <v>0</v>
      </c>
      <c r="J98" s="109">
        <v>0</v>
      </c>
      <c r="K98" s="86">
        <v>567</v>
      </c>
      <c r="L98" s="87"/>
    </row>
    <row r="99" spans="2:12" s="88" customFormat="1" ht="18.75" customHeight="1" x14ac:dyDescent="0.2">
      <c r="B99" s="85" t="s">
        <v>363</v>
      </c>
      <c r="C99" s="109">
        <v>566</v>
      </c>
      <c r="D99" s="109">
        <v>0</v>
      </c>
      <c r="E99" s="109">
        <v>0</v>
      </c>
      <c r="F99" s="109">
        <v>0</v>
      </c>
      <c r="G99" s="109">
        <v>0</v>
      </c>
      <c r="H99" s="109">
        <v>0</v>
      </c>
      <c r="I99" s="109">
        <v>0</v>
      </c>
      <c r="J99" s="109">
        <v>0</v>
      </c>
      <c r="K99" s="86">
        <v>566</v>
      </c>
      <c r="L99" s="87"/>
    </row>
    <row r="100" spans="2:12" s="88" customFormat="1" ht="18.75" customHeight="1" x14ac:dyDescent="0.2">
      <c r="B100" s="85" t="s">
        <v>369</v>
      </c>
      <c r="C100" s="109">
        <v>217</v>
      </c>
      <c r="D100" s="109">
        <v>212</v>
      </c>
      <c r="E100" s="109">
        <v>124</v>
      </c>
      <c r="F100" s="109">
        <v>0</v>
      </c>
      <c r="G100" s="109">
        <v>0</v>
      </c>
      <c r="H100" s="109">
        <v>0</v>
      </c>
      <c r="I100" s="109">
        <v>0</v>
      </c>
      <c r="J100" s="109">
        <v>0</v>
      </c>
      <c r="K100" s="86">
        <v>553</v>
      </c>
      <c r="L100" s="87"/>
    </row>
    <row r="101" spans="2:12" s="88" customFormat="1" ht="18.75" customHeight="1" x14ac:dyDescent="0.2">
      <c r="B101" s="85" t="s">
        <v>344</v>
      </c>
      <c r="C101" s="109">
        <v>142</v>
      </c>
      <c r="D101" s="109">
        <v>56</v>
      </c>
      <c r="E101" s="109">
        <v>6</v>
      </c>
      <c r="F101" s="109">
        <v>140</v>
      </c>
      <c r="G101" s="109">
        <v>128</v>
      </c>
      <c r="H101" s="109">
        <v>74</v>
      </c>
      <c r="I101" s="109">
        <v>0</v>
      </c>
      <c r="J101" s="109">
        <v>0</v>
      </c>
      <c r="K101" s="86">
        <v>546</v>
      </c>
      <c r="L101" s="87"/>
    </row>
    <row r="102" spans="2:12" s="88" customFormat="1" ht="18.75" customHeight="1" x14ac:dyDescent="0.2">
      <c r="B102" s="85" t="s">
        <v>368</v>
      </c>
      <c r="C102" s="109">
        <v>50</v>
      </c>
      <c r="D102" s="109">
        <v>105</v>
      </c>
      <c r="E102" s="109">
        <v>87</v>
      </c>
      <c r="F102" s="109">
        <v>101</v>
      </c>
      <c r="G102" s="109">
        <v>119</v>
      </c>
      <c r="H102" s="109">
        <v>75</v>
      </c>
      <c r="I102" s="109">
        <v>0</v>
      </c>
      <c r="J102" s="109">
        <v>0</v>
      </c>
      <c r="K102" s="86">
        <v>537</v>
      </c>
      <c r="L102" s="87"/>
    </row>
    <row r="103" spans="2:12" s="88" customFormat="1" ht="18.75" customHeight="1" x14ac:dyDescent="0.2">
      <c r="B103" s="85" t="s">
        <v>392</v>
      </c>
      <c r="C103" s="109">
        <v>0</v>
      </c>
      <c r="D103" s="109">
        <v>0</v>
      </c>
      <c r="E103" s="109">
        <v>0</v>
      </c>
      <c r="F103" s="109">
        <v>0</v>
      </c>
      <c r="G103" s="109">
        <v>0</v>
      </c>
      <c r="H103" s="109">
        <v>0</v>
      </c>
      <c r="I103" s="109">
        <v>335</v>
      </c>
      <c r="J103" s="109">
        <v>202</v>
      </c>
      <c r="K103" s="86">
        <v>537</v>
      </c>
      <c r="L103" s="87"/>
    </row>
    <row r="104" spans="2:12" s="88" customFormat="1" ht="18.75" customHeight="1" x14ac:dyDescent="0.2">
      <c r="B104" s="85" t="s">
        <v>2948</v>
      </c>
      <c r="C104" s="109">
        <v>2</v>
      </c>
      <c r="D104" s="109">
        <v>34</v>
      </c>
      <c r="E104" s="109">
        <v>18</v>
      </c>
      <c r="F104" s="109">
        <v>0</v>
      </c>
      <c r="G104" s="109">
        <v>0</v>
      </c>
      <c r="H104" s="109">
        <v>7</v>
      </c>
      <c r="I104" s="109">
        <v>164</v>
      </c>
      <c r="J104" s="109">
        <v>288</v>
      </c>
      <c r="K104" s="86">
        <v>513</v>
      </c>
      <c r="L104" s="87"/>
    </row>
    <row r="105" spans="2:12" s="88" customFormat="1" ht="18.75" customHeight="1" x14ac:dyDescent="0.2">
      <c r="B105" s="85" t="s">
        <v>72</v>
      </c>
      <c r="C105" s="109">
        <v>187</v>
      </c>
      <c r="D105" s="109">
        <v>80</v>
      </c>
      <c r="E105" s="109">
        <v>34</v>
      </c>
      <c r="F105" s="109">
        <v>70</v>
      </c>
      <c r="G105" s="109">
        <v>45</v>
      </c>
      <c r="H105" s="109">
        <v>0</v>
      </c>
      <c r="I105" s="109">
        <v>0</v>
      </c>
      <c r="J105" s="109">
        <v>0</v>
      </c>
      <c r="K105" s="86">
        <v>416</v>
      </c>
      <c r="L105" s="87"/>
    </row>
    <row r="106" spans="2:12" s="88" customFormat="1" ht="18.75" customHeight="1" x14ac:dyDescent="0.2">
      <c r="B106" s="85" t="s">
        <v>354</v>
      </c>
      <c r="C106" s="109">
        <v>0</v>
      </c>
      <c r="D106" s="109">
        <v>58</v>
      </c>
      <c r="E106" s="109">
        <v>284</v>
      </c>
      <c r="F106" s="109">
        <v>6</v>
      </c>
      <c r="G106" s="109">
        <v>67</v>
      </c>
      <c r="H106" s="109">
        <v>0</v>
      </c>
      <c r="I106" s="109">
        <v>0</v>
      </c>
      <c r="J106" s="109">
        <v>0</v>
      </c>
      <c r="K106" s="86">
        <v>415</v>
      </c>
      <c r="L106" s="87"/>
    </row>
    <row r="107" spans="2:12" s="88" customFormat="1" ht="18.75" customHeight="1" x14ac:dyDescent="0.2">
      <c r="B107" s="85" t="s">
        <v>2960</v>
      </c>
      <c r="C107" s="109">
        <v>0</v>
      </c>
      <c r="D107" s="109">
        <v>0</v>
      </c>
      <c r="E107" s="109">
        <v>0</v>
      </c>
      <c r="F107" s="109">
        <v>0</v>
      </c>
      <c r="G107" s="109">
        <v>0</v>
      </c>
      <c r="H107" s="109">
        <v>22</v>
      </c>
      <c r="I107" s="109">
        <v>32</v>
      </c>
      <c r="J107" s="109">
        <v>344</v>
      </c>
      <c r="K107" s="86">
        <v>398</v>
      </c>
      <c r="L107" s="87"/>
    </row>
    <row r="108" spans="2:12" s="88" customFormat="1" ht="18.75" customHeight="1" x14ac:dyDescent="0.2">
      <c r="B108" s="85" t="s">
        <v>370</v>
      </c>
      <c r="C108" s="109">
        <v>0</v>
      </c>
      <c r="D108" s="109">
        <v>0</v>
      </c>
      <c r="E108" s="109">
        <v>0</v>
      </c>
      <c r="F108" s="109">
        <v>2</v>
      </c>
      <c r="G108" s="109">
        <v>0</v>
      </c>
      <c r="H108" s="109">
        <v>29</v>
      </c>
      <c r="I108" s="109">
        <v>327</v>
      </c>
      <c r="J108" s="109">
        <v>27</v>
      </c>
      <c r="K108" s="86">
        <v>385</v>
      </c>
      <c r="L108" s="87"/>
    </row>
    <row r="109" spans="2:12" s="88" customFormat="1" ht="18.75" customHeight="1" x14ac:dyDescent="0.2">
      <c r="B109" s="85" t="s">
        <v>422</v>
      </c>
      <c r="C109" s="109">
        <v>183</v>
      </c>
      <c r="D109" s="109">
        <v>162</v>
      </c>
      <c r="E109" s="109">
        <v>2</v>
      </c>
      <c r="F109" s="109">
        <v>4</v>
      </c>
      <c r="G109" s="109">
        <v>0</v>
      </c>
      <c r="H109" s="109">
        <v>0</v>
      </c>
      <c r="I109" s="109">
        <v>0</v>
      </c>
      <c r="J109" s="109">
        <v>0</v>
      </c>
      <c r="K109" s="86">
        <v>351</v>
      </c>
      <c r="L109" s="87"/>
    </row>
    <row r="110" spans="2:12" s="88" customFormat="1" ht="18.75" customHeight="1" x14ac:dyDescent="0.2">
      <c r="B110" s="85" t="s">
        <v>259</v>
      </c>
      <c r="C110" s="109">
        <v>55</v>
      </c>
      <c r="D110" s="109">
        <v>148</v>
      </c>
      <c r="E110" s="109">
        <v>104</v>
      </c>
      <c r="F110" s="109">
        <v>29</v>
      </c>
      <c r="G110" s="109">
        <v>0</v>
      </c>
      <c r="H110" s="109">
        <v>0</v>
      </c>
      <c r="I110" s="109">
        <v>0</v>
      </c>
      <c r="J110" s="109">
        <v>0</v>
      </c>
      <c r="K110" s="86">
        <v>336</v>
      </c>
      <c r="L110" s="87"/>
    </row>
    <row r="111" spans="2:12" s="88" customFormat="1" ht="18.75" customHeight="1" x14ac:dyDescent="0.2">
      <c r="B111" s="85" t="s">
        <v>2951</v>
      </c>
      <c r="C111" s="109">
        <v>0</v>
      </c>
      <c r="D111" s="109">
        <v>46</v>
      </c>
      <c r="E111" s="109">
        <v>109</v>
      </c>
      <c r="F111" s="109">
        <v>57</v>
      </c>
      <c r="G111" s="109">
        <v>18</v>
      </c>
      <c r="H111" s="109">
        <v>0</v>
      </c>
      <c r="I111" s="109">
        <v>28</v>
      </c>
      <c r="J111" s="109">
        <v>66</v>
      </c>
      <c r="K111" s="86">
        <v>324</v>
      </c>
      <c r="L111" s="87"/>
    </row>
    <row r="112" spans="2:12" s="88" customFormat="1" ht="18.75" customHeight="1" x14ac:dyDescent="0.2">
      <c r="B112" s="85" t="s">
        <v>78</v>
      </c>
      <c r="C112" s="109">
        <v>315</v>
      </c>
      <c r="D112" s="109">
        <v>4</v>
      </c>
      <c r="E112" s="109">
        <v>0</v>
      </c>
      <c r="F112" s="109">
        <v>0</v>
      </c>
      <c r="G112" s="109">
        <v>0</v>
      </c>
      <c r="H112" s="109">
        <v>0</v>
      </c>
      <c r="I112" s="109">
        <v>0</v>
      </c>
      <c r="J112" s="109">
        <v>0</v>
      </c>
      <c r="K112" s="86">
        <v>319</v>
      </c>
      <c r="L112" s="87"/>
    </row>
    <row r="113" spans="2:12" s="88" customFormat="1" ht="18.75" customHeight="1" x14ac:dyDescent="0.2">
      <c r="B113" s="85" t="s">
        <v>384</v>
      </c>
      <c r="C113" s="109">
        <v>4</v>
      </c>
      <c r="D113" s="109">
        <v>0</v>
      </c>
      <c r="E113" s="109">
        <v>4</v>
      </c>
      <c r="F113" s="109">
        <v>0</v>
      </c>
      <c r="G113" s="109">
        <v>2</v>
      </c>
      <c r="H113" s="109">
        <v>68</v>
      </c>
      <c r="I113" s="109">
        <v>184</v>
      </c>
      <c r="J113" s="109">
        <v>44</v>
      </c>
      <c r="K113" s="86">
        <v>306</v>
      </c>
      <c r="L113" s="87"/>
    </row>
    <row r="114" spans="2:12" s="88" customFormat="1" ht="18.75" customHeight="1" x14ac:dyDescent="0.2">
      <c r="B114" s="85" t="s">
        <v>358</v>
      </c>
      <c r="C114" s="109">
        <v>0</v>
      </c>
      <c r="D114" s="109">
        <v>0</v>
      </c>
      <c r="E114" s="109">
        <v>0</v>
      </c>
      <c r="F114" s="109">
        <v>0</v>
      </c>
      <c r="G114" s="109">
        <v>0</v>
      </c>
      <c r="H114" s="109">
        <v>0</v>
      </c>
      <c r="I114" s="109">
        <v>96</v>
      </c>
      <c r="J114" s="109">
        <v>208</v>
      </c>
      <c r="K114" s="86">
        <v>304</v>
      </c>
      <c r="L114" s="87"/>
    </row>
    <row r="115" spans="2:12" s="88" customFormat="1" ht="18.75" customHeight="1" x14ac:dyDescent="0.2">
      <c r="B115" s="85" t="s">
        <v>258</v>
      </c>
      <c r="C115" s="109">
        <v>0</v>
      </c>
      <c r="D115" s="109">
        <v>8</v>
      </c>
      <c r="E115" s="109">
        <v>20</v>
      </c>
      <c r="F115" s="109">
        <v>145</v>
      </c>
      <c r="G115" s="109">
        <v>18</v>
      </c>
      <c r="H115" s="109">
        <v>55</v>
      </c>
      <c r="I115" s="109">
        <v>52</v>
      </c>
      <c r="J115" s="109">
        <v>0</v>
      </c>
      <c r="K115" s="86">
        <v>298</v>
      </c>
      <c r="L115" s="87"/>
    </row>
    <row r="116" spans="2:12" s="88" customFormat="1" ht="18.75" customHeight="1" x14ac:dyDescent="0.2">
      <c r="B116" s="85" t="s">
        <v>80</v>
      </c>
      <c r="C116" s="109">
        <v>103</v>
      </c>
      <c r="D116" s="109">
        <v>104</v>
      </c>
      <c r="E116" s="109">
        <v>36</v>
      </c>
      <c r="F116" s="109">
        <v>26</v>
      </c>
      <c r="G116" s="109">
        <v>18</v>
      </c>
      <c r="H116" s="109">
        <v>2</v>
      </c>
      <c r="I116" s="109">
        <v>0</v>
      </c>
      <c r="J116" s="109">
        <v>0</v>
      </c>
      <c r="K116" s="86">
        <v>289</v>
      </c>
      <c r="L116" s="87"/>
    </row>
    <row r="117" spans="2:12" s="88" customFormat="1" ht="18.75" customHeight="1" x14ac:dyDescent="0.2">
      <c r="B117" s="85" t="s">
        <v>352</v>
      </c>
      <c r="C117" s="109">
        <v>130</v>
      </c>
      <c r="D117" s="109">
        <v>102</v>
      </c>
      <c r="E117" s="109">
        <v>44</v>
      </c>
      <c r="F117" s="109">
        <v>6</v>
      </c>
      <c r="G117" s="109">
        <v>2</v>
      </c>
      <c r="H117" s="109">
        <v>0</v>
      </c>
      <c r="I117" s="109">
        <v>0</v>
      </c>
      <c r="J117" s="109">
        <v>0</v>
      </c>
      <c r="K117" s="86">
        <v>284</v>
      </c>
      <c r="L117" s="87"/>
    </row>
    <row r="118" spans="2:12" s="88" customFormat="1" ht="18.75" customHeight="1" x14ac:dyDescent="0.2">
      <c r="B118" s="85" t="s">
        <v>95</v>
      </c>
      <c r="C118" s="109">
        <v>272</v>
      </c>
      <c r="D118" s="109">
        <v>2</v>
      </c>
      <c r="E118" s="109">
        <v>0</v>
      </c>
      <c r="F118" s="109">
        <v>3</v>
      </c>
      <c r="G118" s="109">
        <v>0</v>
      </c>
      <c r="H118" s="109">
        <v>3</v>
      </c>
      <c r="I118" s="109">
        <v>0</v>
      </c>
      <c r="J118" s="109">
        <v>0</v>
      </c>
      <c r="K118" s="86">
        <v>280</v>
      </c>
      <c r="L118" s="87"/>
    </row>
    <row r="119" spans="2:12" s="88" customFormat="1" ht="18.75" customHeight="1" x14ac:dyDescent="0.2">
      <c r="B119" s="85" t="s">
        <v>356</v>
      </c>
      <c r="C119" s="109">
        <v>0</v>
      </c>
      <c r="D119" s="109">
        <v>5</v>
      </c>
      <c r="E119" s="109">
        <v>71</v>
      </c>
      <c r="F119" s="109">
        <v>70</v>
      </c>
      <c r="G119" s="109">
        <v>64</v>
      </c>
      <c r="H119" s="109">
        <v>38</v>
      </c>
      <c r="I119" s="109">
        <v>32</v>
      </c>
      <c r="J119" s="109">
        <v>0</v>
      </c>
      <c r="K119" s="86">
        <v>280</v>
      </c>
      <c r="L119" s="87"/>
    </row>
    <row r="120" spans="2:12" s="88" customFormat="1" ht="18.75" customHeight="1" x14ac:dyDescent="0.2">
      <c r="B120" s="85" t="s">
        <v>377</v>
      </c>
      <c r="C120" s="109">
        <v>0</v>
      </c>
      <c r="D120" s="109">
        <v>2</v>
      </c>
      <c r="E120" s="109">
        <v>0</v>
      </c>
      <c r="F120" s="109">
        <v>136</v>
      </c>
      <c r="G120" s="109">
        <v>8</v>
      </c>
      <c r="H120" s="109">
        <v>120</v>
      </c>
      <c r="I120" s="109">
        <v>0</v>
      </c>
      <c r="J120" s="109">
        <v>0</v>
      </c>
      <c r="K120" s="86">
        <v>266</v>
      </c>
      <c r="L120" s="87"/>
    </row>
    <row r="121" spans="2:12" s="88" customFormat="1" ht="18.75" customHeight="1" x14ac:dyDescent="0.2">
      <c r="B121" s="85" t="s">
        <v>332</v>
      </c>
      <c r="C121" s="109">
        <v>264</v>
      </c>
      <c r="D121" s="109">
        <v>0</v>
      </c>
      <c r="E121" s="109">
        <v>0</v>
      </c>
      <c r="F121" s="109">
        <v>0</v>
      </c>
      <c r="G121" s="109">
        <v>0</v>
      </c>
      <c r="H121" s="109">
        <v>0</v>
      </c>
      <c r="I121" s="109">
        <v>0</v>
      </c>
      <c r="J121" s="109">
        <v>0</v>
      </c>
      <c r="K121" s="86">
        <v>264</v>
      </c>
      <c r="L121" s="87"/>
    </row>
    <row r="122" spans="2:12" s="88" customFormat="1" ht="18.75" customHeight="1" x14ac:dyDescent="0.2">
      <c r="B122" s="85" t="s">
        <v>430</v>
      </c>
      <c r="C122" s="109">
        <v>0</v>
      </c>
      <c r="D122" s="109">
        <v>0</v>
      </c>
      <c r="E122" s="109">
        <v>0</v>
      </c>
      <c r="F122" s="109">
        <v>24</v>
      </c>
      <c r="G122" s="109">
        <v>229</v>
      </c>
      <c r="H122" s="109">
        <v>0</v>
      </c>
      <c r="I122" s="109">
        <v>0</v>
      </c>
      <c r="J122" s="109">
        <v>0</v>
      </c>
      <c r="K122" s="86">
        <v>253</v>
      </c>
      <c r="L122" s="87"/>
    </row>
    <row r="123" spans="2:12" s="88" customFormat="1" ht="18.75" customHeight="1" x14ac:dyDescent="0.2">
      <c r="B123" s="85" t="s">
        <v>399</v>
      </c>
      <c r="C123" s="109">
        <v>231</v>
      </c>
      <c r="D123" s="109">
        <v>9</v>
      </c>
      <c r="E123" s="109">
        <v>3</v>
      </c>
      <c r="F123" s="109">
        <v>0</v>
      </c>
      <c r="G123" s="109">
        <v>2</v>
      </c>
      <c r="H123" s="109">
        <v>0</v>
      </c>
      <c r="I123" s="109">
        <v>0</v>
      </c>
      <c r="J123" s="109">
        <v>0</v>
      </c>
      <c r="K123" s="86">
        <v>245</v>
      </c>
      <c r="L123" s="87"/>
    </row>
    <row r="124" spans="2:12" s="88" customFormat="1" ht="18.75" customHeight="1" x14ac:dyDescent="0.2">
      <c r="B124" s="85" t="s">
        <v>579</v>
      </c>
      <c r="C124" s="109">
        <v>0</v>
      </c>
      <c r="D124" s="109">
        <v>0</v>
      </c>
      <c r="E124" s="109">
        <v>0</v>
      </c>
      <c r="F124" s="109">
        <v>0</v>
      </c>
      <c r="G124" s="109">
        <v>0</v>
      </c>
      <c r="H124" s="109">
        <v>66</v>
      </c>
      <c r="I124" s="109">
        <v>102</v>
      </c>
      <c r="J124" s="109">
        <v>73</v>
      </c>
      <c r="K124" s="86">
        <v>241</v>
      </c>
      <c r="L124" s="87"/>
    </row>
    <row r="125" spans="2:12" s="88" customFormat="1" ht="18.75" customHeight="1" x14ac:dyDescent="0.2">
      <c r="B125" s="85" t="s">
        <v>2958</v>
      </c>
      <c r="C125" s="109">
        <v>49</v>
      </c>
      <c r="D125" s="109">
        <v>30</v>
      </c>
      <c r="E125" s="109">
        <v>24</v>
      </c>
      <c r="F125" s="109">
        <v>37</v>
      </c>
      <c r="G125" s="109">
        <v>29</v>
      </c>
      <c r="H125" s="109">
        <v>25</v>
      </c>
      <c r="I125" s="109">
        <v>28</v>
      </c>
      <c r="J125" s="109">
        <v>11</v>
      </c>
      <c r="K125" s="86">
        <v>233</v>
      </c>
      <c r="L125" s="87"/>
    </row>
    <row r="126" spans="2:12" s="88" customFormat="1" ht="18.75" customHeight="1" x14ac:dyDescent="0.2">
      <c r="B126" s="85" t="s">
        <v>393</v>
      </c>
      <c r="C126" s="109">
        <v>12</v>
      </c>
      <c r="D126" s="109">
        <v>36</v>
      </c>
      <c r="E126" s="109">
        <v>106</v>
      </c>
      <c r="F126" s="109">
        <v>12</v>
      </c>
      <c r="G126" s="109">
        <v>24</v>
      </c>
      <c r="H126" s="109">
        <v>32</v>
      </c>
      <c r="I126" s="109">
        <v>4</v>
      </c>
      <c r="J126" s="109">
        <v>0</v>
      </c>
      <c r="K126" s="86">
        <v>226</v>
      </c>
      <c r="L126" s="87"/>
    </row>
    <row r="127" spans="2:12" s="88" customFormat="1" ht="18.75" customHeight="1" x14ac:dyDescent="0.2">
      <c r="B127" s="85" t="s">
        <v>446</v>
      </c>
      <c r="C127" s="109">
        <v>118</v>
      </c>
      <c r="D127" s="109">
        <v>82</v>
      </c>
      <c r="E127" s="109">
        <v>5</v>
      </c>
      <c r="F127" s="109">
        <v>9</v>
      </c>
      <c r="G127" s="109">
        <v>0</v>
      </c>
      <c r="H127" s="109">
        <v>6</v>
      </c>
      <c r="I127" s="109">
        <v>0</v>
      </c>
      <c r="J127" s="109">
        <v>3</v>
      </c>
      <c r="K127" s="86">
        <v>223</v>
      </c>
      <c r="L127" s="87"/>
    </row>
    <row r="128" spans="2:12" s="88" customFormat="1" ht="18.75" customHeight="1" x14ac:dyDescent="0.2">
      <c r="B128" s="85" t="s">
        <v>362</v>
      </c>
      <c r="C128" s="109">
        <v>0</v>
      </c>
      <c r="D128" s="109">
        <v>0</v>
      </c>
      <c r="E128" s="109">
        <v>7</v>
      </c>
      <c r="F128" s="109">
        <v>24</v>
      </c>
      <c r="G128" s="109">
        <v>24</v>
      </c>
      <c r="H128" s="109">
        <v>34</v>
      </c>
      <c r="I128" s="109">
        <v>55</v>
      </c>
      <c r="J128" s="109">
        <v>76</v>
      </c>
      <c r="K128" s="86">
        <v>220</v>
      </c>
      <c r="L128" s="87"/>
    </row>
    <row r="129" spans="2:12" s="88" customFormat="1" ht="18.75" customHeight="1" x14ac:dyDescent="0.2">
      <c r="B129" s="85" t="s">
        <v>402</v>
      </c>
      <c r="C129" s="109">
        <v>20</v>
      </c>
      <c r="D129" s="109">
        <v>20</v>
      </c>
      <c r="E129" s="109">
        <v>20</v>
      </c>
      <c r="F129" s="109">
        <v>28</v>
      </c>
      <c r="G129" s="109">
        <v>28</v>
      </c>
      <c r="H129" s="109">
        <v>31</v>
      </c>
      <c r="I129" s="109">
        <v>36</v>
      </c>
      <c r="J129" s="109">
        <v>34</v>
      </c>
      <c r="K129" s="86">
        <v>217</v>
      </c>
      <c r="L129" s="87"/>
    </row>
    <row r="130" spans="2:12" s="88" customFormat="1" ht="18.75" customHeight="1" x14ac:dyDescent="0.2">
      <c r="B130" s="85" t="s">
        <v>367</v>
      </c>
      <c r="C130" s="109">
        <v>0</v>
      </c>
      <c r="D130" s="109">
        <v>0</v>
      </c>
      <c r="E130" s="109">
        <v>0</v>
      </c>
      <c r="F130" s="109">
        <v>38</v>
      </c>
      <c r="G130" s="109">
        <v>115</v>
      </c>
      <c r="H130" s="109">
        <v>62</v>
      </c>
      <c r="I130" s="109">
        <v>0</v>
      </c>
      <c r="J130" s="109">
        <v>0</v>
      </c>
      <c r="K130" s="86">
        <v>215</v>
      </c>
      <c r="L130" s="87"/>
    </row>
    <row r="131" spans="2:12" s="88" customFormat="1" ht="18.75" customHeight="1" x14ac:dyDescent="0.2">
      <c r="B131" s="85" t="s">
        <v>2957</v>
      </c>
      <c r="C131" s="109">
        <v>0</v>
      </c>
      <c r="D131" s="109">
        <v>0</v>
      </c>
      <c r="E131" s="109">
        <v>13</v>
      </c>
      <c r="F131" s="109">
        <v>0</v>
      </c>
      <c r="G131" s="109">
        <v>5</v>
      </c>
      <c r="H131" s="109">
        <v>109</v>
      </c>
      <c r="I131" s="109">
        <v>42</v>
      </c>
      <c r="J131" s="109">
        <v>39</v>
      </c>
      <c r="K131" s="86">
        <v>208</v>
      </c>
      <c r="L131" s="87"/>
    </row>
    <row r="132" spans="2:12" s="88" customFormat="1" ht="18.75" customHeight="1" x14ac:dyDescent="0.2">
      <c r="B132" s="85" t="s">
        <v>486</v>
      </c>
      <c r="C132" s="109">
        <v>0</v>
      </c>
      <c r="D132" s="109">
        <v>0</v>
      </c>
      <c r="E132" s="109">
        <v>0</v>
      </c>
      <c r="F132" s="109">
        <v>0</v>
      </c>
      <c r="G132" s="109">
        <v>34</v>
      </c>
      <c r="H132" s="109">
        <v>56</v>
      </c>
      <c r="I132" s="109">
        <v>38</v>
      </c>
      <c r="J132" s="109">
        <v>73</v>
      </c>
      <c r="K132" s="86">
        <v>201</v>
      </c>
      <c r="L132" s="87"/>
    </row>
    <row r="133" spans="2:12" s="88" customFormat="1" ht="18.75" customHeight="1" x14ac:dyDescent="0.2">
      <c r="B133" s="85" t="s">
        <v>376</v>
      </c>
      <c r="C133" s="109">
        <v>0</v>
      </c>
      <c r="D133" s="109">
        <v>196</v>
      </c>
      <c r="E133" s="109">
        <v>0</v>
      </c>
      <c r="F133" s="109">
        <v>2</v>
      </c>
      <c r="G133" s="109">
        <v>0</v>
      </c>
      <c r="H133" s="109">
        <v>0</v>
      </c>
      <c r="I133" s="109">
        <v>0</v>
      </c>
      <c r="J133" s="109">
        <v>0</v>
      </c>
      <c r="K133" s="86">
        <v>198</v>
      </c>
      <c r="L133" s="87"/>
    </row>
    <row r="134" spans="2:12" s="88" customFormat="1" ht="18.75" customHeight="1" x14ac:dyDescent="0.2">
      <c r="B134" s="85" t="s">
        <v>429</v>
      </c>
      <c r="C134" s="109">
        <v>0</v>
      </c>
      <c r="D134" s="109">
        <v>0</v>
      </c>
      <c r="E134" s="109">
        <v>0</v>
      </c>
      <c r="F134" s="109">
        <v>0</v>
      </c>
      <c r="G134" s="109">
        <v>186</v>
      </c>
      <c r="H134" s="109">
        <v>0</v>
      </c>
      <c r="I134" s="109">
        <v>2</v>
      </c>
      <c r="J134" s="109">
        <v>0</v>
      </c>
      <c r="K134" s="86">
        <v>188</v>
      </c>
      <c r="L134" s="87"/>
    </row>
    <row r="135" spans="2:12" s="88" customFormat="1" ht="18.75" customHeight="1" x14ac:dyDescent="0.2">
      <c r="B135" s="85" t="s">
        <v>366</v>
      </c>
      <c r="C135" s="109">
        <v>16</v>
      </c>
      <c r="D135" s="109">
        <v>71</v>
      </c>
      <c r="E135" s="109">
        <v>32</v>
      </c>
      <c r="F135" s="109">
        <v>32</v>
      </c>
      <c r="G135" s="109">
        <v>34</v>
      </c>
      <c r="H135" s="109">
        <v>0</v>
      </c>
      <c r="I135" s="109">
        <v>0</v>
      </c>
      <c r="J135" s="109">
        <v>0</v>
      </c>
      <c r="K135" s="86">
        <v>185</v>
      </c>
      <c r="L135" s="87"/>
    </row>
    <row r="136" spans="2:12" s="88" customFormat="1" ht="18.75" customHeight="1" x14ac:dyDescent="0.2">
      <c r="B136" s="85" t="s">
        <v>372</v>
      </c>
      <c r="C136" s="109">
        <v>0</v>
      </c>
      <c r="D136" s="109">
        <v>0</v>
      </c>
      <c r="E136" s="109">
        <v>0</v>
      </c>
      <c r="F136" s="109">
        <v>0</v>
      </c>
      <c r="G136" s="109">
        <v>4</v>
      </c>
      <c r="H136" s="109">
        <v>44</v>
      </c>
      <c r="I136" s="109">
        <v>98</v>
      </c>
      <c r="J136" s="109">
        <v>38</v>
      </c>
      <c r="K136" s="86">
        <v>184</v>
      </c>
      <c r="L136" s="87"/>
    </row>
    <row r="137" spans="2:12" s="88" customFormat="1" ht="18.75" customHeight="1" x14ac:dyDescent="0.2">
      <c r="B137" s="85" t="s">
        <v>584</v>
      </c>
      <c r="C137" s="109">
        <v>0</v>
      </c>
      <c r="D137" s="109">
        <v>0</v>
      </c>
      <c r="E137" s="109">
        <v>0</v>
      </c>
      <c r="F137" s="109">
        <v>0</v>
      </c>
      <c r="G137" s="109">
        <v>0</v>
      </c>
      <c r="H137" s="109">
        <v>42</v>
      </c>
      <c r="I137" s="109">
        <v>54</v>
      </c>
      <c r="J137" s="109">
        <v>82</v>
      </c>
      <c r="K137" s="86">
        <v>178</v>
      </c>
      <c r="L137" s="87"/>
    </row>
    <row r="138" spans="2:12" s="88" customFormat="1" ht="18.75" customHeight="1" x14ac:dyDescent="0.2">
      <c r="B138" s="85" t="s">
        <v>522</v>
      </c>
      <c r="C138" s="109">
        <v>0</v>
      </c>
      <c r="D138" s="109">
        <v>0</v>
      </c>
      <c r="E138" s="109">
        <v>34</v>
      </c>
      <c r="F138" s="109">
        <v>41</v>
      </c>
      <c r="G138" s="109">
        <v>35</v>
      </c>
      <c r="H138" s="109">
        <v>32</v>
      </c>
      <c r="I138" s="109">
        <v>35</v>
      </c>
      <c r="J138" s="109">
        <v>0</v>
      </c>
      <c r="K138" s="86">
        <v>177</v>
      </c>
      <c r="L138" s="87"/>
    </row>
    <row r="139" spans="2:12" s="88" customFormat="1" ht="18.75" customHeight="1" x14ac:dyDescent="0.2">
      <c r="B139" s="85" t="s">
        <v>432</v>
      </c>
      <c r="C139" s="109">
        <v>0</v>
      </c>
      <c r="D139" s="109">
        <v>0</v>
      </c>
      <c r="E139" s="109">
        <v>168</v>
      </c>
      <c r="F139" s="109">
        <v>0</v>
      </c>
      <c r="G139" s="109">
        <v>0</v>
      </c>
      <c r="H139" s="109">
        <v>0</v>
      </c>
      <c r="I139" s="109">
        <v>0</v>
      </c>
      <c r="J139" s="109">
        <v>0</v>
      </c>
      <c r="K139" s="86">
        <v>168</v>
      </c>
      <c r="L139" s="87"/>
    </row>
    <row r="140" spans="2:12" s="88" customFormat="1" ht="18.75" customHeight="1" x14ac:dyDescent="0.2">
      <c r="B140" s="85" t="s">
        <v>403</v>
      </c>
      <c r="C140" s="109">
        <v>0</v>
      </c>
      <c r="D140" s="109">
        <v>0</v>
      </c>
      <c r="E140" s="109">
        <v>0</v>
      </c>
      <c r="F140" s="109">
        <v>0</v>
      </c>
      <c r="G140" s="109">
        <v>0</v>
      </c>
      <c r="H140" s="109">
        <v>34</v>
      </c>
      <c r="I140" s="109">
        <v>122</v>
      </c>
      <c r="J140" s="109">
        <v>9</v>
      </c>
      <c r="K140" s="86">
        <v>165</v>
      </c>
      <c r="L140" s="87"/>
    </row>
    <row r="141" spans="2:12" s="88" customFormat="1" ht="18.75" customHeight="1" x14ac:dyDescent="0.2">
      <c r="B141" s="85" t="s">
        <v>2949</v>
      </c>
      <c r="C141" s="109">
        <v>36</v>
      </c>
      <c r="D141" s="109">
        <v>0</v>
      </c>
      <c r="E141" s="109">
        <v>8</v>
      </c>
      <c r="F141" s="109">
        <v>43</v>
      </c>
      <c r="G141" s="109">
        <v>0</v>
      </c>
      <c r="H141" s="109">
        <v>0</v>
      </c>
      <c r="I141" s="109">
        <v>11</v>
      </c>
      <c r="J141" s="109">
        <v>62</v>
      </c>
      <c r="K141" s="86">
        <v>160</v>
      </c>
      <c r="L141" s="87"/>
    </row>
    <row r="142" spans="2:12" s="88" customFormat="1" ht="18.75" customHeight="1" x14ac:dyDescent="0.2">
      <c r="B142" s="85" t="s">
        <v>397</v>
      </c>
      <c r="C142" s="109">
        <v>0</v>
      </c>
      <c r="D142" s="109">
        <v>0</v>
      </c>
      <c r="E142" s="109">
        <v>0</v>
      </c>
      <c r="F142" s="109">
        <v>0</v>
      </c>
      <c r="G142" s="109">
        <v>0</v>
      </c>
      <c r="H142" s="109">
        <v>10</v>
      </c>
      <c r="I142" s="109">
        <v>136</v>
      </c>
      <c r="J142" s="109">
        <v>6</v>
      </c>
      <c r="K142" s="86">
        <v>152</v>
      </c>
      <c r="L142" s="87"/>
    </row>
    <row r="143" spans="2:12" s="88" customFormat="1" ht="18.75" customHeight="1" x14ac:dyDescent="0.2">
      <c r="B143" s="85" t="s">
        <v>510</v>
      </c>
      <c r="C143" s="109">
        <v>0</v>
      </c>
      <c r="D143" s="109">
        <v>0</v>
      </c>
      <c r="E143" s="109">
        <v>0</v>
      </c>
      <c r="F143" s="109">
        <v>0</v>
      </c>
      <c r="G143" s="109">
        <v>15</v>
      </c>
      <c r="H143" s="109">
        <v>34</v>
      </c>
      <c r="I143" s="109">
        <v>35</v>
      </c>
      <c r="J143" s="109">
        <v>63</v>
      </c>
      <c r="K143" s="86">
        <v>147</v>
      </c>
      <c r="L143" s="87"/>
    </row>
    <row r="144" spans="2:12" s="88" customFormat="1" ht="18.75" customHeight="1" x14ac:dyDescent="0.2">
      <c r="B144" s="85" t="s">
        <v>438</v>
      </c>
      <c r="C144" s="109">
        <v>0</v>
      </c>
      <c r="D144" s="109">
        <v>0</v>
      </c>
      <c r="E144" s="109">
        <v>0</v>
      </c>
      <c r="F144" s="109">
        <v>0</v>
      </c>
      <c r="G144" s="109">
        <v>0</v>
      </c>
      <c r="H144" s="109">
        <v>0</v>
      </c>
      <c r="I144" s="109">
        <v>58</v>
      </c>
      <c r="J144" s="109">
        <v>88</v>
      </c>
      <c r="K144" s="86">
        <v>146</v>
      </c>
      <c r="L144" s="87"/>
    </row>
    <row r="145" spans="2:12" s="88" customFormat="1" ht="18.75" customHeight="1" x14ac:dyDescent="0.2">
      <c r="B145" s="85" t="s">
        <v>401</v>
      </c>
      <c r="C145" s="109">
        <v>2</v>
      </c>
      <c r="D145" s="109">
        <v>4</v>
      </c>
      <c r="E145" s="109">
        <v>4</v>
      </c>
      <c r="F145" s="109">
        <v>0</v>
      </c>
      <c r="G145" s="109">
        <v>81</v>
      </c>
      <c r="H145" s="109">
        <v>53</v>
      </c>
      <c r="I145" s="109">
        <v>0</v>
      </c>
      <c r="J145" s="109">
        <v>0</v>
      </c>
      <c r="K145" s="86">
        <v>144</v>
      </c>
      <c r="L145" s="87"/>
    </row>
    <row r="146" spans="2:12" s="88" customFormat="1" ht="18.75" customHeight="1" x14ac:dyDescent="0.2">
      <c r="B146" s="85" t="s">
        <v>2956</v>
      </c>
      <c r="C146" s="109">
        <v>0</v>
      </c>
      <c r="D146" s="109">
        <v>0</v>
      </c>
      <c r="E146" s="109">
        <v>0</v>
      </c>
      <c r="F146" s="109">
        <v>0</v>
      </c>
      <c r="G146" s="109">
        <v>0</v>
      </c>
      <c r="H146" s="109">
        <v>0</v>
      </c>
      <c r="I146" s="109">
        <v>0</v>
      </c>
      <c r="J146" s="109">
        <v>142</v>
      </c>
      <c r="K146" s="86">
        <v>142</v>
      </c>
      <c r="L146" s="87"/>
    </row>
    <row r="147" spans="2:12" s="88" customFormat="1" ht="18.75" customHeight="1" x14ac:dyDescent="0.2">
      <c r="B147" s="85" t="s">
        <v>395</v>
      </c>
      <c r="C147" s="109">
        <v>0</v>
      </c>
      <c r="D147" s="109">
        <v>0</v>
      </c>
      <c r="E147" s="109">
        <v>0</v>
      </c>
      <c r="F147" s="109">
        <v>0</v>
      </c>
      <c r="G147" s="109">
        <v>0</v>
      </c>
      <c r="H147" s="109">
        <v>142</v>
      </c>
      <c r="I147" s="109">
        <v>0</v>
      </c>
      <c r="J147" s="109">
        <v>0</v>
      </c>
      <c r="K147" s="86">
        <v>142</v>
      </c>
      <c r="L147" s="87"/>
    </row>
    <row r="148" spans="2:12" s="88" customFormat="1" ht="18.75" customHeight="1" x14ac:dyDescent="0.2">
      <c r="B148" s="85" t="s">
        <v>359</v>
      </c>
      <c r="C148" s="109">
        <v>10</v>
      </c>
      <c r="D148" s="109">
        <v>25</v>
      </c>
      <c r="E148" s="109">
        <v>0</v>
      </c>
      <c r="F148" s="109">
        <v>12</v>
      </c>
      <c r="G148" s="109">
        <v>52</v>
      </c>
      <c r="H148" s="109">
        <v>40</v>
      </c>
      <c r="I148" s="109">
        <v>0</v>
      </c>
      <c r="J148" s="109">
        <v>0</v>
      </c>
      <c r="K148" s="86">
        <v>139</v>
      </c>
      <c r="L148" s="87"/>
    </row>
    <row r="149" spans="2:12" s="88" customFormat="1" ht="18.75" customHeight="1" x14ac:dyDescent="0.2">
      <c r="B149" s="85" t="s">
        <v>507</v>
      </c>
      <c r="C149" s="109">
        <v>35</v>
      </c>
      <c r="D149" s="109">
        <v>12</v>
      </c>
      <c r="E149" s="109">
        <v>10</v>
      </c>
      <c r="F149" s="109">
        <v>21</v>
      </c>
      <c r="G149" s="109">
        <v>35</v>
      </c>
      <c r="H149" s="109">
        <v>23</v>
      </c>
      <c r="I149" s="109">
        <v>0</v>
      </c>
      <c r="J149" s="109">
        <v>0</v>
      </c>
      <c r="K149" s="86">
        <v>136</v>
      </c>
      <c r="L149" s="87"/>
    </row>
    <row r="150" spans="2:12" s="88" customFormat="1" ht="18.75" customHeight="1" x14ac:dyDescent="0.2">
      <c r="B150" s="85" t="s">
        <v>347</v>
      </c>
      <c r="C150" s="109">
        <v>135</v>
      </c>
      <c r="D150" s="109">
        <v>0</v>
      </c>
      <c r="E150" s="109">
        <v>0</v>
      </c>
      <c r="F150" s="109">
        <v>0</v>
      </c>
      <c r="G150" s="109">
        <v>0</v>
      </c>
      <c r="H150" s="109">
        <v>0</v>
      </c>
      <c r="I150" s="109">
        <v>0</v>
      </c>
      <c r="J150" s="109">
        <v>0</v>
      </c>
      <c r="K150" s="86">
        <v>135</v>
      </c>
      <c r="L150" s="87"/>
    </row>
    <row r="151" spans="2:12" s="88" customFormat="1" ht="18.75" customHeight="1" x14ac:dyDescent="0.2">
      <c r="B151" s="85" t="s">
        <v>404</v>
      </c>
      <c r="C151" s="109">
        <v>0</v>
      </c>
      <c r="D151" s="109">
        <v>43</v>
      </c>
      <c r="E151" s="109">
        <v>72</v>
      </c>
      <c r="F151" s="109">
        <v>18</v>
      </c>
      <c r="G151" s="109">
        <v>0</v>
      </c>
      <c r="H151" s="109">
        <v>0</v>
      </c>
      <c r="I151" s="109">
        <v>0</v>
      </c>
      <c r="J151" s="109">
        <v>0</v>
      </c>
      <c r="K151" s="86">
        <v>133</v>
      </c>
      <c r="L151" s="87"/>
    </row>
    <row r="152" spans="2:12" s="88" customFormat="1" ht="18.75" customHeight="1" x14ac:dyDescent="0.2">
      <c r="B152" s="85" t="s">
        <v>462</v>
      </c>
      <c r="C152" s="109">
        <v>0</v>
      </c>
      <c r="D152" s="109">
        <v>6</v>
      </c>
      <c r="E152" s="109">
        <v>18</v>
      </c>
      <c r="F152" s="109">
        <v>18</v>
      </c>
      <c r="G152" s="109">
        <v>1</v>
      </c>
      <c r="H152" s="109">
        <v>85</v>
      </c>
      <c r="I152" s="109">
        <v>0</v>
      </c>
      <c r="J152" s="109">
        <v>0</v>
      </c>
      <c r="K152" s="86">
        <v>128</v>
      </c>
      <c r="L152" s="87"/>
    </row>
    <row r="153" spans="2:12" s="88" customFormat="1" ht="18.75" customHeight="1" x14ac:dyDescent="0.2">
      <c r="B153" s="85" t="s">
        <v>409</v>
      </c>
      <c r="C153" s="109">
        <v>0</v>
      </c>
      <c r="D153" s="109">
        <v>0</v>
      </c>
      <c r="E153" s="109">
        <v>0</v>
      </c>
      <c r="F153" s="109">
        <v>0</v>
      </c>
      <c r="G153" s="109">
        <v>0</v>
      </c>
      <c r="H153" s="109">
        <v>0</v>
      </c>
      <c r="I153" s="109">
        <v>2</v>
      </c>
      <c r="J153" s="109">
        <v>122</v>
      </c>
      <c r="K153" s="86">
        <v>124</v>
      </c>
      <c r="L153" s="87"/>
    </row>
    <row r="154" spans="2:12" s="88" customFormat="1" ht="18.75" customHeight="1" x14ac:dyDescent="0.2">
      <c r="B154" s="85" t="s">
        <v>528</v>
      </c>
      <c r="C154" s="109">
        <v>6</v>
      </c>
      <c r="D154" s="109">
        <v>2</v>
      </c>
      <c r="E154" s="109">
        <v>5</v>
      </c>
      <c r="F154" s="109">
        <v>17</v>
      </c>
      <c r="G154" s="109">
        <v>22</v>
      </c>
      <c r="H154" s="109">
        <v>4</v>
      </c>
      <c r="I154" s="109">
        <v>55</v>
      </c>
      <c r="J154" s="109">
        <v>13</v>
      </c>
      <c r="K154" s="86">
        <v>124</v>
      </c>
      <c r="L154" s="87"/>
    </row>
    <row r="155" spans="2:12" s="88" customFormat="1" ht="18.75" customHeight="1" x14ac:dyDescent="0.2">
      <c r="B155" s="85" t="s">
        <v>866</v>
      </c>
      <c r="C155" s="109">
        <v>37</v>
      </c>
      <c r="D155" s="109">
        <v>84</v>
      </c>
      <c r="E155" s="109">
        <v>0</v>
      </c>
      <c r="F155" s="109">
        <v>0</v>
      </c>
      <c r="G155" s="109">
        <v>1</v>
      </c>
      <c r="H155" s="109">
        <v>0</v>
      </c>
      <c r="I155" s="109">
        <v>0</v>
      </c>
      <c r="J155" s="109">
        <v>0</v>
      </c>
      <c r="K155" s="86">
        <v>122</v>
      </c>
      <c r="L155" s="87"/>
    </row>
    <row r="156" spans="2:12" s="88" customFormat="1" ht="18.75" customHeight="1" x14ac:dyDescent="0.2">
      <c r="B156" s="85" t="s">
        <v>406</v>
      </c>
      <c r="C156" s="109">
        <v>0</v>
      </c>
      <c r="D156" s="109">
        <v>0</v>
      </c>
      <c r="E156" s="109">
        <v>0</v>
      </c>
      <c r="F156" s="109">
        <v>0</v>
      </c>
      <c r="G156" s="109">
        <v>0</v>
      </c>
      <c r="H156" s="109">
        <v>19</v>
      </c>
      <c r="I156" s="109">
        <v>77</v>
      </c>
      <c r="J156" s="109">
        <v>14</v>
      </c>
      <c r="K156" s="86">
        <v>110</v>
      </c>
      <c r="L156" s="87"/>
    </row>
    <row r="157" spans="2:12" s="88" customFormat="1" ht="18.75" customHeight="1" x14ac:dyDescent="0.2">
      <c r="B157" s="85" t="s">
        <v>2963</v>
      </c>
      <c r="C157" s="109">
        <v>0</v>
      </c>
      <c r="D157" s="109">
        <v>0</v>
      </c>
      <c r="E157" s="109">
        <v>0</v>
      </c>
      <c r="F157" s="109">
        <v>0</v>
      </c>
      <c r="G157" s="109">
        <v>0</v>
      </c>
      <c r="H157" s="109">
        <v>29</v>
      </c>
      <c r="I157" s="109">
        <v>40</v>
      </c>
      <c r="J157" s="109">
        <v>32</v>
      </c>
      <c r="K157" s="86">
        <v>101</v>
      </c>
      <c r="L157" s="87"/>
    </row>
    <row r="158" spans="2:12" s="88" customFormat="1" ht="18.75" customHeight="1" x14ac:dyDescent="0.2">
      <c r="B158" s="85" t="s">
        <v>400</v>
      </c>
      <c r="C158" s="109">
        <v>0</v>
      </c>
      <c r="D158" s="109">
        <v>0</v>
      </c>
      <c r="E158" s="109">
        <v>0</v>
      </c>
      <c r="F158" s="109">
        <v>0</v>
      </c>
      <c r="G158" s="109">
        <v>0</v>
      </c>
      <c r="H158" s="109">
        <v>0</v>
      </c>
      <c r="I158" s="109">
        <v>79</v>
      </c>
      <c r="J158" s="109">
        <v>15</v>
      </c>
      <c r="K158" s="86">
        <v>94</v>
      </c>
      <c r="L158" s="87"/>
    </row>
    <row r="159" spans="2:12" s="88" customFormat="1" ht="18.75" customHeight="1" x14ac:dyDescent="0.2">
      <c r="B159" s="85" t="s">
        <v>562</v>
      </c>
      <c r="C159" s="109">
        <v>4</v>
      </c>
      <c r="D159" s="109">
        <v>2</v>
      </c>
      <c r="E159" s="109">
        <v>4</v>
      </c>
      <c r="F159" s="109">
        <v>6</v>
      </c>
      <c r="G159" s="109">
        <v>12</v>
      </c>
      <c r="H159" s="109">
        <v>12</v>
      </c>
      <c r="I159" s="109">
        <v>24</v>
      </c>
      <c r="J159" s="109">
        <v>28</v>
      </c>
      <c r="K159" s="86">
        <v>92</v>
      </c>
      <c r="L159" s="87"/>
    </row>
    <row r="160" spans="2:12" s="88" customFormat="1" ht="18.75" customHeight="1" x14ac:dyDescent="0.2">
      <c r="B160" s="85" t="s">
        <v>580</v>
      </c>
      <c r="C160" s="109">
        <v>0</v>
      </c>
      <c r="D160" s="109">
        <v>0</v>
      </c>
      <c r="E160" s="109">
        <v>0</v>
      </c>
      <c r="F160" s="109">
        <v>0</v>
      </c>
      <c r="G160" s="109">
        <v>0</v>
      </c>
      <c r="H160" s="109">
        <v>2</v>
      </c>
      <c r="I160" s="109">
        <v>42</v>
      </c>
      <c r="J160" s="109">
        <v>48</v>
      </c>
      <c r="K160" s="86">
        <v>92</v>
      </c>
      <c r="L160" s="87"/>
    </row>
    <row r="161" spans="2:12" s="88" customFormat="1" ht="18.75" customHeight="1" x14ac:dyDescent="0.2">
      <c r="B161" s="85" t="s">
        <v>431</v>
      </c>
      <c r="C161" s="109">
        <v>0</v>
      </c>
      <c r="D161" s="109">
        <v>0</v>
      </c>
      <c r="E161" s="109">
        <v>0</v>
      </c>
      <c r="F161" s="109">
        <v>2</v>
      </c>
      <c r="G161" s="109">
        <v>22</v>
      </c>
      <c r="H161" s="109">
        <v>14</v>
      </c>
      <c r="I161" s="109">
        <v>48</v>
      </c>
      <c r="J161" s="109">
        <v>0</v>
      </c>
      <c r="K161" s="86">
        <v>86</v>
      </c>
      <c r="L161" s="87"/>
    </row>
    <row r="162" spans="2:12" s="88" customFormat="1" ht="18.75" customHeight="1" x14ac:dyDescent="0.2">
      <c r="B162" s="85" t="s">
        <v>555</v>
      </c>
      <c r="C162" s="109">
        <v>0</v>
      </c>
      <c r="D162" s="109">
        <v>0</v>
      </c>
      <c r="E162" s="109">
        <v>7</v>
      </c>
      <c r="F162" s="109">
        <v>9</v>
      </c>
      <c r="G162" s="109">
        <v>10</v>
      </c>
      <c r="H162" s="109">
        <v>22</v>
      </c>
      <c r="I162" s="109">
        <v>25</v>
      </c>
      <c r="J162" s="109">
        <v>12</v>
      </c>
      <c r="K162" s="86">
        <v>85</v>
      </c>
      <c r="L162" s="87"/>
    </row>
    <row r="163" spans="2:12" s="88" customFormat="1" ht="18.75" customHeight="1" x14ac:dyDescent="0.2">
      <c r="B163" s="85" t="s">
        <v>411</v>
      </c>
      <c r="C163" s="109">
        <v>0</v>
      </c>
      <c r="D163" s="109">
        <v>36</v>
      </c>
      <c r="E163" s="109">
        <v>48</v>
      </c>
      <c r="F163" s="109">
        <v>0</v>
      </c>
      <c r="G163" s="109">
        <v>0</v>
      </c>
      <c r="H163" s="109">
        <v>0</v>
      </c>
      <c r="I163" s="109">
        <v>0</v>
      </c>
      <c r="J163" s="109">
        <v>0</v>
      </c>
      <c r="K163" s="86">
        <v>84</v>
      </c>
      <c r="L163" s="87"/>
    </row>
    <row r="164" spans="2:12" s="88" customFormat="1" ht="18.75" customHeight="1" x14ac:dyDescent="0.2">
      <c r="B164" s="85" t="s">
        <v>412</v>
      </c>
      <c r="C164" s="109">
        <v>0</v>
      </c>
      <c r="D164" s="109">
        <v>0</v>
      </c>
      <c r="E164" s="109">
        <v>0</v>
      </c>
      <c r="F164" s="109">
        <v>0</v>
      </c>
      <c r="G164" s="109">
        <v>0</v>
      </c>
      <c r="H164" s="109">
        <v>4</v>
      </c>
      <c r="I164" s="109">
        <v>72</v>
      </c>
      <c r="J164" s="109">
        <v>8</v>
      </c>
      <c r="K164" s="86">
        <v>84</v>
      </c>
      <c r="L164" s="87"/>
    </row>
    <row r="165" spans="2:12" s="88" customFormat="1" ht="18.75" customHeight="1" x14ac:dyDescent="0.2">
      <c r="B165" s="85" t="s">
        <v>3098</v>
      </c>
      <c r="C165" s="109">
        <v>0</v>
      </c>
      <c r="D165" s="109">
        <v>0</v>
      </c>
      <c r="E165" s="109">
        <v>0</v>
      </c>
      <c r="F165" s="109">
        <v>0</v>
      </c>
      <c r="G165" s="109">
        <v>0</v>
      </c>
      <c r="H165" s="109">
        <v>0</v>
      </c>
      <c r="I165" s="109">
        <v>0</v>
      </c>
      <c r="J165" s="109">
        <v>84</v>
      </c>
      <c r="K165" s="86">
        <v>84</v>
      </c>
      <c r="L165" s="87"/>
    </row>
    <row r="166" spans="2:12" s="88" customFormat="1" ht="18.75" customHeight="1" x14ac:dyDescent="0.2">
      <c r="B166" s="85" t="s">
        <v>2962</v>
      </c>
      <c r="C166" s="109">
        <v>7</v>
      </c>
      <c r="D166" s="109">
        <v>5</v>
      </c>
      <c r="E166" s="109">
        <v>2</v>
      </c>
      <c r="F166" s="109">
        <v>6</v>
      </c>
      <c r="G166" s="109">
        <v>14</v>
      </c>
      <c r="H166" s="109">
        <v>16</v>
      </c>
      <c r="I166" s="109">
        <v>13</v>
      </c>
      <c r="J166" s="109">
        <v>16</v>
      </c>
      <c r="K166" s="86">
        <v>79</v>
      </c>
      <c r="L166" s="87"/>
    </row>
    <row r="167" spans="2:12" s="88" customFormat="1" ht="18.75" customHeight="1" x14ac:dyDescent="0.2">
      <c r="B167" s="85" t="s">
        <v>599</v>
      </c>
      <c r="C167" s="109">
        <v>0</v>
      </c>
      <c r="D167" s="109">
        <v>0</v>
      </c>
      <c r="E167" s="109">
        <v>4</v>
      </c>
      <c r="F167" s="109">
        <v>0</v>
      </c>
      <c r="G167" s="109">
        <v>8</v>
      </c>
      <c r="H167" s="109">
        <v>8</v>
      </c>
      <c r="I167" s="109">
        <v>19</v>
      </c>
      <c r="J167" s="109">
        <v>38</v>
      </c>
      <c r="K167" s="86">
        <v>77</v>
      </c>
      <c r="L167" s="87"/>
    </row>
    <row r="168" spans="2:12" s="88" customFormat="1" ht="18.75" customHeight="1" x14ac:dyDescent="0.2">
      <c r="B168" s="85" t="s">
        <v>343</v>
      </c>
      <c r="C168" s="109">
        <v>69</v>
      </c>
      <c r="D168" s="109">
        <v>0</v>
      </c>
      <c r="E168" s="109">
        <v>0</v>
      </c>
      <c r="F168" s="109">
        <v>0</v>
      </c>
      <c r="G168" s="109">
        <v>0</v>
      </c>
      <c r="H168" s="109">
        <v>0</v>
      </c>
      <c r="I168" s="109">
        <v>0</v>
      </c>
      <c r="J168" s="109">
        <v>0</v>
      </c>
      <c r="K168" s="86">
        <v>69</v>
      </c>
      <c r="L168" s="87"/>
    </row>
    <row r="169" spans="2:12" s="88" customFormat="1" ht="18.75" customHeight="1" x14ac:dyDescent="0.2">
      <c r="B169" s="85" t="s">
        <v>2967</v>
      </c>
      <c r="C169" s="109">
        <v>8</v>
      </c>
      <c r="D169" s="109">
        <v>3</v>
      </c>
      <c r="E169" s="109">
        <v>0</v>
      </c>
      <c r="F169" s="109">
        <v>0</v>
      </c>
      <c r="G169" s="109">
        <v>0</v>
      </c>
      <c r="H169" s="109">
        <v>17</v>
      </c>
      <c r="I169" s="109">
        <v>15</v>
      </c>
      <c r="J169" s="109">
        <v>25</v>
      </c>
      <c r="K169" s="86">
        <v>68</v>
      </c>
      <c r="L169" s="87"/>
    </row>
    <row r="170" spans="2:12" s="88" customFormat="1" ht="18.75" customHeight="1" x14ac:dyDescent="0.2">
      <c r="B170" s="85" t="s">
        <v>586</v>
      </c>
      <c r="C170" s="109">
        <v>0</v>
      </c>
      <c r="D170" s="109">
        <v>0</v>
      </c>
      <c r="E170" s="109">
        <v>0</v>
      </c>
      <c r="F170" s="109">
        <v>0</v>
      </c>
      <c r="G170" s="109">
        <v>0</v>
      </c>
      <c r="H170" s="109">
        <v>16</v>
      </c>
      <c r="I170" s="109">
        <v>34</v>
      </c>
      <c r="J170" s="109">
        <v>16</v>
      </c>
      <c r="K170" s="86">
        <v>66</v>
      </c>
      <c r="L170" s="87"/>
    </row>
    <row r="171" spans="2:12" s="88" customFormat="1" ht="18.75" customHeight="1" x14ac:dyDescent="0.2">
      <c r="B171" s="85" t="s">
        <v>387</v>
      </c>
      <c r="C171" s="109">
        <v>0</v>
      </c>
      <c r="D171" s="109">
        <v>0</v>
      </c>
      <c r="E171" s="109">
        <v>0</v>
      </c>
      <c r="F171" s="109">
        <v>66</v>
      </c>
      <c r="G171" s="109">
        <v>0</v>
      </c>
      <c r="H171" s="109">
        <v>0</v>
      </c>
      <c r="I171" s="109">
        <v>0</v>
      </c>
      <c r="J171" s="109">
        <v>0</v>
      </c>
      <c r="K171" s="86">
        <v>66</v>
      </c>
      <c r="L171" s="87"/>
    </row>
    <row r="172" spans="2:12" s="88" customFormat="1" ht="18.75" customHeight="1" x14ac:dyDescent="0.2">
      <c r="B172" s="85" t="s">
        <v>591</v>
      </c>
      <c r="C172" s="109">
        <v>0</v>
      </c>
      <c r="D172" s="109">
        <v>0</v>
      </c>
      <c r="E172" s="109">
        <v>0</v>
      </c>
      <c r="F172" s="109">
        <v>0</v>
      </c>
      <c r="G172" s="109">
        <v>0</v>
      </c>
      <c r="H172" s="109">
        <v>15</v>
      </c>
      <c r="I172" s="109">
        <v>49</v>
      </c>
      <c r="J172" s="109">
        <v>1</v>
      </c>
      <c r="K172" s="86">
        <v>65</v>
      </c>
      <c r="L172" s="87"/>
    </row>
    <row r="173" spans="2:12" s="88" customFormat="1" ht="18.75" customHeight="1" x14ac:dyDescent="0.2">
      <c r="B173" s="85" t="s">
        <v>492</v>
      </c>
      <c r="C173" s="109">
        <v>43</v>
      </c>
      <c r="D173" s="109">
        <v>0</v>
      </c>
      <c r="E173" s="109">
        <v>0</v>
      </c>
      <c r="F173" s="109">
        <v>0</v>
      </c>
      <c r="G173" s="109">
        <v>2</v>
      </c>
      <c r="H173" s="109">
        <v>8</v>
      </c>
      <c r="I173" s="109">
        <v>6</v>
      </c>
      <c r="J173" s="109">
        <v>5</v>
      </c>
      <c r="K173" s="86">
        <v>64</v>
      </c>
      <c r="L173" s="87"/>
    </row>
    <row r="174" spans="2:12" s="88" customFormat="1" ht="18.75" customHeight="1" x14ac:dyDescent="0.2">
      <c r="B174" s="85" t="s">
        <v>418</v>
      </c>
      <c r="C174" s="109">
        <v>12</v>
      </c>
      <c r="D174" s="109">
        <v>0</v>
      </c>
      <c r="E174" s="109">
        <v>0</v>
      </c>
      <c r="F174" s="109">
        <v>4</v>
      </c>
      <c r="G174" s="109">
        <v>4</v>
      </c>
      <c r="H174" s="109">
        <v>4</v>
      </c>
      <c r="I174" s="109">
        <v>12</v>
      </c>
      <c r="J174" s="109">
        <v>26</v>
      </c>
      <c r="K174" s="86">
        <v>62</v>
      </c>
      <c r="L174" s="87"/>
    </row>
    <row r="175" spans="2:12" s="88" customFormat="1" ht="18.75" customHeight="1" x14ac:dyDescent="0.2">
      <c r="B175" s="85" t="s">
        <v>575</v>
      </c>
      <c r="C175" s="109">
        <v>0</v>
      </c>
      <c r="D175" s="109">
        <v>0</v>
      </c>
      <c r="E175" s="109">
        <v>0</v>
      </c>
      <c r="F175" s="109">
        <v>0</v>
      </c>
      <c r="G175" s="109">
        <v>0</v>
      </c>
      <c r="H175" s="109">
        <v>8</v>
      </c>
      <c r="I175" s="109">
        <v>20</v>
      </c>
      <c r="J175" s="109">
        <v>32</v>
      </c>
      <c r="K175" s="86">
        <v>60</v>
      </c>
      <c r="L175" s="87"/>
    </row>
    <row r="176" spans="2:12" s="88" customFormat="1" ht="18.75" customHeight="1" x14ac:dyDescent="0.2">
      <c r="B176" s="85" t="s">
        <v>671</v>
      </c>
      <c r="C176" s="109">
        <v>0</v>
      </c>
      <c r="D176" s="109">
        <v>0</v>
      </c>
      <c r="E176" s="109">
        <v>0</v>
      </c>
      <c r="F176" s="109">
        <v>0</v>
      </c>
      <c r="G176" s="109">
        <v>0</v>
      </c>
      <c r="H176" s="109">
        <v>8</v>
      </c>
      <c r="I176" s="109">
        <v>24</v>
      </c>
      <c r="J176" s="109">
        <v>27</v>
      </c>
      <c r="K176" s="86">
        <v>59</v>
      </c>
      <c r="L176" s="87"/>
    </row>
    <row r="177" spans="2:12" s="88" customFormat="1" ht="18.75" customHeight="1" x14ac:dyDescent="0.2">
      <c r="B177" s="85" t="s">
        <v>521</v>
      </c>
      <c r="C177" s="109">
        <v>53</v>
      </c>
      <c r="D177" s="109">
        <v>0</v>
      </c>
      <c r="E177" s="109">
        <v>3</v>
      </c>
      <c r="F177" s="109">
        <v>2</v>
      </c>
      <c r="G177" s="109">
        <v>0</v>
      </c>
      <c r="H177" s="109">
        <v>0</v>
      </c>
      <c r="I177" s="109">
        <v>0</v>
      </c>
      <c r="J177" s="109">
        <v>0</v>
      </c>
      <c r="K177" s="86">
        <v>58</v>
      </c>
      <c r="L177" s="87"/>
    </row>
    <row r="178" spans="2:12" s="88" customFormat="1" ht="18.75" customHeight="1" x14ac:dyDescent="0.2">
      <c r="B178" s="85" t="s">
        <v>81</v>
      </c>
      <c r="C178" s="109">
        <v>12</v>
      </c>
      <c r="D178" s="109">
        <v>0</v>
      </c>
      <c r="E178" s="109">
        <v>12</v>
      </c>
      <c r="F178" s="109">
        <v>26</v>
      </c>
      <c r="G178" s="109">
        <v>0</v>
      </c>
      <c r="H178" s="109">
        <v>6</v>
      </c>
      <c r="I178" s="109">
        <v>1</v>
      </c>
      <c r="J178" s="109">
        <v>0</v>
      </c>
      <c r="K178" s="86">
        <v>57</v>
      </c>
      <c r="L178" s="87"/>
    </row>
    <row r="179" spans="2:12" s="88" customFormat="1" ht="18.75" customHeight="1" x14ac:dyDescent="0.2">
      <c r="B179" s="85" t="s">
        <v>3100</v>
      </c>
      <c r="C179" s="109">
        <v>0</v>
      </c>
      <c r="D179" s="109">
        <v>0</v>
      </c>
      <c r="E179" s="109">
        <v>0</v>
      </c>
      <c r="F179" s="109">
        <v>0</v>
      </c>
      <c r="G179" s="109">
        <v>0</v>
      </c>
      <c r="H179" s="109">
        <v>0</v>
      </c>
      <c r="I179" s="109">
        <v>0</v>
      </c>
      <c r="J179" s="109">
        <v>56</v>
      </c>
      <c r="K179" s="86">
        <v>56</v>
      </c>
      <c r="L179" s="87"/>
    </row>
    <row r="180" spans="2:12" s="88" customFormat="1" ht="18.75" customHeight="1" x14ac:dyDescent="0.2">
      <c r="B180" s="85" t="s">
        <v>596</v>
      </c>
      <c r="C180" s="109">
        <v>0</v>
      </c>
      <c r="D180" s="109">
        <v>0</v>
      </c>
      <c r="E180" s="109">
        <v>0</v>
      </c>
      <c r="F180" s="109">
        <v>0</v>
      </c>
      <c r="G180" s="109">
        <v>0</v>
      </c>
      <c r="H180" s="109">
        <v>10</v>
      </c>
      <c r="I180" s="109">
        <v>31</v>
      </c>
      <c r="J180" s="109">
        <v>12</v>
      </c>
      <c r="K180" s="86">
        <v>53</v>
      </c>
      <c r="L180" s="87"/>
    </row>
    <row r="181" spans="2:12" s="88" customFormat="1" ht="18.75" customHeight="1" x14ac:dyDescent="0.2">
      <c r="B181" s="85" t="s">
        <v>656</v>
      </c>
      <c r="C181" s="109">
        <v>0</v>
      </c>
      <c r="D181" s="109">
        <v>0</v>
      </c>
      <c r="E181" s="109">
        <v>0</v>
      </c>
      <c r="F181" s="109">
        <v>0</v>
      </c>
      <c r="G181" s="109">
        <v>0</v>
      </c>
      <c r="H181" s="109">
        <v>16</v>
      </c>
      <c r="I181" s="109">
        <v>21</v>
      </c>
      <c r="J181" s="109">
        <v>16</v>
      </c>
      <c r="K181" s="86">
        <v>53</v>
      </c>
      <c r="L181" s="87"/>
    </row>
    <row r="182" spans="2:12" s="88" customFormat="1" ht="18.75" customHeight="1" x14ac:dyDescent="0.2">
      <c r="B182" s="85" t="s">
        <v>622</v>
      </c>
      <c r="C182" s="109">
        <v>0</v>
      </c>
      <c r="D182" s="109">
        <v>0</v>
      </c>
      <c r="E182" s="109">
        <v>0</v>
      </c>
      <c r="F182" s="109">
        <v>0</v>
      </c>
      <c r="G182" s="109">
        <v>0</v>
      </c>
      <c r="H182" s="109">
        <v>10</v>
      </c>
      <c r="I182" s="109">
        <v>9</v>
      </c>
      <c r="J182" s="109">
        <v>33</v>
      </c>
      <c r="K182" s="86">
        <v>52</v>
      </c>
      <c r="L182" s="87"/>
    </row>
    <row r="183" spans="2:12" s="88" customFormat="1" ht="18.75" customHeight="1" x14ac:dyDescent="0.2">
      <c r="B183" s="85" t="s">
        <v>408</v>
      </c>
      <c r="C183" s="109">
        <v>0</v>
      </c>
      <c r="D183" s="109">
        <v>0</v>
      </c>
      <c r="E183" s="109">
        <v>0</v>
      </c>
      <c r="F183" s="109">
        <v>3</v>
      </c>
      <c r="G183" s="109">
        <v>30</v>
      </c>
      <c r="H183" s="109">
        <v>18</v>
      </c>
      <c r="I183" s="109">
        <v>0</v>
      </c>
      <c r="J183" s="109">
        <v>0</v>
      </c>
      <c r="K183" s="86">
        <v>51</v>
      </c>
      <c r="L183" s="87"/>
    </row>
    <row r="184" spans="2:12" s="88" customFormat="1" ht="18.75" customHeight="1" x14ac:dyDescent="0.2">
      <c r="B184" s="85" t="s">
        <v>428</v>
      </c>
      <c r="C184" s="109">
        <v>6</v>
      </c>
      <c r="D184" s="109">
        <v>15</v>
      </c>
      <c r="E184" s="109">
        <v>30</v>
      </c>
      <c r="F184" s="109">
        <v>0</v>
      </c>
      <c r="G184" s="109">
        <v>0</v>
      </c>
      <c r="H184" s="109">
        <v>0</v>
      </c>
      <c r="I184" s="109">
        <v>0</v>
      </c>
      <c r="J184" s="109">
        <v>0</v>
      </c>
      <c r="K184" s="86">
        <v>51</v>
      </c>
      <c r="L184" s="87"/>
    </row>
    <row r="185" spans="2:12" s="88" customFormat="1" ht="18.75" customHeight="1" x14ac:dyDescent="0.2">
      <c r="B185" s="85" t="s">
        <v>513</v>
      </c>
      <c r="C185" s="109">
        <v>18</v>
      </c>
      <c r="D185" s="109">
        <v>8</v>
      </c>
      <c r="E185" s="109">
        <v>5</v>
      </c>
      <c r="F185" s="109">
        <v>2</v>
      </c>
      <c r="G185" s="109">
        <v>9</v>
      </c>
      <c r="H185" s="109">
        <v>4</v>
      </c>
      <c r="I185" s="109">
        <v>0</v>
      </c>
      <c r="J185" s="109">
        <v>4</v>
      </c>
      <c r="K185" s="86">
        <v>50</v>
      </c>
      <c r="L185" s="87"/>
    </row>
    <row r="186" spans="2:12" s="88" customFormat="1" ht="18.75" customHeight="1" x14ac:dyDescent="0.2">
      <c r="B186" s="85" t="s">
        <v>443</v>
      </c>
      <c r="C186" s="109">
        <v>0</v>
      </c>
      <c r="D186" s="109">
        <v>0</v>
      </c>
      <c r="E186" s="109">
        <v>6</v>
      </c>
      <c r="F186" s="109">
        <v>4</v>
      </c>
      <c r="G186" s="109">
        <v>39</v>
      </c>
      <c r="H186" s="109">
        <v>0</v>
      </c>
      <c r="I186" s="109">
        <v>0</v>
      </c>
      <c r="J186" s="109">
        <v>0</v>
      </c>
      <c r="K186" s="86">
        <v>49</v>
      </c>
      <c r="L186" s="87"/>
    </row>
    <row r="187" spans="2:12" s="88" customFormat="1" ht="18.75" customHeight="1" x14ac:dyDescent="0.2">
      <c r="B187" s="85" t="s">
        <v>2953</v>
      </c>
      <c r="C187" s="109">
        <v>8</v>
      </c>
      <c r="D187" s="109">
        <v>7</v>
      </c>
      <c r="E187" s="109">
        <v>8</v>
      </c>
      <c r="F187" s="109">
        <v>4</v>
      </c>
      <c r="G187" s="109">
        <v>6</v>
      </c>
      <c r="H187" s="109">
        <v>4</v>
      </c>
      <c r="I187" s="109">
        <v>4</v>
      </c>
      <c r="J187" s="109">
        <v>8</v>
      </c>
      <c r="K187" s="86">
        <v>49</v>
      </c>
      <c r="L187" s="87"/>
    </row>
    <row r="188" spans="2:12" s="88" customFormat="1" ht="18.75" customHeight="1" x14ac:dyDescent="0.2">
      <c r="B188" s="85" t="s">
        <v>583</v>
      </c>
      <c r="C188" s="109">
        <v>0</v>
      </c>
      <c r="D188" s="109">
        <v>0</v>
      </c>
      <c r="E188" s="109">
        <v>0</v>
      </c>
      <c r="F188" s="109">
        <v>0</v>
      </c>
      <c r="G188" s="109">
        <v>0</v>
      </c>
      <c r="H188" s="109">
        <v>16</v>
      </c>
      <c r="I188" s="109">
        <v>16</v>
      </c>
      <c r="J188" s="109">
        <v>17</v>
      </c>
      <c r="K188" s="86">
        <v>49</v>
      </c>
      <c r="L188" s="87"/>
    </row>
    <row r="189" spans="2:12" s="88" customFormat="1" ht="18.75" customHeight="1" x14ac:dyDescent="0.2">
      <c r="B189" s="85" t="s">
        <v>666</v>
      </c>
      <c r="C189" s="109">
        <v>0</v>
      </c>
      <c r="D189" s="109">
        <v>0</v>
      </c>
      <c r="E189" s="109">
        <v>0</v>
      </c>
      <c r="F189" s="109">
        <v>0</v>
      </c>
      <c r="G189" s="109">
        <v>0</v>
      </c>
      <c r="H189" s="109">
        <v>8</v>
      </c>
      <c r="I189" s="109">
        <v>22</v>
      </c>
      <c r="J189" s="109">
        <v>18</v>
      </c>
      <c r="K189" s="86">
        <v>48</v>
      </c>
      <c r="L189" s="87"/>
    </row>
    <row r="190" spans="2:12" s="88" customFormat="1" ht="18.75" customHeight="1" x14ac:dyDescent="0.2">
      <c r="B190" s="85" t="s">
        <v>588</v>
      </c>
      <c r="C190" s="109">
        <v>0</v>
      </c>
      <c r="D190" s="109">
        <v>15</v>
      </c>
      <c r="E190" s="109">
        <v>17</v>
      </c>
      <c r="F190" s="109">
        <v>14</v>
      </c>
      <c r="G190" s="109">
        <v>2</v>
      </c>
      <c r="H190" s="109">
        <v>0</v>
      </c>
      <c r="I190" s="109">
        <v>0</v>
      </c>
      <c r="J190" s="109">
        <v>0</v>
      </c>
      <c r="K190" s="86">
        <v>48</v>
      </c>
      <c r="L190" s="87"/>
    </row>
    <row r="191" spans="2:12" s="88" customFormat="1" ht="18.75" customHeight="1" x14ac:dyDescent="0.2">
      <c r="B191" s="85" t="s">
        <v>577</v>
      </c>
      <c r="C191" s="109">
        <v>47</v>
      </c>
      <c r="D191" s="109">
        <v>0</v>
      </c>
      <c r="E191" s="109">
        <v>0</v>
      </c>
      <c r="F191" s="109">
        <v>0</v>
      </c>
      <c r="G191" s="109">
        <v>0</v>
      </c>
      <c r="H191" s="109">
        <v>0</v>
      </c>
      <c r="I191" s="109">
        <v>0</v>
      </c>
      <c r="J191" s="109">
        <v>0</v>
      </c>
      <c r="K191" s="86">
        <v>47</v>
      </c>
      <c r="L191" s="87"/>
    </row>
    <row r="192" spans="2:12" s="88" customFormat="1" ht="18.75" customHeight="1" x14ac:dyDescent="0.2">
      <c r="B192" s="85" t="s">
        <v>426</v>
      </c>
      <c r="C192" s="109">
        <v>46</v>
      </c>
      <c r="D192" s="109">
        <v>0</v>
      </c>
      <c r="E192" s="109">
        <v>0</v>
      </c>
      <c r="F192" s="109">
        <v>0</v>
      </c>
      <c r="G192" s="109">
        <v>0</v>
      </c>
      <c r="H192" s="109">
        <v>0</v>
      </c>
      <c r="I192" s="109">
        <v>0</v>
      </c>
      <c r="J192" s="109">
        <v>0</v>
      </c>
      <c r="K192" s="86">
        <v>46</v>
      </c>
      <c r="L192" s="87"/>
    </row>
    <row r="193" spans="2:12" s="88" customFormat="1" ht="18.75" customHeight="1" x14ac:dyDescent="0.2">
      <c r="B193" s="85" t="s">
        <v>552</v>
      </c>
      <c r="C193" s="109">
        <v>0</v>
      </c>
      <c r="D193" s="109">
        <v>1</v>
      </c>
      <c r="E193" s="109">
        <v>0</v>
      </c>
      <c r="F193" s="109">
        <v>5</v>
      </c>
      <c r="G193" s="109">
        <v>0</v>
      </c>
      <c r="H193" s="109">
        <v>12</v>
      </c>
      <c r="I193" s="109">
        <v>12</v>
      </c>
      <c r="J193" s="109">
        <v>12</v>
      </c>
      <c r="K193" s="86">
        <v>42</v>
      </c>
      <c r="L193" s="87"/>
    </row>
    <row r="194" spans="2:12" s="88" customFormat="1" ht="18.75" customHeight="1" x14ac:dyDescent="0.2">
      <c r="B194" s="85" t="s">
        <v>592</v>
      </c>
      <c r="C194" s="109">
        <v>0</v>
      </c>
      <c r="D194" s="109">
        <v>0</v>
      </c>
      <c r="E194" s="109">
        <v>0</v>
      </c>
      <c r="F194" s="109">
        <v>0</v>
      </c>
      <c r="G194" s="109">
        <v>0</v>
      </c>
      <c r="H194" s="109">
        <v>12</v>
      </c>
      <c r="I194" s="109">
        <v>16</v>
      </c>
      <c r="J194" s="109">
        <v>14</v>
      </c>
      <c r="K194" s="86">
        <v>42</v>
      </c>
      <c r="L194" s="87"/>
    </row>
    <row r="195" spans="2:12" s="88" customFormat="1" ht="18.75" customHeight="1" x14ac:dyDescent="0.2">
      <c r="B195" s="85" t="s">
        <v>689</v>
      </c>
      <c r="C195" s="109">
        <v>0</v>
      </c>
      <c r="D195" s="109">
        <v>0</v>
      </c>
      <c r="E195" s="109">
        <v>0</v>
      </c>
      <c r="F195" s="109">
        <v>0</v>
      </c>
      <c r="G195" s="109">
        <v>0</v>
      </c>
      <c r="H195" s="109">
        <v>7</v>
      </c>
      <c r="I195" s="109">
        <v>21</v>
      </c>
      <c r="J195" s="109">
        <v>14</v>
      </c>
      <c r="K195" s="86">
        <v>42</v>
      </c>
      <c r="L195" s="87"/>
    </row>
    <row r="196" spans="2:12" s="88" customFormat="1" ht="18.75" customHeight="1" x14ac:dyDescent="0.2">
      <c r="B196" s="85" t="s">
        <v>569</v>
      </c>
      <c r="C196" s="109">
        <v>2</v>
      </c>
      <c r="D196" s="109">
        <v>10</v>
      </c>
      <c r="E196" s="109">
        <v>2</v>
      </c>
      <c r="F196" s="109">
        <v>2</v>
      </c>
      <c r="G196" s="109">
        <v>2</v>
      </c>
      <c r="H196" s="109">
        <v>4</v>
      </c>
      <c r="I196" s="109">
        <v>10</v>
      </c>
      <c r="J196" s="109">
        <v>9</v>
      </c>
      <c r="K196" s="86">
        <v>41</v>
      </c>
      <c r="L196" s="87"/>
    </row>
    <row r="197" spans="2:12" s="88" customFormat="1" ht="18.75" customHeight="1" x14ac:dyDescent="0.2">
      <c r="B197" s="85" t="s">
        <v>560</v>
      </c>
      <c r="C197" s="109">
        <v>0</v>
      </c>
      <c r="D197" s="109">
        <v>1</v>
      </c>
      <c r="E197" s="109">
        <v>2</v>
      </c>
      <c r="F197" s="109">
        <v>0</v>
      </c>
      <c r="G197" s="109">
        <v>14</v>
      </c>
      <c r="H197" s="109">
        <v>10</v>
      </c>
      <c r="I197" s="109">
        <v>8</v>
      </c>
      <c r="J197" s="109">
        <v>6</v>
      </c>
      <c r="K197" s="86">
        <v>41</v>
      </c>
      <c r="L197" s="87"/>
    </row>
    <row r="198" spans="2:12" s="88" customFormat="1" ht="18.75" customHeight="1" x14ac:dyDescent="0.2">
      <c r="B198" s="85" t="s">
        <v>624</v>
      </c>
      <c r="C198" s="109">
        <v>0</v>
      </c>
      <c r="D198" s="109">
        <v>0</v>
      </c>
      <c r="E198" s="109">
        <v>0</v>
      </c>
      <c r="F198" s="109">
        <v>0</v>
      </c>
      <c r="G198" s="109">
        <v>0</v>
      </c>
      <c r="H198" s="109">
        <v>0</v>
      </c>
      <c r="I198" s="109">
        <v>16</v>
      </c>
      <c r="J198" s="109">
        <v>23</v>
      </c>
      <c r="K198" s="86">
        <v>39</v>
      </c>
      <c r="L198" s="87"/>
    </row>
    <row r="199" spans="2:12" s="88" customFormat="1" ht="18.75" customHeight="1" x14ac:dyDescent="0.2">
      <c r="B199" s="85" t="s">
        <v>474</v>
      </c>
      <c r="C199" s="109">
        <v>29</v>
      </c>
      <c r="D199" s="109">
        <v>2</v>
      </c>
      <c r="E199" s="109">
        <v>0</v>
      </c>
      <c r="F199" s="109">
        <v>0</v>
      </c>
      <c r="G199" s="109">
        <v>1</v>
      </c>
      <c r="H199" s="109">
        <v>5</v>
      </c>
      <c r="I199" s="109">
        <v>0</v>
      </c>
      <c r="J199" s="109">
        <v>0</v>
      </c>
      <c r="K199" s="86">
        <v>37</v>
      </c>
      <c r="L199" s="87"/>
    </row>
    <row r="200" spans="2:12" s="88" customFormat="1" ht="18.75" customHeight="1" x14ac:dyDescent="0.2">
      <c r="B200" s="85" t="s">
        <v>598</v>
      </c>
      <c r="C200" s="109">
        <v>0</v>
      </c>
      <c r="D200" s="109">
        <v>0</v>
      </c>
      <c r="E200" s="109">
        <v>0</v>
      </c>
      <c r="F200" s="109">
        <v>0</v>
      </c>
      <c r="G200" s="109">
        <v>0</v>
      </c>
      <c r="H200" s="109">
        <v>10</v>
      </c>
      <c r="I200" s="109">
        <v>18</v>
      </c>
      <c r="J200" s="109">
        <v>9</v>
      </c>
      <c r="K200" s="86">
        <v>37</v>
      </c>
      <c r="L200" s="87"/>
    </row>
    <row r="201" spans="2:12" s="88" customFormat="1" ht="18.75" customHeight="1" x14ac:dyDescent="0.2">
      <c r="B201" s="85" t="s">
        <v>706</v>
      </c>
      <c r="C201" s="109">
        <v>0</v>
      </c>
      <c r="D201" s="109">
        <v>0</v>
      </c>
      <c r="E201" s="109">
        <v>0</v>
      </c>
      <c r="F201" s="109">
        <v>0</v>
      </c>
      <c r="G201" s="109">
        <v>0</v>
      </c>
      <c r="H201" s="109">
        <v>0</v>
      </c>
      <c r="I201" s="109">
        <v>3</v>
      </c>
      <c r="J201" s="109">
        <v>34</v>
      </c>
      <c r="K201" s="86">
        <v>37</v>
      </c>
      <c r="L201" s="87"/>
    </row>
    <row r="202" spans="2:12" s="88" customFormat="1" ht="18.75" customHeight="1" x14ac:dyDescent="0.2">
      <c r="B202" s="85" t="s">
        <v>427</v>
      </c>
      <c r="C202" s="109">
        <v>0</v>
      </c>
      <c r="D202" s="109">
        <v>0</v>
      </c>
      <c r="E202" s="109">
        <v>37</v>
      </c>
      <c r="F202" s="109">
        <v>0</v>
      </c>
      <c r="G202" s="109">
        <v>0</v>
      </c>
      <c r="H202" s="109">
        <v>0</v>
      </c>
      <c r="I202" s="109">
        <v>0</v>
      </c>
      <c r="J202" s="109">
        <v>0</v>
      </c>
      <c r="K202" s="86">
        <v>37</v>
      </c>
      <c r="L202" s="87"/>
    </row>
    <row r="203" spans="2:12" s="88" customFormat="1" ht="18.75" customHeight="1" x14ac:dyDescent="0.2">
      <c r="B203" s="85" t="s">
        <v>597</v>
      </c>
      <c r="C203" s="109">
        <v>0</v>
      </c>
      <c r="D203" s="109">
        <v>0</v>
      </c>
      <c r="E203" s="109">
        <v>0</v>
      </c>
      <c r="F203" s="109">
        <v>0</v>
      </c>
      <c r="G203" s="109">
        <v>4</v>
      </c>
      <c r="H203" s="109">
        <v>6</v>
      </c>
      <c r="I203" s="109">
        <v>9</v>
      </c>
      <c r="J203" s="109">
        <v>16</v>
      </c>
      <c r="K203" s="86">
        <v>35</v>
      </c>
      <c r="L203" s="87"/>
    </row>
    <row r="204" spans="2:12" s="88" customFormat="1" ht="18.75" customHeight="1" x14ac:dyDescent="0.2">
      <c r="B204" s="85" t="s">
        <v>2955</v>
      </c>
      <c r="C204" s="109">
        <v>0</v>
      </c>
      <c r="D204" s="109">
        <v>0</v>
      </c>
      <c r="E204" s="109">
        <v>0</v>
      </c>
      <c r="F204" s="109">
        <v>6</v>
      </c>
      <c r="G204" s="109">
        <v>16</v>
      </c>
      <c r="H204" s="109">
        <v>0</v>
      </c>
      <c r="I204" s="109">
        <v>0</v>
      </c>
      <c r="J204" s="109">
        <v>12</v>
      </c>
      <c r="K204" s="86">
        <v>34</v>
      </c>
      <c r="L204" s="87"/>
    </row>
    <row r="205" spans="2:12" s="88" customFormat="1" ht="18.75" customHeight="1" x14ac:dyDescent="0.2">
      <c r="B205" s="85" t="s">
        <v>435</v>
      </c>
      <c r="C205" s="109">
        <v>0</v>
      </c>
      <c r="D205" s="109">
        <v>0</v>
      </c>
      <c r="E205" s="109">
        <v>2</v>
      </c>
      <c r="F205" s="109">
        <v>0</v>
      </c>
      <c r="G205" s="109">
        <v>32</v>
      </c>
      <c r="H205" s="109">
        <v>0</v>
      </c>
      <c r="I205" s="109">
        <v>0</v>
      </c>
      <c r="J205" s="109">
        <v>0</v>
      </c>
      <c r="K205" s="86">
        <v>34</v>
      </c>
      <c r="L205" s="87"/>
    </row>
    <row r="206" spans="2:12" s="88" customFormat="1" ht="18.75" customHeight="1" x14ac:dyDescent="0.2">
      <c r="B206" s="85" t="s">
        <v>554</v>
      </c>
      <c r="C206" s="109">
        <v>0</v>
      </c>
      <c r="D206" s="109">
        <v>0</v>
      </c>
      <c r="E206" s="109">
        <v>0</v>
      </c>
      <c r="F206" s="109">
        <v>0</v>
      </c>
      <c r="G206" s="109">
        <v>0</v>
      </c>
      <c r="H206" s="109">
        <v>3</v>
      </c>
      <c r="I206" s="109">
        <v>19</v>
      </c>
      <c r="J206" s="109">
        <v>11</v>
      </c>
      <c r="K206" s="86">
        <v>33</v>
      </c>
      <c r="L206" s="87"/>
    </row>
    <row r="207" spans="2:12" s="88" customFormat="1" ht="18.75" customHeight="1" x14ac:dyDescent="0.2">
      <c r="B207" s="85" t="s">
        <v>451</v>
      </c>
      <c r="C207" s="109">
        <v>0</v>
      </c>
      <c r="D207" s="109">
        <v>0</v>
      </c>
      <c r="E207" s="109">
        <v>0</v>
      </c>
      <c r="F207" s="109">
        <v>0</v>
      </c>
      <c r="G207" s="109">
        <v>0</v>
      </c>
      <c r="H207" s="109">
        <v>0</v>
      </c>
      <c r="I207" s="109">
        <v>12</v>
      </c>
      <c r="J207" s="109">
        <v>20</v>
      </c>
      <c r="K207" s="86">
        <v>32</v>
      </c>
      <c r="L207" s="87"/>
    </row>
    <row r="208" spans="2:12" s="88" customFormat="1" ht="18.75" customHeight="1" x14ac:dyDescent="0.2">
      <c r="B208" s="85" t="s">
        <v>703</v>
      </c>
      <c r="C208" s="109">
        <v>0</v>
      </c>
      <c r="D208" s="109">
        <v>0</v>
      </c>
      <c r="E208" s="109">
        <v>0</v>
      </c>
      <c r="F208" s="109">
        <v>0</v>
      </c>
      <c r="G208" s="109">
        <v>0</v>
      </c>
      <c r="H208" s="109">
        <v>2</v>
      </c>
      <c r="I208" s="109">
        <v>16</v>
      </c>
      <c r="J208" s="109">
        <v>12</v>
      </c>
      <c r="K208" s="86">
        <v>30</v>
      </c>
      <c r="L208" s="87"/>
    </row>
    <row r="209" spans="2:12" s="88" customFormat="1" ht="18.75" customHeight="1" x14ac:dyDescent="0.2">
      <c r="B209" s="85" t="s">
        <v>2462</v>
      </c>
      <c r="C209" s="109">
        <v>0</v>
      </c>
      <c r="D209" s="109">
        <v>0</v>
      </c>
      <c r="E209" s="109">
        <v>0</v>
      </c>
      <c r="F209" s="109">
        <v>0</v>
      </c>
      <c r="G209" s="109">
        <v>0</v>
      </c>
      <c r="H209" s="109">
        <v>29</v>
      </c>
      <c r="I209" s="109">
        <v>0</v>
      </c>
      <c r="J209" s="109">
        <v>0</v>
      </c>
      <c r="K209" s="86">
        <v>29</v>
      </c>
      <c r="L209" s="87"/>
    </row>
    <row r="210" spans="2:12" s="88" customFormat="1" ht="18.75" customHeight="1" x14ac:dyDescent="0.2">
      <c r="B210" s="85" t="s">
        <v>441</v>
      </c>
      <c r="C210" s="109">
        <v>0</v>
      </c>
      <c r="D210" s="109">
        <v>0</v>
      </c>
      <c r="E210" s="109">
        <v>0</v>
      </c>
      <c r="F210" s="109">
        <v>29</v>
      </c>
      <c r="G210" s="109">
        <v>0</v>
      </c>
      <c r="H210" s="109">
        <v>0</v>
      </c>
      <c r="I210" s="109">
        <v>0</v>
      </c>
      <c r="J210" s="109">
        <v>0</v>
      </c>
      <c r="K210" s="86">
        <v>29</v>
      </c>
      <c r="L210" s="87"/>
    </row>
    <row r="211" spans="2:12" s="88" customFormat="1" ht="18.75" customHeight="1" x14ac:dyDescent="0.2">
      <c r="B211" s="85" t="s">
        <v>651</v>
      </c>
      <c r="C211" s="109">
        <v>0</v>
      </c>
      <c r="D211" s="109">
        <v>0</v>
      </c>
      <c r="E211" s="109">
        <v>0</v>
      </c>
      <c r="F211" s="109">
        <v>0</v>
      </c>
      <c r="G211" s="109">
        <v>0</v>
      </c>
      <c r="H211" s="109">
        <v>3</v>
      </c>
      <c r="I211" s="109">
        <v>7</v>
      </c>
      <c r="J211" s="109">
        <v>19</v>
      </c>
      <c r="K211" s="86">
        <v>29</v>
      </c>
      <c r="L211" s="87"/>
    </row>
    <row r="212" spans="2:12" s="88" customFormat="1" ht="18.75" customHeight="1" x14ac:dyDescent="0.2">
      <c r="B212" s="85" t="s">
        <v>360</v>
      </c>
      <c r="C212" s="109">
        <v>28</v>
      </c>
      <c r="D212" s="109">
        <v>0</v>
      </c>
      <c r="E212" s="109">
        <v>0</v>
      </c>
      <c r="F212" s="109">
        <v>0</v>
      </c>
      <c r="G212" s="109">
        <v>0</v>
      </c>
      <c r="H212" s="109">
        <v>1</v>
      </c>
      <c r="I212" s="109">
        <v>0</v>
      </c>
      <c r="J212" s="109">
        <v>0</v>
      </c>
      <c r="K212" s="86">
        <v>29</v>
      </c>
      <c r="L212" s="87"/>
    </row>
    <row r="213" spans="2:12" s="88" customFormat="1" ht="18.75" customHeight="1" x14ac:dyDescent="0.2">
      <c r="B213" s="85" t="s">
        <v>421</v>
      </c>
      <c r="C213" s="109">
        <v>0</v>
      </c>
      <c r="D213" s="109">
        <v>0</v>
      </c>
      <c r="E213" s="109">
        <v>0</v>
      </c>
      <c r="F213" s="109">
        <v>0</v>
      </c>
      <c r="G213" s="109">
        <v>0</v>
      </c>
      <c r="H213" s="109">
        <v>12</v>
      </c>
      <c r="I213" s="109">
        <v>16</v>
      </c>
      <c r="J213" s="109">
        <v>0</v>
      </c>
      <c r="K213" s="86">
        <v>28</v>
      </c>
      <c r="L213" s="87"/>
    </row>
    <row r="214" spans="2:12" s="88" customFormat="1" ht="18.75" customHeight="1" x14ac:dyDescent="0.2">
      <c r="B214" s="85" t="s">
        <v>608</v>
      </c>
      <c r="C214" s="109">
        <v>1</v>
      </c>
      <c r="D214" s="109">
        <v>10</v>
      </c>
      <c r="E214" s="109">
        <v>6</v>
      </c>
      <c r="F214" s="109">
        <v>1</v>
      </c>
      <c r="G214" s="109">
        <v>0</v>
      </c>
      <c r="H214" s="109">
        <v>8</v>
      </c>
      <c r="I214" s="109">
        <v>2</v>
      </c>
      <c r="J214" s="109">
        <v>0</v>
      </c>
      <c r="K214" s="86">
        <v>28</v>
      </c>
      <c r="L214" s="87"/>
    </row>
    <row r="215" spans="2:12" s="88" customFormat="1" ht="18.75" customHeight="1" x14ac:dyDescent="0.2">
      <c r="B215" s="85" t="s">
        <v>699</v>
      </c>
      <c r="C215" s="109">
        <v>0</v>
      </c>
      <c r="D215" s="109">
        <v>0</v>
      </c>
      <c r="E215" s="109">
        <v>0</v>
      </c>
      <c r="F215" s="109">
        <v>0</v>
      </c>
      <c r="G215" s="109">
        <v>0</v>
      </c>
      <c r="H215" s="109">
        <v>10</v>
      </c>
      <c r="I215" s="109">
        <v>10</v>
      </c>
      <c r="J215" s="109">
        <v>8</v>
      </c>
      <c r="K215" s="86">
        <v>28</v>
      </c>
      <c r="L215" s="87"/>
    </row>
    <row r="216" spans="2:12" s="88" customFormat="1" ht="18.75" customHeight="1" x14ac:dyDescent="0.2">
      <c r="B216" s="85" t="s">
        <v>615</v>
      </c>
      <c r="C216" s="109">
        <v>0</v>
      </c>
      <c r="D216" s="109">
        <v>0</v>
      </c>
      <c r="E216" s="109">
        <v>0</v>
      </c>
      <c r="F216" s="109">
        <v>0</v>
      </c>
      <c r="G216" s="109">
        <v>0</v>
      </c>
      <c r="H216" s="109">
        <v>16</v>
      </c>
      <c r="I216" s="109">
        <v>6</v>
      </c>
      <c r="J216" s="109">
        <v>5</v>
      </c>
      <c r="K216" s="86">
        <v>27</v>
      </c>
      <c r="L216" s="87"/>
    </row>
    <row r="217" spans="2:12" s="88" customFormat="1" ht="18.75" customHeight="1" x14ac:dyDescent="0.2">
      <c r="B217" s="85" t="s">
        <v>394</v>
      </c>
      <c r="C217" s="109">
        <v>27</v>
      </c>
      <c r="D217" s="109">
        <v>0</v>
      </c>
      <c r="E217" s="109">
        <v>0</v>
      </c>
      <c r="F217" s="109">
        <v>0</v>
      </c>
      <c r="G217" s="109">
        <v>0</v>
      </c>
      <c r="H217" s="109">
        <v>0</v>
      </c>
      <c r="I217" s="109">
        <v>0</v>
      </c>
      <c r="J217" s="109">
        <v>0</v>
      </c>
      <c r="K217" s="86">
        <v>27</v>
      </c>
      <c r="L217" s="87"/>
    </row>
    <row r="218" spans="2:12" s="88" customFormat="1" ht="18.75" customHeight="1" x14ac:dyDescent="0.2">
      <c r="B218" s="85" t="s">
        <v>440</v>
      </c>
      <c r="C218" s="109">
        <v>0</v>
      </c>
      <c r="D218" s="109">
        <v>0</v>
      </c>
      <c r="E218" s="109">
        <v>3</v>
      </c>
      <c r="F218" s="109">
        <v>0</v>
      </c>
      <c r="G218" s="109">
        <v>10</v>
      </c>
      <c r="H218" s="109">
        <v>1</v>
      </c>
      <c r="I218" s="109">
        <v>4</v>
      </c>
      <c r="J218" s="109">
        <v>8</v>
      </c>
      <c r="K218" s="86">
        <v>26</v>
      </c>
      <c r="L218" s="87"/>
    </row>
    <row r="219" spans="2:12" s="88" customFormat="1" ht="18.75" customHeight="1" x14ac:dyDescent="0.2">
      <c r="B219" s="85" t="s">
        <v>721</v>
      </c>
      <c r="C219" s="109">
        <v>0</v>
      </c>
      <c r="D219" s="109">
        <v>0</v>
      </c>
      <c r="E219" s="109">
        <v>0</v>
      </c>
      <c r="F219" s="109">
        <v>0</v>
      </c>
      <c r="G219" s="109">
        <v>0</v>
      </c>
      <c r="H219" s="109">
        <v>7</v>
      </c>
      <c r="I219" s="109">
        <v>8</v>
      </c>
      <c r="J219" s="109">
        <v>10</v>
      </c>
      <c r="K219" s="86">
        <v>25</v>
      </c>
      <c r="L219" s="87"/>
    </row>
    <row r="220" spans="2:12" s="88" customFormat="1" ht="18.75" customHeight="1" x14ac:dyDescent="0.2">
      <c r="B220" s="85" t="s">
        <v>809</v>
      </c>
      <c r="C220" s="109">
        <v>2</v>
      </c>
      <c r="D220" s="109">
        <v>0</v>
      </c>
      <c r="E220" s="109">
        <v>0</v>
      </c>
      <c r="F220" s="109">
        <v>0</v>
      </c>
      <c r="G220" s="109">
        <v>23</v>
      </c>
      <c r="H220" s="109">
        <v>0</v>
      </c>
      <c r="I220" s="109">
        <v>0</v>
      </c>
      <c r="J220" s="109">
        <v>0</v>
      </c>
      <c r="K220" s="86">
        <v>25</v>
      </c>
      <c r="L220" s="87"/>
    </row>
    <row r="221" spans="2:12" s="88" customFormat="1" ht="18.75" customHeight="1" x14ac:dyDescent="0.2">
      <c r="B221" s="85" t="s">
        <v>605</v>
      </c>
      <c r="C221" s="109">
        <v>0</v>
      </c>
      <c r="D221" s="109">
        <v>0</v>
      </c>
      <c r="E221" s="109">
        <v>0</v>
      </c>
      <c r="F221" s="109">
        <v>0</v>
      </c>
      <c r="G221" s="109">
        <v>0</v>
      </c>
      <c r="H221" s="109">
        <v>11</v>
      </c>
      <c r="I221" s="109">
        <v>14</v>
      </c>
      <c r="J221" s="109">
        <v>0</v>
      </c>
      <c r="K221" s="86">
        <v>25</v>
      </c>
      <c r="L221" s="87"/>
    </row>
    <row r="222" spans="2:12" s="88" customFormat="1" ht="18.75" customHeight="1" x14ac:dyDescent="0.2">
      <c r="B222" s="85" t="s">
        <v>630</v>
      </c>
      <c r="C222" s="109">
        <v>0</v>
      </c>
      <c r="D222" s="109">
        <v>0</v>
      </c>
      <c r="E222" s="109">
        <v>0</v>
      </c>
      <c r="F222" s="109">
        <v>0</v>
      </c>
      <c r="G222" s="109">
        <v>0</v>
      </c>
      <c r="H222" s="109">
        <v>2</v>
      </c>
      <c r="I222" s="109">
        <v>9</v>
      </c>
      <c r="J222" s="109">
        <v>14</v>
      </c>
      <c r="K222" s="86">
        <v>25</v>
      </c>
      <c r="L222" s="87"/>
    </row>
    <row r="223" spans="2:12" s="88" customFormat="1" ht="18.75" customHeight="1" x14ac:dyDescent="0.2">
      <c r="B223" s="85" t="s">
        <v>2969</v>
      </c>
      <c r="C223" s="109">
        <v>1</v>
      </c>
      <c r="D223" s="109">
        <v>0</v>
      </c>
      <c r="E223" s="109">
        <v>3</v>
      </c>
      <c r="F223" s="109">
        <v>6</v>
      </c>
      <c r="G223" s="109">
        <v>2</v>
      </c>
      <c r="H223" s="109">
        <v>2</v>
      </c>
      <c r="I223" s="109">
        <v>2</v>
      </c>
      <c r="J223" s="109">
        <v>8</v>
      </c>
      <c r="K223" s="86">
        <v>24</v>
      </c>
      <c r="L223" s="87"/>
    </row>
    <row r="224" spans="2:12" s="88" customFormat="1" ht="18.75" customHeight="1" x14ac:dyDescent="0.2">
      <c r="B224" s="85" t="s">
        <v>3213</v>
      </c>
      <c r="C224" s="109">
        <v>0</v>
      </c>
      <c r="D224" s="109">
        <v>0</v>
      </c>
      <c r="E224" s="109">
        <v>0</v>
      </c>
      <c r="F224" s="109">
        <v>0</v>
      </c>
      <c r="G224" s="109">
        <v>0</v>
      </c>
      <c r="H224" s="109">
        <v>0</v>
      </c>
      <c r="I224" s="109">
        <v>0</v>
      </c>
      <c r="J224" s="109">
        <v>24</v>
      </c>
      <c r="K224" s="86">
        <v>24</v>
      </c>
      <c r="L224" s="87"/>
    </row>
    <row r="225" spans="2:12" s="88" customFormat="1" ht="18.75" customHeight="1" x14ac:dyDescent="0.2">
      <c r="B225" s="85" t="s">
        <v>604</v>
      </c>
      <c r="C225" s="109">
        <v>0</v>
      </c>
      <c r="D225" s="109">
        <v>0</v>
      </c>
      <c r="E225" s="109">
        <v>0</v>
      </c>
      <c r="F225" s="109">
        <v>0</v>
      </c>
      <c r="G225" s="109">
        <v>0</v>
      </c>
      <c r="H225" s="109">
        <v>5</v>
      </c>
      <c r="I225" s="109">
        <v>8</v>
      </c>
      <c r="J225" s="109">
        <v>11</v>
      </c>
      <c r="K225" s="86">
        <v>24</v>
      </c>
      <c r="L225" s="87"/>
    </row>
    <row r="226" spans="2:12" s="88" customFormat="1" ht="18.75" customHeight="1" x14ac:dyDescent="0.2">
      <c r="B226" s="85" t="s">
        <v>737</v>
      </c>
      <c r="C226" s="109">
        <v>0</v>
      </c>
      <c r="D226" s="109">
        <v>0</v>
      </c>
      <c r="E226" s="109">
        <v>0</v>
      </c>
      <c r="F226" s="109">
        <v>0</v>
      </c>
      <c r="G226" s="109">
        <v>0</v>
      </c>
      <c r="H226" s="109">
        <v>7</v>
      </c>
      <c r="I226" s="109">
        <v>9</v>
      </c>
      <c r="J226" s="109">
        <v>8</v>
      </c>
      <c r="K226" s="86">
        <v>24</v>
      </c>
      <c r="L226" s="87"/>
    </row>
    <row r="227" spans="2:12" s="88" customFormat="1" ht="18.75" customHeight="1" x14ac:dyDescent="0.2">
      <c r="B227" s="85" t="s">
        <v>424</v>
      </c>
      <c r="C227" s="109">
        <v>0</v>
      </c>
      <c r="D227" s="109">
        <v>0</v>
      </c>
      <c r="E227" s="109">
        <v>0</v>
      </c>
      <c r="F227" s="109">
        <v>0</v>
      </c>
      <c r="G227" s="109">
        <v>0</v>
      </c>
      <c r="H227" s="109">
        <v>14</v>
      </c>
      <c r="I227" s="109">
        <v>5</v>
      </c>
      <c r="J227" s="109">
        <v>4</v>
      </c>
      <c r="K227" s="86">
        <v>23</v>
      </c>
      <c r="L227" s="87"/>
    </row>
    <row r="228" spans="2:12" s="88" customFormat="1" ht="18.75" customHeight="1" x14ac:dyDescent="0.2">
      <c r="B228" s="85" t="s">
        <v>2954</v>
      </c>
      <c r="C228" s="109">
        <v>4</v>
      </c>
      <c r="D228" s="109">
        <v>12</v>
      </c>
      <c r="E228" s="109">
        <v>0</v>
      </c>
      <c r="F228" s="109">
        <v>0</v>
      </c>
      <c r="G228" s="109">
        <v>0</v>
      </c>
      <c r="H228" s="109">
        <v>0</v>
      </c>
      <c r="I228" s="109">
        <v>3</v>
      </c>
      <c r="J228" s="109">
        <v>4</v>
      </c>
      <c r="K228" s="86">
        <v>23</v>
      </c>
      <c r="L228" s="87"/>
    </row>
    <row r="229" spans="2:12" s="88" customFormat="1" ht="18.75" customHeight="1" x14ac:dyDescent="0.2">
      <c r="B229" s="85" t="s">
        <v>623</v>
      </c>
      <c r="C229" s="109">
        <v>0</v>
      </c>
      <c r="D229" s="109">
        <v>0</v>
      </c>
      <c r="E229" s="109">
        <v>0</v>
      </c>
      <c r="F229" s="109">
        <v>0</v>
      </c>
      <c r="G229" s="109">
        <v>0</v>
      </c>
      <c r="H229" s="109">
        <v>6</v>
      </c>
      <c r="I229" s="109">
        <v>10</v>
      </c>
      <c r="J229" s="109">
        <v>7</v>
      </c>
      <c r="K229" s="86">
        <v>23</v>
      </c>
      <c r="L229" s="87"/>
    </row>
    <row r="230" spans="2:12" s="88" customFormat="1" ht="18.75" customHeight="1" x14ac:dyDescent="0.2">
      <c r="B230" s="85" t="s">
        <v>705</v>
      </c>
      <c r="C230" s="109">
        <v>0</v>
      </c>
      <c r="D230" s="109">
        <v>0</v>
      </c>
      <c r="E230" s="109">
        <v>0</v>
      </c>
      <c r="F230" s="109">
        <v>0</v>
      </c>
      <c r="G230" s="109">
        <v>2</v>
      </c>
      <c r="H230" s="109">
        <v>5</v>
      </c>
      <c r="I230" s="109">
        <v>8</v>
      </c>
      <c r="J230" s="109">
        <v>8</v>
      </c>
      <c r="K230" s="86">
        <v>23</v>
      </c>
      <c r="L230" s="87"/>
    </row>
    <row r="231" spans="2:12" s="88" customFormat="1" ht="18.75" customHeight="1" x14ac:dyDescent="0.2">
      <c r="B231" s="85" t="s">
        <v>3101</v>
      </c>
      <c r="C231" s="109">
        <v>0</v>
      </c>
      <c r="D231" s="109">
        <v>0</v>
      </c>
      <c r="E231" s="109">
        <v>0</v>
      </c>
      <c r="F231" s="109">
        <v>0</v>
      </c>
      <c r="G231" s="109">
        <v>0</v>
      </c>
      <c r="H231" s="109">
        <v>0</v>
      </c>
      <c r="I231" s="109">
        <v>0</v>
      </c>
      <c r="J231" s="109">
        <v>22</v>
      </c>
      <c r="K231" s="86">
        <v>22</v>
      </c>
      <c r="L231" s="87"/>
    </row>
    <row r="232" spans="2:12" s="88" customFormat="1" ht="18.75" customHeight="1" x14ac:dyDescent="0.2">
      <c r="B232" s="85" t="s">
        <v>386</v>
      </c>
      <c r="C232" s="109">
        <v>22</v>
      </c>
      <c r="D232" s="109">
        <v>0</v>
      </c>
      <c r="E232" s="109">
        <v>0</v>
      </c>
      <c r="F232" s="109">
        <v>0</v>
      </c>
      <c r="G232" s="109">
        <v>0</v>
      </c>
      <c r="H232" s="109">
        <v>0</v>
      </c>
      <c r="I232" s="109">
        <v>0</v>
      </c>
      <c r="J232" s="109">
        <v>0</v>
      </c>
      <c r="K232" s="86">
        <v>22</v>
      </c>
      <c r="L232" s="87"/>
    </row>
    <row r="233" spans="2:12" s="88" customFormat="1" ht="18.75" customHeight="1" x14ac:dyDescent="0.2">
      <c r="B233" s="85" t="s">
        <v>757</v>
      </c>
      <c r="C233" s="109">
        <v>0</v>
      </c>
      <c r="D233" s="109">
        <v>0</v>
      </c>
      <c r="E233" s="109">
        <v>0</v>
      </c>
      <c r="F233" s="109">
        <v>0</v>
      </c>
      <c r="G233" s="109">
        <v>0</v>
      </c>
      <c r="H233" s="109">
        <v>4</v>
      </c>
      <c r="I233" s="109">
        <v>8</v>
      </c>
      <c r="J233" s="109">
        <v>10</v>
      </c>
      <c r="K233" s="86">
        <v>22</v>
      </c>
      <c r="L233" s="87"/>
    </row>
    <row r="234" spans="2:12" s="88" customFormat="1" ht="18.75" customHeight="1" x14ac:dyDescent="0.2">
      <c r="B234" s="85" t="s">
        <v>478</v>
      </c>
      <c r="C234" s="109">
        <v>0</v>
      </c>
      <c r="D234" s="109">
        <v>0</v>
      </c>
      <c r="E234" s="109">
        <v>0</v>
      </c>
      <c r="F234" s="109">
        <v>0</v>
      </c>
      <c r="G234" s="109">
        <v>0</v>
      </c>
      <c r="H234" s="109">
        <v>0</v>
      </c>
      <c r="I234" s="109">
        <v>6</v>
      </c>
      <c r="J234" s="109">
        <v>16</v>
      </c>
      <c r="K234" s="86">
        <v>22</v>
      </c>
      <c r="L234" s="87"/>
    </row>
    <row r="235" spans="2:12" s="88" customFormat="1" ht="18.75" customHeight="1" x14ac:dyDescent="0.2">
      <c r="B235" s="85" t="s">
        <v>636</v>
      </c>
      <c r="C235" s="109">
        <v>0</v>
      </c>
      <c r="D235" s="109">
        <v>0</v>
      </c>
      <c r="E235" s="109">
        <v>0</v>
      </c>
      <c r="F235" s="109">
        <v>0</v>
      </c>
      <c r="G235" s="109">
        <v>0</v>
      </c>
      <c r="H235" s="109">
        <v>18</v>
      </c>
      <c r="I235" s="109">
        <v>4</v>
      </c>
      <c r="J235" s="109">
        <v>0</v>
      </c>
      <c r="K235" s="86">
        <v>22</v>
      </c>
      <c r="L235" s="87"/>
    </row>
    <row r="236" spans="2:12" s="88" customFormat="1" ht="18.75" customHeight="1" x14ac:dyDescent="0.2">
      <c r="B236" s="85" t="s">
        <v>594</v>
      </c>
      <c r="C236" s="109">
        <v>0</v>
      </c>
      <c r="D236" s="109">
        <v>0</v>
      </c>
      <c r="E236" s="109">
        <v>0</v>
      </c>
      <c r="F236" s="109">
        <v>0</v>
      </c>
      <c r="G236" s="109">
        <v>0</v>
      </c>
      <c r="H236" s="109">
        <v>0</v>
      </c>
      <c r="I236" s="109">
        <v>10</v>
      </c>
      <c r="J236" s="109">
        <v>12</v>
      </c>
      <c r="K236" s="86">
        <v>22</v>
      </c>
      <c r="L236" s="87"/>
    </row>
    <row r="237" spans="2:12" s="88" customFormat="1" ht="18.75" customHeight="1" x14ac:dyDescent="0.2">
      <c r="B237" s="85" t="s">
        <v>702</v>
      </c>
      <c r="C237" s="109">
        <v>0</v>
      </c>
      <c r="D237" s="109">
        <v>0</v>
      </c>
      <c r="E237" s="109">
        <v>0</v>
      </c>
      <c r="F237" s="109">
        <v>0</v>
      </c>
      <c r="G237" s="109">
        <v>0</v>
      </c>
      <c r="H237" s="109">
        <v>0</v>
      </c>
      <c r="I237" s="109">
        <v>2</v>
      </c>
      <c r="J237" s="109">
        <v>19</v>
      </c>
      <c r="K237" s="86">
        <v>21</v>
      </c>
      <c r="L237" s="87"/>
    </row>
    <row r="238" spans="2:12" s="88" customFormat="1" ht="18.75" customHeight="1" x14ac:dyDescent="0.2">
      <c r="B238" s="85" t="s">
        <v>2968</v>
      </c>
      <c r="C238" s="109">
        <v>2</v>
      </c>
      <c r="D238" s="109">
        <v>1</v>
      </c>
      <c r="E238" s="109">
        <v>0</v>
      </c>
      <c r="F238" s="109">
        <v>0</v>
      </c>
      <c r="G238" s="109">
        <v>1</v>
      </c>
      <c r="H238" s="109">
        <v>3</v>
      </c>
      <c r="I238" s="109">
        <v>5</v>
      </c>
      <c r="J238" s="109">
        <v>9</v>
      </c>
      <c r="K238" s="86">
        <v>21</v>
      </c>
      <c r="L238" s="87"/>
    </row>
    <row r="239" spans="2:12" s="88" customFormat="1" ht="18.75" customHeight="1" x14ac:dyDescent="0.2">
      <c r="B239" s="85" t="s">
        <v>653</v>
      </c>
      <c r="C239" s="109">
        <v>0</v>
      </c>
      <c r="D239" s="109">
        <v>0</v>
      </c>
      <c r="E239" s="109">
        <v>0</v>
      </c>
      <c r="F239" s="109">
        <v>0</v>
      </c>
      <c r="G239" s="109">
        <v>0</v>
      </c>
      <c r="H239" s="109">
        <v>6</v>
      </c>
      <c r="I239" s="109">
        <v>1</v>
      </c>
      <c r="J239" s="109">
        <v>13</v>
      </c>
      <c r="K239" s="86">
        <v>20</v>
      </c>
      <c r="L239" s="87"/>
    </row>
    <row r="240" spans="2:12" s="88" customFormat="1" ht="18.75" customHeight="1" x14ac:dyDescent="0.2">
      <c r="B240" s="85" t="s">
        <v>681</v>
      </c>
      <c r="C240" s="109">
        <v>2</v>
      </c>
      <c r="D240" s="109">
        <v>0</v>
      </c>
      <c r="E240" s="109">
        <v>12</v>
      </c>
      <c r="F240" s="109">
        <v>4</v>
      </c>
      <c r="G240" s="109">
        <v>0</v>
      </c>
      <c r="H240" s="109">
        <v>2</v>
      </c>
      <c r="I240" s="109">
        <v>0</v>
      </c>
      <c r="J240" s="109">
        <v>0</v>
      </c>
      <c r="K240" s="86">
        <v>20</v>
      </c>
      <c r="L240" s="87"/>
    </row>
    <row r="241" spans="2:12" s="88" customFormat="1" ht="18.75" customHeight="1" x14ac:dyDescent="0.2">
      <c r="B241" s="85" t="s">
        <v>398</v>
      </c>
      <c r="C241" s="109">
        <v>20</v>
      </c>
      <c r="D241" s="109">
        <v>0</v>
      </c>
      <c r="E241" s="109">
        <v>0</v>
      </c>
      <c r="F241" s="109">
        <v>0</v>
      </c>
      <c r="G241" s="109">
        <v>0</v>
      </c>
      <c r="H241" s="109">
        <v>0</v>
      </c>
      <c r="I241" s="109">
        <v>0</v>
      </c>
      <c r="J241" s="109">
        <v>0</v>
      </c>
      <c r="K241" s="86">
        <v>20</v>
      </c>
      <c r="L241" s="87"/>
    </row>
    <row r="242" spans="2:12" s="88" customFormat="1" ht="18.75" customHeight="1" x14ac:dyDescent="0.2">
      <c r="B242" s="85" t="s">
        <v>644</v>
      </c>
      <c r="C242" s="109">
        <v>0</v>
      </c>
      <c r="D242" s="109">
        <v>0</v>
      </c>
      <c r="E242" s="109">
        <v>2</v>
      </c>
      <c r="F242" s="109">
        <v>0</v>
      </c>
      <c r="G242" s="109">
        <v>2</v>
      </c>
      <c r="H242" s="109">
        <v>11</v>
      </c>
      <c r="I242" s="109">
        <v>4</v>
      </c>
      <c r="J242" s="109">
        <v>0</v>
      </c>
      <c r="K242" s="86">
        <v>19</v>
      </c>
      <c r="L242" s="87"/>
    </row>
    <row r="243" spans="2:12" s="88" customFormat="1" ht="18.75" customHeight="1" x14ac:dyDescent="0.2">
      <c r="B243" s="85" t="s">
        <v>626</v>
      </c>
      <c r="C243" s="109">
        <v>0</v>
      </c>
      <c r="D243" s="109">
        <v>0</v>
      </c>
      <c r="E243" s="109">
        <v>3</v>
      </c>
      <c r="F243" s="109">
        <v>8</v>
      </c>
      <c r="G243" s="109">
        <v>8</v>
      </c>
      <c r="H243" s="109">
        <v>0</v>
      </c>
      <c r="I243" s="109">
        <v>0</v>
      </c>
      <c r="J243" s="109">
        <v>0</v>
      </c>
      <c r="K243" s="86">
        <v>19</v>
      </c>
      <c r="L243" s="87"/>
    </row>
    <row r="244" spans="2:12" s="88" customFormat="1" ht="18.75" customHeight="1" x14ac:dyDescent="0.2">
      <c r="B244" s="85" t="s">
        <v>791</v>
      </c>
      <c r="C244" s="109">
        <v>0</v>
      </c>
      <c r="D244" s="109">
        <v>0</v>
      </c>
      <c r="E244" s="109">
        <v>0</v>
      </c>
      <c r="F244" s="109">
        <v>0</v>
      </c>
      <c r="G244" s="109">
        <v>0</v>
      </c>
      <c r="H244" s="109">
        <v>2</v>
      </c>
      <c r="I244" s="109">
        <v>6</v>
      </c>
      <c r="J244" s="109">
        <v>10</v>
      </c>
      <c r="K244" s="86">
        <v>18</v>
      </c>
      <c r="L244" s="87"/>
    </row>
    <row r="245" spans="2:12" s="88" customFormat="1" ht="18.75" customHeight="1" x14ac:dyDescent="0.2">
      <c r="B245" s="85" t="s">
        <v>480</v>
      </c>
      <c r="C245" s="109">
        <v>3</v>
      </c>
      <c r="D245" s="109">
        <v>5</v>
      </c>
      <c r="E245" s="109">
        <v>0</v>
      </c>
      <c r="F245" s="109">
        <v>0</v>
      </c>
      <c r="G245" s="109">
        <v>0</v>
      </c>
      <c r="H245" s="109">
        <v>2</v>
      </c>
      <c r="I245" s="109">
        <v>4</v>
      </c>
      <c r="J245" s="109">
        <v>4</v>
      </c>
      <c r="K245" s="86">
        <v>18</v>
      </c>
      <c r="L245" s="87"/>
    </row>
    <row r="246" spans="2:12" s="88" customFormat="1" ht="18.75" customHeight="1" x14ac:dyDescent="0.2">
      <c r="B246" s="85" t="s">
        <v>3102</v>
      </c>
      <c r="C246" s="109">
        <v>0</v>
      </c>
      <c r="D246" s="109">
        <v>0</v>
      </c>
      <c r="E246" s="109">
        <v>0</v>
      </c>
      <c r="F246" s="109">
        <v>0</v>
      </c>
      <c r="G246" s="109">
        <v>0</v>
      </c>
      <c r="H246" s="109">
        <v>0</v>
      </c>
      <c r="I246" s="109">
        <v>2</v>
      </c>
      <c r="J246" s="109">
        <v>16</v>
      </c>
      <c r="K246" s="86">
        <v>18</v>
      </c>
      <c r="L246" s="87"/>
    </row>
    <row r="247" spans="2:12" s="88" customFormat="1" ht="18.75" customHeight="1" x14ac:dyDescent="0.2">
      <c r="B247" s="85" t="s">
        <v>677</v>
      </c>
      <c r="C247" s="109">
        <v>0</v>
      </c>
      <c r="D247" s="109">
        <v>0</v>
      </c>
      <c r="E247" s="109">
        <v>0</v>
      </c>
      <c r="F247" s="109">
        <v>0</v>
      </c>
      <c r="G247" s="109">
        <v>0</v>
      </c>
      <c r="H247" s="109">
        <v>2</v>
      </c>
      <c r="I247" s="109">
        <v>6</v>
      </c>
      <c r="J247" s="109">
        <v>10</v>
      </c>
      <c r="K247" s="86">
        <v>18</v>
      </c>
      <c r="L247" s="87"/>
    </row>
    <row r="248" spans="2:12" s="88" customFormat="1" ht="18.75" customHeight="1" x14ac:dyDescent="0.2">
      <c r="B248" s="85" t="s">
        <v>641</v>
      </c>
      <c r="C248" s="109">
        <v>0</v>
      </c>
      <c r="D248" s="109">
        <v>0</v>
      </c>
      <c r="E248" s="109">
        <v>0</v>
      </c>
      <c r="F248" s="109">
        <v>0</v>
      </c>
      <c r="G248" s="109">
        <v>0</v>
      </c>
      <c r="H248" s="109">
        <v>7</v>
      </c>
      <c r="I248" s="109">
        <v>4</v>
      </c>
      <c r="J248" s="109">
        <v>7</v>
      </c>
      <c r="K248" s="86">
        <v>18</v>
      </c>
      <c r="L248" s="87"/>
    </row>
    <row r="249" spans="2:12" s="88" customFormat="1" ht="18.75" customHeight="1" x14ac:dyDescent="0.2">
      <c r="B249" s="85" t="s">
        <v>678</v>
      </c>
      <c r="C249" s="109">
        <v>0</v>
      </c>
      <c r="D249" s="109">
        <v>0</v>
      </c>
      <c r="E249" s="109">
        <v>0</v>
      </c>
      <c r="F249" s="109">
        <v>0</v>
      </c>
      <c r="G249" s="109">
        <v>0</v>
      </c>
      <c r="H249" s="109">
        <v>4</v>
      </c>
      <c r="I249" s="109">
        <v>2</v>
      </c>
      <c r="J249" s="109">
        <v>12</v>
      </c>
      <c r="K249" s="86">
        <v>18</v>
      </c>
      <c r="L249" s="87"/>
    </row>
    <row r="250" spans="2:12" s="88" customFormat="1" ht="18.75" customHeight="1" x14ac:dyDescent="0.2">
      <c r="B250" s="85" t="s">
        <v>674</v>
      </c>
      <c r="C250" s="109">
        <v>0</v>
      </c>
      <c r="D250" s="109">
        <v>0</v>
      </c>
      <c r="E250" s="109">
        <v>0</v>
      </c>
      <c r="F250" s="109">
        <v>0</v>
      </c>
      <c r="G250" s="109">
        <v>0</v>
      </c>
      <c r="H250" s="109">
        <v>0</v>
      </c>
      <c r="I250" s="109">
        <v>3</v>
      </c>
      <c r="J250" s="109">
        <v>15</v>
      </c>
      <c r="K250" s="86">
        <v>18</v>
      </c>
      <c r="L250" s="87"/>
    </row>
    <row r="251" spans="2:12" s="88" customFormat="1" ht="18.75" customHeight="1" x14ac:dyDescent="0.2">
      <c r="B251" s="85" t="s">
        <v>652</v>
      </c>
      <c r="C251" s="109">
        <v>0</v>
      </c>
      <c r="D251" s="109">
        <v>0</v>
      </c>
      <c r="E251" s="109">
        <v>0</v>
      </c>
      <c r="F251" s="109">
        <v>0</v>
      </c>
      <c r="G251" s="109">
        <v>0</v>
      </c>
      <c r="H251" s="109">
        <v>8</v>
      </c>
      <c r="I251" s="109">
        <v>0</v>
      </c>
      <c r="J251" s="109">
        <v>10</v>
      </c>
      <c r="K251" s="86">
        <v>18</v>
      </c>
      <c r="L251" s="87"/>
    </row>
    <row r="252" spans="2:12" s="88" customFormat="1" ht="18.75" customHeight="1" x14ac:dyDescent="0.2">
      <c r="B252" s="85" t="s">
        <v>621</v>
      </c>
      <c r="C252" s="109">
        <v>0</v>
      </c>
      <c r="D252" s="109">
        <v>0</v>
      </c>
      <c r="E252" s="109">
        <v>0</v>
      </c>
      <c r="F252" s="109">
        <v>0</v>
      </c>
      <c r="G252" s="109">
        <v>0</v>
      </c>
      <c r="H252" s="109">
        <v>10</v>
      </c>
      <c r="I252" s="109">
        <v>7</v>
      </c>
      <c r="J252" s="109">
        <v>0</v>
      </c>
      <c r="K252" s="86">
        <v>17</v>
      </c>
      <c r="L252" s="87"/>
    </row>
    <row r="253" spans="2:12" s="88" customFormat="1" ht="18.75" customHeight="1" x14ac:dyDescent="0.2">
      <c r="B253" s="85" t="s">
        <v>447</v>
      </c>
      <c r="C253" s="109">
        <v>0</v>
      </c>
      <c r="D253" s="109">
        <v>0</v>
      </c>
      <c r="E253" s="109">
        <v>0</v>
      </c>
      <c r="F253" s="109">
        <v>0</v>
      </c>
      <c r="G253" s="109">
        <v>0</v>
      </c>
      <c r="H253" s="109">
        <v>0</v>
      </c>
      <c r="I253" s="109">
        <v>6</v>
      </c>
      <c r="J253" s="109">
        <v>11</v>
      </c>
      <c r="K253" s="86">
        <v>17</v>
      </c>
      <c r="L253" s="87"/>
    </row>
    <row r="254" spans="2:12" s="88" customFormat="1" ht="18.75" customHeight="1" x14ac:dyDescent="0.2">
      <c r="B254" s="85" t="s">
        <v>471</v>
      </c>
      <c r="C254" s="109">
        <v>4</v>
      </c>
      <c r="D254" s="109">
        <v>2</v>
      </c>
      <c r="E254" s="109">
        <v>4</v>
      </c>
      <c r="F254" s="109">
        <v>2</v>
      </c>
      <c r="G254" s="109">
        <v>0</v>
      </c>
      <c r="H254" s="109">
        <v>0</v>
      </c>
      <c r="I254" s="109">
        <v>0</v>
      </c>
      <c r="J254" s="109">
        <v>5</v>
      </c>
      <c r="K254" s="86">
        <v>17</v>
      </c>
      <c r="L254" s="87"/>
    </row>
    <row r="255" spans="2:12" s="88" customFormat="1" ht="18.75" customHeight="1" x14ac:dyDescent="0.2">
      <c r="B255" s="85" t="s">
        <v>749</v>
      </c>
      <c r="C255" s="109">
        <v>0</v>
      </c>
      <c r="D255" s="109">
        <v>0</v>
      </c>
      <c r="E255" s="109">
        <v>0</v>
      </c>
      <c r="F255" s="109">
        <v>0</v>
      </c>
      <c r="G255" s="109">
        <v>0</v>
      </c>
      <c r="H255" s="109">
        <v>6</v>
      </c>
      <c r="I255" s="109">
        <v>9</v>
      </c>
      <c r="J255" s="109">
        <v>2</v>
      </c>
      <c r="K255" s="86">
        <v>17</v>
      </c>
      <c r="L255" s="87"/>
    </row>
    <row r="256" spans="2:12" s="88" customFormat="1" ht="18.75" customHeight="1" x14ac:dyDescent="0.2">
      <c r="B256" s="85" t="s">
        <v>715</v>
      </c>
      <c r="C256" s="109">
        <v>0</v>
      </c>
      <c r="D256" s="109">
        <v>0</v>
      </c>
      <c r="E256" s="109">
        <v>0</v>
      </c>
      <c r="F256" s="109">
        <v>0</v>
      </c>
      <c r="G256" s="109">
        <v>0</v>
      </c>
      <c r="H256" s="109">
        <v>4</v>
      </c>
      <c r="I256" s="109">
        <v>2</v>
      </c>
      <c r="J256" s="109">
        <v>11</v>
      </c>
      <c r="K256" s="86">
        <v>17</v>
      </c>
      <c r="L256" s="87"/>
    </row>
    <row r="257" spans="2:12" s="88" customFormat="1" ht="18.75" customHeight="1" x14ac:dyDescent="0.2">
      <c r="B257" s="85" t="s">
        <v>3099</v>
      </c>
      <c r="C257" s="109">
        <v>0</v>
      </c>
      <c r="D257" s="109">
        <v>0</v>
      </c>
      <c r="E257" s="109">
        <v>0</v>
      </c>
      <c r="F257" s="109">
        <v>0</v>
      </c>
      <c r="G257" s="109">
        <v>0</v>
      </c>
      <c r="H257" s="109">
        <v>0</v>
      </c>
      <c r="I257" s="109">
        <v>0</v>
      </c>
      <c r="J257" s="109">
        <v>16</v>
      </c>
      <c r="K257" s="86">
        <v>16</v>
      </c>
      <c r="L257" s="87"/>
    </row>
    <row r="258" spans="2:12" s="88" customFormat="1" ht="18.75" customHeight="1" x14ac:dyDescent="0.2">
      <c r="B258" s="85" t="s">
        <v>808</v>
      </c>
      <c r="C258" s="109">
        <v>0</v>
      </c>
      <c r="D258" s="109">
        <v>0</v>
      </c>
      <c r="E258" s="109">
        <v>0</v>
      </c>
      <c r="F258" s="109">
        <v>0</v>
      </c>
      <c r="G258" s="109">
        <v>2</v>
      </c>
      <c r="H258" s="109">
        <v>0</v>
      </c>
      <c r="I258" s="109">
        <v>10</v>
      </c>
      <c r="J258" s="109">
        <v>4</v>
      </c>
      <c r="K258" s="86">
        <v>16</v>
      </c>
      <c r="L258" s="87"/>
    </row>
    <row r="259" spans="2:12" s="88" customFormat="1" ht="18.75" customHeight="1" x14ac:dyDescent="0.2">
      <c r="B259" s="85" t="s">
        <v>485</v>
      </c>
      <c r="C259" s="109">
        <v>16</v>
      </c>
      <c r="D259" s="109">
        <v>0</v>
      </c>
      <c r="E259" s="109">
        <v>0</v>
      </c>
      <c r="F259" s="109">
        <v>0</v>
      </c>
      <c r="G259" s="109">
        <v>0</v>
      </c>
      <c r="H259" s="109">
        <v>0</v>
      </c>
      <c r="I259" s="109">
        <v>0</v>
      </c>
      <c r="J259" s="109">
        <v>0</v>
      </c>
      <c r="K259" s="86">
        <v>16</v>
      </c>
      <c r="L259" s="87"/>
    </row>
    <row r="260" spans="2:12" s="88" customFormat="1" ht="18.75" customHeight="1" x14ac:dyDescent="0.2">
      <c r="B260" s="85" t="s">
        <v>2952</v>
      </c>
      <c r="C260" s="109">
        <v>11</v>
      </c>
      <c r="D260" s="109">
        <v>1</v>
      </c>
      <c r="E260" s="109">
        <v>0</v>
      </c>
      <c r="F260" s="109">
        <v>0</v>
      </c>
      <c r="G260" s="109">
        <v>0</v>
      </c>
      <c r="H260" s="109">
        <v>0</v>
      </c>
      <c r="I260" s="109">
        <v>0</v>
      </c>
      <c r="J260" s="109">
        <v>4</v>
      </c>
      <c r="K260" s="86">
        <v>16</v>
      </c>
      <c r="L260" s="87"/>
    </row>
    <row r="261" spans="2:12" s="88" customFormat="1" ht="18.75" customHeight="1" x14ac:dyDescent="0.2">
      <c r="B261" s="85" t="s">
        <v>684</v>
      </c>
      <c r="C261" s="109">
        <v>0</v>
      </c>
      <c r="D261" s="109">
        <v>0</v>
      </c>
      <c r="E261" s="109">
        <v>0</v>
      </c>
      <c r="F261" s="109">
        <v>0</v>
      </c>
      <c r="G261" s="109">
        <v>0</v>
      </c>
      <c r="H261" s="109">
        <v>2</v>
      </c>
      <c r="I261" s="109">
        <v>6</v>
      </c>
      <c r="J261" s="109">
        <v>8</v>
      </c>
      <c r="K261" s="86">
        <v>16</v>
      </c>
      <c r="L261" s="87"/>
    </row>
    <row r="262" spans="2:12" s="88" customFormat="1" ht="18.75" customHeight="1" x14ac:dyDescent="0.2">
      <c r="B262" s="85" t="s">
        <v>649</v>
      </c>
      <c r="C262" s="109">
        <v>5</v>
      </c>
      <c r="D262" s="109">
        <v>0</v>
      </c>
      <c r="E262" s="109">
        <v>0</v>
      </c>
      <c r="F262" s="109">
        <v>3</v>
      </c>
      <c r="G262" s="109">
        <v>6</v>
      </c>
      <c r="H262" s="109">
        <v>2</v>
      </c>
      <c r="I262" s="109">
        <v>0</v>
      </c>
      <c r="J262" s="109">
        <v>0</v>
      </c>
      <c r="K262" s="86">
        <v>16</v>
      </c>
      <c r="L262" s="87"/>
    </row>
    <row r="263" spans="2:12" s="88" customFormat="1" ht="18.75" customHeight="1" x14ac:dyDescent="0.2">
      <c r="B263" s="85" t="s">
        <v>740</v>
      </c>
      <c r="C263" s="109">
        <v>0</v>
      </c>
      <c r="D263" s="109">
        <v>0</v>
      </c>
      <c r="E263" s="109">
        <v>0</v>
      </c>
      <c r="F263" s="109">
        <v>0</v>
      </c>
      <c r="G263" s="109">
        <v>0</v>
      </c>
      <c r="H263" s="109">
        <v>2</v>
      </c>
      <c r="I263" s="109">
        <v>8</v>
      </c>
      <c r="J263" s="109">
        <v>6</v>
      </c>
      <c r="K263" s="86">
        <v>16</v>
      </c>
      <c r="L263" s="87"/>
    </row>
    <row r="264" spans="2:12" s="88" customFormat="1" ht="18.75" customHeight="1" x14ac:dyDescent="0.2">
      <c r="B264" s="85" t="s">
        <v>481</v>
      </c>
      <c r="C264" s="109">
        <v>12</v>
      </c>
      <c r="D264" s="109">
        <v>1</v>
      </c>
      <c r="E264" s="109">
        <v>0</v>
      </c>
      <c r="F264" s="109">
        <v>1</v>
      </c>
      <c r="G264" s="109">
        <v>0</v>
      </c>
      <c r="H264" s="109">
        <v>1</v>
      </c>
      <c r="I264" s="109">
        <v>0</v>
      </c>
      <c r="J264" s="109">
        <v>0</v>
      </c>
      <c r="K264" s="86">
        <v>15</v>
      </c>
      <c r="L264" s="87"/>
    </row>
    <row r="265" spans="2:12" s="88" customFormat="1" ht="18.75" customHeight="1" x14ac:dyDescent="0.2">
      <c r="B265" s="85" t="s">
        <v>2959</v>
      </c>
      <c r="C265" s="109">
        <v>0</v>
      </c>
      <c r="D265" s="109">
        <v>2</v>
      </c>
      <c r="E265" s="109">
        <v>0</v>
      </c>
      <c r="F265" s="109">
        <v>0</v>
      </c>
      <c r="G265" s="109">
        <v>2</v>
      </c>
      <c r="H265" s="109">
        <v>1</v>
      </c>
      <c r="I265" s="109">
        <v>0</v>
      </c>
      <c r="J265" s="109">
        <v>10</v>
      </c>
      <c r="K265" s="86">
        <v>15</v>
      </c>
      <c r="L265" s="87"/>
    </row>
    <row r="266" spans="2:12" s="88" customFormat="1" ht="18.75" customHeight="1" x14ac:dyDescent="0.2">
      <c r="B266" s="85" t="s">
        <v>578</v>
      </c>
      <c r="C266" s="109">
        <v>1</v>
      </c>
      <c r="D266" s="109">
        <v>2</v>
      </c>
      <c r="E266" s="109">
        <v>4</v>
      </c>
      <c r="F266" s="109">
        <v>8</v>
      </c>
      <c r="G266" s="109">
        <v>0</v>
      </c>
      <c r="H266" s="109">
        <v>0</v>
      </c>
      <c r="I266" s="109">
        <v>0</v>
      </c>
      <c r="J266" s="109">
        <v>0</v>
      </c>
      <c r="K266" s="86">
        <v>15</v>
      </c>
      <c r="L266" s="87"/>
    </row>
    <row r="267" spans="2:12" s="88" customFormat="1" ht="18.75" customHeight="1" x14ac:dyDescent="0.2">
      <c r="B267" s="85" t="s">
        <v>548</v>
      </c>
      <c r="C267" s="109">
        <v>0</v>
      </c>
      <c r="D267" s="109">
        <v>2</v>
      </c>
      <c r="E267" s="109">
        <v>0</v>
      </c>
      <c r="F267" s="109">
        <v>1</v>
      </c>
      <c r="G267" s="109">
        <v>1</v>
      </c>
      <c r="H267" s="109">
        <v>4</v>
      </c>
      <c r="I267" s="109">
        <v>7</v>
      </c>
      <c r="J267" s="109">
        <v>0</v>
      </c>
      <c r="K267" s="86">
        <v>15</v>
      </c>
      <c r="L267" s="87"/>
    </row>
    <row r="268" spans="2:12" s="88" customFormat="1" ht="18.75" customHeight="1" x14ac:dyDescent="0.2">
      <c r="B268" s="85" t="s">
        <v>2965</v>
      </c>
      <c r="C268" s="109">
        <v>0</v>
      </c>
      <c r="D268" s="109">
        <v>13</v>
      </c>
      <c r="E268" s="109">
        <v>0</v>
      </c>
      <c r="F268" s="109">
        <v>0</v>
      </c>
      <c r="G268" s="109">
        <v>0</v>
      </c>
      <c r="H268" s="109">
        <v>0</v>
      </c>
      <c r="I268" s="109">
        <v>0</v>
      </c>
      <c r="J268" s="109">
        <v>2</v>
      </c>
      <c r="K268" s="86">
        <v>15</v>
      </c>
      <c r="L268" s="87"/>
    </row>
    <row r="269" spans="2:12" s="88" customFormat="1" ht="18.75" customHeight="1" x14ac:dyDescent="0.2">
      <c r="B269" s="85" t="s">
        <v>514</v>
      </c>
      <c r="C269" s="109">
        <v>7</v>
      </c>
      <c r="D269" s="109">
        <v>1</v>
      </c>
      <c r="E269" s="109">
        <v>7</v>
      </c>
      <c r="F269" s="109">
        <v>0</v>
      </c>
      <c r="G269" s="109">
        <v>0</v>
      </c>
      <c r="H269" s="109">
        <v>0</v>
      </c>
      <c r="I269" s="109">
        <v>0</v>
      </c>
      <c r="J269" s="109">
        <v>0</v>
      </c>
      <c r="K269" s="86">
        <v>15</v>
      </c>
      <c r="L269" s="87"/>
    </row>
    <row r="270" spans="2:12" s="88" customFormat="1" ht="18.75" customHeight="1" x14ac:dyDescent="0.2">
      <c r="B270" s="85" t="s">
        <v>659</v>
      </c>
      <c r="C270" s="109">
        <v>4</v>
      </c>
      <c r="D270" s="109">
        <v>8</v>
      </c>
      <c r="E270" s="109">
        <v>3</v>
      </c>
      <c r="F270" s="109">
        <v>0</v>
      </c>
      <c r="G270" s="109">
        <v>0</v>
      </c>
      <c r="H270" s="109">
        <v>0</v>
      </c>
      <c r="I270" s="109">
        <v>0</v>
      </c>
      <c r="J270" s="109">
        <v>0</v>
      </c>
      <c r="K270" s="86">
        <v>15</v>
      </c>
      <c r="L270" s="87"/>
    </row>
    <row r="271" spans="2:12" s="88" customFormat="1" ht="18.75" customHeight="1" x14ac:dyDescent="0.2">
      <c r="B271" s="85" t="s">
        <v>448</v>
      </c>
      <c r="C271" s="109">
        <v>4</v>
      </c>
      <c r="D271" s="109">
        <v>10</v>
      </c>
      <c r="E271" s="109">
        <v>0</v>
      </c>
      <c r="F271" s="109">
        <v>0</v>
      </c>
      <c r="G271" s="109">
        <v>0</v>
      </c>
      <c r="H271" s="109">
        <v>0</v>
      </c>
      <c r="I271" s="109">
        <v>0</v>
      </c>
      <c r="J271" s="109">
        <v>0</v>
      </c>
      <c r="K271" s="86">
        <v>14</v>
      </c>
      <c r="L271" s="87"/>
    </row>
    <row r="272" spans="2:12" s="88" customFormat="1" ht="18.75" customHeight="1" x14ac:dyDescent="0.2">
      <c r="B272" s="85" t="s">
        <v>436</v>
      </c>
      <c r="C272" s="109">
        <v>0</v>
      </c>
      <c r="D272" s="109">
        <v>0</v>
      </c>
      <c r="E272" s="109">
        <v>0</v>
      </c>
      <c r="F272" s="109">
        <v>0</v>
      </c>
      <c r="G272" s="109">
        <v>9</v>
      </c>
      <c r="H272" s="109">
        <v>5</v>
      </c>
      <c r="I272" s="109">
        <v>0</v>
      </c>
      <c r="J272" s="109">
        <v>0</v>
      </c>
      <c r="K272" s="86">
        <v>14</v>
      </c>
      <c r="L272" s="87"/>
    </row>
    <row r="273" spans="2:12" s="88" customFormat="1" ht="18.75" customHeight="1" x14ac:dyDescent="0.2">
      <c r="B273" s="85" t="s">
        <v>672</v>
      </c>
      <c r="C273" s="109">
        <v>0</v>
      </c>
      <c r="D273" s="109">
        <v>2</v>
      </c>
      <c r="E273" s="109">
        <v>2</v>
      </c>
      <c r="F273" s="109">
        <v>0</v>
      </c>
      <c r="G273" s="109">
        <v>2</v>
      </c>
      <c r="H273" s="109">
        <v>5</v>
      </c>
      <c r="I273" s="109">
        <v>1</v>
      </c>
      <c r="J273" s="109">
        <v>2</v>
      </c>
      <c r="K273" s="86">
        <v>14</v>
      </c>
      <c r="L273" s="87"/>
    </row>
    <row r="274" spans="2:12" s="88" customFormat="1" ht="18.75" customHeight="1" x14ac:dyDescent="0.2">
      <c r="B274" s="85" t="s">
        <v>595</v>
      </c>
      <c r="C274" s="109">
        <v>0</v>
      </c>
      <c r="D274" s="109">
        <v>0</v>
      </c>
      <c r="E274" s="109">
        <v>0</v>
      </c>
      <c r="F274" s="109">
        <v>0</v>
      </c>
      <c r="G274" s="109">
        <v>0</v>
      </c>
      <c r="H274" s="109">
        <v>4</v>
      </c>
      <c r="I274" s="109">
        <v>0</v>
      </c>
      <c r="J274" s="109">
        <v>10</v>
      </c>
      <c r="K274" s="86">
        <v>14</v>
      </c>
      <c r="L274" s="87"/>
    </row>
    <row r="275" spans="2:12" s="88" customFormat="1" ht="18.75" customHeight="1" x14ac:dyDescent="0.2">
      <c r="B275" s="85" t="s">
        <v>410</v>
      </c>
      <c r="C275" s="109">
        <v>0</v>
      </c>
      <c r="D275" s="109">
        <v>0</v>
      </c>
      <c r="E275" s="109">
        <v>0</v>
      </c>
      <c r="F275" s="109">
        <v>8</v>
      </c>
      <c r="G275" s="109">
        <v>6</v>
      </c>
      <c r="H275" s="109">
        <v>0</v>
      </c>
      <c r="I275" s="109">
        <v>0</v>
      </c>
      <c r="J275" s="109">
        <v>0</v>
      </c>
      <c r="K275" s="86">
        <v>14</v>
      </c>
      <c r="L275" s="87"/>
    </row>
    <row r="276" spans="2:12" s="88" customFormat="1" ht="18.75" customHeight="1" x14ac:dyDescent="0.2">
      <c r="B276" s="85" t="s">
        <v>2977</v>
      </c>
      <c r="C276" s="109">
        <v>0</v>
      </c>
      <c r="D276" s="109">
        <v>0</v>
      </c>
      <c r="E276" s="109">
        <v>0</v>
      </c>
      <c r="F276" s="109">
        <v>0</v>
      </c>
      <c r="G276" s="109">
        <v>0</v>
      </c>
      <c r="H276" s="109">
        <v>0</v>
      </c>
      <c r="I276" s="109">
        <v>0</v>
      </c>
      <c r="J276" s="109">
        <v>13</v>
      </c>
      <c r="K276" s="86">
        <v>13</v>
      </c>
      <c r="L276" s="87"/>
    </row>
    <row r="277" spans="2:12" s="88" customFormat="1" ht="18.75" customHeight="1" x14ac:dyDescent="0.2">
      <c r="B277" s="85" t="s">
        <v>610</v>
      </c>
      <c r="C277" s="109">
        <v>0</v>
      </c>
      <c r="D277" s="109">
        <v>0</v>
      </c>
      <c r="E277" s="109">
        <v>0</v>
      </c>
      <c r="F277" s="109">
        <v>0</v>
      </c>
      <c r="G277" s="109">
        <v>0</v>
      </c>
      <c r="H277" s="109">
        <v>2</v>
      </c>
      <c r="I277" s="109">
        <v>8</v>
      </c>
      <c r="J277" s="109">
        <v>3</v>
      </c>
      <c r="K277" s="86">
        <v>13</v>
      </c>
      <c r="L277" s="87"/>
    </row>
    <row r="278" spans="2:12" s="88" customFormat="1" ht="18.75" customHeight="1" x14ac:dyDescent="0.2">
      <c r="B278" s="85" t="s">
        <v>405</v>
      </c>
      <c r="C278" s="109">
        <v>0</v>
      </c>
      <c r="D278" s="109">
        <v>4</v>
      </c>
      <c r="E278" s="109">
        <v>0</v>
      </c>
      <c r="F278" s="109">
        <v>2</v>
      </c>
      <c r="G278" s="109">
        <v>0</v>
      </c>
      <c r="H278" s="109">
        <v>7</v>
      </c>
      <c r="I278" s="109">
        <v>0</v>
      </c>
      <c r="J278" s="109">
        <v>0</v>
      </c>
      <c r="K278" s="86">
        <v>13</v>
      </c>
      <c r="L278" s="87"/>
    </row>
    <row r="279" spans="2:12" s="88" customFormat="1" ht="18.75" customHeight="1" x14ac:dyDescent="0.2">
      <c r="B279" s="85" t="s">
        <v>484</v>
      </c>
      <c r="C279" s="109">
        <v>9</v>
      </c>
      <c r="D279" s="109">
        <v>2</v>
      </c>
      <c r="E279" s="109">
        <v>1</v>
      </c>
      <c r="F279" s="109">
        <v>1</v>
      </c>
      <c r="G279" s="109">
        <v>0</v>
      </c>
      <c r="H279" s="109">
        <v>0</v>
      </c>
      <c r="I279" s="109">
        <v>0</v>
      </c>
      <c r="J279" s="109">
        <v>0</v>
      </c>
      <c r="K279" s="86">
        <v>13</v>
      </c>
      <c r="L279" s="87"/>
    </row>
    <row r="280" spans="2:12" s="88" customFormat="1" ht="18.75" customHeight="1" x14ac:dyDescent="0.2">
      <c r="B280" s="85" t="s">
        <v>642</v>
      </c>
      <c r="C280" s="109">
        <v>0</v>
      </c>
      <c r="D280" s="109">
        <v>0</v>
      </c>
      <c r="E280" s="109">
        <v>0</v>
      </c>
      <c r="F280" s="109">
        <v>0</v>
      </c>
      <c r="G280" s="109">
        <v>0</v>
      </c>
      <c r="H280" s="109">
        <v>4</v>
      </c>
      <c r="I280" s="109">
        <v>8</v>
      </c>
      <c r="J280" s="109">
        <v>1</v>
      </c>
      <c r="K280" s="86">
        <v>13</v>
      </c>
      <c r="L280" s="87"/>
    </row>
    <row r="281" spans="2:12" s="88" customFormat="1" ht="18.75" customHeight="1" x14ac:dyDescent="0.2">
      <c r="B281" s="85" t="s">
        <v>643</v>
      </c>
      <c r="C281" s="109">
        <v>0</v>
      </c>
      <c r="D281" s="109">
        <v>0</v>
      </c>
      <c r="E281" s="109">
        <v>0</v>
      </c>
      <c r="F281" s="109">
        <v>0</v>
      </c>
      <c r="G281" s="109">
        <v>2</v>
      </c>
      <c r="H281" s="109">
        <v>3</v>
      </c>
      <c r="I281" s="109">
        <v>4</v>
      </c>
      <c r="J281" s="109">
        <v>4</v>
      </c>
      <c r="K281" s="86">
        <v>13</v>
      </c>
      <c r="L281" s="87"/>
    </row>
    <row r="282" spans="2:12" s="88" customFormat="1" ht="18.75" customHeight="1" x14ac:dyDescent="0.2">
      <c r="B282" s="85" t="s">
        <v>632</v>
      </c>
      <c r="C282" s="109">
        <v>0</v>
      </c>
      <c r="D282" s="109">
        <v>0</v>
      </c>
      <c r="E282" s="109">
        <v>0</v>
      </c>
      <c r="F282" s="109">
        <v>0</v>
      </c>
      <c r="G282" s="109">
        <v>0</v>
      </c>
      <c r="H282" s="109">
        <v>1</v>
      </c>
      <c r="I282" s="109">
        <v>8</v>
      </c>
      <c r="J282" s="109">
        <v>4</v>
      </c>
      <c r="K282" s="86">
        <v>13</v>
      </c>
      <c r="L282" s="87"/>
    </row>
    <row r="283" spans="2:12" s="88" customFormat="1" ht="18.75" customHeight="1" x14ac:dyDescent="0.2">
      <c r="B283" s="85" t="s">
        <v>769</v>
      </c>
      <c r="C283" s="109">
        <v>0</v>
      </c>
      <c r="D283" s="109">
        <v>0</v>
      </c>
      <c r="E283" s="109">
        <v>0</v>
      </c>
      <c r="F283" s="109">
        <v>0</v>
      </c>
      <c r="G283" s="109">
        <v>0</v>
      </c>
      <c r="H283" s="109">
        <v>4</v>
      </c>
      <c r="I283" s="109">
        <v>2</v>
      </c>
      <c r="J283" s="109">
        <v>6</v>
      </c>
      <c r="K283" s="86">
        <v>12</v>
      </c>
      <c r="L283" s="87"/>
    </row>
    <row r="284" spans="2:12" s="88" customFormat="1" ht="18.75" customHeight="1" x14ac:dyDescent="0.2">
      <c r="B284" s="85" t="s">
        <v>710</v>
      </c>
      <c r="C284" s="109">
        <v>0</v>
      </c>
      <c r="D284" s="109">
        <v>0</v>
      </c>
      <c r="E284" s="109">
        <v>0</v>
      </c>
      <c r="F284" s="109">
        <v>0</v>
      </c>
      <c r="G284" s="109">
        <v>0</v>
      </c>
      <c r="H284" s="109">
        <v>2</v>
      </c>
      <c r="I284" s="109">
        <v>6</v>
      </c>
      <c r="J284" s="109">
        <v>4</v>
      </c>
      <c r="K284" s="86">
        <v>12</v>
      </c>
      <c r="L284" s="87"/>
    </row>
    <row r="285" spans="2:12" s="88" customFormat="1" ht="18.75" customHeight="1" x14ac:dyDescent="0.2">
      <c r="B285" s="85" t="s">
        <v>459</v>
      </c>
      <c r="C285" s="109">
        <v>0</v>
      </c>
      <c r="D285" s="109">
        <v>0</v>
      </c>
      <c r="E285" s="109">
        <v>0</v>
      </c>
      <c r="F285" s="109">
        <v>0</v>
      </c>
      <c r="G285" s="109">
        <v>0</v>
      </c>
      <c r="H285" s="109">
        <v>12</v>
      </c>
      <c r="I285" s="109">
        <v>0</v>
      </c>
      <c r="J285" s="109">
        <v>0</v>
      </c>
      <c r="K285" s="86">
        <v>12</v>
      </c>
      <c r="L285" s="87"/>
    </row>
    <row r="286" spans="2:12" s="88" customFormat="1" ht="18.75" customHeight="1" x14ac:dyDescent="0.2">
      <c r="B286" s="85" t="s">
        <v>670</v>
      </c>
      <c r="C286" s="109">
        <v>0</v>
      </c>
      <c r="D286" s="109">
        <v>0</v>
      </c>
      <c r="E286" s="109">
        <v>0</v>
      </c>
      <c r="F286" s="109">
        <v>0</v>
      </c>
      <c r="G286" s="109">
        <v>0</v>
      </c>
      <c r="H286" s="109">
        <v>1</v>
      </c>
      <c r="I286" s="109">
        <v>2</v>
      </c>
      <c r="J286" s="109">
        <v>9</v>
      </c>
      <c r="K286" s="86">
        <v>12</v>
      </c>
      <c r="L286" s="87"/>
    </row>
    <row r="287" spans="2:12" s="88" customFormat="1" ht="18.75" customHeight="1" x14ac:dyDescent="0.2">
      <c r="B287" s="85" t="s">
        <v>2971</v>
      </c>
      <c r="C287" s="109">
        <v>0</v>
      </c>
      <c r="D287" s="109">
        <v>0</v>
      </c>
      <c r="E287" s="109">
        <v>0</v>
      </c>
      <c r="F287" s="109">
        <v>0</v>
      </c>
      <c r="G287" s="109">
        <v>0</v>
      </c>
      <c r="H287" s="109">
        <v>0</v>
      </c>
      <c r="I287" s="109">
        <v>0</v>
      </c>
      <c r="J287" s="109">
        <v>12</v>
      </c>
      <c r="K287" s="86">
        <v>12</v>
      </c>
      <c r="L287" s="87"/>
    </row>
    <row r="288" spans="2:12" s="88" customFormat="1" ht="18.75" customHeight="1" x14ac:dyDescent="0.2">
      <c r="B288" s="85" t="s">
        <v>476</v>
      </c>
      <c r="C288" s="109">
        <v>0</v>
      </c>
      <c r="D288" s="109">
        <v>0</v>
      </c>
      <c r="E288" s="109">
        <v>0</v>
      </c>
      <c r="F288" s="109">
        <v>0</v>
      </c>
      <c r="G288" s="109">
        <v>0</v>
      </c>
      <c r="H288" s="109">
        <v>0</v>
      </c>
      <c r="I288" s="109">
        <v>12</v>
      </c>
      <c r="J288" s="109">
        <v>0</v>
      </c>
      <c r="K288" s="86">
        <v>12</v>
      </c>
      <c r="L288" s="87"/>
    </row>
    <row r="289" spans="2:12" s="88" customFormat="1" ht="18.75" customHeight="1" x14ac:dyDescent="0.2">
      <c r="B289" s="85" t="s">
        <v>461</v>
      </c>
      <c r="C289" s="109">
        <v>0</v>
      </c>
      <c r="D289" s="109">
        <v>4</v>
      </c>
      <c r="E289" s="109">
        <v>0</v>
      </c>
      <c r="F289" s="109">
        <v>4</v>
      </c>
      <c r="G289" s="109">
        <v>0</v>
      </c>
      <c r="H289" s="109">
        <v>4</v>
      </c>
      <c r="I289" s="109">
        <v>0</v>
      </c>
      <c r="J289" s="109">
        <v>0</v>
      </c>
      <c r="K289" s="86">
        <v>12</v>
      </c>
      <c r="L289" s="87"/>
    </row>
    <row r="290" spans="2:12" s="88" customFormat="1" ht="18.75" customHeight="1" x14ac:dyDescent="0.2">
      <c r="B290" s="85" t="s">
        <v>723</v>
      </c>
      <c r="C290" s="109">
        <v>0</v>
      </c>
      <c r="D290" s="109">
        <v>0</v>
      </c>
      <c r="E290" s="109">
        <v>0</v>
      </c>
      <c r="F290" s="109">
        <v>0</v>
      </c>
      <c r="G290" s="109">
        <v>0</v>
      </c>
      <c r="H290" s="109">
        <v>0</v>
      </c>
      <c r="I290" s="109">
        <v>2</v>
      </c>
      <c r="J290" s="109">
        <v>9</v>
      </c>
      <c r="K290" s="86">
        <v>11</v>
      </c>
      <c r="L290" s="87"/>
    </row>
    <row r="291" spans="2:12" s="88" customFormat="1" ht="18.75" customHeight="1" x14ac:dyDescent="0.2">
      <c r="B291" s="85" t="s">
        <v>517</v>
      </c>
      <c r="C291" s="109">
        <v>0</v>
      </c>
      <c r="D291" s="109">
        <v>0</v>
      </c>
      <c r="E291" s="109">
        <v>0</v>
      </c>
      <c r="F291" s="109">
        <v>0</v>
      </c>
      <c r="G291" s="109">
        <v>0</v>
      </c>
      <c r="H291" s="109">
        <v>9</v>
      </c>
      <c r="I291" s="109">
        <v>0</v>
      </c>
      <c r="J291" s="109">
        <v>2</v>
      </c>
      <c r="K291" s="86">
        <v>11</v>
      </c>
      <c r="L291" s="87"/>
    </row>
    <row r="292" spans="2:12" s="88" customFormat="1" ht="18.75" customHeight="1" x14ac:dyDescent="0.2">
      <c r="B292" s="85" t="s">
        <v>725</v>
      </c>
      <c r="C292" s="109">
        <v>1</v>
      </c>
      <c r="D292" s="109">
        <v>4</v>
      </c>
      <c r="E292" s="109">
        <v>4</v>
      </c>
      <c r="F292" s="109">
        <v>0</v>
      </c>
      <c r="G292" s="109">
        <v>2</v>
      </c>
      <c r="H292" s="109">
        <v>0</v>
      </c>
      <c r="I292" s="109">
        <v>0</v>
      </c>
      <c r="J292" s="109">
        <v>0</v>
      </c>
      <c r="K292" s="86">
        <v>11</v>
      </c>
      <c r="L292" s="87"/>
    </row>
    <row r="293" spans="2:12" s="88" customFormat="1" ht="18.75" customHeight="1" x14ac:dyDescent="0.2">
      <c r="B293" s="85" t="s">
        <v>631</v>
      </c>
      <c r="C293" s="109">
        <v>1</v>
      </c>
      <c r="D293" s="109">
        <v>0</v>
      </c>
      <c r="E293" s="109">
        <v>0</v>
      </c>
      <c r="F293" s="109">
        <v>8</v>
      </c>
      <c r="G293" s="109">
        <v>1</v>
      </c>
      <c r="H293" s="109">
        <v>1</v>
      </c>
      <c r="I293" s="109">
        <v>0</v>
      </c>
      <c r="J293" s="109">
        <v>0</v>
      </c>
      <c r="K293" s="86">
        <v>11</v>
      </c>
      <c r="L293" s="87"/>
    </row>
    <row r="294" spans="2:12" s="88" customFormat="1" ht="18.75" customHeight="1" x14ac:dyDescent="0.2">
      <c r="B294" s="85" t="s">
        <v>716</v>
      </c>
      <c r="C294" s="109">
        <v>0</v>
      </c>
      <c r="D294" s="109">
        <v>0</v>
      </c>
      <c r="E294" s="109">
        <v>2</v>
      </c>
      <c r="F294" s="109">
        <v>4</v>
      </c>
      <c r="G294" s="109">
        <v>0</v>
      </c>
      <c r="H294" s="109">
        <v>0</v>
      </c>
      <c r="I294" s="109">
        <v>5</v>
      </c>
      <c r="J294" s="109">
        <v>0</v>
      </c>
      <c r="K294" s="86">
        <v>11</v>
      </c>
      <c r="L294" s="87"/>
    </row>
    <row r="295" spans="2:12" s="88" customFormat="1" ht="18.75" customHeight="1" x14ac:dyDescent="0.2">
      <c r="B295" s="85" t="s">
        <v>444</v>
      </c>
      <c r="C295" s="109">
        <v>0</v>
      </c>
      <c r="D295" s="109">
        <v>0</v>
      </c>
      <c r="E295" s="109">
        <v>0</v>
      </c>
      <c r="F295" s="109">
        <v>0</v>
      </c>
      <c r="G295" s="109">
        <v>10</v>
      </c>
      <c r="H295" s="109">
        <v>0</v>
      </c>
      <c r="I295" s="109">
        <v>0</v>
      </c>
      <c r="J295" s="109">
        <v>0</v>
      </c>
      <c r="K295" s="86">
        <v>10</v>
      </c>
      <c r="L295" s="87"/>
    </row>
    <row r="296" spans="2:12" s="88" customFormat="1" ht="18.75" customHeight="1" x14ac:dyDescent="0.2">
      <c r="B296" s="85" t="s">
        <v>466</v>
      </c>
      <c r="C296" s="109">
        <v>10</v>
      </c>
      <c r="D296" s="109">
        <v>0</v>
      </c>
      <c r="E296" s="109">
        <v>0</v>
      </c>
      <c r="F296" s="109">
        <v>0</v>
      </c>
      <c r="G296" s="109">
        <v>0</v>
      </c>
      <c r="H296" s="109">
        <v>0</v>
      </c>
      <c r="I296" s="109">
        <v>0</v>
      </c>
      <c r="J296" s="109">
        <v>0</v>
      </c>
      <c r="K296" s="86">
        <v>10</v>
      </c>
      <c r="L296" s="87"/>
    </row>
    <row r="297" spans="2:12" s="88" customFormat="1" ht="18.75" customHeight="1" x14ac:dyDescent="0.2">
      <c r="B297" s="85" t="s">
        <v>2467</v>
      </c>
      <c r="C297" s="109">
        <v>0</v>
      </c>
      <c r="D297" s="109">
        <v>0</v>
      </c>
      <c r="E297" s="109">
        <v>0</v>
      </c>
      <c r="F297" s="109">
        <v>0</v>
      </c>
      <c r="G297" s="109">
        <v>0</v>
      </c>
      <c r="H297" s="109">
        <v>6</v>
      </c>
      <c r="I297" s="109">
        <v>4</v>
      </c>
      <c r="J297" s="109">
        <v>0</v>
      </c>
      <c r="K297" s="86">
        <v>10</v>
      </c>
      <c r="L297" s="87"/>
    </row>
    <row r="298" spans="2:12" s="88" customFormat="1" ht="18.75" customHeight="1" x14ac:dyDescent="0.2">
      <c r="B298" s="85" t="s">
        <v>3218</v>
      </c>
      <c r="C298" s="109">
        <v>0</v>
      </c>
      <c r="D298" s="109">
        <v>0</v>
      </c>
      <c r="E298" s="109">
        <v>0</v>
      </c>
      <c r="F298" s="109">
        <v>0</v>
      </c>
      <c r="G298" s="109">
        <v>0</v>
      </c>
      <c r="H298" s="109">
        <v>0</v>
      </c>
      <c r="I298" s="109">
        <v>0</v>
      </c>
      <c r="J298" s="109">
        <v>10</v>
      </c>
      <c r="K298" s="86">
        <v>10</v>
      </c>
      <c r="L298" s="87"/>
    </row>
    <row r="299" spans="2:12" s="88" customFormat="1" ht="18.75" customHeight="1" x14ac:dyDescent="0.2">
      <c r="B299" s="85" t="s">
        <v>829</v>
      </c>
      <c r="C299" s="109">
        <v>0</v>
      </c>
      <c r="D299" s="109">
        <v>0</v>
      </c>
      <c r="E299" s="109">
        <v>2</v>
      </c>
      <c r="F299" s="109">
        <v>0</v>
      </c>
      <c r="G299" s="109">
        <v>0</v>
      </c>
      <c r="H299" s="109">
        <v>0</v>
      </c>
      <c r="I299" s="109">
        <v>6</v>
      </c>
      <c r="J299" s="109">
        <v>2</v>
      </c>
      <c r="K299" s="86">
        <v>10</v>
      </c>
      <c r="L299" s="87"/>
    </row>
    <row r="300" spans="2:12" s="88" customFormat="1" ht="18.75" customHeight="1" x14ac:dyDescent="0.2">
      <c r="B300" s="85" t="s">
        <v>457</v>
      </c>
      <c r="C300" s="109">
        <v>0</v>
      </c>
      <c r="D300" s="109">
        <v>0</v>
      </c>
      <c r="E300" s="109">
        <v>0</v>
      </c>
      <c r="F300" s="109">
        <v>0</v>
      </c>
      <c r="G300" s="109">
        <v>0</v>
      </c>
      <c r="H300" s="109">
        <v>2</v>
      </c>
      <c r="I300" s="109">
        <v>6</v>
      </c>
      <c r="J300" s="109">
        <v>2</v>
      </c>
      <c r="K300" s="86">
        <v>10</v>
      </c>
      <c r="L300" s="87"/>
    </row>
    <row r="301" spans="2:12" s="88" customFormat="1" ht="18.75" customHeight="1" x14ac:dyDescent="0.2">
      <c r="B301" s="85" t="s">
        <v>801</v>
      </c>
      <c r="C301" s="109">
        <v>0</v>
      </c>
      <c r="D301" s="109">
        <v>0</v>
      </c>
      <c r="E301" s="109">
        <v>0</v>
      </c>
      <c r="F301" s="109">
        <v>0</v>
      </c>
      <c r="G301" s="109">
        <v>0</v>
      </c>
      <c r="H301" s="109">
        <v>0</v>
      </c>
      <c r="I301" s="109">
        <v>6</v>
      </c>
      <c r="J301" s="109">
        <v>4</v>
      </c>
      <c r="K301" s="86">
        <v>10</v>
      </c>
      <c r="L301" s="87"/>
    </row>
    <row r="302" spans="2:12" s="88" customFormat="1" ht="18.75" customHeight="1" x14ac:dyDescent="0.2">
      <c r="B302" s="85" t="s">
        <v>800</v>
      </c>
      <c r="C302" s="109">
        <v>0</v>
      </c>
      <c r="D302" s="109">
        <v>0</v>
      </c>
      <c r="E302" s="109">
        <v>0</v>
      </c>
      <c r="F302" s="109">
        <v>0</v>
      </c>
      <c r="G302" s="109">
        <v>0</v>
      </c>
      <c r="H302" s="109">
        <v>0</v>
      </c>
      <c r="I302" s="109">
        <v>8</v>
      </c>
      <c r="J302" s="109">
        <v>2</v>
      </c>
      <c r="K302" s="86">
        <v>10</v>
      </c>
      <c r="L302" s="87"/>
    </row>
    <row r="303" spans="2:12" s="88" customFormat="1" ht="18.75" customHeight="1" x14ac:dyDescent="0.2">
      <c r="B303" s="85" t="s">
        <v>618</v>
      </c>
      <c r="C303" s="109">
        <v>0</v>
      </c>
      <c r="D303" s="109">
        <v>0</v>
      </c>
      <c r="E303" s="109">
        <v>0</v>
      </c>
      <c r="F303" s="109">
        <v>0</v>
      </c>
      <c r="G303" s="109">
        <v>0</v>
      </c>
      <c r="H303" s="109">
        <v>0</v>
      </c>
      <c r="I303" s="109">
        <v>8</v>
      </c>
      <c r="J303" s="109">
        <v>2</v>
      </c>
      <c r="K303" s="86">
        <v>10</v>
      </c>
      <c r="L303" s="87"/>
    </row>
    <row r="304" spans="2:12" s="88" customFormat="1" ht="18.75" customHeight="1" x14ac:dyDescent="0.2">
      <c r="B304" s="85" t="s">
        <v>2989</v>
      </c>
      <c r="C304" s="109">
        <v>0</v>
      </c>
      <c r="D304" s="109">
        <v>0</v>
      </c>
      <c r="E304" s="109">
        <v>0</v>
      </c>
      <c r="F304" s="109">
        <v>0</v>
      </c>
      <c r="G304" s="109">
        <v>0</v>
      </c>
      <c r="H304" s="109">
        <v>0</v>
      </c>
      <c r="I304" s="109">
        <v>0</v>
      </c>
      <c r="J304" s="109">
        <v>10</v>
      </c>
      <c r="K304" s="86">
        <v>10</v>
      </c>
      <c r="L304" s="87"/>
    </row>
    <row r="305" spans="2:12" s="88" customFormat="1" ht="18.75" customHeight="1" x14ac:dyDescent="0.2">
      <c r="B305" s="85" t="s">
        <v>711</v>
      </c>
      <c r="C305" s="109">
        <v>0</v>
      </c>
      <c r="D305" s="109">
        <v>0</v>
      </c>
      <c r="E305" s="109">
        <v>0</v>
      </c>
      <c r="F305" s="109">
        <v>0</v>
      </c>
      <c r="G305" s="109">
        <v>0</v>
      </c>
      <c r="H305" s="109">
        <v>0</v>
      </c>
      <c r="I305" s="109">
        <v>4</v>
      </c>
      <c r="J305" s="109">
        <v>6</v>
      </c>
      <c r="K305" s="86">
        <v>10</v>
      </c>
      <c r="L305" s="87"/>
    </row>
    <row r="306" spans="2:12" s="88" customFormat="1" ht="18.75" customHeight="1" x14ac:dyDescent="0.2">
      <c r="B306" s="85" t="s">
        <v>772</v>
      </c>
      <c r="C306" s="109">
        <v>0</v>
      </c>
      <c r="D306" s="109">
        <v>0</v>
      </c>
      <c r="E306" s="109">
        <v>0</v>
      </c>
      <c r="F306" s="109">
        <v>2</v>
      </c>
      <c r="G306" s="109">
        <v>2</v>
      </c>
      <c r="H306" s="109">
        <v>4</v>
      </c>
      <c r="I306" s="109">
        <v>0</v>
      </c>
      <c r="J306" s="109">
        <v>2</v>
      </c>
      <c r="K306" s="86">
        <v>10</v>
      </c>
      <c r="L306" s="87"/>
    </row>
    <row r="307" spans="2:12" s="88" customFormat="1" ht="18.75" customHeight="1" x14ac:dyDescent="0.2">
      <c r="B307" s="85" t="s">
        <v>616</v>
      </c>
      <c r="C307" s="109">
        <v>0</v>
      </c>
      <c r="D307" s="109">
        <v>0</v>
      </c>
      <c r="E307" s="109">
        <v>0</v>
      </c>
      <c r="F307" s="109">
        <v>0</v>
      </c>
      <c r="G307" s="109">
        <v>0</v>
      </c>
      <c r="H307" s="109">
        <v>4</v>
      </c>
      <c r="I307" s="109">
        <v>2</v>
      </c>
      <c r="J307" s="109">
        <v>3</v>
      </c>
      <c r="K307" s="86">
        <v>9</v>
      </c>
      <c r="L307" s="87"/>
    </row>
    <row r="308" spans="2:12" s="88" customFormat="1" ht="18.75" customHeight="1" x14ac:dyDescent="0.2">
      <c r="B308" s="85" t="s">
        <v>603</v>
      </c>
      <c r="C308" s="109">
        <v>6</v>
      </c>
      <c r="D308" s="109">
        <v>2</v>
      </c>
      <c r="E308" s="109">
        <v>0</v>
      </c>
      <c r="F308" s="109">
        <v>1</v>
      </c>
      <c r="G308" s="109">
        <v>0</v>
      </c>
      <c r="H308" s="109">
        <v>0</v>
      </c>
      <c r="I308" s="109">
        <v>0</v>
      </c>
      <c r="J308" s="109">
        <v>0</v>
      </c>
      <c r="K308" s="86">
        <v>9</v>
      </c>
      <c r="L308" s="87"/>
    </row>
    <row r="309" spans="2:12" s="88" customFormat="1" ht="18.75" customHeight="1" x14ac:dyDescent="0.2">
      <c r="B309" s="85" t="s">
        <v>2978</v>
      </c>
      <c r="C309" s="109">
        <v>0</v>
      </c>
      <c r="D309" s="109">
        <v>2</v>
      </c>
      <c r="E309" s="109">
        <v>1</v>
      </c>
      <c r="F309" s="109">
        <v>1</v>
      </c>
      <c r="G309" s="109">
        <v>0</v>
      </c>
      <c r="H309" s="109">
        <v>1</v>
      </c>
      <c r="I309" s="109">
        <v>4</v>
      </c>
      <c r="J309" s="109">
        <v>0</v>
      </c>
      <c r="K309" s="86">
        <v>9</v>
      </c>
      <c r="L309" s="87"/>
    </row>
    <row r="310" spans="2:12" s="88" customFormat="1" ht="18.75" customHeight="1" x14ac:dyDescent="0.2">
      <c r="B310" s="85" t="s">
        <v>3275</v>
      </c>
      <c r="C310" s="109">
        <v>0</v>
      </c>
      <c r="D310" s="109">
        <v>0</v>
      </c>
      <c r="E310" s="109">
        <v>0</v>
      </c>
      <c r="F310" s="109">
        <v>0</v>
      </c>
      <c r="G310" s="109">
        <v>0</v>
      </c>
      <c r="H310" s="109">
        <v>0</v>
      </c>
      <c r="I310" s="109">
        <v>0</v>
      </c>
      <c r="J310" s="109">
        <v>9</v>
      </c>
      <c r="K310" s="86">
        <v>9</v>
      </c>
      <c r="L310" s="87"/>
    </row>
    <row r="311" spans="2:12" s="88" customFormat="1" ht="18.75" customHeight="1" x14ac:dyDescent="0.2">
      <c r="B311" s="85" t="s">
        <v>826</v>
      </c>
      <c r="C311" s="109">
        <v>0</v>
      </c>
      <c r="D311" s="109">
        <v>0</v>
      </c>
      <c r="E311" s="109">
        <v>0</v>
      </c>
      <c r="F311" s="109">
        <v>0</v>
      </c>
      <c r="G311" s="109">
        <v>0</v>
      </c>
      <c r="H311" s="109">
        <v>0</v>
      </c>
      <c r="I311" s="109">
        <v>7</v>
      </c>
      <c r="J311" s="109">
        <v>2</v>
      </c>
      <c r="K311" s="86">
        <v>9</v>
      </c>
      <c r="L311" s="87"/>
    </row>
    <row r="312" spans="2:12" s="88" customFormat="1" ht="18.75" customHeight="1" x14ac:dyDescent="0.2">
      <c r="B312" s="85" t="s">
        <v>661</v>
      </c>
      <c r="C312" s="109">
        <v>0</v>
      </c>
      <c r="D312" s="109">
        <v>0</v>
      </c>
      <c r="E312" s="109">
        <v>0</v>
      </c>
      <c r="F312" s="109">
        <v>0</v>
      </c>
      <c r="G312" s="109">
        <v>0</v>
      </c>
      <c r="H312" s="109">
        <v>4</v>
      </c>
      <c r="I312" s="109">
        <v>4</v>
      </c>
      <c r="J312" s="109">
        <v>1</v>
      </c>
      <c r="K312" s="86">
        <v>9</v>
      </c>
      <c r="L312" s="87"/>
    </row>
    <row r="313" spans="2:12" s="88" customFormat="1" ht="18.75" customHeight="1" x14ac:dyDescent="0.2">
      <c r="B313" s="85" t="s">
        <v>3212</v>
      </c>
      <c r="C313" s="109">
        <v>0</v>
      </c>
      <c r="D313" s="109">
        <v>0</v>
      </c>
      <c r="E313" s="109">
        <v>0</v>
      </c>
      <c r="F313" s="109">
        <v>0</v>
      </c>
      <c r="G313" s="109">
        <v>0</v>
      </c>
      <c r="H313" s="109">
        <v>0</v>
      </c>
      <c r="I313" s="109">
        <v>0</v>
      </c>
      <c r="J313" s="109">
        <v>9</v>
      </c>
      <c r="K313" s="86">
        <v>9</v>
      </c>
      <c r="L313" s="87"/>
    </row>
    <row r="314" spans="2:12" s="88" customFormat="1" ht="18.75" customHeight="1" x14ac:dyDescent="0.2">
      <c r="B314" s="85" t="s">
        <v>679</v>
      </c>
      <c r="C314" s="109">
        <v>0</v>
      </c>
      <c r="D314" s="109">
        <v>0</v>
      </c>
      <c r="E314" s="109">
        <v>0</v>
      </c>
      <c r="F314" s="109">
        <v>0</v>
      </c>
      <c r="G314" s="109">
        <v>0</v>
      </c>
      <c r="H314" s="109">
        <v>6</v>
      </c>
      <c r="I314" s="109">
        <v>3</v>
      </c>
      <c r="J314" s="109">
        <v>0</v>
      </c>
      <c r="K314" s="86">
        <v>9</v>
      </c>
      <c r="L314" s="87"/>
    </row>
    <row r="315" spans="2:12" s="88" customFormat="1" ht="18.75" customHeight="1" x14ac:dyDescent="0.2">
      <c r="B315" s="85" t="s">
        <v>779</v>
      </c>
      <c r="C315" s="109">
        <v>0</v>
      </c>
      <c r="D315" s="109">
        <v>0</v>
      </c>
      <c r="E315" s="109">
        <v>0</v>
      </c>
      <c r="F315" s="109">
        <v>0</v>
      </c>
      <c r="G315" s="109">
        <v>0</v>
      </c>
      <c r="H315" s="109">
        <v>2</v>
      </c>
      <c r="I315" s="109">
        <v>4</v>
      </c>
      <c r="J315" s="109">
        <v>3</v>
      </c>
      <c r="K315" s="86">
        <v>9</v>
      </c>
      <c r="L315" s="87"/>
    </row>
    <row r="316" spans="2:12" s="88" customFormat="1" ht="18.75" customHeight="1" x14ac:dyDescent="0.2">
      <c r="B316" s="85" t="s">
        <v>683</v>
      </c>
      <c r="C316" s="109">
        <v>0</v>
      </c>
      <c r="D316" s="109">
        <v>4</v>
      </c>
      <c r="E316" s="109">
        <v>2</v>
      </c>
      <c r="F316" s="109">
        <v>0</v>
      </c>
      <c r="G316" s="109">
        <v>1</v>
      </c>
      <c r="H316" s="109">
        <v>0</v>
      </c>
      <c r="I316" s="109">
        <v>0</v>
      </c>
      <c r="J316" s="109">
        <v>2</v>
      </c>
      <c r="K316" s="86">
        <v>9</v>
      </c>
      <c r="L316" s="87"/>
    </row>
    <row r="317" spans="2:12" s="88" customFormat="1" ht="18.75" customHeight="1" x14ac:dyDescent="0.2">
      <c r="B317" s="85" t="s">
        <v>637</v>
      </c>
      <c r="C317" s="109">
        <v>5</v>
      </c>
      <c r="D317" s="109">
        <v>3</v>
      </c>
      <c r="E317" s="109">
        <v>0</v>
      </c>
      <c r="F317" s="109">
        <v>0</v>
      </c>
      <c r="G317" s="109">
        <v>0</v>
      </c>
      <c r="H317" s="109">
        <v>0</v>
      </c>
      <c r="I317" s="109">
        <v>0</v>
      </c>
      <c r="J317" s="109">
        <v>0</v>
      </c>
      <c r="K317" s="86">
        <v>8</v>
      </c>
      <c r="L317" s="87"/>
    </row>
    <row r="318" spans="2:12" s="88" customFormat="1" ht="18.75" customHeight="1" x14ac:dyDescent="0.2">
      <c r="B318" s="85" t="s">
        <v>701</v>
      </c>
      <c r="C318" s="109">
        <v>0</v>
      </c>
      <c r="D318" s="109">
        <v>0</v>
      </c>
      <c r="E318" s="109">
        <v>0</v>
      </c>
      <c r="F318" s="109">
        <v>0</v>
      </c>
      <c r="G318" s="109">
        <v>0</v>
      </c>
      <c r="H318" s="109">
        <v>0</v>
      </c>
      <c r="I318" s="109">
        <v>4</v>
      </c>
      <c r="J318" s="109">
        <v>4</v>
      </c>
      <c r="K318" s="86">
        <v>8</v>
      </c>
      <c r="L318" s="87"/>
    </row>
    <row r="319" spans="2:12" s="88" customFormat="1" ht="18.75" customHeight="1" x14ac:dyDescent="0.2">
      <c r="B319" s="85" t="s">
        <v>2972</v>
      </c>
      <c r="C319" s="109">
        <v>0</v>
      </c>
      <c r="D319" s="109">
        <v>0</v>
      </c>
      <c r="E319" s="109">
        <v>0</v>
      </c>
      <c r="F319" s="109">
        <v>0</v>
      </c>
      <c r="G319" s="109">
        <v>0</v>
      </c>
      <c r="H319" s="109">
        <v>4</v>
      </c>
      <c r="I319" s="109">
        <v>4</v>
      </c>
      <c r="J319" s="109">
        <v>0</v>
      </c>
      <c r="K319" s="86">
        <v>8</v>
      </c>
      <c r="L319" s="87"/>
    </row>
    <row r="320" spans="2:12" s="88" customFormat="1" ht="18.75" customHeight="1" x14ac:dyDescent="0.2">
      <c r="B320" s="85" t="s">
        <v>2469</v>
      </c>
      <c r="C320" s="109">
        <v>2</v>
      </c>
      <c r="D320" s="109">
        <v>0</v>
      </c>
      <c r="E320" s="109">
        <v>1</v>
      </c>
      <c r="F320" s="109">
        <v>4</v>
      </c>
      <c r="G320" s="109">
        <v>0</v>
      </c>
      <c r="H320" s="109">
        <v>1</v>
      </c>
      <c r="I320" s="109">
        <v>0</v>
      </c>
      <c r="J320" s="109">
        <v>0</v>
      </c>
      <c r="K320" s="86">
        <v>8</v>
      </c>
      <c r="L320" s="87"/>
    </row>
    <row r="321" spans="2:12" s="88" customFormat="1" ht="18.75" customHeight="1" x14ac:dyDescent="0.2">
      <c r="B321" s="85" t="s">
        <v>2988</v>
      </c>
      <c r="C321" s="109">
        <v>0</v>
      </c>
      <c r="D321" s="109">
        <v>0</v>
      </c>
      <c r="E321" s="109">
        <v>0</v>
      </c>
      <c r="F321" s="109">
        <v>0</v>
      </c>
      <c r="G321" s="109">
        <v>0</v>
      </c>
      <c r="H321" s="109">
        <v>0</v>
      </c>
      <c r="I321" s="109">
        <v>0</v>
      </c>
      <c r="J321" s="109">
        <v>8</v>
      </c>
      <c r="K321" s="86">
        <v>8</v>
      </c>
      <c r="L321" s="87"/>
    </row>
    <row r="322" spans="2:12" s="88" customFormat="1" ht="18.75" customHeight="1" x14ac:dyDescent="0.2">
      <c r="B322" s="85" t="s">
        <v>722</v>
      </c>
      <c r="C322" s="109">
        <v>0</v>
      </c>
      <c r="D322" s="109">
        <v>0</v>
      </c>
      <c r="E322" s="109">
        <v>0</v>
      </c>
      <c r="F322" s="109">
        <v>0</v>
      </c>
      <c r="G322" s="109">
        <v>0</v>
      </c>
      <c r="H322" s="109">
        <v>4</v>
      </c>
      <c r="I322" s="109">
        <v>0</v>
      </c>
      <c r="J322" s="109">
        <v>4</v>
      </c>
      <c r="K322" s="86">
        <v>8</v>
      </c>
      <c r="L322" s="87"/>
    </row>
    <row r="323" spans="2:12" s="88" customFormat="1" ht="18.75" customHeight="1" x14ac:dyDescent="0.2">
      <c r="B323" s="85" t="s">
        <v>655</v>
      </c>
      <c r="C323" s="109">
        <v>0</v>
      </c>
      <c r="D323" s="109">
        <v>0</v>
      </c>
      <c r="E323" s="109">
        <v>0</v>
      </c>
      <c r="F323" s="109">
        <v>0</v>
      </c>
      <c r="G323" s="109">
        <v>0</v>
      </c>
      <c r="H323" s="109">
        <v>0</v>
      </c>
      <c r="I323" s="109">
        <v>2</v>
      </c>
      <c r="J323" s="109">
        <v>6</v>
      </c>
      <c r="K323" s="86">
        <v>8</v>
      </c>
      <c r="L323" s="87"/>
    </row>
    <row r="324" spans="2:12" s="88" customFormat="1" ht="18.75" customHeight="1" x14ac:dyDescent="0.2">
      <c r="B324" s="85" t="s">
        <v>2472</v>
      </c>
      <c r="C324" s="109">
        <v>0</v>
      </c>
      <c r="D324" s="109">
        <v>0</v>
      </c>
      <c r="E324" s="109">
        <v>0</v>
      </c>
      <c r="F324" s="109">
        <v>0</v>
      </c>
      <c r="G324" s="109">
        <v>0</v>
      </c>
      <c r="H324" s="109">
        <v>6</v>
      </c>
      <c r="I324" s="109">
        <v>2</v>
      </c>
      <c r="J324" s="109">
        <v>0</v>
      </c>
      <c r="K324" s="86">
        <v>8</v>
      </c>
      <c r="L324" s="87"/>
    </row>
    <row r="325" spans="2:12" s="88" customFormat="1" ht="18.75" customHeight="1" x14ac:dyDescent="0.2">
      <c r="B325" s="85" t="s">
        <v>778</v>
      </c>
      <c r="C325" s="109">
        <v>0</v>
      </c>
      <c r="D325" s="109">
        <v>0</v>
      </c>
      <c r="E325" s="109">
        <v>0</v>
      </c>
      <c r="F325" s="109">
        <v>0</v>
      </c>
      <c r="G325" s="109">
        <v>0</v>
      </c>
      <c r="H325" s="109">
        <v>8</v>
      </c>
      <c r="I325" s="109">
        <v>0</v>
      </c>
      <c r="J325" s="109">
        <v>0</v>
      </c>
      <c r="K325" s="86">
        <v>8</v>
      </c>
      <c r="L325" s="87"/>
    </row>
    <row r="326" spans="2:12" s="88" customFormat="1" ht="18.75" customHeight="1" x14ac:dyDescent="0.2">
      <c r="B326" s="85" t="s">
        <v>380</v>
      </c>
      <c r="C326" s="109">
        <v>8</v>
      </c>
      <c r="D326" s="109">
        <v>0</v>
      </c>
      <c r="E326" s="109">
        <v>0</v>
      </c>
      <c r="F326" s="109">
        <v>0</v>
      </c>
      <c r="G326" s="109">
        <v>0</v>
      </c>
      <c r="H326" s="109">
        <v>0</v>
      </c>
      <c r="I326" s="109">
        <v>0</v>
      </c>
      <c r="J326" s="109">
        <v>0</v>
      </c>
      <c r="K326" s="86">
        <v>8</v>
      </c>
      <c r="L326" s="87"/>
    </row>
    <row r="327" spans="2:12" s="88" customFormat="1" ht="18.75" customHeight="1" x14ac:dyDescent="0.2">
      <c r="B327" s="85" t="s">
        <v>640</v>
      </c>
      <c r="C327" s="109">
        <v>0</v>
      </c>
      <c r="D327" s="109">
        <v>0</v>
      </c>
      <c r="E327" s="109">
        <v>0</v>
      </c>
      <c r="F327" s="109">
        <v>0</v>
      </c>
      <c r="G327" s="109">
        <v>0</v>
      </c>
      <c r="H327" s="109">
        <v>0</v>
      </c>
      <c r="I327" s="109">
        <v>6</v>
      </c>
      <c r="J327" s="109">
        <v>2</v>
      </c>
      <c r="K327" s="86">
        <v>8</v>
      </c>
      <c r="L327" s="87"/>
    </row>
    <row r="328" spans="2:12" s="88" customFormat="1" ht="18.75" customHeight="1" x14ac:dyDescent="0.2">
      <c r="B328" s="85" t="s">
        <v>629</v>
      </c>
      <c r="C328" s="109">
        <v>0</v>
      </c>
      <c r="D328" s="109">
        <v>0</v>
      </c>
      <c r="E328" s="109">
        <v>0</v>
      </c>
      <c r="F328" s="109">
        <v>0</v>
      </c>
      <c r="G328" s="109">
        <v>0</v>
      </c>
      <c r="H328" s="109">
        <v>4</v>
      </c>
      <c r="I328" s="109">
        <v>4</v>
      </c>
      <c r="J328" s="109">
        <v>0</v>
      </c>
      <c r="K328" s="86">
        <v>8</v>
      </c>
      <c r="L328" s="87"/>
    </row>
    <row r="329" spans="2:12" s="88" customFormat="1" ht="18.75" customHeight="1" x14ac:dyDescent="0.2">
      <c r="B329" s="85" t="s">
        <v>475</v>
      </c>
      <c r="C329" s="109">
        <v>0</v>
      </c>
      <c r="D329" s="109">
        <v>0</v>
      </c>
      <c r="E329" s="109">
        <v>0</v>
      </c>
      <c r="F329" s="109">
        <v>0</v>
      </c>
      <c r="G329" s="109">
        <v>0</v>
      </c>
      <c r="H329" s="109">
        <v>8</v>
      </c>
      <c r="I329" s="109">
        <v>0</v>
      </c>
      <c r="J329" s="109">
        <v>0</v>
      </c>
      <c r="K329" s="86">
        <v>8</v>
      </c>
      <c r="L329" s="87"/>
    </row>
    <row r="330" spans="2:12" s="88" customFormat="1" ht="18.75" customHeight="1" x14ac:dyDescent="0.2">
      <c r="B330" s="85" t="s">
        <v>2973</v>
      </c>
      <c r="C330" s="109">
        <v>0</v>
      </c>
      <c r="D330" s="109">
        <v>0</v>
      </c>
      <c r="E330" s="109">
        <v>0</v>
      </c>
      <c r="F330" s="109">
        <v>0</v>
      </c>
      <c r="G330" s="109">
        <v>0</v>
      </c>
      <c r="H330" s="109">
        <v>0</v>
      </c>
      <c r="I330" s="109">
        <v>4</v>
      </c>
      <c r="J330" s="109">
        <v>4</v>
      </c>
      <c r="K330" s="86">
        <v>8</v>
      </c>
      <c r="L330" s="87"/>
    </row>
    <row r="331" spans="2:12" s="88" customFormat="1" ht="18.75" customHeight="1" x14ac:dyDescent="0.2">
      <c r="B331" s="85" t="s">
        <v>463</v>
      </c>
      <c r="C331" s="109">
        <v>0</v>
      </c>
      <c r="D331" s="109">
        <v>0</v>
      </c>
      <c r="E331" s="109">
        <v>0</v>
      </c>
      <c r="F331" s="109">
        <v>0</v>
      </c>
      <c r="G331" s="109">
        <v>0</v>
      </c>
      <c r="H331" s="109">
        <v>0</v>
      </c>
      <c r="I331" s="109">
        <v>2</v>
      </c>
      <c r="J331" s="109">
        <v>6</v>
      </c>
      <c r="K331" s="86">
        <v>8</v>
      </c>
      <c r="L331" s="87"/>
    </row>
    <row r="332" spans="2:12" s="88" customFormat="1" ht="18.75" customHeight="1" x14ac:dyDescent="0.2">
      <c r="B332" s="85" t="s">
        <v>445</v>
      </c>
      <c r="C332" s="109">
        <v>6</v>
      </c>
      <c r="D332" s="109">
        <v>0</v>
      </c>
      <c r="E332" s="109">
        <v>2</v>
      </c>
      <c r="F332" s="109">
        <v>0</v>
      </c>
      <c r="G332" s="109">
        <v>0</v>
      </c>
      <c r="H332" s="109">
        <v>0</v>
      </c>
      <c r="I332" s="109">
        <v>0</v>
      </c>
      <c r="J332" s="109">
        <v>0</v>
      </c>
      <c r="K332" s="86">
        <v>8</v>
      </c>
      <c r="L332" s="87"/>
    </row>
    <row r="333" spans="2:12" s="88" customFormat="1" ht="18.75" customHeight="1" x14ac:dyDescent="0.2">
      <c r="B333" s="85" t="s">
        <v>790</v>
      </c>
      <c r="C333" s="109">
        <v>0</v>
      </c>
      <c r="D333" s="109">
        <v>0</v>
      </c>
      <c r="E333" s="109">
        <v>0</v>
      </c>
      <c r="F333" s="109">
        <v>0</v>
      </c>
      <c r="G333" s="109">
        <v>0</v>
      </c>
      <c r="H333" s="109">
        <v>2</v>
      </c>
      <c r="I333" s="109">
        <v>2</v>
      </c>
      <c r="J333" s="109">
        <v>4</v>
      </c>
      <c r="K333" s="86">
        <v>8</v>
      </c>
      <c r="L333" s="87"/>
    </row>
    <row r="334" spans="2:12" s="88" customFormat="1" ht="18.75" customHeight="1" x14ac:dyDescent="0.2">
      <c r="B334" s="85" t="s">
        <v>783</v>
      </c>
      <c r="C334" s="109">
        <v>0</v>
      </c>
      <c r="D334" s="109">
        <v>0</v>
      </c>
      <c r="E334" s="109">
        <v>0</v>
      </c>
      <c r="F334" s="109">
        <v>0</v>
      </c>
      <c r="G334" s="109">
        <v>0</v>
      </c>
      <c r="H334" s="109">
        <v>6</v>
      </c>
      <c r="I334" s="109">
        <v>2</v>
      </c>
      <c r="J334" s="109">
        <v>0</v>
      </c>
      <c r="K334" s="86">
        <v>8</v>
      </c>
      <c r="L334" s="87"/>
    </row>
    <row r="335" spans="2:12" s="88" customFormat="1" ht="18.75" customHeight="1" x14ac:dyDescent="0.2">
      <c r="B335" s="85" t="s">
        <v>547</v>
      </c>
      <c r="C335" s="109">
        <v>0</v>
      </c>
      <c r="D335" s="109">
        <v>0</v>
      </c>
      <c r="E335" s="109">
        <v>0</v>
      </c>
      <c r="F335" s="109">
        <v>0</v>
      </c>
      <c r="G335" s="109">
        <v>2</v>
      </c>
      <c r="H335" s="109">
        <v>0</v>
      </c>
      <c r="I335" s="109">
        <v>6</v>
      </c>
      <c r="J335" s="109">
        <v>0</v>
      </c>
      <c r="K335" s="86">
        <v>8</v>
      </c>
      <c r="L335" s="87"/>
    </row>
    <row r="336" spans="2:12" s="88" customFormat="1" ht="18.75" customHeight="1" x14ac:dyDescent="0.2">
      <c r="B336" s="85" t="s">
        <v>3216</v>
      </c>
      <c r="C336" s="109">
        <v>3</v>
      </c>
      <c r="D336" s="109">
        <v>0</v>
      </c>
      <c r="E336" s="109">
        <v>0</v>
      </c>
      <c r="F336" s="109">
        <v>0</v>
      </c>
      <c r="G336" s="109">
        <v>0</v>
      </c>
      <c r="H336" s="109">
        <v>0</v>
      </c>
      <c r="I336" s="109">
        <v>0</v>
      </c>
      <c r="J336" s="109">
        <v>4</v>
      </c>
      <c r="K336" s="86">
        <v>7</v>
      </c>
      <c r="L336" s="87"/>
    </row>
    <row r="337" spans="2:12" s="88" customFormat="1" ht="18.75" customHeight="1" x14ac:dyDescent="0.2">
      <c r="B337" s="85" t="s">
        <v>647</v>
      </c>
      <c r="C337" s="109">
        <v>0</v>
      </c>
      <c r="D337" s="109">
        <v>0</v>
      </c>
      <c r="E337" s="109">
        <v>0</v>
      </c>
      <c r="F337" s="109">
        <v>0</v>
      </c>
      <c r="G337" s="109">
        <v>0</v>
      </c>
      <c r="H337" s="109">
        <v>3</v>
      </c>
      <c r="I337" s="109">
        <v>4</v>
      </c>
      <c r="J337" s="109">
        <v>0</v>
      </c>
      <c r="K337" s="86">
        <v>7</v>
      </c>
      <c r="L337" s="87"/>
    </row>
    <row r="338" spans="2:12" s="88" customFormat="1" ht="18.75" customHeight="1" x14ac:dyDescent="0.2">
      <c r="B338" s="85" t="s">
        <v>357</v>
      </c>
      <c r="C338" s="109">
        <v>0</v>
      </c>
      <c r="D338" s="109">
        <v>0</v>
      </c>
      <c r="E338" s="109">
        <v>2</v>
      </c>
      <c r="F338" s="109">
        <v>1</v>
      </c>
      <c r="G338" s="109">
        <v>4</v>
      </c>
      <c r="H338" s="109">
        <v>0</v>
      </c>
      <c r="I338" s="109">
        <v>0</v>
      </c>
      <c r="J338" s="109">
        <v>0</v>
      </c>
      <c r="K338" s="86">
        <v>7</v>
      </c>
      <c r="L338" s="87"/>
    </row>
    <row r="339" spans="2:12" s="88" customFormat="1" ht="18.75" customHeight="1" x14ac:dyDescent="0.2">
      <c r="B339" s="85" t="s">
        <v>763</v>
      </c>
      <c r="C339" s="109">
        <v>0</v>
      </c>
      <c r="D339" s="109">
        <v>0</v>
      </c>
      <c r="E339" s="109">
        <v>0</v>
      </c>
      <c r="F339" s="109">
        <v>0</v>
      </c>
      <c r="G339" s="109">
        <v>0</v>
      </c>
      <c r="H339" s="109">
        <v>0</v>
      </c>
      <c r="I339" s="109">
        <v>2</v>
      </c>
      <c r="J339" s="109">
        <v>5</v>
      </c>
      <c r="K339" s="86">
        <v>7</v>
      </c>
      <c r="L339" s="87"/>
    </row>
    <row r="340" spans="2:12" s="88" customFormat="1" ht="18.75" customHeight="1" x14ac:dyDescent="0.2">
      <c r="B340" s="85" t="s">
        <v>349</v>
      </c>
      <c r="C340" s="109">
        <v>0</v>
      </c>
      <c r="D340" s="109">
        <v>0</v>
      </c>
      <c r="E340" s="109">
        <v>6</v>
      </c>
      <c r="F340" s="109">
        <v>0</v>
      </c>
      <c r="G340" s="109">
        <v>0</v>
      </c>
      <c r="H340" s="109">
        <v>0</v>
      </c>
      <c r="I340" s="109">
        <v>0</v>
      </c>
      <c r="J340" s="109">
        <v>0</v>
      </c>
      <c r="K340" s="86">
        <v>6</v>
      </c>
      <c r="L340" s="87"/>
    </row>
    <row r="341" spans="2:12" s="88" customFormat="1" ht="18.75" customHeight="1" x14ac:dyDescent="0.2">
      <c r="B341" s="85" t="s">
        <v>754</v>
      </c>
      <c r="C341" s="109">
        <v>0</v>
      </c>
      <c r="D341" s="109">
        <v>0</v>
      </c>
      <c r="E341" s="109">
        <v>0</v>
      </c>
      <c r="F341" s="109">
        <v>0</v>
      </c>
      <c r="G341" s="109">
        <v>0</v>
      </c>
      <c r="H341" s="109">
        <v>4</v>
      </c>
      <c r="I341" s="109">
        <v>0</v>
      </c>
      <c r="J341" s="109">
        <v>2</v>
      </c>
      <c r="K341" s="86">
        <v>6</v>
      </c>
      <c r="L341" s="87"/>
    </row>
    <row r="342" spans="2:12" s="88" customFormat="1" ht="18.75" customHeight="1" x14ac:dyDescent="0.2">
      <c r="B342" s="85" t="s">
        <v>3276</v>
      </c>
      <c r="C342" s="109">
        <v>0</v>
      </c>
      <c r="D342" s="109">
        <v>0</v>
      </c>
      <c r="E342" s="109">
        <v>0</v>
      </c>
      <c r="F342" s="109">
        <v>0</v>
      </c>
      <c r="G342" s="109">
        <v>0</v>
      </c>
      <c r="H342" s="109">
        <v>0</v>
      </c>
      <c r="I342" s="109">
        <v>0</v>
      </c>
      <c r="J342" s="109">
        <v>6</v>
      </c>
      <c r="K342" s="86">
        <v>6</v>
      </c>
      <c r="L342" s="87"/>
    </row>
    <row r="343" spans="2:12" s="88" customFormat="1" ht="18.75" customHeight="1" x14ac:dyDescent="0.2">
      <c r="B343" s="85" t="s">
        <v>846</v>
      </c>
      <c r="C343" s="109">
        <v>0</v>
      </c>
      <c r="D343" s="109">
        <v>0</v>
      </c>
      <c r="E343" s="109">
        <v>0</v>
      </c>
      <c r="F343" s="109">
        <v>0</v>
      </c>
      <c r="G343" s="109">
        <v>0</v>
      </c>
      <c r="H343" s="109">
        <v>0</v>
      </c>
      <c r="I343" s="109">
        <v>2</v>
      </c>
      <c r="J343" s="109">
        <v>4</v>
      </c>
      <c r="K343" s="86">
        <v>6</v>
      </c>
      <c r="L343" s="87"/>
    </row>
    <row r="344" spans="2:12" s="88" customFormat="1" ht="18.75" customHeight="1" x14ac:dyDescent="0.2">
      <c r="B344" s="85" t="s">
        <v>668</v>
      </c>
      <c r="C344" s="109">
        <v>0</v>
      </c>
      <c r="D344" s="109">
        <v>0</v>
      </c>
      <c r="E344" s="109">
        <v>0</v>
      </c>
      <c r="F344" s="109">
        <v>0</v>
      </c>
      <c r="G344" s="109">
        <v>0</v>
      </c>
      <c r="H344" s="109">
        <v>2</v>
      </c>
      <c r="I344" s="109">
        <v>0</v>
      </c>
      <c r="J344" s="109">
        <v>4</v>
      </c>
      <c r="K344" s="86">
        <v>6</v>
      </c>
      <c r="L344" s="87"/>
    </row>
    <row r="345" spans="2:12" s="88" customFormat="1" ht="18.75" customHeight="1" x14ac:dyDescent="0.2">
      <c r="B345" s="85" t="s">
        <v>753</v>
      </c>
      <c r="C345" s="109">
        <v>0</v>
      </c>
      <c r="D345" s="109">
        <v>0</v>
      </c>
      <c r="E345" s="109">
        <v>0</v>
      </c>
      <c r="F345" s="109">
        <v>0</v>
      </c>
      <c r="G345" s="109">
        <v>0</v>
      </c>
      <c r="H345" s="109">
        <v>2</v>
      </c>
      <c r="I345" s="109">
        <v>2</v>
      </c>
      <c r="J345" s="109">
        <v>2</v>
      </c>
      <c r="K345" s="86">
        <v>6</v>
      </c>
      <c r="L345" s="87"/>
    </row>
    <row r="346" spans="2:12" s="88" customFormat="1" ht="18.75" customHeight="1" x14ac:dyDescent="0.2">
      <c r="B346" s="85" t="s">
        <v>2983</v>
      </c>
      <c r="C346" s="109">
        <v>0</v>
      </c>
      <c r="D346" s="109">
        <v>0</v>
      </c>
      <c r="E346" s="109">
        <v>0</v>
      </c>
      <c r="F346" s="109">
        <v>0</v>
      </c>
      <c r="G346" s="109">
        <v>0</v>
      </c>
      <c r="H346" s="109">
        <v>0</v>
      </c>
      <c r="I346" s="109">
        <v>0</v>
      </c>
      <c r="J346" s="109">
        <v>6</v>
      </c>
      <c r="K346" s="86">
        <v>6</v>
      </c>
      <c r="L346" s="87"/>
    </row>
    <row r="347" spans="2:12" s="88" customFormat="1" ht="18.75" customHeight="1" x14ac:dyDescent="0.2">
      <c r="B347" s="85" t="s">
        <v>816</v>
      </c>
      <c r="C347" s="109">
        <v>0</v>
      </c>
      <c r="D347" s="109">
        <v>0</v>
      </c>
      <c r="E347" s="109">
        <v>0</v>
      </c>
      <c r="F347" s="109">
        <v>0</v>
      </c>
      <c r="G347" s="109">
        <v>0</v>
      </c>
      <c r="H347" s="109">
        <v>4</v>
      </c>
      <c r="I347" s="109">
        <v>0</v>
      </c>
      <c r="J347" s="109">
        <v>2</v>
      </c>
      <c r="K347" s="86">
        <v>6</v>
      </c>
      <c r="L347" s="87"/>
    </row>
    <row r="348" spans="2:12" s="88" customFormat="1" ht="18.75" customHeight="1" x14ac:dyDescent="0.2">
      <c r="B348" s="85" t="s">
        <v>529</v>
      </c>
      <c r="C348" s="109">
        <v>0</v>
      </c>
      <c r="D348" s="109">
        <v>0</v>
      </c>
      <c r="E348" s="109">
        <v>0</v>
      </c>
      <c r="F348" s="109">
        <v>2</v>
      </c>
      <c r="G348" s="109">
        <v>0</v>
      </c>
      <c r="H348" s="109">
        <v>4</v>
      </c>
      <c r="I348" s="109">
        <v>0</v>
      </c>
      <c r="J348" s="109">
        <v>0</v>
      </c>
      <c r="K348" s="86">
        <v>6</v>
      </c>
      <c r="L348" s="87"/>
    </row>
    <row r="349" spans="2:12" s="88" customFormat="1" ht="18.75" customHeight="1" x14ac:dyDescent="0.2">
      <c r="B349" s="85" t="s">
        <v>3214</v>
      </c>
      <c r="C349" s="109">
        <v>0</v>
      </c>
      <c r="D349" s="109">
        <v>0</v>
      </c>
      <c r="E349" s="109">
        <v>0</v>
      </c>
      <c r="F349" s="109">
        <v>0</v>
      </c>
      <c r="G349" s="109">
        <v>0</v>
      </c>
      <c r="H349" s="109">
        <v>0</v>
      </c>
      <c r="I349" s="109">
        <v>0</v>
      </c>
      <c r="J349" s="109">
        <v>6</v>
      </c>
      <c r="K349" s="86">
        <v>6</v>
      </c>
      <c r="L349" s="87"/>
    </row>
    <row r="350" spans="2:12" s="88" customFormat="1" ht="18.75" customHeight="1" x14ac:dyDescent="0.2">
      <c r="B350" s="85" t="s">
        <v>477</v>
      </c>
      <c r="C350" s="109">
        <v>0</v>
      </c>
      <c r="D350" s="109">
        <v>0</v>
      </c>
      <c r="E350" s="109">
        <v>0</v>
      </c>
      <c r="F350" s="109">
        <v>2</v>
      </c>
      <c r="G350" s="109">
        <v>0</v>
      </c>
      <c r="H350" s="109">
        <v>0</v>
      </c>
      <c r="I350" s="109">
        <v>4</v>
      </c>
      <c r="J350" s="109">
        <v>0</v>
      </c>
      <c r="K350" s="86">
        <v>6</v>
      </c>
      <c r="L350" s="87"/>
    </row>
    <row r="351" spans="2:12" s="88" customFormat="1" ht="18.75" customHeight="1" x14ac:dyDescent="0.2">
      <c r="B351" s="85" t="s">
        <v>755</v>
      </c>
      <c r="C351" s="109">
        <v>0</v>
      </c>
      <c r="D351" s="109">
        <v>4</v>
      </c>
      <c r="E351" s="109">
        <v>2</v>
      </c>
      <c r="F351" s="109">
        <v>0</v>
      </c>
      <c r="G351" s="109">
        <v>0</v>
      </c>
      <c r="H351" s="109">
        <v>0</v>
      </c>
      <c r="I351" s="109">
        <v>0</v>
      </c>
      <c r="J351" s="109">
        <v>0</v>
      </c>
      <c r="K351" s="86">
        <v>6</v>
      </c>
      <c r="L351" s="87"/>
    </row>
    <row r="352" spans="2:12" s="88" customFormat="1" ht="18.75" customHeight="1" x14ac:dyDescent="0.2">
      <c r="B352" s="85" t="s">
        <v>789</v>
      </c>
      <c r="C352" s="109">
        <v>0</v>
      </c>
      <c r="D352" s="109">
        <v>0</v>
      </c>
      <c r="E352" s="109">
        <v>0</v>
      </c>
      <c r="F352" s="109">
        <v>0</v>
      </c>
      <c r="G352" s="109">
        <v>0</v>
      </c>
      <c r="H352" s="109">
        <v>0</v>
      </c>
      <c r="I352" s="109">
        <v>6</v>
      </c>
      <c r="J352" s="109">
        <v>0</v>
      </c>
      <c r="K352" s="86">
        <v>6</v>
      </c>
      <c r="L352" s="87"/>
    </row>
    <row r="353" spans="2:12" s="88" customFormat="1" ht="18.75" customHeight="1" x14ac:dyDescent="0.2">
      <c r="B353" s="85" t="s">
        <v>365</v>
      </c>
      <c r="C353" s="109">
        <v>0</v>
      </c>
      <c r="D353" s="109">
        <v>4</v>
      </c>
      <c r="E353" s="109">
        <v>0</v>
      </c>
      <c r="F353" s="109">
        <v>0</v>
      </c>
      <c r="G353" s="109">
        <v>2</v>
      </c>
      <c r="H353" s="109">
        <v>0</v>
      </c>
      <c r="I353" s="109">
        <v>0</v>
      </c>
      <c r="J353" s="109">
        <v>0</v>
      </c>
      <c r="K353" s="86">
        <v>6</v>
      </c>
      <c r="L353" s="87"/>
    </row>
    <row r="354" spans="2:12" s="88" customFormat="1" ht="18.75" customHeight="1" x14ac:dyDescent="0.2">
      <c r="B354" s="85" t="s">
        <v>83</v>
      </c>
      <c r="C354" s="109">
        <v>0</v>
      </c>
      <c r="D354" s="109">
        <v>0</v>
      </c>
      <c r="E354" s="109">
        <v>2</v>
      </c>
      <c r="F354" s="109">
        <v>4</v>
      </c>
      <c r="G354" s="109">
        <v>0</v>
      </c>
      <c r="H354" s="109">
        <v>0</v>
      </c>
      <c r="I354" s="109">
        <v>0</v>
      </c>
      <c r="J354" s="109">
        <v>0</v>
      </c>
      <c r="K354" s="86">
        <v>6</v>
      </c>
      <c r="L354" s="87"/>
    </row>
    <row r="355" spans="2:12" s="88" customFormat="1" ht="18.75" customHeight="1" x14ac:dyDescent="0.2">
      <c r="B355" s="85" t="s">
        <v>3197</v>
      </c>
      <c r="C355" s="109">
        <v>0</v>
      </c>
      <c r="D355" s="109">
        <v>0</v>
      </c>
      <c r="E355" s="109">
        <v>0</v>
      </c>
      <c r="F355" s="109">
        <v>0</v>
      </c>
      <c r="G355" s="109">
        <v>0</v>
      </c>
      <c r="H355" s="109">
        <v>0</v>
      </c>
      <c r="I355" s="109">
        <v>0</v>
      </c>
      <c r="J355" s="109">
        <v>6</v>
      </c>
      <c r="K355" s="86">
        <v>6</v>
      </c>
      <c r="L355" s="87"/>
    </row>
    <row r="356" spans="2:12" s="88" customFormat="1" ht="18.75" customHeight="1" x14ac:dyDescent="0.2">
      <c r="B356" s="85" t="s">
        <v>843</v>
      </c>
      <c r="C356" s="109">
        <v>0</v>
      </c>
      <c r="D356" s="109">
        <v>0</v>
      </c>
      <c r="E356" s="109">
        <v>0</v>
      </c>
      <c r="F356" s="109">
        <v>0</v>
      </c>
      <c r="G356" s="109">
        <v>0</v>
      </c>
      <c r="H356" s="109">
        <v>0</v>
      </c>
      <c r="I356" s="109">
        <v>2</v>
      </c>
      <c r="J356" s="109">
        <v>4</v>
      </c>
      <c r="K356" s="86">
        <v>6</v>
      </c>
      <c r="L356" s="87"/>
    </row>
    <row r="357" spans="2:12" s="88" customFormat="1" ht="18.75" customHeight="1" x14ac:dyDescent="0.2">
      <c r="B357" s="85" t="s">
        <v>694</v>
      </c>
      <c r="C357" s="109">
        <v>0</v>
      </c>
      <c r="D357" s="109">
        <v>0</v>
      </c>
      <c r="E357" s="109">
        <v>0</v>
      </c>
      <c r="F357" s="109">
        <v>2</v>
      </c>
      <c r="G357" s="109">
        <v>2</v>
      </c>
      <c r="H357" s="109">
        <v>2</v>
      </c>
      <c r="I357" s="109">
        <v>0</v>
      </c>
      <c r="J357" s="109">
        <v>0</v>
      </c>
      <c r="K357" s="86">
        <v>6</v>
      </c>
      <c r="L357" s="87"/>
    </row>
    <row r="358" spans="2:12" s="88" customFormat="1" ht="18.75" customHeight="1" x14ac:dyDescent="0.2">
      <c r="B358" s="85" t="s">
        <v>847</v>
      </c>
      <c r="C358" s="109">
        <v>0</v>
      </c>
      <c r="D358" s="109">
        <v>0</v>
      </c>
      <c r="E358" s="109">
        <v>0</v>
      </c>
      <c r="F358" s="109">
        <v>0</v>
      </c>
      <c r="G358" s="109">
        <v>0</v>
      </c>
      <c r="H358" s="109">
        <v>0</v>
      </c>
      <c r="I358" s="109">
        <v>6</v>
      </c>
      <c r="J358" s="109">
        <v>0</v>
      </c>
      <c r="K358" s="86">
        <v>6</v>
      </c>
      <c r="L358" s="87"/>
    </row>
    <row r="359" spans="2:12" s="88" customFormat="1" ht="18.75" customHeight="1" x14ac:dyDescent="0.2">
      <c r="B359" s="85" t="s">
        <v>675</v>
      </c>
      <c r="C359" s="109">
        <v>0</v>
      </c>
      <c r="D359" s="109">
        <v>0</v>
      </c>
      <c r="E359" s="109">
        <v>0</v>
      </c>
      <c r="F359" s="109">
        <v>0</v>
      </c>
      <c r="G359" s="109">
        <v>0</v>
      </c>
      <c r="H359" s="109">
        <v>0</v>
      </c>
      <c r="I359" s="109">
        <v>6</v>
      </c>
      <c r="J359" s="109">
        <v>0</v>
      </c>
      <c r="K359" s="86">
        <v>6</v>
      </c>
      <c r="L359" s="87"/>
    </row>
    <row r="360" spans="2:12" s="88" customFormat="1" ht="18.75" customHeight="1" x14ac:dyDescent="0.2">
      <c r="B360" s="85" t="s">
        <v>700</v>
      </c>
      <c r="C360" s="109">
        <v>0</v>
      </c>
      <c r="D360" s="109">
        <v>0</v>
      </c>
      <c r="E360" s="109">
        <v>0</v>
      </c>
      <c r="F360" s="109">
        <v>0</v>
      </c>
      <c r="G360" s="109">
        <v>0</v>
      </c>
      <c r="H360" s="109">
        <v>2</v>
      </c>
      <c r="I360" s="109">
        <v>0</v>
      </c>
      <c r="J360" s="109">
        <v>4</v>
      </c>
      <c r="K360" s="86">
        <v>6</v>
      </c>
      <c r="L360" s="87"/>
    </row>
    <row r="361" spans="2:12" s="88" customFormat="1" ht="18.75" customHeight="1" x14ac:dyDescent="0.2">
      <c r="B361" s="85" t="s">
        <v>682</v>
      </c>
      <c r="C361" s="109">
        <v>0</v>
      </c>
      <c r="D361" s="109">
        <v>0</v>
      </c>
      <c r="E361" s="109">
        <v>0</v>
      </c>
      <c r="F361" s="109">
        <v>0</v>
      </c>
      <c r="G361" s="109">
        <v>0</v>
      </c>
      <c r="H361" s="109">
        <v>2</v>
      </c>
      <c r="I361" s="109">
        <v>2</v>
      </c>
      <c r="J361" s="109">
        <v>2</v>
      </c>
      <c r="K361" s="86">
        <v>6</v>
      </c>
      <c r="L361" s="87"/>
    </row>
    <row r="362" spans="2:12" s="88" customFormat="1" ht="18.75" customHeight="1" x14ac:dyDescent="0.2">
      <c r="B362" s="85" t="s">
        <v>833</v>
      </c>
      <c r="C362" s="109">
        <v>0</v>
      </c>
      <c r="D362" s="109">
        <v>0</v>
      </c>
      <c r="E362" s="109">
        <v>0</v>
      </c>
      <c r="F362" s="109">
        <v>0</v>
      </c>
      <c r="G362" s="109">
        <v>0</v>
      </c>
      <c r="H362" s="109">
        <v>4</v>
      </c>
      <c r="I362" s="109">
        <v>0</v>
      </c>
      <c r="J362" s="109">
        <v>2</v>
      </c>
      <c r="K362" s="86">
        <v>6</v>
      </c>
      <c r="L362" s="87"/>
    </row>
    <row r="363" spans="2:12" s="88" customFormat="1" ht="18.75" customHeight="1" x14ac:dyDescent="0.2">
      <c r="B363" s="85" t="s">
        <v>869</v>
      </c>
      <c r="C363" s="109">
        <v>0</v>
      </c>
      <c r="D363" s="109">
        <v>0</v>
      </c>
      <c r="E363" s="109">
        <v>0</v>
      </c>
      <c r="F363" s="109">
        <v>0</v>
      </c>
      <c r="G363" s="109">
        <v>0</v>
      </c>
      <c r="H363" s="109">
        <v>2</v>
      </c>
      <c r="I363" s="109">
        <v>0</v>
      </c>
      <c r="J363" s="109">
        <v>4</v>
      </c>
      <c r="K363" s="86">
        <v>6</v>
      </c>
      <c r="L363" s="87"/>
    </row>
    <row r="364" spans="2:12" s="88" customFormat="1" ht="18.75" customHeight="1" x14ac:dyDescent="0.2">
      <c r="B364" s="85" t="s">
        <v>2980</v>
      </c>
      <c r="C364" s="109">
        <v>0</v>
      </c>
      <c r="D364" s="109">
        <v>0</v>
      </c>
      <c r="E364" s="109">
        <v>0</v>
      </c>
      <c r="F364" s="109">
        <v>0</v>
      </c>
      <c r="G364" s="109">
        <v>0</v>
      </c>
      <c r="H364" s="109">
        <v>0</v>
      </c>
      <c r="I364" s="109">
        <v>0</v>
      </c>
      <c r="J364" s="109">
        <v>6</v>
      </c>
      <c r="K364" s="86">
        <v>6</v>
      </c>
      <c r="L364" s="87"/>
    </row>
    <row r="365" spans="2:12" s="88" customFormat="1" ht="18.75" customHeight="1" x14ac:dyDescent="0.2">
      <c r="B365" s="85" t="s">
        <v>795</v>
      </c>
      <c r="C365" s="109">
        <v>0</v>
      </c>
      <c r="D365" s="109">
        <v>0</v>
      </c>
      <c r="E365" s="109">
        <v>0</v>
      </c>
      <c r="F365" s="109">
        <v>0</v>
      </c>
      <c r="G365" s="109">
        <v>0</v>
      </c>
      <c r="H365" s="109">
        <v>0</v>
      </c>
      <c r="I365" s="109">
        <v>6</v>
      </c>
      <c r="J365" s="109">
        <v>0</v>
      </c>
      <c r="K365" s="86">
        <v>6</v>
      </c>
      <c r="L365" s="87"/>
    </row>
    <row r="366" spans="2:12" s="88" customFormat="1" ht="18.75" customHeight="1" x14ac:dyDescent="0.2">
      <c r="B366" s="85" t="s">
        <v>3109</v>
      </c>
      <c r="C366" s="109">
        <v>0</v>
      </c>
      <c r="D366" s="109">
        <v>0</v>
      </c>
      <c r="E366" s="109">
        <v>0</v>
      </c>
      <c r="F366" s="109">
        <v>0</v>
      </c>
      <c r="G366" s="109">
        <v>0</v>
      </c>
      <c r="H366" s="109">
        <v>0</v>
      </c>
      <c r="I366" s="109">
        <v>0</v>
      </c>
      <c r="J366" s="109">
        <v>6</v>
      </c>
      <c r="K366" s="86">
        <v>6</v>
      </c>
      <c r="L366" s="87"/>
    </row>
    <row r="367" spans="2:12" s="88" customFormat="1" ht="18.75" customHeight="1" x14ac:dyDescent="0.2">
      <c r="B367" s="85" t="s">
        <v>565</v>
      </c>
      <c r="C367" s="109">
        <v>0</v>
      </c>
      <c r="D367" s="109">
        <v>0</v>
      </c>
      <c r="E367" s="109">
        <v>0</v>
      </c>
      <c r="F367" s="109">
        <v>0</v>
      </c>
      <c r="G367" s="109">
        <v>0</v>
      </c>
      <c r="H367" s="109">
        <v>0</v>
      </c>
      <c r="I367" s="109">
        <v>0</v>
      </c>
      <c r="J367" s="109">
        <v>6</v>
      </c>
      <c r="K367" s="86">
        <v>6</v>
      </c>
      <c r="L367" s="87"/>
    </row>
    <row r="368" spans="2:12" s="88" customFormat="1" ht="18.75" customHeight="1" x14ac:dyDescent="0.2">
      <c r="B368" s="85" t="s">
        <v>685</v>
      </c>
      <c r="C368" s="109">
        <v>0</v>
      </c>
      <c r="D368" s="109">
        <v>0</v>
      </c>
      <c r="E368" s="109">
        <v>0</v>
      </c>
      <c r="F368" s="109">
        <v>2</v>
      </c>
      <c r="G368" s="109">
        <v>2</v>
      </c>
      <c r="H368" s="109">
        <v>0</v>
      </c>
      <c r="I368" s="109">
        <v>2</v>
      </c>
      <c r="J368" s="109">
        <v>0</v>
      </c>
      <c r="K368" s="86">
        <v>6</v>
      </c>
      <c r="L368" s="87"/>
    </row>
    <row r="369" spans="2:12" s="88" customFormat="1" ht="18.75" customHeight="1" x14ac:dyDescent="0.2">
      <c r="B369" s="85" t="s">
        <v>658</v>
      </c>
      <c r="C369" s="109">
        <v>0</v>
      </c>
      <c r="D369" s="109">
        <v>0</v>
      </c>
      <c r="E369" s="109">
        <v>0</v>
      </c>
      <c r="F369" s="109">
        <v>0</v>
      </c>
      <c r="G369" s="109">
        <v>0</v>
      </c>
      <c r="H369" s="109">
        <v>2</v>
      </c>
      <c r="I369" s="109">
        <v>4</v>
      </c>
      <c r="J369" s="109">
        <v>0</v>
      </c>
      <c r="K369" s="86">
        <v>6</v>
      </c>
      <c r="L369" s="87"/>
    </row>
    <row r="370" spans="2:12" s="88" customFormat="1" ht="18.75" customHeight="1" x14ac:dyDescent="0.2">
      <c r="B370" s="85" t="s">
        <v>638</v>
      </c>
      <c r="C370" s="109">
        <v>0</v>
      </c>
      <c r="D370" s="109">
        <v>0</v>
      </c>
      <c r="E370" s="109">
        <v>0</v>
      </c>
      <c r="F370" s="109">
        <v>0</v>
      </c>
      <c r="G370" s="109">
        <v>0</v>
      </c>
      <c r="H370" s="109">
        <v>2</v>
      </c>
      <c r="I370" s="109">
        <v>4</v>
      </c>
      <c r="J370" s="109">
        <v>0</v>
      </c>
      <c r="K370" s="86">
        <v>6</v>
      </c>
      <c r="L370" s="87"/>
    </row>
    <row r="371" spans="2:12" s="88" customFormat="1" ht="18.75" customHeight="1" x14ac:dyDescent="0.2">
      <c r="B371" s="85" t="s">
        <v>839</v>
      </c>
      <c r="C371" s="109">
        <v>0</v>
      </c>
      <c r="D371" s="109">
        <v>0</v>
      </c>
      <c r="E371" s="109">
        <v>0</v>
      </c>
      <c r="F371" s="109">
        <v>0</v>
      </c>
      <c r="G371" s="109">
        <v>0</v>
      </c>
      <c r="H371" s="109">
        <v>4</v>
      </c>
      <c r="I371" s="109">
        <v>0</v>
      </c>
      <c r="J371" s="109">
        <v>2</v>
      </c>
      <c r="K371" s="86">
        <v>6</v>
      </c>
      <c r="L371" s="87"/>
    </row>
    <row r="372" spans="2:12" s="88" customFormat="1" ht="18.75" customHeight="1" x14ac:dyDescent="0.2">
      <c r="B372" s="85" t="s">
        <v>3219</v>
      </c>
      <c r="C372" s="109">
        <v>0</v>
      </c>
      <c r="D372" s="109">
        <v>0</v>
      </c>
      <c r="E372" s="109">
        <v>0</v>
      </c>
      <c r="F372" s="109">
        <v>0</v>
      </c>
      <c r="G372" s="109">
        <v>0</v>
      </c>
      <c r="H372" s="109">
        <v>0</v>
      </c>
      <c r="I372" s="109">
        <v>0</v>
      </c>
      <c r="J372" s="109">
        <v>6</v>
      </c>
      <c r="K372" s="86">
        <v>6</v>
      </c>
      <c r="L372" s="87"/>
    </row>
    <row r="373" spans="2:12" s="88" customFormat="1" ht="18.75" customHeight="1" x14ac:dyDescent="0.2">
      <c r="B373" s="85" t="s">
        <v>718</v>
      </c>
      <c r="C373" s="109">
        <v>0</v>
      </c>
      <c r="D373" s="109">
        <v>6</v>
      </c>
      <c r="E373" s="109">
        <v>0</v>
      </c>
      <c r="F373" s="109">
        <v>0</v>
      </c>
      <c r="G373" s="109">
        <v>0</v>
      </c>
      <c r="H373" s="109">
        <v>0</v>
      </c>
      <c r="I373" s="109">
        <v>0</v>
      </c>
      <c r="J373" s="109">
        <v>0</v>
      </c>
      <c r="K373" s="86">
        <v>6</v>
      </c>
      <c r="L373" s="87"/>
    </row>
    <row r="374" spans="2:12" s="88" customFormat="1" ht="18.75" customHeight="1" x14ac:dyDescent="0.2">
      <c r="B374" s="85" t="s">
        <v>824</v>
      </c>
      <c r="C374" s="109">
        <v>0</v>
      </c>
      <c r="D374" s="109">
        <v>0</v>
      </c>
      <c r="E374" s="109">
        <v>0</v>
      </c>
      <c r="F374" s="109">
        <v>0</v>
      </c>
      <c r="G374" s="109">
        <v>0</v>
      </c>
      <c r="H374" s="109">
        <v>0</v>
      </c>
      <c r="I374" s="109">
        <v>4</v>
      </c>
      <c r="J374" s="109">
        <v>2</v>
      </c>
      <c r="K374" s="86">
        <v>6</v>
      </c>
      <c r="L374" s="87"/>
    </row>
    <row r="375" spans="2:12" s="88" customFormat="1" ht="18.75" customHeight="1" x14ac:dyDescent="0.2">
      <c r="B375" s="85" t="s">
        <v>648</v>
      </c>
      <c r="C375" s="109">
        <v>0</v>
      </c>
      <c r="D375" s="109">
        <v>0</v>
      </c>
      <c r="E375" s="109">
        <v>0</v>
      </c>
      <c r="F375" s="109">
        <v>0</v>
      </c>
      <c r="G375" s="109">
        <v>0</v>
      </c>
      <c r="H375" s="109">
        <v>2</v>
      </c>
      <c r="I375" s="109">
        <v>4</v>
      </c>
      <c r="J375" s="109">
        <v>0</v>
      </c>
      <c r="K375" s="86">
        <v>6</v>
      </c>
      <c r="L375" s="87"/>
    </row>
    <row r="376" spans="2:12" s="88" customFormat="1" ht="18.75" customHeight="1" x14ac:dyDescent="0.2">
      <c r="B376" s="85" t="s">
        <v>468</v>
      </c>
      <c r="C376" s="109">
        <v>0</v>
      </c>
      <c r="D376" s="109">
        <v>0</v>
      </c>
      <c r="E376" s="109">
        <v>0</v>
      </c>
      <c r="F376" s="109">
        <v>0</v>
      </c>
      <c r="G376" s="109">
        <v>0</v>
      </c>
      <c r="H376" s="109">
        <v>6</v>
      </c>
      <c r="I376" s="109">
        <v>0</v>
      </c>
      <c r="J376" s="109">
        <v>0</v>
      </c>
      <c r="K376" s="86">
        <v>6</v>
      </c>
      <c r="L376" s="87"/>
    </row>
    <row r="377" spans="2:12" s="88" customFormat="1" ht="18.75" customHeight="1" x14ac:dyDescent="0.2">
      <c r="B377" s="85" t="s">
        <v>673</v>
      </c>
      <c r="C377" s="109">
        <v>0</v>
      </c>
      <c r="D377" s="109">
        <v>1</v>
      </c>
      <c r="E377" s="109">
        <v>0</v>
      </c>
      <c r="F377" s="109">
        <v>0</v>
      </c>
      <c r="G377" s="109">
        <v>0</v>
      </c>
      <c r="H377" s="109">
        <v>2</v>
      </c>
      <c r="I377" s="109">
        <v>2</v>
      </c>
      <c r="J377" s="109">
        <v>0</v>
      </c>
      <c r="K377" s="86">
        <v>5</v>
      </c>
      <c r="L377" s="87"/>
    </row>
    <row r="378" spans="2:12" s="88" customFormat="1" ht="18.75" customHeight="1" x14ac:dyDescent="0.2">
      <c r="B378" s="85" t="s">
        <v>2986</v>
      </c>
      <c r="C378" s="109">
        <v>0</v>
      </c>
      <c r="D378" s="109">
        <v>0</v>
      </c>
      <c r="E378" s="109">
        <v>0</v>
      </c>
      <c r="F378" s="109">
        <v>0</v>
      </c>
      <c r="G378" s="109">
        <v>0</v>
      </c>
      <c r="H378" s="109">
        <v>0</v>
      </c>
      <c r="I378" s="109">
        <v>0</v>
      </c>
      <c r="J378" s="109">
        <v>5</v>
      </c>
      <c r="K378" s="86">
        <v>5</v>
      </c>
      <c r="L378" s="87"/>
    </row>
    <row r="379" spans="2:12" s="88" customFormat="1" ht="18.75" customHeight="1" x14ac:dyDescent="0.2">
      <c r="B379" s="85" t="s">
        <v>664</v>
      </c>
      <c r="C379" s="109">
        <v>0</v>
      </c>
      <c r="D379" s="109">
        <v>0</v>
      </c>
      <c r="E379" s="109">
        <v>0</v>
      </c>
      <c r="F379" s="109">
        <v>0</v>
      </c>
      <c r="G379" s="109">
        <v>0</v>
      </c>
      <c r="H379" s="109">
        <v>1</v>
      </c>
      <c r="I379" s="109">
        <v>4</v>
      </c>
      <c r="J379" s="109">
        <v>0</v>
      </c>
      <c r="K379" s="86">
        <v>5</v>
      </c>
      <c r="L379" s="87"/>
    </row>
    <row r="380" spans="2:12" s="88" customFormat="1" ht="18.75" customHeight="1" x14ac:dyDescent="0.2">
      <c r="B380" s="85" t="s">
        <v>712</v>
      </c>
      <c r="C380" s="109">
        <v>0</v>
      </c>
      <c r="D380" s="109">
        <v>0</v>
      </c>
      <c r="E380" s="109">
        <v>0</v>
      </c>
      <c r="F380" s="109">
        <v>0</v>
      </c>
      <c r="G380" s="109">
        <v>0</v>
      </c>
      <c r="H380" s="109">
        <v>1</v>
      </c>
      <c r="I380" s="109">
        <v>2</v>
      </c>
      <c r="J380" s="109">
        <v>2</v>
      </c>
      <c r="K380" s="86">
        <v>5</v>
      </c>
      <c r="L380" s="87"/>
    </row>
    <row r="381" spans="2:12" s="88" customFormat="1" ht="18.75" customHeight="1" x14ac:dyDescent="0.2">
      <c r="B381" s="85" t="s">
        <v>844</v>
      </c>
      <c r="C381" s="109">
        <v>0</v>
      </c>
      <c r="D381" s="109">
        <v>5</v>
      </c>
      <c r="E381" s="109">
        <v>0</v>
      </c>
      <c r="F381" s="109">
        <v>0</v>
      </c>
      <c r="G381" s="109">
        <v>0</v>
      </c>
      <c r="H381" s="109">
        <v>0</v>
      </c>
      <c r="I381" s="109">
        <v>0</v>
      </c>
      <c r="J381" s="109">
        <v>0</v>
      </c>
      <c r="K381" s="86">
        <v>5</v>
      </c>
      <c r="L381" s="87"/>
    </row>
    <row r="382" spans="2:12" s="88" customFormat="1" ht="18.75" customHeight="1" x14ac:dyDescent="0.2">
      <c r="B382" s="85" t="s">
        <v>714</v>
      </c>
      <c r="C382" s="109">
        <v>0</v>
      </c>
      <c r="D382" s="109">
        <v>0</v>
      </c>
      <c r="E382" s="109">
        <v>0</v>
      </c>
      <c r="F382" s="109">
        <v>0</v>
      </c>
      <c r="G382" s="109">
        <v>0</v>
      </c>
      <c r="H382" s="109">
        <v>2</v>
      </c>
      <c r="I382" s="109">
        <v>0</v>
      </c>
      <c r="J382" s="109">
        <v>3</v>
      </c>
      <c r="K382" s="86">
        <v>5</v>
      </c>
      <c r="L382" s="87"/>
    </row>
    <row r="383" spans="2:12" s="88" customFormat="1" ht="18.75" customHeight="1" x14ac:dyDescent="0.2">
      <c r="B383" s="85" t="s">
        <v>780</v>
      </c>
      <c r="C383" s="109">
        <v>0</v>
      </c>
      <c r="D383" s="109">
        <v>0</v>
      </c>
      <c r="E383" s="109">
        <v>0</v>
      </c>
      <c r="F383" s="109">
        <v>0</v>
      </c>
      <c r="G383" s="109">
        <v>0</v>
      </c>
      <c r="H383" s="109">
        <v>5</v>
      </c>
      <c r="I383" s="109">
        <v>0</v>
      </c>
      <c r="J383" s="109">
        <v>0</v>
      </c>
      <c r="K383" s="86">
        <v>5</v>
      </c>
      <c r="L383" s="87"/>
    </row>
    <row r="384" spans="2:12" s="88" customFormat="1" ht="18.75" customHeight="1" x14ac:dyDescent="0.2">
      <c r="B384" s="85" t="s">
        <v>698</v>
      </c>
      <c r="C384" s="109">
        <v>0</v>
      </c>
      <c r="D384" s="109">
        <v>0</v>
      </c>
      <c r="E384" s="109">
        <v>0</v>
      </c>
      <c r="F384" s="109">
        <v>0</v>
      </c>
      <c r="G384" s="109">
        <v>0</v>
      </c>
      <c r="H384" s="109">
        <v>5</v>
      </c>
      <c r="I384" s="109">
        <v>0</v>
      </c>
      <c r="J384" s="109">
        <v>0</v>
      </c>
      <c r="K384" s="86">
        <v>5</v>
      </c>
      <c r="L384" s="87"/>
    </row>
    <row r="385" spans="2:12" s="88" customFormat="1" ht="18.75" customHeight="1" x14ac:dyDescent="0.2">
      <c r="B385" s="85" t="s">
        <v>488</v>
      </c>
      <c r="C385" s="109">
        <v>2</v>
      </c>
      <c r="D385" s="109">
        <v>1</v>
      </c>
      <c r="E385" s="109">
        <v>0</v>
      </c>
      <c r="F385" s="109">
        <v>0</v>
      </c>
      <c r="G385" s="109">
        <v>2</v>
      </c>
      <c r="H385" s="109">
        <v>0</v>
      </c>
      <c r="I385" s="109">
        <v>0</v>
      </c>
      <c r="J385" s="109">
        <v>0</v>
      </c>
      <c r="K385" s="86">
        <v>5</v>
      </c>
      <c r="L385" s="87"/>
    </row>
    <row r="386" spans="2:12" s="88" customFormat="1" ht="18.75" customHeight="1" x14ac:dyDescent="0.2">
      <c r="B386" s="85" t="s">
        <v>784</v>
      </c>
      <c r="C386" s="109">
        <v>0</v>
      </c>
      <c r="D386" s="109">
        <v>0</v>
      </c>
      <c r="E386" s="109">
        <v>0</v>
      </c>
      <c r="F386" s="109">
        <v>0</v>
      </c>
      <c r="G386" s="109">
        <v>0</v>
      </c>
      <c r="H386" s="109">
        <v>0</v>
      </c>
      <c r="I386" s="109">
        <v>1</v>
      </c>
      <c r="J386" s="109">
        <v>4</v>
      </c>
      <c r="K386" s="86">
        <v>5</v>
      </c>
      <c r="L386" s="87"/>
    </row>
    <row r="387" spans="2:12" s="88" customFormat="1" ht="18.75" customHeight="1" x14ac:dyDescent="0.2">
      <c r="B387" s="85" t="s">
        <v>676</v>
      </c>
      <c r="C387" s="109">
        <v>0</v>
      </c>
      <c r="D387" s="109">
        <v>0</v>
      </c>
      <c r="E387" s="109">
        <v>0</v>
      </c>
      <c r="F387" s="109">
        <v>0</v>
      </c>
      <c r="G387" s="109">
        <v>0</v>
      </c>
      <c r="H387" s="109">
        <v>1</v>
      </c>
      <c r="I387" s="109">
        <v>4</v>
      </c>
      <c r="J387" s="109">
        <v>0</v>
      </c>
      <c r="K387" s="86">
        <v>5</v>
      </c>
      <c r="L387" s="87"/>
    </row>
    <row r="388" spans="2:12" s="88" customFormat="1" ht="18.75" customHeight="1" x14ac:dyDescent="0.2">
      <c r="B388" s="85" t="s">
        <v>458</v>
      </c>
      <c r="C388" s="109">
        <v>3</v>
      </c>
      <c r="D388" s="109">
        <v>1</v>
      </c>
      <c r="E388" s="109">
        <v>1</v>
      </c>
      <c r="F388" s="109">
        <v>0</v>
      </c>
      <c r="G388" s="109">
        <v>0</v>
      </c>
      <c r="H388" s="109">
        <v>0</v>
      </c>
      <c r="I388" s="109">
        <v>0</v>
      </c>
      <c r="J388" s="109">
        <v>0</v>
      </c>
      <c r="K388" s="86">
        <v>5</v>
      </c>
      <c r="L388" s="87"/>
    </row>
    <row r="389" spans="2:12" s="88" customFormat="1" ht="18.75" customHeight="1" x14ac:dyDescent="0.2">
      <c r="B389" s="85" t="s">
        <v>818</v>
      </c>
      <c r="C389" s="109">
        <v>0</v>
      </c>
      <c r="D389" s="109">
        <v>0</v>
      </c>
      <c r="E389" s="109">
        <v>0</v>
      </c>
      <c r="F389" s="109">
        <v>0</v>
      </c>
      <c r="G389" s="109">
        <v>0</v>
      </c>
      <c r="H389" s="109">
        <v>0</v>
      </c>
      <c r="I389" s="109">
        <v>4</v>
      </c>
      <c r="J389" s="109">
        <v>0</v>
      </c>
      <c r="K389" s="86">
        <v>4</v>
      </c>
      <c r="L389" s="87"/>
    </row>
    <row r="390" spans="2:12" s="88" customFormat="1" ht="18.75" customHeight="1" x14ac:dyDescent="0.2">
      <c r="B390" s="85" t="s">
        <v>2478</v>
      </c>
      <c r="C390" s="109">
        <v>0</v>
      </c>
      <c r="D390" s="109">
        <v>4</v>
      </c>
      <c r="E390" s="109">
        <v>0</v>
      </c>
      <c r="F390" s="109">
        <v>0</v>
      </c>
      <c r="G390" s="109">
        <v>0</v>
      </c>
      <c r="H390" s="109">
        <v>0</v>
      </c>
      <c r="I390" s="109">
        <v>0</v>
      </c>
      <c r="J390" s="109">
        <v>0</v>
      </c>
      <c r="K390" s="86">
        <v>4</v>
      </c>
      <c r="L390" s="87"/>
    </row>
    <row r="391" spans="2:12" s="88" customFormat="1" ht="18.75" customHeight="1" x14ac:dyDescent="0.2">
      <c r="B391" s="85" t="s">
        <v>498</v>
      </c>
      <c r="C391" s="109">
        <v>0</v>
      </c>
      <c r="D391" s="109">
        <v>4</v>
      </c>
      <c r="E391" s="109">
        <v>0</v>
      </c>
      <c r="F391" s="109">
        <v>0</v>
      </c>
      <c r="G391" s="109">
        <v>0</v>
      </c>
      <c r="H391" s="109">
        <v>0</v>
      </c>
      <c r="I391" s="109">
        <v>0</v>
      </c>
      <c r="J391" s="109">
        <v>0</v>
      </c>
      <c r="K391" s="86">
        <v>4</v>
      </c>
      <c r="L391" s="87"/>
    </row>
    <row r="392" spans="2:12" s="88" customFormat="1" ht="18.75" customHeight="1" x14ac:dyDescent="0.2">
      <c r="B392" s="85" t="s">
        <v>3003</v>
      </c>
      <c r="C392" s="109">
        <v>0</v>
      </c>
      <c r="D392" s="109">
        <v>0</v>
      </c>
      <c r="E392" s="109">
        <v>0</v>
      </c>
      <c r="F392" s="109">
        <v>0</v>
      </c>
      <c r="G392" s="109">
        <v>0</v>
      </c>
      <c r="H392" s="109">
        <v>0</v>
      </c>
      <c r="I392" s="109">
        <v>0</v>
      </c>
      <c r="J392" s="109">
        <v>4</v>
      </c>
      <c r="K392" s="86">
        <v>4</v>
      </c>
      <c r="L392" s="87"/>
    </row>
    <row r="393" spans="2:12" s="88" customFormat="1" ht="18.75" customHeight="1" x14ac:dyDescent="0.2">
      <c r="B393" s="85" t="s">
        <v>613</v>
      </c>
      <c r="C393" s="109">
        <v>0</v>
      </c>
      <c r="D393" s="109">
        <v>0</v>
      </c>
      <c r="E393" s="109">
        <v>0</v>
      </c>
      <c r="F393" s="109">
        <v>0</v>
      </c>
      <c r="G393" s="109">
        <v>0</v>
      </c>
      <c r="H393" s="109">
        <v>2</v>
      </c>
      <c r="I393" s="109">
        <v>2</v>
      </c>
      <c r="J393" s="109">
        <v>0</v>
      </c>
      <c r="K393" s="86">
        <v>4</v>
      </c>
      <c r="L393" s="87"/>
    </row>
    <row r="394" spans="2:12" s="88" customFormat="1" ht="18.75" customHeight="1" x14ac:dyDescent="0.2">
      <c r="B394" s="85" t="s">
        <v>2481</v>
      </c>
      <c r="C394" s="109">
        <v>0</v>
      </c>
      <c r="D394" s="109">
        <v>0</v>
      </c>
      <c r="E394" s="109">
        <v>0</v>
      </c>
      <c r="F394" s="109">
        <v>0</v>
      </c>
      <c r="G394" s="109">
        <v>0</v>
      </c>
      <c r="H394" s="109">
        <v>4</v>
      </c>
      <c r="I394" s="109">
        <v>0</v>
      </c>
      <c r="J394" s="109">
        <v>0</v>
      </c>
      <c r="K394" s="86">
        <v>4</v>
      </c>
      <c r="L394" s="87"/>
    </row>
    <row r="395" spans="2:12" s="88" customFormat="1" ht="18.75" customHeight="1" x14ac:dyDescent="0.2">
      <c r="B395" s="85" t="s">
        <v>499</v>
      </c>
      <c r="C395" s="109">
        <v>0</v>
      </c>
      <c r="D395" s="109">
        <v>0</v>
      </c>
      <c r="E395" s="109">
        <v>0</v>
      </c>
      <c r="F395" s="109">
        <v>0</v>
      </c>
      <c r="G395" s="109">
        <v>0</v>
      </c>
      <c r="H395" s="109">
        <v>0</v>
      </c>
      <c r="I395" s="109">
        <v>4</v>
      </c>
      <c r="J395" s="109">
        <v>0</v>
      </c>
      <c r="K395" s="86">
        <v>4</v>
      </c>
      <c r="L395" s="87"/>
    </row>
    <row r="396" spans="2:12" s="88" customFormat="1" ht="18.75" customHeight="1" x14ac:dyDescent="0.2">
      <c r="B396" s="85" t="s">
        <v>660</v>
      </c>
      <c r="C396" s="109">
        <v>0</v>
      </c>
      <c r="D396" s="109">
        <v>0</v>
      </c>
      <c r="E396" s="109">
        <v>0</v>
      </c>
      <c r="F396" s="109">
        <v>0</v>
      </c>
      <c r="G396" s="109">
        <v>0</v>
      </c>
      <c r="H396" s="109">
        <v>0</v>
      </c>
      <c r="I396" s="109">
        <v>4</v>
      </c>
      <c r="J396" s="109">
        <v>0</v>
      </c>
      <c r="K396" s="86">
        <v>4</v>
      </c>
      <c r="L396" s="87"/>
    </row>
    <row r="397" spans="2:12" s="88" customFormat="1" ht="18.75" customHeight="1" x14ac:dyDescent="0.2">
      <c r="B397" s="85" t="s">
        <v>805</v>
      </c>
      <c r="C397" s="109">
        <v>4</v>
      </c>
      <c r="D397" s="109">
        <v>0</v>
      </c>
      <c r="E397" s="109">
        <v>0</v>
      </c>
      <c r="F397" s="109">
        <v>0</v>
      </c>
      <c r="G397" s="109">
        <v>0</v>
      </c>
      <c r="H397" s="109">
        <v>0</v>
      </c>
      <c r="I397" s="109">
        <v>0</v>
      </c>
      <c r="J397" s="109">
        <v>0</v>
      </c>
      <c r="K397" s="86">
        <v>4</v>
      </c>
      <c r="L397" s="87"/>
    </row>
    <row r="398" spans="2:12" s="88" customFormat="1" ht="18.75" customHeight="1" x14ac:dyDescent="0.2">
      <c r="B398" s="85" t="s">
        <v>764</v>
      </c>
      <c r="C398" s="109">
        <v>0</v>
      </c>
      <c r="D398" s="109">
        <v>0</v>
      </c>
      <c r="E398" s="109">
        <v>0</v>
      </c>
      <c r="F398" s="109">
        <v>0</v>
      </c>
      <c r="G398" s="109">
        <v>0</v>
      </c>
      <c r="H398" s="109">
        <v>0</v>
      </c>
      <c r="I398" s="109">
        <v>0</v>
      </c>
      <c r="J398" s="109">
        <v>4</v>
      </c>
      <c r="K398" s="86">
        <v>4</v>
      </c>
      <c r="L398" s="87"/>
    </row>
    <row r="399" spans="2:12" s="88" customFormat="1" ht="18.75" customHeight="1" x14ac:dyDescent="0.2">
      <c r="B399" s="85" t="s">
        <v>3111</v>
      </c>
      <c r="C399" s="109">
        <v>0</v>
      </c>
      <c r="D399" s="109">
        <v>0</v>
      </c>
      <c r="E399" s="109">
        <v>0</v>
      </c>
      <c r="F399" s="109">
        <v>0</v>
      </c>
      <c r="G399" s="109">
        <v>0</v>
      </c>
      <c r="H399" s="109">
        <v>0</v>
      </c>
      <c r="I399" s="109">
        <v>0</v>
      </c>
      <c r="J399" s="109">
        <v>4</v>
      </c>
      <c r="K399" s="86">
        <v>4</v>
      </c>
      <c r="L399" s="87"/>
    </row>
    <row r="400" spans="2:12" s="88" customFormat="1" ht="18.75" customHeight="1" x14ac:dyDescent="0.2">
      <c r="B400" s="85" t="s">
        <v>726</v>
      </c>
      <c r="C400" s="109">
        <v>0</v>
      </c>
      <c r="D400" s="109">
        <v>0</v>
      </c>
      <c r="E400" s="109">
        <v>0</v>
      </c>
      <c r="F400" s="109">
        <v>0</v>
      </c>
      <c r="G400" s="109">
        <v>0</v>
      </c>
      <c r="H400" s="109">
        <v>0</v>
      </c>
      <c r="I400" s="109">
        <v>4</v>
      </c>
      <c r="J400" s="109">
        <v>0</v>
      </c>
      <c r="K400" s="86">
        <v>4</v>
      </c>
      <c r="L400" s="87"/>
    </row>
    <row r="401" spans="2:12" s="88" customFormat="1" ht="18.75" customHeight="1" x14ac:dyDescent="0.2">
      <c r="B401" s="85" t="s">
        <v>3011</v>
      </c>
      <c r="C401" s="109">
        <v>0</v>
      </c>
      <c r="D401" s="109">
        <v>0</v>
      </c>
      <c r="E401" s="109">
        <v>0</v>
      </c>
      <c r="F401" s="109">
        <v>0</v>
      </c>
      <c r="G401" s="109">
        <v>0</v>
      </c>
      <c r="H401" s="109">
        <v>0</v>
      </c>
      <c r="I401" s="109">
        <v>0</v>
      </c>
      <c r="J401" s="109">
        <v>4</v>
      </c>
      <c r="K401" s="86">
        <v>4</v>
      </c>
      <c r="L401" s="87"/>
    </row>
    <row r="402" spans="2:12" s="88" customFormat="1" ht="18.75" customHeight="1" x14ac:dyDescent="0.2">
      <c r="B402" s="85" t="s">
        <v>687</v>
      </c>
      <c r="C402" s="109">
        <v>0</v>
      </c>
      <c r="D402" s="109">
        <v>0</v>
      </c>
      <c r="E402" s="109">
        <v>0</v>
      </c>
      <c r="F402" s="109">
        <v>0</v>
      </c>
      <c r="G402" s="109">
        <v>0</v>
      </c>
      <c r="H402" s="109">
        <v>2</v>
      </c>
      <c r="I402" s="109">
        <v>2</v>
      </c>
      <c r="J402" s="109">
        <v>0</v>
      </c>
      <c r="K402" s="86">
        <v>4</v>
      </c>
      <c r="L402" s="87"/>
    </row>
    <row r="403" spans="2:12" s="88" customFormat="1" ht="18.75" customHeight="1" x14ac:dyDescent="0.2">
      <c r="B403" s="85" t="s">
        <v>628</v>
      </c>
      <c r="C403" s="109">
        <v>0</v>
      </c>
      <c r="D403" s="109">
        <v>0</v>
      </c>
      <c r="E403" s="109">
        <v>0</v>
      </c>
      <c r="F403" s="109">
        <v>0</v>
      </c>
      <c r="G403" s="109">
        <v>2</v>
      </c>
      <c r="H403" s="109">
        <v>2</v>
      </c>
      <c r="I403" s="109">
        <v>0</v>
      </c>
      <c r="J403" s="109">
        <v>0</v>
      </c>
      <c r="K403" s="86">
        <v>4</v>
      </c>
      <c r="L403" s="87"/>
    </row>
    <row r="404" spans="2:12" s="88" customFormat="1" ht="18.75" customHeight="1" x14ac:dyDescent="0.2">
      <c r="B404" s="85" t="s">
        <v>738</v>
      </c>
      <c r="C404" s="109">
        <v>0</v>
      </c>
      <c r="D404" s="109">
        <v>0</v>
      </c>
      <c r="E404" s="109">
        <v>0</v>
      </c>
      <c r="F404" s="109">
        <v>0</v>
      </c>
      <c r="G404" s="109">
        <v>0</v>
      </c>
      <c r="H404" s="109">
        <v>1</v>
      </c>
      <c r="I404" s="109">
        <v>3</v>
      </c>
      <c r="J404" s="109">
        <v>0</v>
      </c>
      <c r="K404" s="86">
        <v>4</v>
      </c>
      <c r="L404" s="87"/>
    </row>
    <row r="405" spans="2:12" s="88" customFormat="1" ht="18.75" customHeight="1" x14ac:dyDescent="0.2">
      <c r="B405" s="85" t="s">
        <v>3112</v>
      </c>
      <c r="C405" s="109">
        <v>0</v>
      </c>
      <c r="D405" s="109">
        <v>0</v>
      </c>
      <c r="E405" s="109">
        <v>0</v>
      </c>
      <c r="F405" s="109">
        <v>0</v>
      </c>
      <c r="G405" s="109">
        <v>0</v>
      </c>
      <c r="H405" s="109">
        <v>0</v>
      </c>
      <c r="I405" s="109">
        <v>0</v>
      </c>
      <c r="J405" s="109">
        <v>4</v>
      </c>
      <c r="K405" s="86">
        <v>4</v>
      </c>
      <c r="L405" s="87"/>
    </row>
    <row r="406" spans="2:12" s="88" customFormat="1" ht="18.75" customHeight="1" x14ac:dyDescent="0.2">
      <c r="B406" s="85" t="s">
        <v>2480</v>
      </c>
      <c r="C406" s="109">
        <v>0</v>
      </c>
      <c r="D406" s="109">
        <v>0</v>
      </c>
      <c r="E406" s="109">
        <v>0</v>
      </c>
      <c r="F406" s="109">
        <v>0</v>
      </c>
      <c r="G406" s="109">
        <v>0</v>
      </c>
      <c r="H406" s="109">
        <v>0</v>
      </c>
      <c r="I406" s="109">
        <v>4</v>
      </c>
      <c r="J406" s="109">
        <v>0</v>
      </c>
      <c r="K406" s="86">
        <v>4</v>
      </c>
      <c r="L406" s="87"/>
    </row>
    <row r="407" spans="2:12" s="88" customFormat="1" ht="18.75" customHeight="1" x14ac:dyDescent="0.2">
      <c r="B407" s="85" t="s">
        <v>813</v>
      </c>
      <c r="C407" s="109">
        <v>0</v>
      </c>
      <c r="D407" s="109">
        <v>0</v>
      </c>
      <c r="E407" s="109">
        <v>0</v>
      </c>
      <c r="F407" s="109">
        <v>0</v>
      </c>
      <c r="G407" s="109">
        <v>0</v>
      </c>
      <c r="H407" s="109">
        <v>2</v>
      </c>
      <c r="I407" s="109">
        <v>2</v>
      </c>
      <c r="J407" s="109">
        <v>0</v>
      </c>
      <c r="K407" s="86">
        <v>4</v>
      </c>
      <c r="L407" s="87"/>
    </row>
    <row r="408" spans="2:12" s="88" customFormat="1" ht="18.75" customHeight="1" x14ac:dyDescent="0.2">
      <c r="B408" s="85" t="s">
        <v>3217</v>
      </c>
      <c r="C408" s="109">
        <v>0</v>
      </c>
      <c r="D408" s="109">
        <v>0</v>
      </c>
      <c r="E408" s="109">
        <v>0</v>
      </c>
      <c r="F408" s="109">
        <v>0</v>
      </c>
      <c r="G408" s="109">
        <v>0</v>
      </c>
      <c r="H408" s="109">
        <v>0</v>
      </c>
      <c r="I408" s="109">
        <v>0</v>
      </c>
      <c r="J408" s="109">
        <v>4</v>
      </c>
      <c r="K408" s="86">
        <v>4</v>
      </c>
      <c r="L408" s="87"/>
    </row>
    <row r="409" spans="2:12" s="88" customFormat="1" ht="18.75" customHeight="1" x14ac:dyDescent="0.2">
      <c r="B409" s="85" t="s">
        <v>2479</v>
      </c>
      <c r="C409" s="109">
        <v>0</v>
      </c>
      <c r="D409" s="109">
        <v>0</v>
      </c>
      <c r="E409" s="109">
        <v>0</v>
      </c>
      <c r="F409" s="109">
        <v>0</v>
      </c>
      <c r="G409" s="109">
        <v>0</v>
      </c>
      <c r="H409" s="109">
        <v>0</v>
      </c>
      <c r="I409" s="109">
        <v>4</v>
      </c>
      <c r="J409" s="109">
        <v>0</v>
      </c>
      <c r="K409" s="86">
        <v>4</v>
      </c>
      <c r="L409" s="87"/>
    </row>
    <row r="410" spans="2:12" s="88" customFormat="1" ht="18.75" customHeight="1" x14ac:dyDescent="0.2">
      <c r="B410" s="85" t="s">
        <v>654</v>
      </c>
      <c r="C410" s="109">
        <v>0</v>
      </c>
      <c r="D410" s="109">
        <v>0</v>
      </c>
      <c r="E410" s="109">
        <v>0</v>
      </c>
      <c r="F410" s="109">
        <v>0</v>
      </c>
      <c r="G410" s="109">
        <v>0</v>
      </c>
      <c r="H410" s="109">
        <v>0</v>
      </c>
      <c r="I410" s="109">
        <v>4</v>
      </c>
      <c r="J410" s="109">
        <v>0</v>
      </c>
      <c r="K410" s="86">
        <v>4</v>
      </c>
      <c r="L410" s="87"/>
    </row>
    <row r="411" spans="2:12" s="88" customFormat="1" ht="18.75" customHeight="1" x14ac:dyDescent="0.2">
      <c r="B411" s="85" t="s">
        <v>792</v>
      </c>
      <c r="C411" s="109">
        <v>0</v>
      </c>
      <c r="D411" s="109">
        <v>0</v>
      </c>
      <c r="E411" s="109">
        <v>0</v>
      </c>
      <c r="F411" s="109">
        <v>0</v>
      </c>
      <c r="G411" s="109">
        <v>0</v>
      </c>
      <c r="H411" s="109">
        <v>0</v>
      </c>
      <c r="I411" s="109">
        <v>4</v>
      </c>
      <c r="J411" s="109">
        <v>0</v>
      </c>
      <c r="K411" s="86">
        <v>4</v>
      </c>
      <c r="L411" s="87"/>
    </row>
    <row r="412" spans="2:12" s="88" customFormat="1" ht="18.75" customHeight="1" x14ac:dyDescent="0.2">
      <c r="B412" s="85" t="s">
        <v>667</v>
      </c>
      <c r="C412" s="109">
        <v>0</v>
      </c>
      <c r="D412" s="109">
        <v>0</v>
      </c>
      <c r="E412" s="109">
        <v>0</v>
      </c>
      <c r="F412" s="109">
        <v>0</v>
      </c>
      <c r="G412" s="109">
        <v>0</v>
      </c>
      <c r="H412" s="109">
        <v>0</v>
      </c>
      <c r="I412" s="109">
        <v>4</v>
      </c>
      <c r="J412" s="109">
        <v>0</v>
      </c>
      <c r="K412" s="86">
        <v>4</v>
      </c>
      <c r="L412" s="87"/>
    </row>
    <row r="413" spans="2:12" s="88" customFormat="1" ht="18.75" customHeight="1" x14ac:dyDescent="0.2">
      <c r="B413" s="85" t="s">
        <v>828</v>
      </c>
      <c r="C413" s="109">
        <v>0</v>
      </c>
      <c r="D413" s="109">
        <v>0</v>
      </c>
      <c r="E413" s="109">
        <v>0</v>
      </c>
      <c r="F413" s="109">
        <v>0</v>
      </c>
      <c r="G413" s="109">
        <v>0</v>
      </c>
      <c r="H413" s="109">
        <v>0</v>
      </c>
      <c r="I413" s="109">
        <v>4</v>
      </c>
      <c r="J413" s="109">
        <v>0</v>
      </c>
      <c r="K413" s="86">
        <v>4</v>
      </c>
      <c r="L413" s="87"/>
    </row>
    <row r="414" spans="2:12" s="88" customFormat="1" ht="18.75" customHeight="1" x14ac:dyDescent="0.2">
      <c r="B414" s="85" t="s">
        <v>489</v>
      </c>
      <c r="C414" s="109">
        <v>2</v>
      </c>
      <c r="D414" s="109">
        <v>0</v>
      </c>
      <c r="E414" s="109">
        <v>0</v>
      </c>
      <c r="F414" s="109">
        <v>0</v>
      </c>
      <c r="G414" s="109">
        <v>0</v>
      </c>
      <c r="H414" s="109">
        <v>2</v>
      </c>
      <c r="I414" s="109">
        <v>0</v>
      </c>
      <c r="J414" s="109">
        <v>0</v>
      </c>
      <c r="K414" s="86">
        <v>4</v>
      </c>
      <c r="L414" s="87"/>
    </row>
    <row r="415" spans="2:12" s="88" customFormat="1" ht="18.75" customHeight="1" x14ac:dyDescent="0.2">
      <c r="B415" s="85" t="s">
        <v>696</v>
      </c>
      <c r="C415" s="109">
        <v>0</v>
      </c>
      <c r="D415" s="109">
        <v>0</v>
      </c>
      <c r="E415" s="109">
        <v>0</v>
      </c>
      <c r="F415" s="109">
        <v>0</v>
      </c>
      <c r="G415" s="109">
        <v>0</v>
      </c>
      <c r="H415" s="109">
        <v>0</v>
      </c>
      <c r="I415" s="109">
        <v>4</v>
      </c>
      <c r="J415" s="109">
        <v>0</v>
      </c>
      <c r="K415" s="86">
        <v>4</v>
      </c>
      <c r="L415" s="87"/>
    </row>
    <row r="416" spans="2:12" s="88" customFormat="1" ht="18.75" customHeight="1" x14ac:dyDescent="0.2">
      <c r="B416" s="85" t="s">
        <v>697</v>
      </c>
      <c r="C416" s="109">
        <v>0</v>
      </c>
      <c r="D416" s="109">
        <v>0</v>
      </c>
      <c r="E416" s="109">
        <v>0</v>
      </c>
      <c r="F416" s="109">
        <v>0</v>
      </c>
      <c r="G416" s="109">
        <v>0</v>
      </c>
      <c r="H416" s="109">
        <v>2</v>
      </c>
      <c r="I416" s="109">
        <v>2</v>
      </c>
      <c r="J416" s="109">
        <v>0</v>
      </c>
      <c r="K416" s="86">
        <v>4</v>
      </c>
      <c r="L416" s="87"/>
    </row>
    <row r="417" spans="2:12" s="88" customFormat="1" ht="18.75" customHeight="1" x14ac:dyDescent="0.2">
      <c r="B417" s="85" t="s">
        <v>704</v>
      </c>
      <c r="C417" s="109">
        <v>0</v>
      </c>
      <c r="D417" s="109">
        <v>0</v>
      </c>
      <c r="E417" s="109">
        <v>0</v>
      </c>
      <c r="F417" s="109">
        <v>0</v>
      </c>
      <c r="G417" s="109">
        <v>0</v>
      </c>
      <c r="H417" s="109">
        <v>0</v>
      </c>
      <c r="I417" s="109">
        <v>2</v>
      </c>
      <c r="J417" s="109">
        <v>2</v>
      </c>
      <c r="K417" s="86">
        <v>4</v>
      </c>
      <c r="L417" s="87"/>
    </row>
    <row r="418" spans="2:12" s="88" customFormat="1" ht="18.75" customHeight="1" x14ac:dyDescent="0.2">
      <c r="B418" s="85" t="s">
        <v>2504</v>
      </c>
      <c r="C418" s="109">
        <v>0</v>
      </c>
      <c r="D418" s="109">
        <v>0</v>
      </c>
      <c r="E418" s="109">
        <v>0</v>
      </c>
      <c r="F418" s="109">
        <v>0</v>
      </c>
      <c r="G418" s="109">
        <v>0</v>
      </c>
      <c r="H418" s="109">
        <v>0</v>
      </c>
      <c r="I418" s="109">
        <v>2</v>
      </c>
      <c r="J418" s="109">
        <v>2</v>
      </c>
      <c r="K418" s="86">
        <v>4</v>
      </c>
      <c r="L418" s="87"/>
    </row>
    <row r="419" spans="2:12" s="88" customFormat="1" ht="18.75" customHeight="1" x14ac:dyDescent="0.2">
      <c r="B419" s="85" t="s">
        <v>823</v>
      </c>
      <c r="C419" s="109">
        <v>0</v>
      </c>
      <c r="D419" s="109">
        <v>0</v>
      </c>
      <c r="E419" s="109">
        <v>0</v>
      </c>
      <c r="F419" s="109">
        <v>0</v>
      </c>
      <c r="G419" s="109">
        <v>0</v>
      </c>
      <c r="H419" s="109">
        <v>2</v>
      </c>
      <c r="I419" s="109">
        <v>0</v>
      </c>
      <c r="J419" s="109">
        <v>2</v>
      </c>
      <c r="K419" s="86">
        <v>4</v>
      </c>
      <c r="L419" s="87"/>
    </row>
    <row r="420" spans="2:12" s="88" customFormat="1" ht="18.75" customHeight="1" x14ac:dyDescent="0.2">
      <c r="B420" s="85" t="s">
        <v>717</v>
      </c>
      <c r="C420" s="109">
        <v>0</v>
      </c>
      <c r="D420" s="109">
        <v>0</v>
      </c>
      <c r="E420" s="109">
        <v>0</v>
      </c>
      <c r="F420" s="109">
        <v>4</v>
      </c>
      <c r="G420" s="109">
        <v>0</v>
      </c>
      <c r="H420" s="109">
        <v>0</v>
      </c>
      <c r="I420" s="109">
        <v>0</v>
      </c>
      <c r="J420" s="109">
        <v>0</v>
      </c>
      <c r="K420" s="86">
        <v>4</v>
      </c>
      <c r="L420" s="87"/>
    </row>
    <row r="421" spans="2:12" s="88" customFormat="1" ht="18.75" customHeight="1" x14ac:dyDescent="0.2">
      <c r="B421" s="85" t="s">
        <v>741</v>
      </c>
      <c r="C421" s="109">
        <v>0</v>
      </c>
      <c r="D421" s="109">
        <v>0</v>
      </c>
      <c r="E421" s="109">
        <v>0</v>
      </c>
      <c r="F421" s="109">
        <v>0</v>
      </c>
      <c r="G421" s="109">
        <v>0</v>
      </c>
      <c r="H421" s="109">
        <v>0</v>
      </c>
      <c r="I421" s="109">
        <v>2</v>
      </c>
      <c r="J421" s="109">
        <v>2</v>
      </c>
      <c r="K421" s="86">
        <v>4</v>
      </c>
      <c r="L421" s="87"/>
    </row>
    <row r="422" spans="2:12" s="88" customFormat="1" ht="18.75" customHeight="1" x14ac:dyDescent="0.2">
      <c r="B422" s="85" t="s">
        <v>735</v>
      </c>
      <c r="C422" s="109">
        <v>4</v>
      </c>
      <c r="D422" s="109">
        <v>0</v>
      </c>
      <c r="E422" s="109">
        <v>0</v>
      </c>
      <c r="F422" s="109">
        <v>0</v>
      </c>
      <c r="G422" s="109">
        <v>0</v>
      </c>
      <c r="H422" s="109">
        <v>0</v>
      </c>
      <c r="I422" s="109">
        <v>0</v>
      </c>
      <c r="J422" s="109">
        <v>0</v>
      </c>
      <c r="K422" s="86">
        <v>4</v>
      </c>
      <c r="L422" s="87"/>
    </row>
    <row r="423" spans="2:12" s="88" customFormat="1" ht="18.75" customHeight="1" x14ac:dyDescent="0.2">
      <c r="B423" s="85" t="s">
        <v>2484</v>
      </c>
      <c r="C423" s="109">
        <v>0</v>
      </c>
      <c r="D423" s="109">
        <v>0</v>
      </c>
      <c r="E423" s="109">
        <v>0</v>
      </c>
      <c r="F423" s="109">
        <v>0</v>
      </c>
      <c r="G423" s="109">
        <v>0</v>
      </c>
      <c r="H423" s="109">
        <v>4</v>
      </c>
      <c r="I423" s="109">
        <v>0</v>
      </c>
      <c r="J423" s="109">
        <v>0</v>
      </c>
      <c r="K423" s="86">
        <v>4</v>
      </c>
      <c r="L423" s="87"/>
    </row>
    <row r="424" spans="2:12" s="88" customFormat="1" ht="18.75" customHeight="1" x14ac:dyDescent="0.2">
      <c r="B424" s="85" t="s">
        <v>2461</v>
      </c>
      <c r="C424" s="109">
        <v>4</v>
      </c>
      <c r="D424" s="109">
        <v>0</v>
      </c>
      <c r="E424" s="109">
        <v>0</v>
      </c>
      <c r="F424" s="109">
        <v>0</v>
      </c>
      <c r="G424" s="109">
        <v>0</v>
      </c>
      <c r="H424" s="109">
        <v>0</v>
      </c>
      <c r="I424" s="109">
        <v>0</v>
      </c>
      <c r="J424" s="109">
        <v>0</v>
      </c>
      <c r="K424" s="86">
        <v>4</v>
      </c>
      <c r="L424" s="87"/>
    </row>
    <row r="425" spans="2:12" s="88" customFormat="1" ht="18.75" customHeight="1" x14ac:dyDescent="0.2">
      <c r="B425" s="85" t="s">
        <v>511</v>
      </c>
      <c r="C425" s="109">
        <v>4</v>
      </c>
      <c r="D425" s="109">
        <v>0</v>
      </c>
      <c r="E425" s="109">
        <v>0</v>
      </c>
      <c r="F425" s="109">
        <v>0</v>
      </c>
      <c r="G425" s="109">
        <v>0</v>
      </c>
      <c r="H425" s="109">
        <v>0</v>
      </c>
      <c r="I425" s="109">
        <v>0</v>
      </c>
      <c r="J425" s="109">
        <v>0</v>
      </c>
      <c r="K425" s="86">
        <v>4</v>
      </c>
      <c r="L425" s="87"/>
    </row>
    <row r="426" spans="2:12" s="88" customFormat="1" ht="18.75" customHeight="1" x14ac:dyDescent="0.2">
      <c r="B426" s="85" t="s">
        <v>3277</v>
      </c>
      <c r="C426" s="109">
        <v>0</v>
      </c>
      <c r="D426" s="109">
        <v>0</v>
      </c>
      <c r="E426" s="109">
        <v>0</v>
      </c>
      <c r="F426" s="109">
        <v>0</v>
      </c>
      <c r="G426" s="109">
        <v>0</v>
      </c>
      <c r="H426" s="109">
        <v>0</v>
      </c>
      <c r="I426" s="109">
        <v>0</v>
      </c>
      <c r="J426" s="109">
        <v>4</v>
      </c>
      <c r="K426" s="86">
        <v>4</v>
      </c>
      <c r="L426" s="87"/>
    </row>
    <row r="427" spans="2:12" s="88" customFormat="1" ht="18.75" customHeight="1" x14ac:dyDescent="0.2">
      <c r="B427" s="85" t="s">
        <v>2961</v>
      </c>
      <c r="C427" s="109">
        <v>0</v>
      </c>
      <c r="D427" s="109">
        <v>0</v>
      </c>
      <c r="E427" s="109">
        <v>0</v>
      </c>
      <c r="F427" s="109">
        <v>0</v>
      </c>
      <c r="G427" s="109">
        <v>0</v>
      </c>
      <c r="H427" s="109">
        <v>0</v>
      </c>
      <c r="I427" s="109">
        <v>0</v>
      </c>
      <c r="J427" s="109">
        <v>4</v>
      </c>
      <c r="K427" s="86">
        <v>4</v>
      </c>
      <c r="L427" s="87"/>
    </row>
    <row r="428" spans="2:12" s="88" customFormat="1" ht="18.75" customHeight="1" x14ac:dyDescent="0.2">
      <c r="B428" s="85" t="s">
        <v>876</v>
      </c>
      <c r="C428" s="109">
        <v>1</v>
      </c>
      <c r="D428" s="109">
        <v>0</v>
      </c>
      <c r="E428" s="109">
        <v>0</v>
      </c>
      <c r="F428" s="109">
        <v>0</v>
      </c>
      <c r="G428" s="109">
        <v>0</v>
      </c>
      <c r="H428" s="109">
        <v>2</v>
      </c>
      <c r="I428" s="109">
        <v>1</v>
      </c>
      <c r="J428" s="109">
        <v>0</v>
      </c>
      <c r="K428" s="86">
        <v>4</v>
      </c>
      <c r="L428" s="87"/>
    </row>
    <row r="429" spans="2:12" s="88" customFormat="1" ht="18.75" customHeight="1" x14ac:dyDescent="0.2">
      <c r="B429" s="85" t="s">
        <v>831</v>
      </c>
      <c r="C429" s="109">
        <v>0</v>
      </c>
      <c r="D429" s="109">
        <v>0</v>
      </c>
      <c r="E429" s="109">
        <v>0</v>
      </c>
      <c r="F429" s="109">
        <v>0</v>
      </c>
      <c r="G429" s="109">
        <v>0</v>
      </c>
      <c r="H429" s="109">
        <v>4</v>
      </c>
      <c r="I429" s="109">
        <v>0</v>
      </c>
      <c r="J429" s="109">
        <v>0</v>
      </c>
      <c r="K429" s="86">
        <v>4</v>
      </c>
      <c r="L429" s="87"/>
    </row>
    <row r="430" spans="2:12" s="88" customFormat="1" ht="18.75" customHeight="1" x14ac:dyDescent="0.2">
      <c r="B430" s="85" t="s">
        <v>836</v>
      </c>
      <c r="C430" s="109">
        <v>0</v>
      </c>
      <c r="D430" s="109">
        <v>0</v>
      </c>
      <c r="E430" s="109">
        <v>0</v>
      </c>
      <c r="F430" s="109">
        <v>0</v>
      </c>
      <c r="G430" s="109">
        <v>0</v>
      </c>
      <c r="H430" s="109">
        <v>0</v>
      </c>
      <c r="I430" s="109">
        <v>2</v>
      </c>
      <c r="J430" s="109">
        <v>2</v>
      </c>
      <c r="K430" s="86">
        <v>4</v>
      </c>
      <c r="L430" s="87"/>
    </row>
    <row r="431" spans="2:12" s="88" customFormat="1" ht="18.75" customHeight="1" x14ac:dyDescent="0.2">
      <c r="B431" s="85" t="s">
        <v>861</v>
      </c>
      <c r="C431" s="109">
        <v>0</v>
      </c>
      <c r="D431" s="109">
        <v>0</v>
      </c>
      <c r="E431" s="109">
        <v>0</v>
      </c>
      <c r="F431" s="109">
        <v>0</v>
      </c>
      <c r="G431" s="109">
        <v>0</v>
      </c>
      <c r="H431" s="109">
        <v>4</v>
      </c>
      <c r="I431" s="109">
        <v>0</v>
      </c>
      <c r="J431" s="109">
        <v>0</v>
      </c>
      <c r="K431" s="86">
        <v>4</v>
      </c>
      <c r="L431" s="87"/>
    </row>
    <row r="432" spans="2:12" s="88" customFormat="1" ht="18.75" customHeight="1" x14ac:dyDescent="0.2">
      <c r="B432" s="85" t="s">
        <v>3224</v>
      </c>
      <c r="C432" s="109">
        <v>0</v>
      </c>
      <c r="D432" s="109">
        <v>0</v>
      </c>
      <c r="E432" s="109">
        <v>0</v>
      </c>
      <c r="F432" s="109">
        <v>0</v>
      </c>
      <c r="G432" s="109">
        <v>0</v>
      </c>
      <c r="H432" s="109">
        <v>0</v>
      </c>
      <c r="I432" s="109">
        <v>0</v>
      </c>
      <c r="J432" s="109">
        <v>4</v>
      </c>
      <c r="K432" s="86">
        <v>4</v>
      </c>
      <c r="L432" s="87"/>
    </row>
    <row r="433" spans="2:12" s="88" customFormat="1" ht="18.75" customHeight="1" x14ac:dyDescent="0.2">
      <c r="B433" s="85" t="s">
        <v>756</v>
      </c>
      <c r="C433" s="109">
        <v>0</v>
      </c>
      <c r="D433" s="109">
        <v>0</v>
      </c>
      <c r="E433" s="109">
        <v>0</v>
      </c>
      <c r="F433" s="109">
        <v>0</v>
      </c>
      <c r="G433" s="109">
        <v>0</v>
      </c>
      <c r="H433" s="109">
        <v>0</v>
      </c>
      <c r="I433" s="109">
        <v>2</v>
      </c>
      <c r="J433" s="109">
        <v>2</v>
      </c>
      <c r="K433" s="86">
        <v>4</v>
      </c>
      <c r="L433" s="87"/>
    </row>
    <row r="434" spans="2:12" s="88" customFormat="1" ht="18.75" customHeight="1" x14ac:dyDescent="0.2">
      <c r="B434" s="85" t="s">
        <v>546</v>
      </c>
      <c r="C434" s="109">
        <v>1</v>
      </c>
      <c r="D434" s="109">
        <v>1</v>
      </c>
      <c r="E434" s="109">
        <v>0</v>
      </c>
      <c r="F434" s="109">
        <v>0</v>
      </c>
      <c r="G434" s="109">
        <v>0</v>
      </c>
      <c r="H434" s="109">
        <v>1</v>
      </c>
      <c r="I434" s="109">
        <v>1</v>
      </c>
      <c r="J434" s="109">
        <v>0</v>
      </c>
      <c r="K434" s="86">
        <v>4</v>
      </c>
      <c r="L434" s="87"/>
    </row>
    <row r="435" spans="2:12" s="88" customFormat="1" ht="18.75" customHeight="1" x14ac:dyDescent="0.2">
      <c r="B435" s="85" t="s">
        <v>2964</v>
      </c>
      <c r="C435" s="109">
        <v>0</v>
      </c>
      <c r="D435" s="109">
        <v>0</v>
      </c>
      <c r="E435" s="109">
        <v>0</v>
      </c>
      <c r="F435" s="109">
        <v>0</v>
      </c>
      <c r="G435" s="109">
        <v>0</v>
      </c>
      <c r="H435" s="109">
        <v>0</v>
      </c>
      <c r="I435" s="109">
        <v>0</v>
      </c>
      <c r="J435" s="109">
        <v>4</v>
      </c>
      <c r="K435" s="86">
        <v>4</v>
      </c>
      <c r="L435" s="87"/>
    </row>
    <row r="436" spans="2:12" s="88" customFormat="1" ht="18.75" customHeight="1" x14ac:dyDescent="0.2">
      <c r="B436" s="85" t="s">
        <v>724</v>
      </c>
      <c r="C436" s="109">
        <v>0</v>
      </c>
      <c r="D436" s="109">
        <v>0</v>
      </c>
      <c r="E436" s="109">
        <v>0</v>
      </c>
      <c r="F436" s="109">
        <v>0</v>
      </c>
      <c r="G436" s="109">
        <v>0</v>
      </c>
      <c r="H436" s="109">
        <v>2</v>
      </c>
      <c r="I436" s="109">
        <v>2</v>
      </c>
      <c r="J436" s="109">
        <v>0</v>
      </c>
      <c r="K436" s="86">
        <v>4</v>
      </c>
      <c r="L436" s="87"/>
    </row>
    <row r="437" spans="2:12" s="88" customFormat="1" ht="18.75" customHeight="1" x14ac:dyDescent="0.2">
      <c r="B437" s="85" t="s">
        <v>2966</v>
      </c>
      <c r="C437" s="109">
        <v>0</v>
      </c>
      <c r="D437" s="109">
        <v>0</v>
      </c>
      <c r="E437" s="109">
        <v>0</v>
      </c>
      <c r="F437" s="109">
        <v>0</v>
      </c>
      <c r="G437" s="109">
        <v>0</v>
      </c>
      <c r="H437" s="109">
        <v>0</v>
      </c>
      <c r="I437" s="109">
        <v>0</v>
      </c>
      <c r="J437" s="109">
        <v>4</v>
      </c>
      <c r="K437" s="86">
        <v>4</v>
      </c>
      <c r="L437" s="87"/>
    </row>
    <row r="438" spans="2:12" s="88" customFormat="1" ht="18.75" customHeight="1" x14ac:dyDescent="0.2">
      <c r="B438" s="85" t="s">
        <v>863</v>
      </c>
      <c r="C438" s="109">
        <v>0</v>
      </c>
      <c r="D438" s="109">
        <v>0</v>
      </c>
      <c r="E438" s="109">
        <v>0</v>
      </c>
      <c r="F438" s="109">
        <v>0</v>
      </c>
      <c r="G438" s="109">
        <v>0</v>
      </c>
      <c r="H438" s="109">
        <v>0</v>
      </c>
      <c r="I438" s="109">
        <v>3</v>
      </c>
      <c r="J438" s="109">
        <v>1</v>
      </c>
      <c r="K438" s="86">
        <v>4</v>
      </c>
      <c r="L438" s="87"/>
    </row>
    <row r="439" spans="2:12" s="88" customFormat="1" ht="18.75" customHeight="1" x14ac:dyDescent="0.2">
      <c r="B439" s="85" t="s">
        <v>3106</v>
      </c>
      <c r="C439" s="109">
        <v>0</v>
      </c>
      <c r="D439" s="109">
        <v>0</v>
      </c>
      <c r="E439" s="109">
        <v>0</v>
      </c>
      <c r="F439" s="109">
        <v>0</v>
      </c>
      <c r="G439" s="109">
        <v>0</v>
      </c>
      <c r="H439" s="109">
        <v>0</v>
      </c>
      <c r="I439" s="109">
        <v>0</v>
      </c>
      <c r="J439" s="109">
        <v>4</v>
      </c>
      <c r="K439" s="86">
        <v>4</v>
      </c>
      <c r="L439" s="87"/>
    </row>
    <row r="440" spans="2:12" s="88" customFormat="1" ht="18.75" customHeight="1" x14ac:dyDescent="0.2">
      <c r="B440" s="85" t="s">
        <v>526</v>
      </c>
      <c r="C440" s="109">
        <v>2</v>
      </c>
      <c r="D440" s="109">
        <v>2</v>
      </c>
      <c r="E440" s="109">
        <v>0</v>
      </c>
      <c r="F440" s="109">
        <v>0</v>
      </c>
      <c r="G440" s="109">
        <v>0</v>
      </c>
      <c r="H440" s="109">
        <v>0</v>
      </c>
      <c r="I440" s="109">
        <v>0</v>
      </c>
      <c r="J440" s="109">
        <v>0</v>
      </c>
      <c r="K440" s="86">
        <v>4</v>
      </c>
      <c r="L440" s="87"/>
    </row>
    <row r="441" spans="2:12" s="88" customFormat="1" ht="18.75" customHeight="1" x14ac:dyDescent="0.2">
      <c r="B441" s="85" t="s">
        <v>787</v>
      </c>
      <c r="C441" s="109">
        <v>0</v>
      </c>
      <c r="D441" s="109">
        <v>0</v>
      </c>
      <c r="E441" s="109">
        <v>0</v>
      </c>
      <c r="F441" s="109">
        <v>0</v>
      </c>
      <c r="G441" s="109">
        <v>0</v>
      </c>
      <c r="H441" s="109">
        <v>0</v>
      </c>
      <c r="I441" s="109">
        <v>2</v>
      </c>
      <c r="J441" s="109">
        <v>2</v>
      </c>
      <c r="K441" s="86">
        <v>4</v>
      </c>
      <c r="L441" s="87"/>
    </row>
    <row r="442" spans="2:12" s="88" customFormat="1" ht="18.75" customHeight="1" x14ac:dyDescent="0.2">
      <c r="B442" s="85" t="s">
        <v>496</v>
      </c>
      <c r="C442" s="109">
        <v>0</v>
      </c>
      <c r="D442" s="109">
        <v>4</v>
      </c>
      <c r="E442" s="109">
        <v>0</v>
      </c>
      <c r="F442" s="109">
        <v>0</v>
      </c>
      <c r="G442" s="109">
        <v>0</v>
      </c>
      <c r="H442" s="109">
        <v>0</v>
      </c>
      <c r="I442" s="109">
        <v>0</v>
      </c>
      <c r="J442" s="109">
        <v>0</v>
      </c>
      <c r="K442" s="86">
        <v>4</v>
      </c>
      <c r="L442" s="87"/>
    </row>
    <row r="443" spans="2:12" s="88" customFormat="1" ht="18.75" customHeight="1" x14ac:dyDescent="0.2">
      <c r="B443" s="85" t="s">
        <v>708</v>
      </c>
      <c r="C443" s="109">
        <v>0</v>
      </c>
      <c r="D443" s="109">
        <v>0</v>
      </c>
      <c r="E443" s="109">
        <v>0</v>
      </c>
      <c r="F443" s="109">
        <v>0</v>
      </c>
      <c r="G443" s="109">
        <v>0</v>
      </c>
      <c r="H443" s="109">
        <v>4</v>
      </c>
      <c r="I443" s="109">
        <v>0</v>
      </c>
      <c r="J443" s="109">
        <v>0</v>
      </c>
      <c r="K443" s="86">
        <v>4</v>
      </c>
      <c r="L443" s="87"/>
    </row>
    <row r="444" spans="2:12" s="88" customFormat="1" ht="18.75" customHeight="1" x14ac:dyDescent="0.2">
      <c r="B444" s="85" t="s">
        <v>732</v>
      </c>
      <c r="C444" s="109">
        <v>0</v>
      </c>
      <c r="D444" s="109">
        <v>0</v>
      </c>
      <c r="E444" s="109">
        <v>0</v>
      </c>
      <c r="F444" s="109">
        <v>0</v>
      </c>
      <c r="G444" s="109">
        <v>0</v>
      </c>
      <c r="H444" s="109">
        <v>2</v>
      </c>
      <c r="I444" s="109">
        <v>1</v>
      </c>
      <c r="J444" s="109">
        <v>1</v>
      </c>
      <c r="K444" s="86">
        <v>4</v>
      </c>
      <c r="L444" s="87"/>
    </row>
    <row r="445" spans="2:12" s="88" customFormat="1" ht="18.75" customHeight="1" x14ac:dyDescent="0.2">
      <c r="B445" s="85" t="s">
        <v>524</v>
      </c>
      <c r="C445" s="109">
        <v>0</v>
      </c>
      <c r="D445" s="109">
        <v>0</v>
      </c>
      <c r="E445" s="109">
        <v>4</v>
      </c>
      <c r="F445" s="109">
        <v>0</v>
      </c>
      <c r="G445" s="109">
        <v>0</v>
      </c>
      <c r="H445" s="109">
        <v>0</v>
      </c>
      <c r="I445" s="109">
        <v>0</v>
      </c>
      <c r="J445" s="109">
        <v>0</v>
      </c>
      <c r="K445" s="86">
        <v>4</v>
      </c>
      <c r="L445" s="87"/>
    </row>
    <row r="446" spans="2:12" s="88" customFormat="1" ht="18.75" customHeight="1" x14ac:dyDescent="0.2">
      <c r="B446" s="85" t="s">
        <v>455</v>
      </c>
      <c r="C446" s="109">
        <v>0</v>
      </c>
      <c r="D446" s="109">
        <v>1</v>
      </c>
      <c r="E446" s="109">
        <v>2</v>
      </c>
      <c r="F446" s="109">
        <v>1</v>
      </c>
      <c r="G446" s="109">
        <v>0</v>
      </c>
      <c r="H446" s="109">
        <v>0</v>
      </c>
      <c r="I446" s="109">
        <v>0</v>
      </c>
      <c r="J446" s="109">
        <v>0</v>
      </c>
      <c r="K446" s="86">
        <v>4</v>
      </c>
      <c r="L446" s="87"/>
    </row>
    <row r="447" spans="2:12" s="88" customFormat="1" ht="18.75" customHeight="1" x14ac:dyDescent="0.2">
      <c r="B447" s="85" t="s">
        <v>807</v>
      </c>
      <c r="C447" s="109">
        <v>0</v>
      </c>
      <c r="D447" s="109">
        <v>0</v>
      </c>
      <c r="E447" s="109">
        <v>0</v>
      </c>
      <c r="F447" s="109">
        <v>0</v>
      </c>
      <c r="G447" s="109">
        <v>0</v>
      </c>
      <c r="H447" s="109">
        <v>0</v>
      </c>
      <c r="I447" s="109">
        <v>2</v>
      </c>
      <c r="J447" s="109">
        <v>2</v>
      </c>
      <c r="K447" s="86">
        <v>4</v>
      </c>
      <c r="L447" s="87"/>
    </row>
    <row r="448" spans="2:12" s="88" customFormat="1" ht="18.75" customHeight="1" x14ac:dyDescent="0.2">
      <c r="B448" s="85" t="s">
        <v>439</v>
      </c>
      <c r="C448" s="109">
        <v>3</v>
      </c>
      <c r="D448" s="109">
        <v>0</v>
      </c>
      <c r="E448" s="109">
        <v>0</v>
      </c>
      <c r="F448" s="109">
        <v>1</v>
      </c>
      <c r="G448" s="109">
        <v>0</v>
      </c>
      <c r="H448" s="109">
        <v>0</v>
      </c>
      <c r="I448" s="109">
        <v>0</v>
      </c>
      <c r="J448" s="109">
        <v>0</v>
      </c>
      <c r="K448" s="86">
        <v>4</v>
      </c>
      <c r="L448" s="87"/>
    </row>
    <row r="449" spans="2:12" s="88" customFormat="1" ht="18.75" customHeight="1" x14ac:dyDescent="0.2">
      <c r="B449" s="85" t="s">
        <v>731</v>
      </c>
      <c r="C449" s="109">
        <v>2</v>
      </c>
      <c r="D449" s="109">
        <v>0</v>
      </c>
      <c r="E449" s="109">
        <v>0</v>
      </c>
      <c r="F449" s="109">
        <v>2</v>
      </c>
      <c r="G449" s="109">
        <v>0</v>
      </c>
      <c r="H449" s="109">
        <v>0</v>
      </c>
      <c r="I449" s="109">
        <v>0</v>
      </c>
      <c r="J449" s="109">
        <v>0</v>
      </c>
      <c r="K449" s="86">
        <v>4</v>
      </c>
      <c r="L449" s="87"/>
    </row>
    <row r="450" spans="2:12" s="88" customFormat="1" ht="18.75" customHeight="1" x14ac:dyDescent="0.2">
      <c r="B450" s="85" t="s">
        <v>566</v>
      </c>
      <c r="C450" s="109">
        <v>0</v>
      </c>
      <c r="D450" s="109">
        <v>0</v>
      </c>
      <c r="E450" s="109">
        <v>2</v>
      </c>
      <c r="F450" s="109">
        <v>1</v>
      </c>
      <c r="G450" s="109">
        <v>0</v>
      </c>
      <c r="H450" s="109">
        <v>0</v>
      </c>
      <c r="I450" s="109">
        <v>0</v>
      </c>
      <c r="J450" s="109">
        <v>0</v>
      </c>
      <c r="K450" s="86">
        <v>3</v>
      </c>
      <c r="L450" s="87"/>
    </row>
    <row r="451" spans="2:12" s="88" customFormat="1" ht="18.75" customHeight="1" x14ac:dyDescent="0.2">
      <c r="B451" s="85" t="s">
        <v>558</v>
      </c>
      <c r="C451" s="109">
        <v>0</v>
      </c>
      <c r="D451" s="109">
        <v>0</v>
      </c>
      <c r="E451" s="109">
        <v>0</v>
      </c>
      <c r="F451" s="109">
        <v>1</v>
      </c>
      <c r="G451" s="109">
        <v>1</v>
      </c>
      <c r="H451" s="109">
        <v>1</v>
      </c>
      <c r="I451" s="109">
        <v>0</v>
      </c>
      <c r="J451" s="109">
        <v>0</v>
      </c>
      <c r="K451" s="86">
        <v>3</v>
      </c>
      <c r="L451" s="87"/>
    </row>
    <row r="452" spans="2:12" s="88" customFormat="1" ht="18.75" customHeight="1" x14ac:dyDescent="0.2">
      <c r="B452" s="85" t="s">
        <v>3001</v>
      </c>
      <c r="C452" s="109">
        <v>0</v>
      </c>
      <c r="D452" s="109">
        <v>0</v>
      </c>
      <c r="E452" s="109">
        <v>0</v>
      </c>
      <c r="F452" s="109">
        <v>0</v>
      </c>
      <c r="G452" s="109">
        <v>0</v>
      </c>
      <c r="H452" s="109">
        <v>0</v>
      </c>
      <c r="I452" s="109">
        <v>0</v>
      </c>
      <c r="J452" s="109">
        <v>3</v>
      </c>
      <c r="K452" s="86">
        <v>3</v>
      </c>
      <c r="L452" s="87"/>
    </row>
    <row r="453" spans="2:12" s="88" customFormat="1" ht="18.75" customHeight="1" x14ac:dyDescent="0.2">
      <c r="B453" s="85" t="s">
        <v>650</v>
      </c>
      <c r="C453" s="109">
        <v>0</v>
      </c>
      <c r="D453" s="109">
        <v>0</v>
      </c>
      <c r="E453" s="109">
        <v>0</v>
      </c>
      <c r="F453" s="109">
        <v>0</v>
      </c>
      <c r="G453" s="109">
        <v>2</v>
      </c>
      <c r="H453" s="109">
        <v>1</v>
      </c>
      <c r="I453" s="109">
        <v>0</v>
      </c>
      <c r="J453" s="109">
        <v>0</v>
      </c>
      <c r="K453" s="86">
        <v>3</v>
      </c>
      <c r="L453" s="87"/>
    </row>
    <row r="454" spans="2:12" s="88" customFormat="1" ht="18.75" customHeight="1" x14ac:dyDescent="0.2">
      <c r="B454" s="85" t="s">
        <v>3220</v>
      </c>
      <c r="C454" s="109">
        <v>0</v>
      </c>
      <c r="D454" s="109">
        <v>0</v>
      </c>
      <c r="E454" s="109">
        <v>0</v>
      </c>
      <c r="F454" s="109">
        <v>0</v>
      </c>
      <c r="G454" s="109">
        <v>0</v>
      </c>
      <c r="H454" s="109">
        <v>0</v>
      </c>
      <c r="I454" s="109">
        <v>0</v>
      </c>
      <c r="J454" s="109">
        <v>3</v>
      </c>
      <c r="K454" s="86">
        <v>3</v>
      </c>
      <c r="L454" s="87"/>
    </row>
    <row r="455" spans="2:12" s="88" customFormat="1" ht="18.75" customHeight="1" x14ac:dyDescent="0.2">
      <c r="B455" s="85" t="s">
        <v>2990</v>
      </c>
      <c r="C455" s="109">
        <v>0</v>
      </c>
      <c r="D455" s="109">
        <v>0</v>
      </c>
      <c r="E455" s="109">
        <v>0</v>
      </c>
      <c r="F455" s="109">
        <v>0</v>
      </c>
      <c r="G455" s="109">
        <v>0</v>
      </c>
      <c r="H455" s="109">
        <v>0</v>
      </c>
      <c r="I455" s="109">
        <v>0</v>
      </c>
      <c r="J455" s="109">
        <v>3</v>
      </c>
      <c r="K455" s="86">
        <v>3</v>
      </c>
      <c r="L455" s="87"/>
    </row>
    <row r="456" spans="2:12" s="88" customFormat="1" ht="18.75" customHeight="1" x14ac:dyDescent="0.2">
      <c r="B456" s="85" t="s">
        <v>853</v>
      </c>
      <c r="C456" s="109">
        <v>0</v>
      </c>
      <c r="D456" s="109">
        <v>0</v>
      </c>
      <c r="E456" s="109">
        <v>0</v>
      </c>
      <c r="F456" s="109">
        <v>0</v>
      </c>
      <c r="G456" s="109">
        <v>0</v>
      </c>
      <c r="H456" s="109">
        <v>0</v>
      </c>
      <c r="I456" s="109">
        <v>1</v>
      </c>
      <c r="J456" s="109">
        <v>2</v>
      </c>
      <c r="K456" s="86">
        <v>3</v>
      </c>
      <c r="L456" s="87"/>
    </row>
    <row r="457" spans="2:12" s="88" customFormat="1" ht="18.75" customHeight="1" x14ac:dyDescent="0.2">
      <c r="B457" s="85" t="s">
        <v>751</v>
      </c>
      <c r="C457" s="109">
        <v>0</v>
      </c>
      <c r="D457" s="109">
        <v>0</v>
      </c>
      <c r="E457" s="109">
        <v>0</v>
      </c>
      <c r="F457" s="109">
        <v>0</v>
      </c>
      <c r="G457" s="109">
        <v>0</v>
      </c>
      <c r="H457" s="109">
        <v>0</v>
      </c>
      <c r="I457" s="109">
        <v>3</v>
      </c>
      <c r="J457" s="109">
        <v>0</v>
      </c>
      <c r="K457" s="86">
        <v>3</v>
      </c>
      <c r="L457" s="87"/>
    </row>
    <row r="458" spans="2:12" s="88" customFormat="1" ht="18.75" customHeight="1" x14ac:dyDescent="0.2">
      <c r="B458" s="85" t="s">
        <v>3006</v>
      </c>
      <c r="C458" s="109">
        <v>0</v>
      </c>
      <c r="D458" s="109">
        <v>0</v>
      </c>
      <c r="E458" s="109">
        <v>0</v>
      </c>
      <c r="F458" s="109">
        <v>0</v>
      </c>
      <c r="G458" s="109">
        <v>0</v>
      </c>
      <c r="H458" s="109">
        <v>0</v>
      </c>
      <c r="I458" s="109">
        <v>0</v>
      </c>
      <c r="J458" s="109">
        <v>3</v>
      </c>
      <c r="K458" s="86">
        <v>3</v>
      </c>
      <c r="L458" s="87"/>
    </row>
    <row r="459" spans="2:12" s="88" customFormat="1" ht="18.75" customHeight="1" x14ac:dyDescent="0.2">
      <c r="B459" s="85" t="s">
        <v>70</v>
      </c>
      <c r="C459" s="109">
        <v>0</v>
      </c>
      <c r="D459" s="109">
        <v>0</v>
      </c>
      <c r="E459" s="109">
        <v>0</v>
      </c>
      <c r="F459" s="109">
        <v>0</v>
      </c>
      <c r="G459" s="109">
        <v>2</v>
      </c>
      <c r="H459" s="109">
        <v>1</v>
      </c>
      <c r="I459" s="109">
        <v>0</v>
      </c>
      <c r="J459" s="109">
        <v>0</v>
      </c>
      <c r="K459" s="86">
        <v>3</v>
      </c>
      <c r="L459" s="87"/>
    </row>
    <row r="460" spans="2:12" s="88" customFormat="1" ht="18.75" customHeight="1" x14ac:dyDescent="0.2">
      <c r="B460" s="85" t="s">
        <v>781</v>
      </c>
      <c r="C460" s="109">
        <v>0</v>
      </c>
      <c r="D460" s="109">
        <v>0</v>
      </c>
      <c r="E460" s="109">
        <v>0</v>
      </c>
      <c r="F460" s="109">
        <v>0</v>
      </c>
      <c r="G460" s="109">
        <v>0</v>
      </c>
      <c r="H460" s="109">
        <v>1</v>
      </c>
      <c r="I460" s="109">
        <v>2</v>
      </c>
      <c r="J460" s="109">
        <v>0</v>
      </c>
      <c r="K460" s="86">
        <v>3</v>
      </c>
      <c r="L460" s="87"/>
    </row>
    <row r="461" spans="2:12" s="88" customFormat="1" ht="18.75" customHeight="1" x14ac:dyDescent="0.2">
      <c r="B461" s="85" t="s">
        <v>720</v>
      </c>
      <c r="C461" s="109">
        <v>0</v>
      </c>
      <c r="D461" s="109">
        <v>0</v>
      </c>
      <c r="E461" s="109">
        <v>0</v>
      </c>
      <c r="F461" s="109">
        <v>0</v>
      </c>
      <c r="G461" s="109">
        <v>0</v>
      </c>
      <c r="H461" s="109">
        <v>3</v>
      </c>
      <c r="I461" s="109">
        <v>0</v>
      </c>
      <c r="J461" s="109">
        <v>0</v>
      </c>
      <c r="K461" s="86">
        <v>3</v>
      </c>
      <c r="L461" s="87"/>
    </row>
    <row r="462" spans="2:12" s="88" customFormat="1" ht="18.75" customHeight="1" x14ac:dyDescent="0.2">
      <c r="B462" s="85" t="s">
        <v>453</v>
      </c>
      <c r="C462" s="109">
        <v>1</v>
      </c>
      <c r="D462" s="109">
        <v>0</v>
      </c>
      <c r="E462" s="109">
        <v>0</v>
      </c>
      <c r="F462" s="109">
        <v>2</v>
      </c>
      <c r="G462" s="109">
        <v>0</v>
      </c>
      <c r="H462" s="109">
        <v>0</v>
      </c>
      <c r="I462" s="109">
        <v>0</v>
      </c>
      <c r="J462" s="109">
        <v>0</v>
      </c>
      <c r="K462" s="86">
        <v>3</v>
      </c>
      <c r="L462" s="87"/>
    </row>
    <row r="463" spans="2:12" s="88" customFormat="1" ht="18.75" customHeight="1" x14ac:dyDescent="0.2">
      <c r="B463" s="85" t="s">
        <v>744</v>
      </c>
      <c r="C463" s="109">
        <v>0</v>
      </c>
      <c r="D463" s="109">
        <v>0</v>
      </c>
      <c r="E463" s="109">
        <v>0</v>
      </c>
      <c r="F463" s="109">
        <v>0</v>
      </c>
      <c r="G463" s="109">
        <v>1</v>
      </c>
      <c r="H463" s="109">
        <v>2</v>
      </c>
      <c r="I463" s="109">
        <v>0</v>
      </c>
      <c r="J463" s="109">
        <v>0</v>
      </c>
      <c r="K463" s="86">
        <v>3</v>
      </c>
      <c r="L463" s="87"/>
    </row>
    <row r="464" spans="2:12" s="88" customFormat="1" ht="18.75" customHeight="1" x14ac:dyDescent="0.2">
      <c r="B464" s="85" t="s">
        <v>574</v>
      </c>
      <c r="C464" s="109">
        <v>1</v>
      </c>
      <c r="D464" s="109">
        <v>0</v>
      </c>
      <c r="E464" s="109">
        <v>2</v>
      </c>
      <c r="F464" s="109">
        <v>0</v>
      </c>
      <c r="G464" s="109">
        <v>0</v>
      </c>
      <c r="H464" s="109">
        <v>0</v>
      </c>
      <c r="I464" s="109">
        <v>0</v>
      </c>
      <c r="J464" s="109">
        <v>0</v>
      </c>
      <c r="K464" s="86">
        <v>3</v>
      </c>
      <c r="L464" s="87"/>
    </row>
    <row r="465" spans="2:12" s="88" customFormat="1" ht="18.75" customHeight="1" x14ac:dyDescent="0.2">
      <c r="B465" s="85" t="s">
        <v>837</v>
      </c>
      <c r="C465" s="109">
        <v>0</v>
      </c>
      <c r="D465" s="109">
        <v>0</v>
      </c>
      <c r="E465" s="109">
        <v>0</v>
      </c>
      <c r="F465" s="109">
        <v>0</v>
      </c>
      <c r="G465" s="109">
        <v>0</v>
      </c>
      <c r="H465" s="109">
        <v>0</v>
      </c>
      <c r="I465" s="109">
        <v>3</v>
      </c>
      <c r="J465" s="109">
        <v>0</v>
      </c>
      <c r="K465" s="86">
        <v>3</v>
      </c>
      <c r="L465" s="87"/>
    </row>
    <row r="466" spans="2:12" s="88" customFormat="1" ht="18.75" customHeight="1" x14ac:dyDescent="0.2">
      <c r="B466" s="85" t="s">
        <v>2474</v>
      </c>
      <c r="C466" s="109">
        <v>3</v>
      </c>
      <c r="D466" s="109">
        <v>0</v>
      </c>
      <c r="E466" s="109">
        <v>0</v>
      </c>
      <c r="F466" s="109">
        <v>0</v>
      </c>
      <c r="G466" s="109">
        <v>0</v>
      </c>
      <c r="H466" s="109">
        <v>0</v>
      </c>
      <c r="I466" s="109">
        <v>0</v>
      </c>
      <c r="J466" s="109">
        <v>0</v>
      </c>
      <c r="K466" s="86">
        <v>3</v>
      </c>
      <c r="L466" s="87"/>
    </row>
    <row r="467" spans="2:12" s="88" customFormat="1" ht="18.75" customHeight="1" x14ac:dyDescent="0.2">
      <c r="B467" s="85" t="s">
        <v>719</v>
      </c>
      <c r="C467" s="109">
        <v>0</v>
      </c>
      <c r="D467" s="109">
        <v>0</v>
      </c>
      <c r="E467" s="109">
        <v>0</v>
      </c>
      <c r="F467" s="109">
        <v>0</v>
      </c>
      <c r="G467" s="109">
        <v>0</v>
      </c>
      <c r="H467" s="109">
        <v>1</v>
      </c>
      <c r="I467" s="109">
        <v>2</v>
      </c>
      <c r="J467" s="109">
        <v>0</v>
      </c>
      <c r="K467" s="86">
        <v>3</v>
      </c>
      <c r="L467" s="87"/>
    </row>
    <row r="468" spans="2:12" s="88" customFormat="1" ht="18.75" customHeight="1" x14ac:dyDescent="0.2">
      <c r="B468" s="85" t="s">
        <v>3230</v>
      </c>
      <c r="C468" s="109">
        <v>0</v>
      </c>
      <c r="D468" s="109">
        <v>0</v>
      </c>
      <c r="E468" s="109">
        <v>0</v>
      </c>
      <c r="F468" s="109">
        <v>0</v>
      </c>
      <c r="G468" s="109">
        <v>0</v>
      </c>
      <c r="H468" s="109">
        <v>0</v>
      </c>
      <c r="I468" s="109">
        <v>0</v>
      </c>
      <c r="J468" s="109">
        <v>3</v>
      </c>
      <c r="K468" s="86">
        <v>3</v>
      </c>
      <c r="L468" s="87"/>
    </row>
    <row r="469" spans="2:12" s="88" customFormat="1" ht="18.75" customHeight="1" x14ac:dyDescent="0.2">
      <c r="B469" s="85" t="s">
        <v>627</v>
      </c>
      <c r="C469" s="109">
        <v>0</v>
      </c>
      <c r="D469" s="109">
        <v>0</v>
      </c>
      <c r="E469" s="109">
        <v>0</v>
      </c>
      <c r="F469" s="109">
        <v>0</v>
      </c>
      <c r="G469" s="109">
        <v>0</v>
      </c>
      <c r="H469" s="109">
        <v>0</v>
      </c>
      <c r="I469" s="109">
        <v>1</v>
      </c>
      <c r="J469" s="109">
        <v>2</v>
      </c>
      <c r="K469" s="86">
        <v>3</v>
      </c>
      <c r="L469" s="87"/>
    </row>
    <row r="470" spans="2:12" s="88" customFormat="1" ht="18.75" customHeight="1" x14ac:dyDescent="0.2">
      <c r="B470" s="85" t="s">
        <v>713</v>
      </c>
      <c r="C470" s="109">
        <v>0</v>
      </c>
      <c r="D470" s="109">
        <v>0</v>
      </c>
      <c r="E470" s="109">
        <v>0</v>
      </c>
      <c r="F470" s="109">
        <v>0</v>
      </c>
      <c r="G470" s="109">
        <v>0</v>
      </c>
      <c r="H470" s="109">
        <v>0</v>
      </c>
      <c r="I470" s="109">
        <v>2</v>
      </c>
      <c r="J470" s="109">
        <v>0</v>
      </c>
      <c r="K470" s="86">
        <v>2</v>
      </c>
      <c r="L470" s="87"/>
    </row>
    <row r="471" spans="2:12" s="88" customFormat="1" ht="18.75" customHeight="1" x14ac:dyDescent="0.2">
      <c r="B471" s="85" t="s">
        <v>515</v>
      </c>
      <c r="C471" s="109">
        <v>0</v>
      </c>
      <c r="D471" s="109">
        <v>0</v>
      </c>
      <c r="E471" s="109">
        <v>0</v>
      </c>
      <c r="F471" s="109">
        <v>2</v>
      </c>
      <c r="G471" s="109">
        <v>0</v>
      </c>
      <c r="H471" s="109">
        <v>0</v>
      </c>
      <c r="I471" s="109">
        <v>0</v>
      </c>
      <c r="J471" s="109">
        <v>0</v>
      </c>
      <c r="K471" s="86">
        <v>2</v>
      </c>
      <c r="L471" s="87"/>
    </row>
    <row r="472" spans="2:12" s="88" customFormat="1" ht="18.75" customHeight="1" x14ac:dyDescent="0.2">
      <c r="B472" s="85" t="s">
        <v>3107</v>
      </c>
      <c r="C472" s="109">
        <v>0</v>
      </c>
      <c r="D472" s="109">
        <v>0</v>
      </c>
      <c r="E472" s="109">
        <v>0</v>
      </c>
      <c r="F472" s="109">
        <v>0</v>
      </c>
      <c r="G472" s="109">
        <v>0</v>
      </c>
      <c r="H472" s="109">
        <v>0</v>
      </c>
      <c r="I472" s="109">
        <v>0</v>
      </c>
      <c r="J472" s="109">
        <v>2</v>
      </c>
      <c r="K472" s="86">
        <v>2</v>
      </c>
      <c r="L472" s="87"/>
    </row>
    <row r="473" spans="2:12" s="88" customFormat="1" ht="18.75" customHeight="1" x14ac:dyDescent="0.2">
      <c r="B473" s="85" t="s">
        <v>739</v>
      </c>
      <c r="C473" s="109">
        <v>0</v>
      </c>
      <c r="D473" s="109">
        <v>0</v>
      </c>
      <c r="E473" s="109">
        <v>0</v>
      </c>
      <c r="F473" s="109">
        <v>0</v>
      </c>
      <c r="G473" s="109">
        <v>0</v>
      </c>
      <c r="H473" s="109">
        <v>2</v>
      </c>
      <c r="I473" s="109">
        <v>0</v>
      </c>
      <c r="J473" s="109">
        <v>0</v>
      </c>
      <c r="K473" s="86">
        <v>2</v>
      </c>
      <c r="L473" s="87"/>
    </row>
    <row r="474" spans="2:12" s="88" customFormat="1" ht="18.75" customHeight="1" x14ac:dyDescent="0.2">
      <c r="B474" s="85" t="s">
        <v>819</v>
      </c>
      <c r="C474" s="109">
        <v>0</v>
      </c>
      <c r="D474" s="109">
        <v>0</v>
      </c>
      <c r="E474" s="109">
        <v>0</v>
      </c>
      <c r="F474" s="109">
        <v>0</v>
      </c>
      <c r="G474" s="109">
        <v>0</v>
      </c>
      <c r="H474" s="109">
        <v>0</v>
      </c>
      <c r="I474" s="109">
        <v>2</v>
      </c>
      <c r="J474" s="109">
        <v>0</v>
      </c>
      <c r="K474" s="86">
        <v>2</v>
      </c>
      <c r="L474" s="87"/>
    </row>
    <row r="475" spans="2:12" s="88" customFormat="1" ht="18.75" customHeight="1" x14ac:dyDescent="0.2">
      <c r="B475" s="85" t="s">
        <v>3199</v>
      </c>
      <c r="C475" s="109">
        <v>0</v>
      </c>
      <c r="D475" s="109">
        <v>0</v>
      </c>
      <c r="E475" s="109">
        <v>0</v>
      </c>
      <c r="F475" s="109">
        <v>0</v>
      </c>
      <c r="G475" s="109">
        <v>0</v>
      </c>
      <c r="H475" s="109">
        <v>0</v>
      </c>
      <c r="I475" s="109">
        <v>1</v>
      </c>
      <c r="J475" s="109">
        <v>1</v>
      </c>
      <c r="K475" s="86">
        <v>2</v>
      </c>
      <c r="L475" s="87"/>
    </row>
    <row r="476" spans="2:12" s="88" customFormat="1" ht="18.75" customHeight="1" x14ac:dyDescent="0.2">
      <c r="B476" s="85" t="s">
        <v>752</v>
      </c>
      <c r="C476" s="109">
        <v>0</v>
      </c>
      <c r="D476" s="109">
        <v>0</v>
      </c>
      <c r="E476" s="109">
        <v>0</v>
      </c>
      <c r="F476" s="109">
        <v>0</v>
      </c>
      <c r="G476" s="109">
        <v>0</v>
      </c>
      <c r="H476" s="109">
        <v>0</v>
      </c>
      <c r="I476" s="109">
        <v>2</v>
      </c>
      <c r="J476" s="109">
        <v>0</v>
      </c>
      <c r="K476" s="86">
        <v>2</v>
      </c>
      <c r="L476" s="87"/>
    </row>
    <row r="477" spans="2:12" s="88" customFormat="1" ht="18.75" customHeight="1" x14ac:dyDescent="0.2">
      <c r="B477" s="85" t="s">
        <v>3198</v>
      </c>
      <c r="C477" s="109">
        <v>0</v>
      </c>
      <c r="D477" s="109">
        <v>0</v>
      </c>
      <c r="E477" s="109">
        <v>0</v>
      </c>
      <c r="F477" s="109">
        <v>0</v>
      </c>
      <c r="G477" s="109">
        <v>0</v>
      </c>
      <c r="H477" s="109">
        <v>0</v>
      </c>
      <c r="I477" s="109">
        <v>0</v>
      </c>
      <c r="J477" s="109">
        <v>2</v>
      </c>
      <c r="K477" s="86">
        <v>2</v>
      </c>
      <c r="L477" s="87"/>
    </row>
    <row r="478" spans="2:12" s="88" customFormat="1" ht="18.75" customHeight="1" x14ac:dyDescent="0.2">
      <c r="B478" s="85" t="s">
        <v>2981</v>
      </c>
      <c r="C478" s="109">
        <v>0</v>
      </c>
      <c r="D478" s="109">
        <v>0</v>
      </c>
      <c r="E478" s="109">
        <v>0</v>
      </c>
      <c r="F478" s="109">
        <v>0</v>
      </c>
      <c r="G478" s="109">
        <v>0</v>
      </c>
      <c r="H478" s="109">
        <v>0</v>
      </c>
      <c r="I478" s="109">
        <v>0</v>
      </c>
      <c r="J478" s="109">
        <v>2</v>
      </c>
      <c r="K478" s="86">
        <v>2</v>
      </c>
      <c r="L478" s="87"/>
    </row>
    <row r="479" spans="2:12" s="88" customFormat="1" ht="18.75" customHeight="1" x14ac:dyDescent="0.2">
      <c r="B479" s="85" t="s">
        <v>2492</v>
      </c>
      <c r="C479" s="109">
        <v>0</v>
      </c>
      <c r="D479" s="109">
        <v>0</v>
      </c>
      <c r="E479" s="109">
        <v>0</v>
      </c>
      <c r="F479" s="109">
        <v>0</v>
      </c>
      <c r="G479" s="109">
        <v>0</v>
      </c>
      <c r="H479" s="109">
        <v>2</v>
      </c>
      <c r="I479" s="109">
        <v>0</v>
      </c>
      <c r="J479" s="109">
        <v>0</v>
      </c>
      <c r="K479" s="86">
        <v>2</v>
      </c>
      <c r="L479" s="87"/>
    </row>
    <row r="480" spans="2:12" s="88" customFormat="1" ht="18.75" customHeight="1" x14ac:dyDescent="0.2">
      <c r="B480" s="85" t="s">
        <v>815</v>
      </c>
      <c r="C480" s="109">
        <v>0</v>
      </c>
      <c r="D480" s="109">
        <v>0</v>
      </c>
      <c r="E480" s="109">
        <v>0</v>
      </c>
      <c r="F480" s="109">
        <v>0</v>
      </c>
      <c r="G480" s="109">
        <v>0</v>
      </c>
      <c r="H480" s="109">
        <v>0</v>
      </c>
      <c r="I480" s="109">
        <v>2</v>
      </c>
      <c r="J480" s="109">
        <v>0</v>
      </c>
      <c r="K480" s="86">
        <v>2</v>
      </c>
      <c r="L480" s="87"/>
    </row>
    <row r="481" spans="2:12" s="88" customFormat="1" ht="18.75" customHeight="1" x14ac:dyDescent="0.2">
      <c r="B481" s="85" t="s">
        <v>849</v>
      </c>
      <c r="C481" s="109">
        <v>0</v>
      </c>
      <c r="D481" s="109">
        <v>0</v>
      </c>
      <c r="E481" s="109">
        <v>0</v>
      </c>
      <c r="F481" s="109">
        <v>0</v>
      </c>
      <c r="G481" s="109">
        <v>0</v>
      </c>
      <c r="H481" s="109">
        <v>0</v>
      </c>
      <c r="I481" s="109">
        <v>2</v>
      </c>
      <c r="J481" s="109">
        <v>0</v>
      </c>
      <c r="K481" s="86">
        <v>2</v>
      </c>
      <c r="L481" s="87"/>
    </row>
    <row r="482" spans="2:12" s="88" customFormat="1" ht="18.75" customHeight="1" x14ac:dyDescent="0.2">
      <c r="B482" s="85" t="s">
        <v>3007</v>
      </c>
      <c r="C482" s="109">
        <v>0</v>
      </c>
      <c r="D482" s="109">
        <v>0</v>
      </c>
      <c r="E482" s="109">
        <v>0</v>
      </c>
      <c r="F482" s="109">
        <v>0</v>
      </c>
      <c r="G482" s="109">
        <v>0</v>
      </c>
      <c r="H482" s="109">
        <v>0</v>
      </c>
      <c r="I482" s="109">
        <v>0</v>
      </c>
      <c r="J482" s="109">
        <v>2</v>
      </c>
      <c r="K482" s="86">
        <v>2</v>
      </c>
      <c r="L482" s="87"/>
    </row>
    <row r="483" spans="2:12" s="88" customFormat="1" ht="18.75" customHeight="1" x14ac:dyDescent="0.2">
      <c r="B483" s="85" t="s">
        <v>3005</v>
      </c>
      <c r="C483" s="109">
        <v>0</v>
      </c>
      <c r="D483" s="109">
        <v>0</v>
      </c>
      <c r="E483" s="109">
        <v>0</v>
      </c>
      <c r="F483" s="109">
        <v>0</v>
      </c>
      <c r="G483" s="109">
        <v>0</v>
      </c>
      <c r="H483" s="109">
        <v>0</v>
      </c>
      <c r="I483" s="109">
        <v>0</v>
      </c>
      <c r="J483" s="109">
        <v>2</v>
      </c>
      <c r="K483" s="86">
        <v>2</v>
      </c>
      <c r="L483" s="87"/>
    </row>
    <row r="484" spans="2:12" s="88" customFormat="1" ht="18.75" customHeight="1" x14ac:dyDescent="0.2">
      <c r="B484" s="85" t="s">
        <v>3200</v>
      </c>
      <c r="C484" s="109">
        <v>0</v>
      </c>
      <c r="D484" s="109">
        <v>0</v>
      </c>
      <c r="E484" s="109">
        <v>0</v>
      </c>
      <c r="F484" s="109">
        <v>0</v>
      </c>
      <c r="G484" s="109">
        <v>0</v>
      </c>
      <c r="H484" s="109">
        <v>0</v>
      </c>
      <c r="I484" s="109">
        <v>0</v>
      </c>
      <c r="J484" s="109">
        <v>2</v>
      </c>
      <c r="K484" s="86">
        <v>2</v>
      </c>
      <c r="L484" s="87"/>
    </row>
    <row r="485" spans="2:12" s="88" customFormat="1" ht="18.75" customHeight="1" x14ac:dyDescent="0.2">
      <c r="B485" s="85" t="s">
        <v>827</v>
      </c>
      <c r="C485" s="109">
        <v>0</v>
      </c>
      <c r="D485" s="109">
        <v>0</v>
      </c>
      <c r="E485" s="109">
        <v>0</v>
      </c>
      <c r="F485" s="109">
        <v>0</v>
      </c>
      <c r="G485" s="109">
        <v>0</v>
      </c>
      <c r="H485" s="109">
        <v>0</v>
      </c>
      <c r="I485" s="109">
        <v>2</v>
      </c>
      <c r="J485" s="109">
        <v>0</v>
      </c>
      <c r="K485" s="86">
        <v>2</v>
      </c>
      <c r="L485" s="87"/>
    </row>
    <row r="486" spans="2:12" s="88" customFormat="1" ht="18.75" customHeight="1" x14ac:dyDescent="0.2">
      <c r="B486" s="85" t="s">
        <v>840</v>
      </c>
      <c r="C486" s="109">
        <v>0</v>
      </c>
      <c r="D486" s="109">
        <v>0</v>
      </c>
      <c r="E486" s="109">
        <v>0</v>
      </c>
      <c r="F486" s="109">
        <v>0</v>
      </c>
      <c r="G486" s="109">
        <v>0</v>
      </c>
      <c r="H486" s="109">
        <v>0</v>
      </c>
      <c r="I486" s="109">
        <v>2</v>
      </c>
      <c r="J486" s="109">
        <v>0</v>
      </c>
      <c r="K486" s="86">
        <v>2</v>
      </c>
      <c r="L486" s="87"/>
    </row>
    <row r="487" spans="2:12" s="88" customFormat="1" ht="18.75" customHeight="1" x14ac:dyDescent="0.2">
      <c r="B487" s="85" t="s">
        <v>2493</v>
      </c>
      <c r="C487" s="109">
        <v>0</v>
      </c>
      <c r="D487" s="109">
        <v>0</v>
      </c>
      <c r="E487" s="109">
        <v>0</v>
      </c>
      <c r="F487" s="109">
        <v>0</v>
      </c>
      <c r="G487" s="109">
        <v>0</v>
      </c>
      <c r="H487" s="109">
        <v>0</v>
      </c>
      <c r="I487" s="109">
        <v>2</v>
      </c>
      <c r="J487" s="109">
        <v>0</v>
      </c>
      <c r="K487" s="86">
        <v>2</v>
      </c>
      <c r="L487" s="87"/>
    </row>
    <row r="488" spans="2:12" s="88" customFormat="1" ht="18.75" customHeight="1" x14ac:dyDescent="0.2">
      <c r="B488" s="85" t="s">
        <v>2985</v>
      </c>
      <c r="C488" s="109">
        <v>0</v>
      </c>
      <c r="D488" s="109">
        <v>0</v>
      </c>
      <c r="E488" s="109">
        <v>0</v>
      </c>
      <c r="F488" s="109">
        <v>0</v>
      </c>
      <c r="G488" s="109">
        <v>0</v>
      </c>
      <c r="H488" s="109">
        <v>0</v>
      </c>
      <c r="I488" s="109">
        <v>0</v>
      </c>
      <c r="J488" s="109">
        <v>2</v>
      </c>
      <c r="K488" s="86">
        <v>2</v>
      </c>
      <c r="L488" s="87"/>
    </row>
    <row r="489" spans="2:12" s="88" customFormat="1" ht="18.75" customHeight="1" x14ac:dyDescent="0.2">
      <c r="B489" s="85" t="s">
        <v>745</v>
      </c>
      <c r="C489" s="109">
        <v>0</v>
      </c>
      <c r="D489" s="109">
        <v>0</v>
      </c>
      <c r="E489" s="109">
        <v>0</v>
      </c>
      <c r="F489" s="109">
        <v>0</v>
      </c>
      <c r="G489" s="109">
        <v>0</v>
      </c>
      <c r="H489" s="109">
        <v>0</v>
      </c>
      <c r="I489" s="109">
        <v>2</v>
      </c>
      <c r="J489" s="109">
        <v>0</v>
      </c>
      <c r="K489" s="86">
        <v>2</v>
      </c>
      <c r="L489" s="87"/>
    </row>
    <row r="490" spans="2:12" s="88" customFormat="1" ht="18.75" customHeight="1" x14ac:dyDescent="0.2">
      <c r="B490" s="85" t="s">
        <v>686</v>
      </c>
      <c r="C490" s="109">
        <v>0</v>
      </c>
      <c r="D490" s="109">
        <v>0</v>
      </c>
      <c r="E490" s="109">
        <v>0</v>
      </c>
      <c r="F490" s="109">
        <v>0</v>
      </c>
      <c r="G490" s="109">
        <v>0</v>
      </c>
      <c r="H490" s="109">
        <v>1</v>
      </c>
      <c r="I490" s="109">
        <v>1</v>
      </c>
      <c r="J490" s="109">
        <v>0</v>
      </c>
      <c r="K490" s="86">
        <v>2</v>
      </c>
      <c r="L490" s="87"/>
    </row>
    <row r="491" spans="2:12" s="88" customFormat="1" ht="18.75" customHeight="1" x14ac:dyDescent="0.2">
      <c r="B491" s="85" t="s">
        <v>2998</v>
      </c>
      <c r="C491" s="109">
        <v>0</v>
      </c>
      <c r="D491" s="109">
        <v>0</v>
      </c>
      <c r="E491" s="109">
        <v>0</v>
      </c>
      <c r="F491" s="109">
        <v>0</v>
      </c>
      <c r="G491" s="109">
        <v>0</v>
      </c>
      <c r="H491" s="109">
        <v>0</v>
      </c>
      <c r="I491" s="109">
        <v>0</v>
      </c>
      <c r="J491" s="109">
        <v>2</v>
      </c>
      <c r="K491" s="86">
        <v>2</v>
      </c>
      <c r="L491" s="87"/>
    </row>
    <row r="492" spans="2:12" s="88" customFormat="1" ht="18.75" customHeight="1" x14ac:dyDescent="0.2">
      <c r="B492" s="85" t="s">
        <v>811</v>
      </c>
      <c r="C492" s="109">
        <v>0</v>
      </c>
      <c r="D492" s="109">
        <v>0</v>
      </c>
      <c r="E492" s="109">
        <v>0</v>
      </c>
      <c r="F492" s="109">
        <v>0</v>
      </c>
      <c r="G492" s="109">
        <v>2</v>
      </c>
      <c r="H492" s="109">
        <v>0</v>
      </c>
      <c r="I492" s="109">
        <v>0</v>
      </c>
      <c r="J492" s="109">
        <v>0</v>
      </c>
      <c r="K492" s="86">
        <v>2</v>
      </c>
      <c r="L492" s="87"/>
    </row>
    <row r="493" spans="2:12" s="88" customFormat="1" ht="18.75" customHeight="1" x14ac:dyDescent="0.2">
      <c r="B493" s="85" t="s">
        <v>760</v>
      </c>
      <c r="C493" s="109">
        <v>2</v>
      </c>
      <c r="D493" s="109">
        <v>0</v>
      </c>
      <c r="E493" s="109">
        <v>0</v>
      </c>
      <c r="F493" s="109">
        <v>0</v>
      </c>
      <c r="G493" s="109">
        <v>0</v>
      </c>
      <c r="H493" s="109">
        <v>0</v>
      </c>
      <c r="I493" s="109">
        <v>0</v>
      </c>
      <c r="J493" s="109">
        <v>0</v>
      </c>
      <c r="K493" s="86">
        <v>2</v>
      </c>
      <c r="L493" s="87"/>
    </row>
    <row r="494" spans="2:12" s="88" customFormat="1" ht="18.75" customHeight="1" x14ac:dyDescent="0.2">
      <c r="B494" s="85" t="s">
        <v>765</v>
      </c>
      <c r="C494" s="109">
        <v>0</v>
      </c>
      <c r="D494" s="109">
        <v>0</v>
      </c>
      <c r="E494" s="109">
        <v>0</v>
      </c>
      <c r="F494" s="109">
        <v>0</v>
      </c>
      <c r="G494" s="109">
        <v>0</v>
      </c>
      <c r="H494" s="109">
        <v>2</v>
      </c>
      <c r="I494" s="109">
        <v>0</v>
      </c>
      <c r="J494" s="109">
        <v>0</v>
      </c>
      <c r="K494" s="86">
        <v>2</v>
      </c>
      <c r="L494" s="87"/>
    </row>
    <row r="495" spans="2:12" s="88" customFormat="1" ht="18.75" customHeight="1" x14ac:dyDescent="0.2">
      <c r="B495" s="85" t="s">
        <v>788</v>
      </c>
      <c r="C495" s="109">
        <v>0</v>
      </c>
      <c r="D495" s="109">
        <v>0</v>
      </c>
      <c r="E495" s="109">
        <v>0</v>
      </c>
      <c r="F495" s="109">
        <v>0</v>
      </c>
      <c r="G495" s="109">
        <v>0</v>
      </c>
      <c r="H495" s="109">
        <v>2</v>
      </c>
      <c r="I495" s="109">
        <v>0</v>
      </c>
      <c r="J495" s="109">
        <v>0</v>
      </c>
      <c r="K495" s="86">
        <v>2</v>
      </c>
      <c r="L495" s="87"/>
    </row>
    <row r="496" spans="2:12" s="88" customFormat="1" ht="18.75" customHeight="1" x14ac:dyDescent="0.2">
      <c r="B496" s="85" t="s">
        <v>691</v>
      </c>
      <c r="C496" s="109">
        <v>0</v>
      </c>
      <c r="D496" s="109">
        <v>0</v>
      </c>
      <c r="E496" s="109">
        <v>0</v>
      </c>
      <c r="F496" s="109">
        <v>0</v>
      </c>
      <c r="G496" s="109">
        <v>0</v>
      </c>
      <c r="H496" s="109">
        <v>0</v>
      </c>
      <c r="I496" s="109">
        <v>2</v>
      </c>
      <c r="J496" s="109">
        <v>0</v>
      </c>
      <c r="K496" s="86">
        <v>2</v>
      </c>
      <c r="L496" s="87"/>
    </row>
    <row r="497" spans="2:12" s="88" customFormat="1" ht="18.75" customHeight="1" x14ac:dyDescent="0.2">
      <c r="B497" s="85" t="s">
        <v>2982</v>
      </c>
      <c r="C497" s="109">
        <v>0</v>
      </c>
      <c r="D497" s="109">
        <v>0</v>
      </c>
      <c r="E497" s="109">
        <v>0</v>
      </c>
      <c r="F497" s="109">
        <v>0</v>
      </c>
      <c r="G497" s="109">
        <v>0</v>
      </c>
      <c r="H497" s="109">
        <v>0</v>
      </c>
      <c r="I497" s="109">
        <v>0</v>
      </c>
      <c r="J497" s="109">
        <v>2</v>
      </c>
      <c r="K497" s="86">
        <v>2</v>
      </c>
      <c r="L497" s="87"/>
    </row>
    <row r="498" spans="2:12" s="88" customFormat="1" ht="18.75" customHeight="1" x14ac:dyDescent="0.2">
      <c r="B498" s="85" t="s">
        <v>803</v>
      </c>
      <c r="C498" s="109">
        <v>0</v>
      </c>
      <c r="D498" s="109">
        <v>0</v>
      </c>
      <c r="E498" s="109">
        <v>0</v>
      </c>
      <c r="F498" s="109">
        <v>0</v>
      </c>
      <c r="G498" s="109">
        <v>0</v>
      </c>
      <c r="H498" s="109">
        <v>2</v>
      </c>
      <c r="I498" s="109">
        <v>0</v>
      </c>
      <c r="J498" s="109">
        <v>0</v>
      </c>
      <c r="K498" s="86">
        <v>2</v>
      </c>
      <c r="L498" s="87"/>
    </row>
    <row r="499" spans="2:12" s="88" customFormat="1" ht="18.75" customHeight="1" x14ac:dyDescent="0.2">
      <c r="B499" s="85" t="s">
        <v>545</v>
      </c>
      <c r="C499" s="109">
        <v>0</v>
      </c>
      <c r="D499" s="109">
        <v>0</v>
      </c>
      <c r="E499" s="109">
        <v>2</v>
      </c>
      <c r="F499" s="109">
        <v>0</v>
      </c>
      <c r="G499" s="109">
        <v>0</v>
      </c>
      <c r="H499" s="109">
        <v>0</v>
      </c>
      <c r="I499" s="109">
        <v>0</v>
      </c>
      <c r="J499" s="109">
        <v>0</v>
      </c>
      <c r="K499" s="86">
        <v>2</v>
      </c>
      <c r="L499" s="87"/>
    </row>
    <row r="500" spans="2:12" s="88" customFormat="1" ht="18.75" customHeight="1" x14ac:dyDescent="0.2">
      <c r="B500" s="85" t="s">
        <v>2489</v>
      </c>
      <c r="C500" s="109">
        <v>0</v>
      </c>
      <c r="D500" s="109">
        <v>0</v>
      </c>
      <c r="E500" s="109">
        <v>0</v>
      </c>
      <c r="F500" s="109">
        <v>0</v>
      </c>
      <c r="G500" s="109">
        <v>0</v>
      </c>
      <c r="H500" s="109">
        <v>2</v>
      </c>
      <c r="I500" s="109">
        <v>0</v>
      </c>
      <c r="J500" s="109">
        <v>0</v>
      </c>
      <c r="K500" s="86">
        <v>2</v>
      </c>
      <c r="L500" s="87"/>
    </row>
    <row r="501" spans="2:12" s="88" customFormat="1" ht="18.75" customHeight="1" x14ac:dyDescent="0.2">
      <c r="B501" s="85" t="s">
        <v>850</v>
      </c>
      <c r="C501" s="109">
        <v>0</v>
      </c>
      <c r="D501" s="109">
        <v>0</v>
      </c>
      <c r="E501" s="109">
        <v>2</v>
      </c>
      <c r="F501" s="109">
        <v>0</v>
      </c>
      <c r="G501" s="109">
        <v>0</v>
      </c>
      <c r="H501" s="109">
        <v>0</v>
      </c>
      <c r="I501" s="109">
        <v>0</v>
      </c>
      <c r="J501" s="109">
        <v>0</v>
      </c>
      <c r="K501" s="86">
        <v>2</v>
      </c>
      <c r="L501" s="87"/>
    </row>
    <row r="502" spans="2:12" s="88" customFormat="1" ht="18.75" customHeight="1" x14ac:dyDescent="0.2">
      <c r="B502" s="85" t="s">
        <v>2979</v>
      </c>
      <c r="C502" s="109">
        <v>0</v>
      </c>
      <c r="D502" s="109">
        <v>0</v>
      </c>
      <c r="E502" s="109">
        <v>0</v>
      </c>
      <c r="F502" s="109">
        <v>0</v>
      </c>
      <c r="G502" s="109">
        <v>0</v>
      </c>
      <c r="H502" s="109">
        <v>0</v>
      </c>
      <c r="I502" s="109">
        <v>0</v>
      </c>
      <c r="J502" s="109">
        <v>2</v>
      </c>
      <c r="K502" s="86">
        <v>2</v>
      </c>
      <c r="L502" s="87"/>
    </row>
    <row r="503" spans="2:12" s="88" customFormat="1" ht="18.75" customHeight="1" x14ac:dyDescent="0.2">
      <c r="B503" s="85" t="s">
        <v>3229</v>
      </c>
      <c r="C503" s="109">
        <v>0</v>
      </c>
      <c r="D503" s="109">
        <v>0</v>
      </c>
      <c r="E503" s="109">
        <v>0</v>
      </c>
      <c r="F503" s="109">
        <v>0</v>
      </c>
      <c r="G503" s="109">
        <v>0</v>
      </c>
      <c r="H503" s="109">
        <v>0</v>
      </c>
      <c r="I503" s="109">
        <v>0</v>
      </c>
      <c r="J503" s="109">
        <v>2</v>
      </c>
      <c r="K503" s="86">
        <v>2</v>
      </c>
      <c r="L503" s="87"/>
    </row>
    <row r="504" spans="2:12" s="88" customFormat="1" ht="18.75" customHeight="1" x14ac:dyDescent="0.2">
      <c r="B504" s="85" t="s">
        <v>812</v>
      </c>
      <c r="C504" s="109">
        <v>0</v>
      </c>
      <c r="D504" s="109">
        <v>0</v>
      </c>
      <c r="E504" s="109">
        <v>0</v>
      </c>
      <c r="F504" s="109">
        <v>0</v>
      </c>
      <c r="G504" s="109">
        <v>0</v>
      </c>
      <c r="H504" s="109">
        <v>0</v>
      </c>
      <c r="I504" s="109">
        <v>2</v>
      </c>
      <c r="J504" s="109">
        <v>0</v>
      </c>
      <c r="K504" s="86">
        <v>2</v>
      </c>
      <c r="L504" s="87"/>
    </row>
    <row r="505" spans="2:12" s="88" customFormat="1" ht="18.75" customHeight="1" x14ac:dyDescent="0.2">
      <c r="B505" s="85" t="s">
        <v>518</v>
      </c>
      <c r="C505" s="109">
        <v>0</v>
      </c>
      <c r="D505" s="109">
        <v>0</v>
      </c>
      <c r="E505" s="109">
        <v>0</v>
      </c>
      <c r="F505" s="109">
        <v>0</v>
      </c>
      <c r="G505" s="109">
        <v>0</v>
      </c>
      <c r="H505" s="109">
        <v>0</v>
      </c>
      <c r="I505" s="109">
        <v>2</v>
      </c>
      <c r="J505" s="109">
        <v>0</v>
      </c>
      <c r="K505" s="86">
        <v>2</v>
      </c>
      <c r="L505" s="87"/>
    </row>
    <row r="506" spans="2:12" s="88" customFormat="1" ht="18.75" customHeight="1" x14ac:dyDescent="0.2">
      <c r="B506" s="85" t="s">
        <v>802</v>
      </c>
      <c r="C506" s="109">
        <v>0</v>
      </c>
      <c r="D506" s="109">
        <v>0</v>
      </c>
      <c r="E506" s="109">
        <v>0</v>
      </c>
      <c r="F506" s="109">
        <v>0</v>
      </c>
      <c r="G506" s="109">
        <v>0</v>
      </c>
      <c r="H506" s="109">
        <v>0</v>
      </c>
      <c r="I506" s="109">
        <v>2</v>
      </c>
      <c r="J506" s="109">
        <v>0</v>
      </c>
      <c r="K506" s="86">
        <v>2</v>
      </c>
      <c r="L506" s="87"/>
    </row>
    <row r="507" spans="2:12" s="88" customFormat="1" ht="18.75" customHeight="1" x14ac:dyDescent="0.2">
      <c r="B507" s="85" t="s">
        <v>2984</v>
      </c>
      <c r="C507" s="109">
        <v>0</v>
      </c>
      <c r="D507" s="109">
        <v>0</v>
      </c>
      <c r="E507" s="109">
        <v>0</v>
      </c>
      <c r="F507" s="109">
        <v>0</v>
      </c>
      <c r="G507" s="109">
        <v>0</v>
      </c>
      <c r="H507" s="109">
        <v>0</v>
      </c>
      <c r="I507" s="109">
        <v>0</v>
      </c>
      <c r="J507" s="109">
        <v>2</v>
      </c>
      <c r="K507" s="86">
        <v>2</v>
      </c>
      <c r="L507" s="87"/>
    </row>
    <row r="508" spans="2:12" s="88" customFormat="1" ht="18.75" customHeight="1" x14ac:dyDescent="0.2">
      <c r="B508" s="85" t="s">
        <v>2490</v>
      </c>
      <c r="C508" s="109">
        <v>0</v>
      </c>
      <c r="D508" s="109">
        <v>0</v>
      </c>
      <c r="E508" s="109">
        <v>0</v>
      </c>
      <c r="F508" s="109">
        <v>0</v>
      </c>
      <c r="G508" s="109">
        <v>0</v>
      </c>
      <c r="H508" s="109">
        <v>2</v>
      </c>
      <c r="I508" s="109">
        <v>0</v>
      </c>
      <c r="J508" s="109">
        <v>0</v>
      </c>
      <c r="K508" s="86">
        <v>2</v>
      </c>
      <c r="L508" s="87"/>
    </row>
    <row r="509" spans="2:12" s="88" customFormat="1" ht="18.75" customHeight="1" x14ac:dyDescent="0.2">
      <c r="B509" s="85" t="s">
        <v>3009</v>
      </c>
      <c r="C509" s="109">
        <v>0</v>
      </c>
      <c r="D509" s="109">
        <v>0</v>
      </c>
      <c r="E509" s="109">
        <v>0</v>
      </c>
      <c r="F509" s="109">
        <v>0</v>
      </c>
      <c r="G509" s="109">
        <v>0</v>
      </c>
      <c r="H509" s="109">
        <v>0</v>
      </c>
      <c r="I509" s="109">
        <v>0</v>
      </c>
      <c r="J509" s="109">
        <v>2</v>
      </c>
      <c r="K509" s="86">
        <v>2</v>
      </c>
      <c r="L509" s="87"/>
    </row>
    <row r="510" spans="2:12" s="88" customFormat="1" ht="18.75" customHeight="1" x14ac:dyDescent="0.2">
      <c r="B510" s="85" t="s">
        <v>3221</v>
      </c>
      <c r="C510" s="109">
        <v>0</v>
      </c>
      <c r="D510" s="109">
        <v>0</v>
      </c>
      <c r="E510" s="109">
        <v>0</v>
      </c>
      <c r="F510" s="109">
        <v>0</v>
      </c>
      <c r="G510" s="109">
        <v>0</v>
      </c>
      <c r="H510" s="109">
        <v>0</v>
      </c>
      <c r="I510" s="109">
        <v>0</v>
      </c>
      <c r="J510" s="109">
        <v>2</v>
      </c>
      <c r="K510" s="86">
        <v>2</v>
      </c>
      <c r="L510" s="87"/>
    </row>
    <row r="511" spans="2:12" s="88" customFormat="1" ht="18.75" customHeight="1" x14ac:dyDescent="0.2">
      <c r="B511" s="85" t="s">
        <v>768</v>
      </c>
      <c r="C511" s="109">
        <v>0</v>
      </c>
      <c r="D511" s="109">
        <v>0</v>
      </c>
      <c r="E511" s="109">
        <v>0</v>
      </c>
      <c r="F511" s="109">
        <v>0</v>
      </c>
      <c r="G511" s="109">
        <v>0</v>
      </c>
      <c r="H511" s="109">
        <v>1</v>
      </c>
      <c r="I511" s="109">
        <v>1</v>
      </c>
      <c r="J511" s="109">
        <v>0</v>
      </c>
      <c r="K511" s="86">
        <v>2</v>
      </c>
      <c r="L511" s="87"/>
    </row>
    <row r="512" spans="2:12" s="88" customFormat="1" ht="18.75" customHeight="1" x14ac:dyDescent="0.2">
      <c r="B512" s="85" t="s">
        <v>669</v>
      </c>
      <c r="C512" s="109">
        <v>0</v>
      </c>
      <c r="D512" s="109">
        <v>0</v>
      </c>
      <c r="E512" s="109">
        <v>0</v>
      </c>
      <c r="F512" s="109">
        <v>0</v>
      </c>
      <c r="G512" s="109">
        <v>2</v>
      </c>
      <c r="H512" s="109">
        <v>0</v>
      </c>
      <c r="I512" s="109">
        <v>0</v>
      </c>
      <c r="J512" s="109">
        <v>0</v>
      </c>
      <c r="K512" s="86">
        <v>2</v>
      </c>
      <c r="L512" s="87"/>
    </row>
    <row r="513" spans="2:12" s="88" customFormat="1" ht="18.75" customHeight="1" x14ac:dyDescent="0.2">
      <c r="B513" s="85" t="s">
        <v>3228</v>
      </c>
      <c r="C513" s="109">
        <v>0</v>
      </c>
      <c r="D513" s="109">
        <v>0</v>
      </c>
      <c r="E513" s="109">
        <v>0</v>
      </c>
      <c r="F513" s="109">
        <v>0</v>
      </c>
      <c r="G513" s="109">
        <v>0</v>
      </c>
      <c r="H513" s="109">
        <v>0</v>
      </c>
      <c r="I513" s="109">
        <v>0</v>
      </c>
      <c r="J513" s="109">
        <v>2</v>
      </c>
      <c r="K513" s="86">
        <v>2</v>
      </c>
      <c r="L513" s="87"/>
    </row>
    <row r="514" spans="2:12" s="88" customFormat="1" ht="18.75" customHeight="1" x14ac:dyDescent="0.2">
      <c r="B514" s="85" t="s">
        <v>600</v>
      </c>
      <c r="C514" s="109">
        <v>0</v>
      </c>
      <c r="D514" s="109">
        <v>0</v>
      </c>
      <c r="E514" s="109">
        <v>0</v>
      </c>
      <c r="F514" s="109">
        <v>0</v>
      </c>
      <c r="G514" s="109">
        <v>0</v>
      </c>
      <c r="H514" s="109">
        <v>0</v>
      </c>
      <c r="I514" s="109">
        <v>1</v>
      </c>
      <c r="J514" s="109">
        <v>1</v>
      </c>
      <c r="K514" s="86">
        <v>2</v>
      </c>
      <c r="L514" s="87"/>
    </row>
    <row r="515" spans="2:12" s="88" customFormat="1" ht="18.75" customHeight="1" x14ac:dyDescent="0.2">
      <c r="B515" s="85" t="s">
        <v>746</v>
      </c>
      <c r="C515" s="109">
        <v>0</v>
      </c>
      <c r="D515" s="109">
        <v>0</v>
      </c>
      <c r="E515" s="109">
        <v>0</v>
      </c>
      <c r="F515" s="109">
        <v>0</v>
      </c>
      <c r="G515" s="109">
        <v>0</v>
      </c>
      <c r="H515" s="109">
        <v>2</v>
      </c>
      <c r="I515" s="109">
        <v>0</v>
      </c>
      <c r="J515" s="109">
        <v>0</v>
      </c>
      <c r="K515" s="86">
        <v>2</v>
      </c>
      <c r="L515" s="87"/>
    </row>
    <row r="516" spans="2:12" s="88" customFormat="1" ht="18.75" customHeight="1" x14ac:dyDescent="0.2">
      <c r="B516" s="85" t="s">
        <v>3113</v>
      </c>
      <c r="C516" s="109">
        <v>0</v>
      </c>
      <c r="D516" s="109">
        <v>0</v>
      </c>
      <c r="E516" s="109">
        <v>0</v>
      </c>
      <c r="F516" s="109">
        <v>0</v>
      </c>
      <c r="G516" s="109">
        <v>0</v>
      </c>
      <c r="H516" s="109">
        <v>0</v>
      </c>
      <c r="I516" s="109">
        <v>0</v>
      </c>
      <c r="J516" s="109">
        <v>2</v>
      </c>
      <c r="K516" s="86">
        <v>2</v>
      </c>
      <c r="L516" s="87"/>
    </row>
    <row r="517" spans="2:12" s="88" customFormat="1" ht="18.75" customHeight="1" x14ac:dyDescent="0.2">
      <c r="B517" s="85" t="s">
        <v>3235</v>
      </c>
      <c r="C517" s="109">
        <v>0</v>
      </c>
      <c r="D517" s="109">
        <v>0</v>
      </c>
      <c r="E517" s="109">
        <v>0</v>
      </c>
      <c r="F517" s="109">
        <v>0</v>
      </c>
      <c r="G517" s="109">
        <v>0</v>
      </c>
      <c r="H517" s="109">
        <v>0</v>
      </c>
      <c r="I517" s="109">
        <v>0</v>
      </c>
      <c r="J517" s="109">
        <v>2</v>
      </c>
      <c r="K517" s="86">
        <v>2</v>
      </c>
      <c r="L517" s="87"/>
    </row>
    <row r="518" spans="2:12" s="88" customFormat="1" ht="18.75" customHeight="1" x14ac:dyDescent="0.2">
      <c r="B518" s="85" t="s">
        <v>3010</v>
      </c>
      <c r="C518" s="109">
        <v>0</v>
      </c>
      <c r="D518" s="109">
        <v>0</v>
      </c>
      <c r="E518" s="109">
        <v>0</v>
      </c>
      <c r="F518" s="109">
        <v>0</v>
      </c>
      <c r="G518" s="109">
        <v>0</v>
      </c>
      <c r="H518" s="109">
        <v>0</v>
      </c>
      <c r="I518" s="109">
        <v>0</v>
      </c>
      <c r="J518" s="109">
        <v>2</v>
      </c>
      <c r="K518" s="86">
        <v>2</v>
      </c>
      <c r="L518" s="87"/>
    </row>
    <row r="519" spans="2:12" s="88" customFormat="1" ht="18.75" customHeight="1" x14ac:dyDescent="0.2">
      <c r="B519" s="85" t="s">
        <v>3234</v>
      </c>
      <c r="C519" s="109">
        <v>0</v>
      </c>
      <c r="D519" s="109">
        <v>0</v>
      </c>
      <c r="E519" s="109">
        <v>0</v>
      </c>
      <c r="F519" s="109">
        <v>0</v>
      </c>
      <c r="G519" s="109">
        <v>0</v>
      </c>
      <c r="H519" s="109">
        <v>0</v>
      </c>
      <c r="I519" s="109">
        <v>0</v>
      </c>
      <c r="J519" s="109">
        <v>2</v>
      </c>
      <c r="K519" s="86">
        <v>2</v>
      </c>
      <c r="L519" s="87"/>
    </row>
    <row r="520" spans="2:12" s="88" customFormat="1" ht="18.75" customHeight="1" x14ac:dyDescent="0.2">
      <c r="B520" s="85" t="s">
        <v>2997</v>
      </c>
      <c r="C520" s="109">
        <v>0</v>
      </c>
      <c r="D520" s="109">
        <v>0</v>
      </c>
      <c r="E520" s="109">
        <v>0</v>
      </c>
      <c r="F520" s="109">
        <v>0</v>
      </c>
      <c r="G520" s="109">
        <v>0</v>
      </c>
      <c r="H520" s="109">
        <v>0</v>
      </c>
      <c r="I520" s="109">
        <v>0</v>
      </c>
      <c r="J520" s="109">
        <v>2</v>
      </c>
      <c r="K520" s="86">
        <v>2</v>
      </c>
      <c r="L520" s="87"/>
    </row>
    <row r="521" spans="2:12" s="88" customFormat="1" ht="18.75" customHeight="1" x14ac:dyDescent="0.2">
      <c r="B521" s="85" t="s">
        <v>762</v>
      </c>
      <c r="C521" s="109">
        <v>0</v>
      </c>
      <c r="D521" s="109">
        <v>0</v>
      </c>
      <c r="E521" s="109">
        <v>0</v>
      </c>
      <c r="F521" s="109">
        <v>0</v>
      </c>
      <c r="G521" s="109">
        <v>0</v>
      </c>
      <c r="H521" s="109">
        <v>2</v>
      </c>
      <c r="I521" s="109">
        <v>0</v>
      </c>
      <c r="J521" s="109">
        <v>0</v>
      </c>
      <c r="K521" s="86">
        <v>2</v>
      </c>
      <c r="L521" s="87"/>
    </row>
    <row r="522" spans="2:12" s="88" customFormat="1" ht="18.75" customHeight="1" x14ac:dyDescent="0.2">
      <c r="B522" s="85" t="s">
        <v>830</v>
      </c>
      <c r="C522" s="109">
        <v>0</v>
      </c>
      <c r="D522" s="109">
        <v>0</v>
      </c>
      <c r="E522" s="109">
        <v>0</v>
      </c>
      <c r="F522" s="109">
        <v>0</v>
      </c>
      <c r="G522" s="109">
        <v>0</v>
      </c>
      <c r="H522" s="109">
        <v>0</v>
      </c>
      <c r="I522" s="109">
        <v>2</v>
      </c>
      <c r="J522" s="109">
        <v>0</v>
      </c>
      <c r="K522" s="86">
        <v>2</v>
      </c>
      <c r="L522" s="87"/>
    </row>
    <row r="523" spans="2:12" s="88" customFormat="1" ht="18.75" customHeight="1" x14ac:dyDescent="0.2">
      <c r="B523" s="85" t="s">
        <v>727</v>
      </c>
      <c r="C523" s="109">
        <v>0</v>
      </c>
      <c r="D523" s="109">
        <v>0</v>
      </c>
      <c r="E523" s="109">
        <v>0</v>
      </c>
      <c r="F523" s="109">
        <v>0</v>
      </c>
      <c r="G523" s="109">
        <v>0</v>
      </c>
      <c r="H523" s="109">
        <v>2</v>
      </c>
      <c r="I523" s="109">
        <v>0</v>
      </c>
      <c r="J523" s="109">
        <v>0</v>
      </c>
      <c r="K523" s="86">
        <v>2</v>
      </c>
      <c r="L523" s="87"/>
    </row>
    <row r="524" spans="2:12" s="88" customFormat="1" ht="18.75" customHeight="1" x14ac:dyDescent="0.2">
      <c r="B524" s="85" t="s">
        <v>2987</v>
      </c>
      <c r="C524" s="109">
        <v>0</v>
      </c>
      <c r="D524" s="109">
        <v>0</v>
      </c>
      <c r="E524" s="109">
        <v>0</v>
      </c>
      <c r="F524" s="109">
        <v>0</v>
      </c>
      <c r="G524" s="109">
        <v>0</v>
      </c>
      <c r="H524" s="109">
        <v>0</v>
      </c>
      <c r="I524" s="109">
        <v>0</v>
      </c>
      <c r="J524" s="109">
        <v>2</v>
      </c>
      <c r="K524" s="86">
        <v>2</v>
      </c>
      <c r="L524" s="87"/>
    </row>
    <row r="525" spans="2:12" s="88" customFormat="1" ht="18.75" customHeight="1" x14ac:dyDescent="0.2">
      <c r="B525" s="85" t="s">
        <v>820</v>
      </c>
      <c r="C525" s="109">
        <v>0</v>
      </c>
      <c r="D525" s="109">
        <v>0</v>
      </c>
      <c r="E525" s="109">
        <v>0</v>
      </c>
      <c r="F525" s="109">
        <v>0</v>
      </c>
      <c r="G525" s="109">
        <v>0</v>
      </c>
      <c r="H525" s="109">
        <v>2</v>
      </c>
      <c r="I525" s="109">
        <v>0</v>
      </c>
      <c r="J525" s="109">
        <v>0</v>
      </c>
      <c r="K525" s="86">
        <v>2</v>
      </c>
      <c r="L525" s="87"/>
    </row>
    <row r="526" spans="2:12" s="88" customFormat="1" ht="18.75" customHeight="1" x14ac:dyDescent="0.2">
      <c r="B526" s="85" t="s">
        <v>767</v>
      </c>
      <c r="C526" s="109">
        <v>0</v>
      </c>
      <c r="D526" s="109">
        <v>0</v>
      </c>
      <c r="E526" s="109">
        <v>0</v>
      </c>
      <c r="F526" s="109">
        <v>0</v>
      </c>
      <c r="G526" s="109">
        <v>0</v>
      </c>
      <c r="H526" s="109">
        <v>0</v>
      </c>
      <c r="I526" s="109">
        <v>2</v>
      </c>
      <c r="J526" s="109">
        <v>0</v>
      </c>
      <c r="K526" s="86">
        <v>2</v>
      </c>
      <c r="L526" s="87"/>
    </row>
    <row r="527" spans="2:12" s="88" customFormat="1" ht="18.75" customHeight="1" x14ac:dyDescent="0.2">
      <c r="B527" s="85" t="s">
        <v>770</v>
      </c>
      <c r="C527" s="109">
        <v>0</v>
      </c>
      <c r="D527" s="109">
        <v>0</v>
      </c>
      <c r="E527" s="109">
        <v>0</v>
      </c>
      <c r="F527" s="109">
        <v>0</v>
      </c>
      <c r="G527" s="109">
        <v>0</v>
      </c>
      <c r="H527" s="109">
        <v>2</v>
      </c>
      <c r="I527" s="109">
        <v>0</v>
      </c>
      <c r="J527" s="109">
        <v>0</v>
      </c>
      <c r="K527" s="86">
        <v>2</v>
      </c>
      <c r="L527" s="87"/>
    </row>
    <row r="528" spans="2:12" s="88" customFormat="1" ht="18.75" customHeight="1" x14ac:dyDescent="0.2">
      <c r="B528" s="85" t="s">
        <v>695</v>
      </c>
      <c r="C528" s="109">
        <v>0</v>
      </c>
      <c r="D528" s="109">
        <v>0</v>
      </c>
      <c r="E528" s="109">
        <v>0</v>
      </c>
      <c r="F528" s="109">
        <v>0</v>
      </c>
      <c r="G528" s="109">
        <v>0</v>
      </c>
      <c r="H528" s="109">
        <v>2</v>
      </c>
      <c r="I528" s="109">
        <v>0</v>
      </c>
      <c r="J528" s="109">
        <v>0</v>
      </c>
      <c r="K528" s="86">
        <v>2</v>
      </c>
      <c r="L528" s="87"/>
    </row>
    <row r="529" spans="2:12" s="88" customFormat="1" ht="18.75" customHeight="1" x14ac:dyDescent="0.2">
      <c r="B529" s="85" t="s">
        <v>750</v>
      </c>
      <c r="C529" s="109">
        <v>0</v>
      </c>
      <c r="D529" s="109">
        <v>0</v>
      </c>
      <c r="E529" s="109">
        <v>0</v>
      </c>
      <c r="F529" s="109">
        <v>0</v>
      </c>
      <c r="G529" s="109">
        <v>0</v>
      </c>
      <c r="H529" s="109">
        <v>0</v>
      </c>
      <c r="I529" s="109">
        <v>2</v>
      </c>
      <c r="J529" s="109">
        <v>0</v>
      </c>
      <c r="K529" s="86">
        <v>2</v>
      </c>
      <c r="L529" s="87"/>
    </row>
    <row r="530" spans="2:12" s="88" customFormat="1" ht="18.75" customHeight="1" x14ac:dyDescent="0.2">
      <c r="B530" s="85" t="s">
        <v>817</v>
      </c>
      <c r="C530" s="109">
        <v>0</v>
      </c>
      <c r="D530" s="109">
        <v>0</v>
      </c>
      <c r="E530" s="109">
        <v>0</v>
      </c>
      <c r="F530" s="109">
        <v>0</v>
      </c>
      <c r="G530" s="109">
        <v>0</v>
      </c>
      <c r="H530" s="109">
        <v>2</v>
      </c>
      <c r="I530" s="109">
        <v>0</v>
      </c>
      <c r="J530" s="109">
        <v>0</v>
      </c>
      <c r="K530" s="86">
        <v>2</v>
      </c>
      <c r="L530" s="87"/>
    </row>
    <row r="531" spans="2:12" s="88" customFormat="1" ht="18.75" customHeight="1" x14ac:dyDescent="0.2">
      <c r="B531" s="85" t="s">
        <v>2974</v>
      </c>
      <c r="C531" s="109">
        <v>0</v>
      </c>
      <c r="D531" s="109">
        <v>0</v>
      </c>
      <c r="E531" s="109">
        <v>0</v>
      </c>
      <c r="F531" s="109">
        <v>0</v>
      </c>
      <c r="G531" s="109">
        <v>0</v>
      </c>
      <c r="H531" s="109">
        <v>0</v>
      </c>
      <c r="I531" s="109">
        <v>0</v>
      </c>
      <c r="J531" s="109">
        <v>2</v>
      </c>
      <c r="K531" s="86">
        <v>2</v>
      </c>
      <c r="L531" s="87"/>
    </row>
    <row r="532" spans="2:12" s="88" customFormat="1" ht="18.75" customHeight="1" x14ac:dyDescent="0.2">
      <c r="B532" s="85" t="s">
        <v>2976</v>
      </c>
      <c r="C532" s="109">
        <v>0</v>
      </c>
      <c r="D532" s="109">
        <v>0</v>
      </c>
      <c r="E532" s="109">
        <v>0</v>
      </c>
      <c r="F532" s="109">
        <v>0</v>
      </c>
      <c r="G532" s="109">
        <v>0</v>
      </c>
      <c r="H532" s="109">
        <v>0</v>
      </c>
      <c r="I532" s="109">
        <v>0</v>
      </c>
      <c r="J532" s="109">
        <v>2</v>
      </c>
      <c r="K532" s="86">
        <v>2</v>
      </c>
      <c r="L532" s="87"/>
    </row>
    <row r="533" spans="2:12" s="88" customFormat="1" ht="18.75" customHeight="1" x14ac:dyDescent="0.2">
      <c r="B533" s="85" t="s">
        <v>728</v>
      </c>
      <c r="C533" s="109">
        <v>0</v>
      </c>
      <c r="D533" s="109">
        <v>0</v>
      </c>
      <c r="E533" s="109">
        <v>0</v>
      </c>
      <c r="F533" s="109">
        <v>0</v>
      </c>
      <c r="G533" s="109">
        <v>0</v>
      </c>
      <c r="H533" s="109">
        <v>2</v>
      </c>
      <c r="I533" s="109">
        <v>0</v>
      </c>
      <c r="J533" s="109">
        <v>0</v>
      </c>
      <c r="K533" s="86">
        <v>2</v>
      </c>
      <c r="L533" s="87"/>
    </row>
    <row r="534" spans="2:12" s="88" customFormat="1" ht="18.75" customHeight="1" x14ac:dyDescent="0.2">
      <c r="B534" s="85" t="s">
        <v>855</v>
      </c>
      <c r="C534" s="109">
        <v>0</v>
      </c>
      <c r="D534" s="109">
        <v>0</v>
      </c>
      <c r="E534" s="109">
        <v>0</v>
      </c>
      <c r="F534" s="109">
        <v>0</v>
      </c>
      <c r="G534" s="109">
        <v>2</v>
      </c>
      <c r="H534" s="109">
        <v>0</v>
      </c>
      <c r="I534" s="109">
        <v>0</v>
      </c>
      <c r="J534" s="109">
        <v>0</v>
      </c>
      <c r="K534" s="86">
        <v>2</v>
      </c>
      <c r="L534" s="87"/>
    </row>
    <row r="535" spans="2:12" s="88" customFormat="1" ht="18.75" customHeight="1" x14ac:dyDescent="0.2">
      <c r="B535" s="85" t="s">
        <v>761</v>
      </c>
      <c r="C535" s="109">
        <v>0</v>
      </c>
      <c r="D535" s="109">
        <v>0</v>
      </c>
      <c r="E535" s="109">
        <v>0</v>
      </c>
      <c r="F535" s="109">
        <v>0</v>
      </c>
      <c r="G535" s="109">
        <v>0</v>
      </c>
      <c r="H535" s="109">
        <v>0</v>
      </c>
      <c r="I535" s="109">
        <v>2</v>
      </c>
      <c r="J535" s="109">
        <v>0</v>
      </c>
      <c r="K535" s="86">
        <v>2</v>
      </c>
      <c r="L535" s="87"/>
    </row>
    <row r="536" spans="2:12" s="88" customFormat="1" ht="18.75" customHeight="1" x14ac:dyDescent="0.2">
      <c r="B536" s="85" t="s">
        <v>870</v>
      </c>
      <c r="C536" s="109">
        <v>0</v>
      </c>
      <c r="D536" s="109">
        <v>0</v>
      </c>
      <c r="E536" s="109">
        <v>0</v>
      </c>
      <c r="F536" s="109">
        <v>0</v>
      </c>
      <c r="G536" s="109">
        <v>0</v>
      </c>
      <c r="H536" s="109">
        <v>0</v>
      </c>
      <c r="I536" s="109">
        <v>2</v>
      </c>
      <c r="J536" s="109">
        <v>0</v>
      </c>
      <c r="K536" s="86">
        <v>2</v>
      </c>
      <c r="L536" s="87"/>
    </row>
    <row r="537" spans="2:12" s="88" customFormat="1" ht="18.75" customHeight="1" x14ac:dyDescent="0.2">
      <c r="B537" s="85" t="s">
        <v>3103</v>
      </c>
      <c r="C537" s="109">
        <v>0</v>
      </c>
      <c r="D537" s="109">
        <v>0</v>
      </c>
      <c r="E537" s="109">
        <v>0</v>
      </c>
      <c r="F537" s="109">
        <v>0</v>
      </c>
      <c r="G537" s="109">
        <v>0</v>
      </c>
      <c r="H537" s="109">
        <v>0</v>
      </c>
      <c r="I537" s="109">
        <v>0</v>
      </c>
      <c r="J537" s="109">
        <v>2</v>
      </c>
      <c r="K537" s="86">
        <v>2</v>
      </c>
      <c r="L537" s="87"/>
    </row>
    <row r="538" spans="2:12" s="88" customFormat="1" ht="18.75" customHeight="1" x14ac:dyDescent="0.2">
      <c r="B538" s="85" t="s">
        <v>3278</v>
      </c>
      <c r="C538" s="109">
        <v>0</v>
      </c>
      <c r="D538" s="109">
        <v>0</v>
      </c>
      <c r="E538" s="109">
        <v>0</v>
      </c>
      <c r="F538" s="109">
        <v>0</v>
      </c>
      <c r="G538" s="109">
        <v>0</v>
      </c>
      <c r="H538" s="109">
        <v>0</v>
      </c>
      <c r="I538" s="109">
        <v>0</v>
      </c>
      <c r="J538" s="109">
        <v>2</v>
      </c>
      <c r="K538" s="86">
        <v>2</v>
      </c>
      <c r="L538" s="87"/>
    </row>
    <row r="539" spans="2:12" s="88" customFormat="1" ht="18.75" customHeight="1" x14ac:dyDescent="0.2">
      <c r="B539" s="85" t="s">
        <v>2501</v>
      </c>
      <c r="C539" s="109">
        <v>2</v>
      </c>
      <c r="D539" s="109">
        <v>0</v>
      </c>
      <c r="E539" s="109">
        <v>0</v>
      </c>
      <c r="F539" s="109">
        <v>0</v>
      </c>
      <c r="G539" s="109">
        <v>0</v>
      </c>
      <c r="H539" s="109">
        <v>0</v>
      </c>
      <c r="I539" s="109">
        <v>0</v>
      </c>
      <c r="J539" s="109">
        <v>0</v>
      </c>
      <c r="K539" s="86">
        <v>2</v>
      </c>
      <c r="L539" s="87"/>
    </row>
    <row r="540" spans="2:12" s="88" customFormat="1" ht="18.75" customHeight="1" x14ac:dyDescent="0.2">
      <c r="B540" s="85" t="s">
        <v>799</v>
      </c>
      <c r="C540" s="109">
        <v>0</v>
      </c>
      <c r="D540" s="109">
        <v>0</v>
      </c>
      <c r="E540" s="109">
        <v>0</v>
      </c>
      <c r="F540" s="109">
        <v>0</v>
      </c>
      <c r="G540" s="109">
        <v>0</v>
      </c>
      <c r="H540" s="109">
        <v>2</v>
      </c>
      <c r="I540" s="109">
        <v>0</v>
      </c>
      <c r="J540" s="109">
        <v>0</v>
      </c>
      <c r="K540" s="86">
        <v>2</v>
      </c>
      <c r="L540" s="87"/>
    </row>
    <row r="541" spans="2:12" s="88" customFormat="1" ht="18.75" customHeight="1" x14ac:dyDescent="0.2">
      <c r="B541" s="85" t="s">
        <v>693</v>
      </c>
      <c r="C541" s="109">
        <v>2</v>
      </c>
      <c r="D541" s="109">
        <v>0</v>
      </c>
      <c r="E541" s="109">
        <v>0</v>
      </c>
      <c r="F541" s="109">
        <v>0</v>
      </c>
      <c r="G541" s="109">
        <v>0</v>
      </c>
      <c r="H541" s="109">
        <v>0</v>
      </c>
      <c r="I541" s="109">
        <v>0</v>
      </c>
      <c r="J541" s="109">
        <v>0</v>
      </c>
      <c r="K541" s="86">
        <v>2</v>
      </c>
      <c r="L541" s="87"/>
    </row>
    <row r="542" spans="2:12" s="88" customFormat="1" ht="18.75" customHeight="1" x14ac:dyDescent="0.2">
      <c r="B542" s="85" t="s">
        <v>865</v>
      </c>
      <c r="C542" s="109">
        <v>2</v>
      </c>
      <c r="D542" s="109">
        <v>0</v>
      </c>
      <c r="E542" s="109">
        <v>0</v>
      </c>
      <c r="F542" s="109">
        <v>0</v>
      </c>
      <c r="G542" s="109">
        <v>0</v>
      </c>
      <c r="H542" s="109">
        <v>0</v>
      </c>
      <c r="I542" s="109">
        <v>0</v>
      </c>
      <c r="J542" s="109">
        <v>0</v>
      </c>
      <c r="K542" s="86">
        <v>2</v>
      </c>
      <c r="L542" s="87"/>
    </row>
    <row r="543" spans="2:12" s="88" customFormat="1" ht="18.75" customHeight="1" x14ac:dyDescent="0.2">
      <c r="B543" s="85" t="s">
        <v>3279</v>
      </c>
      <c r="C543" s="109">
        <v>0</v>
      </c>
      <c r="D543" s="109">
        <v>0</v>
      </c>
      <c r="E543" s="109">
        <v>0</v>
      </c>
      <c r="F543" s="109">
        <v>0</v>
      </c>
      <c r="G543" s="109">
        <v>0</v>
      </c>
      <c r="H543" s="109">
        <v>0</v>
      </c>
      <c r="I543" s="109">
        <v>0</v>
      </c>
      <c r="J543" s="109">
        <v>2</v>
      </c>
      <c r="K543" s="86">
        <v>2</v>
      </c>
      <c r="L543" s="87"/>
    </row>
    <row r="544" spans="2:12" s="88" customFormat="1" ht="18.75" customHeight="1" x14ac:dyDescent="0.2">
      <c r="B544" s="85" t="s">
        <v>3000</v>
      </c>
      <c r="C544" s="109">
        <v>0</v>
      </c>
      <c r="D544" s="109">
        <v>0</v>
      </c>
      <c r="E544" s="109">
        <v>0</v>
      </c>
      <c r="F544" s="109">
        <v>0</v>
      </c>
      <c r="G544" s="109">
        <v>0</v>
      </c>
      <c r="H544" s="109">
        <v>0</v>
      </c>
      <c r="I544" s="109">
        <v>0</v>
      </c>
      <c r="J544" s="109">
        <v>2</v>
      </c>
      <c r="K544" s="86">
        <v>2</v>
      </c>
      <c r="L544" s="87"/>
    </row>
    <row r="545" spans="2:12" s="88" customFormat="1" ht="18.75" customHeight="1" x14ac:dyDescent="0.2">
      <c r="B545" s="85" t="s">
        <v>479</v>
      </c>
      <c r="C545" s="109">
        <v>0</v>
      </c>
      <c r="D545" s="109">
        <v>0</v>
      </c>
      <c r="E545" s="109">
        <v>0</v>
      </c>
      <c r="F545" s="109">
        <v>0</v>
      </c>
      <c r="G545" s="109">
        <v>2</v>
      </c>
      <c r="H545" s="109">
        <v>0</v>
      </c>
      <c r="I545" s="109">
        <v>0</v>
      </c>
      <c r="J545" s="109">
        <v>0</v>
      </c>
      <c r="K545" s="86">
        <v>2</v>
      </c>
      <c r="L545" s="87"/>
    </row>
    <row r="546" spans="2:12" s="88" customFormat="1" ht="18.75" customHeight="1" x14ac:dyDescent="0.2">
      <c r="B546" s="85" t="s">
        <v>834</v>
      </c>
      <c r="C546" s="109">
        <v>0</v>
      </c>
      <c r="D546" s="109">
        <v>0</v>
      </c>
      <c r="E546" s="109">
        <v>0</v>
      </c>
      <c r="F546" s="109">
        <v>0</v>
      </c>
      <c r="G546" s="109">
        <v>0</v>
      </c>
      <c r="H546" s="109">
        <v>0</v>
      </c>
      <c r="I546" s="109">
        <v>2</v>
      </c>
      <c r="J546" s="109">
        <v>0</v>
      </c>
      <c r="K546" s="86">
        <v>2</v>
      </c>
      <c r="L546" s="87"/>
    </row>
    <row r="547" spans="2:12" s="88" customFormat="1" ht="18.75" customHeight="1" x14ac:dyDescent="0.2">
      <c r="B547" s="85" t="s">
        <v>2996</v>
      </c>
      <c r="C547" s="109">
        <v>0</v>
      </c>
      <c r="D547" s="109">
        <v>0</v>
      </c>
      <c r="E547" s="109">
        <v>0</v>
      </c>
      <c r="F547" s="109">
        <v>0</v>
      </c>
      <c r="G547" s="109">
        <v>0</v>
      </c>
      <c r="H547" s="109">
        <v>0</v>
      </c>
      <c r="I547" s="109">
        <v>0</v>
      </c>
      <c r="J547" s="109">
        <v>2</v>
      </c>
      <c r="K547" s="86">
        <v>2</v>
      </c>
      <c r="L547" s="87"/>
    </row>
    <row r="548" spans="2:12" s="88" customFormat="1" ht="18.75" customHeight="1" x14ac:dyDescent="0.2">
      <c r="B548" s="85" t="s">
        <v>3114</v>
      </c>
      <c r="C548" s="109">
        <v>0</v>
      </c>
      <c r="D548" s="109">
        <v>0</v>
      </c>
      <c r="E548" s="109">
        <v>0</v>
      </c>
      <c r="F548" s="109">
        <v>0</v>
      </c>
      <c r="G548" s="109">
        <v>0</v>
      </c>
      <c r="H548" s="109">
        <v>0</v>
      </c>
      <c r="I548" s="109">
        <v>0</v>
      </c>
      <c r="J548" s="109">
        <v>2</v>
      </c>
      <c r="K548" s="86">
        <v>2</v>
      </c>
      <c r="L548" s="87"/>
    </row>
    <row r="549" spans="2:12" s="88" customFormat="1" ht="18.75" customHeight="1" x14ac:dyDescent="0.2">
      <c r="B549" s="85" t="s">
        <v>782</v>
      </c>
      <c r="C549" s="109">
        <v>0</v>
      </c>
      <c r="D549" s="109">
        <v>0</v>
      </c>
      <c r="E549" s="109">
        <v>0</v>
      </c>
      <c r="F549" s="109">
        <v>0</v>
      </c>
      <c r="G549" s="109">
        <v>0</v>
      </c>
      <c r="H549" s="109">
        <v>2</v>
      </c>
      <c r="I549" s="109">
        <v>0</v>
      </c>
      <c r="J549" s="109">
        <v>0</v>
      </c>
      <c r="K549" s="86">
        <v>2</v>
      </c>
      <c r="L549" s="87"/>
    </row>
    <row r="550" spans="2:12" s="88" customFormat="1" ht="18.75" customHeight="1" x14ac:dyDescent="0.2">
      <c r="B550" s="85" t="s">
        <v>747</v>
      </c>
      <c r="C550" s="109">
        <v>0</v>
      </c>
      <c r="D550" s="109">
        <v>0</v>
      </c>
      <c r="E550" s="109">
        <v>0</v>
      </c>
      <c r="F550" s="109">
        <v>0</v>
      </c>
      <c r="G550" s="109">
        <v>0</v>
      </c>
      <c r="H550" s="109">
        <v>2</v>
      </c>
      <c r="I550" s="109">
        <v>0</v>
      </c>
      <c r="J550" s="109">
        <v>0</v>
      </c>
      <c r="K550" s="86">
        <v>2</v>
      </c>
      <c r="L550" s="87"/>
    </row>
    <row r="551" spans="2:12" s="88" customFormat="1" ht="18.75" customHeight="1" x14ac:dyDescent="0.2">
      <c r="B551" s="85" t="s">
        <v>3008</v>
      </c>
      <c r="C551" s="109">
        <v>0</v>
      </c>
      <c r="D551" s="109">
        <v>0</v>
      </c>
      <c r="E551" s="109">
        <v>0</v>
      </c>
      <c r="F551" s="109">
        <v>0</v>
      </c>
      <c r="G551" s="109">
        <v>0</v>
      </c>
      <c r="H551" s="109">
        <v>0</v>
      </c>
      <c r="I551" s="109">
        <v>0</v>
      </c>
      <c r="J551" s="109">
        <v>2</v>
      </c>
      <c r="K551" s="86">
        <v>2</v>
      </c>
      <c r="L551" s="87"/>
    </row>
    <row r="552" spans="2:12" s="88" customFormat="1" ht="18.75" customHeight="1" x14ac:dyDescent="0.2">
      <c r="B552" s="85" t="s">
        <v>825</v>
      </c>
      <c r="C552" s="109">
        <v>0</v>
      </c>
      <c r="D552" s="109">
        <v>0</v>
      </c>
      <c r="E552" s="109">
        <v>0</v>
      </c>
      <c r="F552" s="109">
        <v>0</v>
      </c>
      <c r="G552" s="109">
        <v>0</v>
      </c>
      <c r="H552" s="109">
        <v>2</v>
      </c>
      <c r="I552" s="109">
        <v>0</v>
      </c>
      <c r="J552" s="109">
        <v>0</v>
      </c>
      <c r="K552" s="86">
        <v>2</v>
      </c>
      <c r="L552" s="87"/>
    </row>
    <row r="553" spans="2:12" s="88" customFormat="1" ht="18.75" customHeight="1" x14ac:dyDescent="0.2">
      <c r="B553" s="85" t="s">
        <v>3202</v>
      </c>
      <c r="C553" s="109">
        <v>0</v>
      </c>
      <c r="D553" s="109">
        <v>0</v>
      </c>
      <c r="E553" s="109">
        <v>0</v>
      </c>
      <c r="F553" s="109">
        <v>0</v>
      </c>
      <c r="G553" s="109">
        <v>0</v>
      </c>
      <c r="H553" s="109">
        <v>0</v>
      </c>
      <c r="I553" s="109">
        <v>0</v>
      </c>
      <c r="J553" s="109">
        <v>2</v>
      </c>
      <c r="K553" s="86">
        <v>2</v>
      </c>
      <c r="L553" s="87"/>
    </row>
    <row r="554" spans="2:12" s="88" customFormat="1" ht="18.75" customHeight="1" x14ac:dyDescent="0.2">
      <c r="B554" s="85" t="s">
        <v>3227</v>
      </c>
      <c r="C554" s="109">
        <v>0</v>
      </c>
      <c r="D554" s="109">
        <v>0</v>
      </c>
      <c r="E554" s="109">
        <v>0</v>
      </c>
      <c r="F554" s="109">
        <v>0</v>
      </c>
      <c r="G554" s="109">
        <v>0</v>
      </c>
      <c r="H554" s="109">
        <v>0</v>
      </c>
      <c r="I554" s="109">
        <v>0</v>
      </c>
      <c r="J554" s="109">
        <v>2</v>
      </c>
      <c r="K554" s="86">
        <v>2</v>
      </c>
      <c r="L554" s="87"/>
    </row>
    <row r="555" spans="2:12" s="88" customFormat="1" ht="18.75" customHeight="1" x14ac:dyDescent="0.2">
      <c r="B555" s="85" t="s">
        <v>759</v>
      </c>
      <c r="C555" s="109">
        <v>0</v>
      </c>
      <c r="D555" s="109">
        <v>0</v>
      </c>
      <c r="E555" s="109">
        <v>0</v>
      </c>
      <c r="F555" s="109">
        <v>0</v>
      </c>
      <c r="G555" s="109">
        <v>0</v>
      </c>
      <c r="H555" s="109">
        <v>0</v>
      </c>
      <c r="I555" s="109">
        <v>2</v>
      </c>
      <c r="J555" s="109">
        <v>0</v>
      </c>
      <c r="K555" s="86">
        <v>2</v>
      </c>
      <c r="L555" s="87"/>
    </row>
    <row r="556" spans="2:12" s="88" customFormat="1" ht="18.75" customHeight="1" x14ac:dyDescent="0.2">
      <c r="B556" s="85" t="s">
        <v>541</v>
      </c>
      <c r="C556" s="109">
        <v>0</v>
      </c>
      <c r="D556" s="109">
        <v>0</v>
      </c>
      <c r="E556" s="109">
        <v>0</v>
      </c>
      <c r="F556" s="109">
        <v>0</v>
      </c>
      <c r="G556" s="109">
        <v>0</v>
      </c>
      <c r="H556" s="109">
        <v>1</v>
      </c>
      <c r="I556" s="109">
        <v>0</v>
      </c>
      <c r="J556" s="109">
        <v>1</v>
      </c>
      <c r="K556" s="86">
        <v>2</v>
      </c>
      <c r="L556" s="87"/>
    </row>
    <row r="557" spans="2:12" s="88" customFormat="1" ht="18.75" customHeight="1" x14ac:dyDescent="0.2">
      <c r="B557" s="85" t="s">
        <v>3231</v>
      </c>
      <c r="C557" s="109">
        <v>0</v>
      </c>
      <c r="D557" s="109">
        <v>0</v>
      </c>
      <c r="E557" s="109">
        <v>0</v>
      </c>
      <c r="F557" s="109">
        <v>0</v>
      </c>
      <c r="G557" s="109">
        <v>0</v>
      </c>
      <c r="H557" s="109">
        <v>0</v>
      </c>
      <c r="I557" s="109">
        <v>0</v>
      </c>
      <c r="J557" s="109">
        <v>2</v>
      </c>
      <c r="K557" s="86">
        <v>2</v>
      </c>
      <c r="L557" s="87"/>
    </row>
    <row r="558" spans="2:12" s="88" customFormat="1" ht="18.75" customHeight="1" x14ac:dyDescent="0.2">
      <c r="B558" s="85" t="s">
        <v>748</v>
      </c>
      <c r="C558" s="109">
        <v>0</v>
      </c>
      <c r="D558" s="109">
        <v>0</v>
      </c>
      <c r="E558" s="109">
        <v>0</v>
      </c>
      <c r="F558" s="109">
        <v>1</v>
      </c>
      <c r="G558" s="109">
        <v>1</v>
      </c>
      <c r="H558" s="109">
        <v>0</v>
      </c>
      <c r="I558" s="109">
        <v>0</v>
      </c>
      <c r="J558" s="109">
        <v>0</v>
      </c>
      <c r="K558" s="86">
        <v>2</v>
      </c>
      <c r="L558" s="87"/>
    </row>
    <row r="559" spans="2:12" s="88" customFormat="1" ht="18.75" customHeight="1" x14ac:dyDescent="0.2">
      <c r="B559" s="85" t="s">
        <v>2502</v>
      </c>
      <c r="C559" s="109">
        <v>0</v>
      </c>
      <c r="D559" s="109">
        <v>2</v>
      </c>
      <c r="E559" s="109">
        <v>0</v>
      </c>
      <c r="F559" s="109">
        <v>0</v>
      </c>
      <c r="G559" s="109">
        <v>0</v>
      </c>
      <c r="H559" s="109">
        <v>0</v>
      </c>
      <c r="I559" s="109">
        <v>0</v>
      </c>
      <c r="J559" s="109">
        <v>0</v>
      </c>
      <c r="K559" s="86">
        <v>2</v>
      </c>
      <c r="L559" s="87"/>
    </row>
    <row r="560" spans="2:12" s="88" customFormat="1" ht="18.75" customHeight="1" x14ac:dyDescent="0.2">
      <c r="B560" s="85" t="s">
        <v>775</v>
      </c>
      <c r="C560" s="109">
        <v>0</v>
      </c>
      <c r="D560" s="109">
        <v>0</v>
      </c>
      <c r="E560" s="109">
        <v>0</v>
      </c>
      <c r="F560" s="109">
        <v>0</v>
      </c>
      <c r="G560" s="109">
        <v>0</v>
      </c>
      <c r="H560" s="109">
        <v>2</v>
      </c>
      <c r="I560" s="109">
        <v>0</v>
      </c>
      <c r="J560" s="109">
        <v>0</v>
      </c>
      <c r="K560" s="86">
        <v>2</v>
      </c>
      <c r="L560" s="87"/>
    </row>
    <row r="561" spans="2:12" s="88" customFormat="1" ht="18.75" customHeight="1" x14ac:dyDescent="0.2">
      <c r="B561" s="85" t="s">
        <v>742</v>
      </c>
      <c r="C561" s="109">
        <v>0</v>
      </c>
      <c r="D561" s="109">
        <v>0</v>
      </c>
      <c r="E561" s="109">
        <v>0</v>
      </c>
      <c r="F561" s="109">
        <v>0</v>
      </c>
      <c r="G561" s="109">
        <v>0</v>
      </c>
      <c r="H561" s="109">
        <v>0</v>
      </c>
      <c r="I561" s="109">
        <v>2</v>
      </c>
      <c r="J561" s="109">
        <v>0</v>
      </c>
      <c r="K561" s="86">
        <v>2</v>
      </c>
      <c r="L561" s="87"/>
    </row>
    <row r="562" spans="2:12" s="88" customFormat="1" ht="18.75" customHeight="1" x14ac:dyDescent="0.2">
      <c r="B562" s="85" t="s">
        <v>2975</v>
      </c>
      <c r="C562" s="109">
        <v>0</v>
      </c>
      <c r="D562" s="109">
        <v>0</v>
      </c>
      <c r="E562" s="109">
        <v>0</v>
      </c>
      <c r="F562" s="109">
        <v>0</v>
      </c>
      <c r="G562" s="109">
        <v>0</v>
      </c>
      <c r="H562" s="109">
        <v>0</v>
      </c>
      <c r="I562" s="109">
        <v>0</v>
      </c>
      <c r="J562" s="109">
        <v>2</v>
      </c>
      <c r="K562" s="86">
        <v>2</v>
      </c>
      <c r="L562" s="87"/>
    </row>
    <row r="563" spans="2:12" s="88" customFormat="1" ht="18.75" customHeight="1" x14ac:dyDescent="0.2">
      <c r="B563" s="85" t="s">
        <v>2499</v>
      </c>
      <c r="C563" s="109">
        <v>0</v>
      </c>
      <c r="D563" s="109">
        <v>0</v>
      </c>
      <c r="E563" s="109">
        <v>0</v>
      </c>
      <c r="F563" s="109">
        <v>0</v>
      </c>
      <c r="G563" s="109">
        <v>0</v>
      </c>
      <c r="H563" s="109">
        <v>0</v>
      </c>
      <c r="I563" s="109">
        <v>2</v>
      </c>
      <c r="J563" s="109">
        <v>0</v>
      </c>
      <c r="K563" s="86">
        <v>2</v>
      </c>
      <c r="L563" s="87"/>
    </row>
    <row r="564" spans="2:12" s="88" customFormat="1" ht="18.75" customHeight="1" x14ac:dyDescent="0.2">
      <c r="B564" s="85" t="s">
        <v>3013</v>
      </c>
      <c r="C564" s="109">
        <v>0</v>
      </c>
      <c r="D564" s="109">
        <v>0</v>
      </c>
      <c r="E564" s="109">
        <v>0</v>
      </c>
      <c r="F564" s="109">
        <v>0</v>
      </c>
      <c r="G564" s="109">
        <v>0</v>
      </c>
      <c r="H564" s="109">
        <v>0</v>
      </c>
      <c r="I564" s="109">
        <v>0</v>
      </c>
      <c r="J564" s="109">
        <v>2</v>
      </c>
      <c r="K564" s="86">
        <v>2</v>
      </c>
      <c r="L564" s="87"/>
    </row>
    <row r="565" spans="2:12" s="88" customFormat="1" ht="18.75" customHeight="1" x14ac:dyDescent="0.2">
      <c r="B565" s="85" t="s">
        <v>680</v>
      </c>
      <c r="C565" s="109">
        <v>0</v>
      </c>
      <c r="D565" s="109">
        <v>0</v>
      </c>
      <c r="E565" s="109">
        <v>0</v>
      </c>
      <c r="F565" s="109">
        <v>0</v>
      </c>
      <c r="G565" s="109">
        <v>0</v>
      </c>
      <c r="H565" s="109">
        <v>2</v>
      </c>
      <c r="I565" s="109">
        <v>0</v>
      </c>
      <c r="J565" s="109">
        <v>0</v>
      </c>
      <c r="K565" s="86">
        <v>2</v>
      </c>
      <c r="L565" s="87"/>
    </row>
    <row r="566" spans="2:12" s="88" customFormat="1" ht="18.75" customHeight="1" x14ac:dyDescent="0.2">
      <c r="B566" s="85" t="s">
        <v>563</v>
      </c>
      <c r="C566" s="109">
        <v>0</v>
      </c>
      <c r="D566" s="109">
        <v>0</v>
      </c>
      <c r="E566" s="109">
        <v>0</v>
      </c>
      <c r="F566" s="109">
        <v>0</v>
      </c>
      <c r="G566" s="109">
        <v>0</v>
      </c>
      <c r="H566" s="109">
        <v>2</v>
      </c>
      <c r="I566" s="109">
        <v>0</v>
      </c>
      <c r="J566" s="109">
        <v>0</v>
      </c>
      <c r="K566" s="86">
        <v>2</v>
      </c>
      <c r="L566" s="87"/>
    </row>
    <row r="567" spans="2:12" s="88" customFormat="1" ht="18.75" customHeight="1" x14ac:dyDescent="0.2">
      <c r="B567" s="85" t="s">
        <v>473</v>
      </c>
      <c r="C567" s="109">
        <v>0</v>
      </c>
      <c r="D567" s="109">
        <v>1</v>
      </c>
      <c r="E567" s="109">
        <v>0</v>
      </c>
      <c r="F567" s="109">
        <v>1</v>
      </c>
      <c r="G567" s="109">
        <v>0</v>
      </c>
      <c r="H567" s="109">
        <v>0</v>
      </c>
      <c r="I567" s="109">
        <v>0</v>
      </c>
      <c r="J567" s="109">
        <v>0</v>
      </c>
      <c r="K567" s="86">
        <v>2</v>
      </c>
      <c r="L567" s="87"/>
    </row>
    <row r="568" spans="2:12" s="88" customFormat="1" ht="18.75" customHeight="1" x14ac:dyDescent="0.2">
      <c r="B568" s="85" t="s">
        <v>3236</v>
      </c>
      <c r="C568" s="109">
        <v>0</v>
      </c>
      <c r="D568" s="109">
        <v>0</v>
      </c>
      <c r="E568" s="109">
        <v>0</v>
      </c>
      <c r="F568" s="109">
        <v>0</v>
      </c>
      <c r="G568" s="109">
        <v>0</v>
      </c>
      <c r="H568" s="109">
        <v>0</v>
      </c>
      <c r="I568" s="109">
        <v>0</v>
      </c>
      <c r="J568" s="109">
        <v>2</v>
      </c>
      <c r="K568" s="86">
        <v>2</v>
      </c>
      <c r="L568" s="87"/>
    </row>
    <row r="569" spans="2:12" s="88" customFormat="1" ht="18.75" customHeight="1" x14ac:dyDescent="0.2">
      <c r="B569" s="85" t="s">
        <v>3110</v>
      </c>
      <c r="C569" s="109">
        <v>0</v>
      </c>
      <c r="D569" s="109">
        <v>0</v>
      </c>
      <c r="E569" s="109">
        <v>0</v>
      </c>
      <c r="F569" s="109">
        <v>0</v>
      </c>
      <c r="G569" s="109">
        <v>0</v>
      </c>
      <c r="H569" s="109">
        <v>0</v>
      </c>
      <c r="I569" s="109">
        <v>0</v>
      </c>
      <c r="J569" s="109">
        <v>2</v>
      </c>
      <c r="K569" s="86">
        <v>2</v>
      </c>
      <c r="L569" s="87"/>
    </row>
    <row r="570" spans="2:12" s="88" customFormat="1" ht="18.75" customHeight="1" x14ac:dyDescent="0.2">
      <c r="B570" s="85" t="s">
        <v>766</v>
      </c>
      <c r="C570" s="109">
        <v>0</v>
      </c>
      <c r="D570" s="109">
        <v>0</v>
      </c>
      <c r="E570" s="109">
        <v>0</v>
      </c>
      <c r="F570" s="109">
        <v>0</v>
      </c>
      <c r="G570" s="109">
        <v>0</v>
      </c>
      <c r="H570" s="109">
        <v>2</v>
      </c>
      <c r="I570" s="109">
        <v>0</v>
      </c>
      <c r="J570" s="109">
        <v>0</v>
      </c>
      <c r="K570" s="86">
        <v>2</v>
      </c>
      <c r="L570" s="87"/>
    </row>
    <row r="571" spans="2:12" s="88" customFormat="1" ht="18.75" customHeight="1" x14ac:dyDescent="0.2">
      <c r="B571" s="85" t="s">
        <v>743</v>
      </c>
      <c r="C571" s="109">
        <v>0</v>
      </c>
      <c r="D571" s="109">
        <v>0</v>
      </c>
      <c r="E571" s="109">
        <v>0</v>
      </c>
      <c r="F571" s="109">
        <v>0</v>
      </c>
      <c r="G571" s="109">
        <v>0</v>
      </c>
      <c r="H571" s="109">
        <v>1</v>
      </c>
      <c r="I571" s="109">
        <v>1</v>
      </c>
      <c r="J571" s="109">
        <v>0</v>
      </c>
      <c r="K571" s="86">
        <v>2</v>
      </c>
      <c r="L571" s="87"/>
    </row>
    <row r="572" spans="2:12" s="89" customFormat="1" ht="18.75" customHeight="1" x14ac:dyDescent="0.25">
      <c r="B572" s="85" t="s">
        <v>3222</v>
      </c>
      <c r="C572" s="109">
        <v>0</v>
      </c>
      <c r="D572" s="109">
        <v>0</v>
      </c>
      <c r="E572" s="109">
        <v>0</v>
      </c>
      <c r="F572" s="109">
        <v>0</v>
      </c>
      <c r="G572" s="109">
        <v>0</v>
      </c>
      <c r="H572" s="109">
        <v>0</v>
      </c>
      <c r="I572" s="109">
        <v>0</v>
      </c>
      <c r="J572" s="109">
        <v>2</v>
      </c>
      <c r="K572" s="86">
        <v>2</v>
      </c>
      <c r="L572" s="112"/>
    </row>
    <row r="573" spans="2:12" s="88" customFormat="1" ht="18.75" customHeight="1" x14ac:dyDescent="0.2">
      <c r="B573" s="85" t="s">
        <v>2507</v>
      </c>
      <c r="C573" s="109">
        <v>0</v>
      </c>
      <c r="D573" s="109">
        <v>0</v>
      </c>
      <c r="E573" s="109">
        <v>0</v>
      </c>
      <c r="F573" s="109">
        <v>0</v>
      </c>
      <c r="G573" s="109">
        <v>0</v>
      </c>
      <c r="H573" s="109">
        <v>0</v>
      </c>
      <c r="I573" s="109">
        <v>2</v>
      </c>
      <c r="J573" s="109">
        <v>0</v>
      </c>
      <c r="K573" s="86">
        <v>2</v>
      </c>
    </row>
    <row r="574" spans="2:12" s="88" customFormat="1" ht="18.75" customHeight="1" x14ac:dyDescent="0.2">
      <c r="B574" s="85" t="s">
        <v>771</v>
      </c>
      <c r="C574" s="109">
        <v>0</v>
      </c>
      <c r="D574" s="109">
        <v>0</v>
      </c>
      <c r="E574" s="109">
        <v>0</v>
      </c>
      <c r="F574" s="109">
        <v>0</v>
      </c>
      <c r="G574" s="109">
        <v>0</v>
      </c>
      <c r="H574" s="109">
        <v>0</v>
      </c>
      <c r="I574" s="109">
        <v>2</v>
      </c>
      <c r="J574" s="109">
        <v>0</v>
      </c>
      <c r="K574" s="86">
        <v>2</v>
      </c>
    </row>
    <row r="575" spans="2:12" s="88" customFormat="1" ht="18.75" customHeight="1" x14ac:dyDescent="0.2">
      <c r="B575" s="85" t="s">
        <v>690</v>
      </c>
      <c r="C575" s="109">
        <v>0</v>
      </c>
      <c r="D575" s="109">
        <v>0</v>
      </c>
      <c r="E575" s="109">
        <v>0</v>
      </c>
      <c r="F575" s="109">
        <v>0</v>
      </c>
      <c r="G575" s="109">
        <v>0</v>
      </c>
      <c r="H575" s="109">
        <v>0</v>
      </c>
      <c r="I575" s="109">
        <v>2</v>
      </c>
      <c r="J575" s="109">
        <v>0</v>
      </c>
      <c r="K575" s="86">
        <v>2</v>
      </c>
    </row>
    <row r="576" spans="2:12" s="88" customFormat="1" ht="18.75" customHeight="1" x14ac:dyDescent="0.2">
      <c r="B576" s="85" t="s">
        <v>2992</v>
      </c>
      <c r="C576" s="109">
        <v>0</v>
      </c>
      <c r="D576" s="109">
        <v>0</v>
      </c>
      <c r="E576" s="109">
        <v>0</v>
      </c>
      <c r="F576" s="109">
        <v>0</v>
      </c>
      <c r="G576" s="109">
        <v>0</v>
      </c>
      <c r="H576" s="109">
        <v>0</v>
      </c>
      <c r="I576" s="109">
        <v>0</v>
      </c>
      <c r="J576" s="109">
        <v>2</v>
      </c>
      <c r="K576" s="86">
        <v>2</v>
      </c>
    </row>
    <row r="577" spans="2:11" s="88" customFormat="1" ht="18.75" customHeight="1" x14ac:dyDescent="0.2">
      <c r="B577" s="85" t="s">
        <v>2993</v>
      </c>
      <c r="C577" s="109">
        <v>0</v>
      </c>
      <c r="D577" s="109">
        <v>0</v>
      </c>
      <c r="E577" s="109">
        <v>0</v>
      </c>
      <c r="F577" s="109">
        <v>0</v>
      </c>
      <c r="G577" s="109">
        <v>0</v>
      </c>
      <c r="H577" s="109">
        <v>0</v>
      </c>
      <c r="I577" s="109">
        <v>0</v>
      </c>
      <c r="J577" s="109">
        <v>2</v>
      </c>
      <c r="K577" s="86">
        <v>2</v>
      </c>
    </row>
    <row r="578" spans="2:11" s="88" customFormat="1" ht="18.75" customHeight="1" x14ac:dyDescent="0.2">
      <c r="B578" s="85" t="s">
        <v>3201</v>
      </c>
      <c r="C578" s="109">
        <v>0</v>
      </c>
      <c r="D578" s="109">
        <v>0</v>
      </c>
      <c r="E578" s="109">
        <v>0</v>
      </c>
      <c r="F578" s="109">
        <v>0</v>
      </c>
      <c r="G578" s="109">
        <v>0</v>
      </c>
      <c r="H578" s="109">
        <v>0</v>
      </c>
      <c r="I578" s="109">
        <v>0</v>
      </c>
      <c r="J578" s="109">
        <v>2</v>
      </c>
      <c r="K578" s="86">
        <v>2</v>
      </c>
    </row>
    <row r="579" spans="2:11" s="88" customFormat="1" ht="18.75" customHeight="1" x14ac:dyDescent="0.2">
      <c r="B579" s="85" t="s">
        <v>872</v>
      </c>
      <c r="C579" s="109">
        <v>0</v>
      </c>
      <c r="D579" s="109">
        <v>0</v>
      </c>
      <c r="E579" s="109">
        <v>0</v>
      </c>
      <c r="F579" s="109">
        <v>0</v>
      </c>
      <c r="G579" s="109">
        <v>0</v>
      </c>
      <c r="H579" s="109">
        <v>2</v>
      </c>
      <c r="I579" s="109">
        <v>0</v>
      </c>
      <c r="J579" s="109">
        <v>0</v>
      </c>
      <c r="K579" s="86">
        <v>2</v>
      </c>
    </row>
    <row r="580" spans="2:11" s="88" customFormat="1" ht="18.75" customHeight="1" x14ac:dyDescent="0.2">
      <c r="B580" s="85" t="s">
        <v>2506</v>
      </c>
      <c r="C580" s="109">
        <v>0</v>
      </c>
      <c r="D580" s="109">
        <v>0</v>
      </c>
      <c r="E580" s="109">
        <v>0</v>
      </c>
      <c r="F580" s="109">
        <v>0</v>
      </c>
      <c r="G580" s="109">
        <v>0</v>
      </c>
      <c r="H580" s="109">
        <v>0</v>
      </c>
      <c r="I580" s="109">
        <v>2</v>
      </c>
      <c r="J580" s="109">
        <v>0</v>
      </c>
      <c r="K580" s="86">
        <v>2</v>
      </c>
    </row>
    <row r="581" spans="2:11" s="88" customFormat="1" ht="18.75" customHeight="1" x14ac:dyDescent="0.2">
      <c r="B581" s="85" t="s">
        <v>2508</v>
      </c>
      <c r="C581" s="109">
        <v>1</v>
      </c>
      <c r="D581" s="109">
        <v>0</v>
      </c>
      <c r="E581" s="109">
        <v>0</v>
      </c>
      <c r="F581" s="109">
        <v>0</v>
      </c>
      <c r="G581" s="109">
        <v>0</v>
      </c>
      <c r="H581" s="109">
        <v>0</v>
      </c>
      <c r="I581" s="109">
        <v>1</v>
      </c>
      <c r="J581" s="109">
        <v>0</v>
      </c>
      <c r="K581" s="86">
        <v>2</v>
      </c>
    </row>
    <row r="582" spans="2:11" s="88" customFormat="1" ht="18.75" customHeight="1" x14ac:dyDescent="0.2">
      <c r="B582" s="85" t="s">
        <v>838</v>
      </c>
      <c r="C582" s="109">
        <v>0</v>
      </c>
      <c r="D582" s="109">
        <v>0</v>
      </c>
      <c r="E582" s="109">
        <v>0</v>
      </c>
      <c r="F582" s="109">
        <v>0</v>
      </c>
      <c r="G582" s="109">
        <v>0</v>
      </c>
      <c r="H582" s="109">
        <v>0</v>
      </c>
      <c r="I582" s="109">
        <v>2</v>
      </c>
      <c r="J582" s="109">
        <v>0</v>
      </c>
      <c r="K582" s="86">
        <v>2</v>
      </c>
    </row>
    <row r="583" spans="2:11" s="88" customFormat="1" ht="18.75" customHeight="1" x14ac:dyDescent="0.2">
      <c r="B583" s="85" t="s">
        <v>434</v>
      </c>
      <c r="C583" s="109">
        <v>0</v>
      </c>
      <c r="D583" s="109">
        <v>0</v>
      </c>
      <c r="E583" s="109">
        <v>0</v>
      </c>
      <c r="F583" s="109">
        <v>0</v>
      </c>
      <c r="G583" s="109">
        <v>2</v>
      </c>
      <c r="H583" s="109">
        <v>0</v>
      </c>
      <c r="I583" s="109">
        <v>0</v>
      </c>
      <c r="J583" s="109">
        <v>0</v>
      </c>
      <c r="K583" s="86">
        <v>2</v>
      </c>
    </row>
    <row r="584" spans="2:11" s="88" customFormat="1" ht="18.75" customHeight="1" x14ac:dyDescent="0.2">
      <c r="B584" s="85" t="s">
        <v>573</v>
      </c>
      <c r="C584" s="109">
        <v>2</v>
      </c>
      <c r="D584" s="109">
        <v>0</v>
      </c>
      <c r="E584" s="109">
        <v>0</v>
      </c>
      <c r="F584" s="109">
        <v>0</v>
      </c>
      <c r="G584" s="109">
        <v>0</v>
      </c>
      <c r="H584" s="109">
        <v>0</v>
      </c>
      <c r="I584" s="109">
        <v>0</v>
      </c>
      <c r="J584" s="109">
        <v>0</v>
      </c>
      <c r="K584" s="86">
        <v>2</v>
      </c>
    </row>
    <row r="585" spans="2:11" s="88" customFormat="1" ht="18.75" customHeight="1" x14ac:dyDescent="0.2">
      <c r="B585" s="85" t="s">
        <v>730</v>
      </c>
      <c r="C585" s="109">
        <v>0</v>
      </c>
      <c r="D585" s="109">
        <v>0</v>
      </c>
      <c r="E585" s="109">
        <v>0</v>
      </c>
      <c r="F585" s="109">
        <v>0</v>
      </c>
      <c r="G585" s="109">
        <v>0</v>
      </c>
      <c r="H585" s="109">
        <v>0</v>
      </c>
      <c r="I585" s="109">
        <v>2</v>
      </c>
      <c r="J585" s="109">
        <v>0</v>
      </c>
      <c r="K585" s="86">
        <v>2</v>
      </c>
    </row>
    <row r="586" spans="2:11" s="88" customFormat="1" ht="18.75" customHeight="1" x14ac:dyDescent="0.2">
      <c r="B586" s="85" t="s">
        <v>3012</v>
      </c>
      <c r="C586" s="109">
        <v>0</v>
      </c>
      <c r="D586" s="109">
        <v>0</v>
      </c>
      <c r="E586" s="109">
        <v>0</v>
      </c>
      <c r="F586" s="109">
        <v>0</v>
      </c>
      <c r="G586" s="109">
        <v>0</v>
      </c>
      <c r="H586" s="109">
        <v>0</v>
      </c>
      <c r="I586" s="109">
        <v>0</v>
      </c>
      <c r="J586" s="109">
        <v>2</v>
      </c>
      <c r="K586" s="86">
        <v>2</v>
      </c>
    </row>
    <row r="587" spans="2:11" s="88" customFormat="1" ht="18.75" customHeight="1" x14ac:dyDescent="0.2">
      <c r="B587" s="85" t="s">
        <v>862</v>
      </c>
      <c r="C587" s="109">
        <v>0</v>
      </c>
      <c r="D587" s="109">
        <v>0</v>
      </c>
      <c r="E587" s="109">
        <v>0</v>
      </c>
      <c r="F587" s="109">
        <v>0</v>
      </c>
      <c r="G587" s="109">
        <v>0</v>
      </c>
      <c r="H587" s="109">
        <v>2</v>
      </c>
      <c r="I587" s="109">
        <v>0</v>
      </c>
      <c r="J587" s="109">
        <v>0</v>
      </c>
      <c r="K587" s="86">
        <v>2</v>
      </c>
    </row>
    <row r="588" spans="2:11" s="88" customFormat="1" ht="18.75" customHeight="1" x14ac:dyDescent="0.2">
      <c r="B588" s="85" t="s">
        <v>821</v>
      </c>
      <c r="C588" s="109">
        <v>0</v>
      </c>
      <c r="D588" s="109">
        <v>0</v>
      </c>
      <c r="E588" s="109">
        <v>0</v>
      </c>
      <c r="F588" s="109">
        <v>2</v>
      </c>
      <c r="G588" s="109">
        <v>0</v>
      </c>
      <c r="H588" s="109">
        <v>0</v>
      </c>
      <c r="I588" s="109">
        <v>0</v>
      </c>
      <c r="J588" s="109">
        <v>0</v>
      </c>
      <c r="K588" s="86">
        <v>2</v>
      </c>
    </row>
    <row r="589" spans="2:11" s="88" customFormat="1" ht="18.75" customHeight="1" x14ac:dyDescent="0.2">
      <c r="B589" s="85" t="s">
        <v>2503</v>
      </c>
      <c r="C589" s="109">
        <v>0</v>
      </c>
      <c r="D589" s="109">
        <v>0</v>
      </c>
      <c r="E589" s="109">
        <v>0</v>
      </c>
      <c r="F589" s="109">
        <v>0</v>
      </c>
      <c r="G589" s="109">
        <v>0</v>
      </c>
      <c r="H589" s="109">
        <v>2</v>
      </c>
      <c r="I589" s="109">
        <v>0</v>
      </c>
      <c r="J589" s="109">
        <v>0</v>
      </c>
      <c r="K589" s="86">
        <v>2</v>
      </c>
    </row>
    <row r="590" spans="2:11" s="88" customFormat="1" ht="18.75" customHeight="1" x14ac:dyDescent="0.2">
      <c r="B590" s="85" t="s">
        <v>858</v>
      </c>
      <c r="C590" s="109">
        <v>0</v>
      </c>
      <c r="D590" s="109">
        <v>0</v>
      </c>
      <c r="E590" s="109">
        <v>0</v>
      </c>
      <c r="F590" s="109">
        <v>0</v>
      </c>
      <c r="G590" s="109">
        <v>0</v>
      </c>
      <c r="H590" s="109">
        <v>2</v>
      </c>
      <c r="I590" s="109">
        <v>0</v>
      </c>
      <c r="J590" s="109">
        <v>0</v>
      </c>
      <c r="K590" s="86">
        <v>2</v>
      </c>
    </row>
    <row r="591" spans="2:11" s="88" customFormat="1" ht="18.75" customHeight="1" x14ac:dyDescent="0.2">
      <c r="B591" s="85" t="s">
        <v>2995</v>
      </c>
      <c r="C591" s="109">
        <v>0</v>
      </c>
      <c r="D591" s="109">
        <v>0</v>
      </c>
      <c r="E591" s="109">
        <v>0</v>
      </c>
      <c r="F591" s="109">
        <v>0</v>
      </c>
      <c r="G591" s="109">
        <v>0</v>
      </c>
      <c r="H591" s="109">
        <v>0</v>
      </c>
      <c r="I591" s="109">
        <v>0</v>
      </c>
      <c r="J591" s="109">
        <v>2</v>
      </c>
      <c r="K591" s="86">
        <v>2</v>
      </c>
    </row>
    <row r="592" spans="2:11" s="88" customFormat="1" ht="18.75" customHeight="1" x14ac:dyDescent="0.2">
      <c r="B592" s="85" t="s">
        <v>3105</v>
      </c>
      <c r="C592" s="109">
        <v>0</v>
      </c>
      <c r="D592" s="109">
        <v>0</v>
      </c>
      <c r="E592" s="109">
        <v>0</v>
      </c>
      <c r="F592" s="109">
        <v>0</v>
      </c>
      <c r="G592" s="109">
        <v>0</v>
      </c>
      <c r="H592" s="109">
        <v>0</v>
      </c>
      <c r="I592" s="109">
        <v>0</v>
      </c>
      <c r="J592" s="109">
        <v>2</v>
      </c>
      <c r="K592" s="86">
        <v>2</v>
      </c>
    </row>
    <row r="593" spans="2:11" s="88" customFormat="1" ht="18.75" customHeight="1" x14ac:dyDescent="0.2">
      <c r="B593" s="85" t="s">
        <v>2991</v>
      </c>
      <c r="C593" s="109">
        <v>0</v>
      </c>
      <c r="D593" s="109">
        <v>0</v>
      </c>
      <c r="E593" s="109">
        <v>0</v>
      </c>
      <c r="F593" s="109">
        <v>0</v>
      </c>
      <c r="G593" s="109">
        <v>0</v>
      </c>
      <c r="H593" s="109">
        <v>0</v>
      </c>
      <c r="I593" s="109">
        <v>0</v>
      </c>
      <c r="J593" s="109">
        <v>2</v>
      </c>
      <c r="K593" s="86">
        <v>2</v>
      </c>
    </row>
    <row r="594" spans="2:11" s="88" customFormat="1" ht="18.75" customHeight="1" x14ac:dyDescent="0.2">
      <c r="B594" s="85" t="s">
        <v>776</v>
      </c>
      <c r="C594" s="109">
        <v>2</v>
      </c>
      <c r="D594" s="109">
        <v>0</v>
      </c>
      <c r="E594" s="109">
        <v>0</v>
      </c>
      <c r="F594" s="109">
        <v>0</v>
      </c>
      <c r="G594" s="109">
        <v>0</v>
      </c>
      <c r="H594" s="109">
        <v>0</v>
      </c>
      <c r="I594" s="109">
        <v>0</v>
      </c>
      <c r="J594" s="109">
        <v>0</v>
      </c>
      <c r="K594" s="86">
        <v>2</v>
      </c>
    </row>
    <row r="595" spans="2:11" s="88" customFormat="1" ht="18.75" customHeight="1" x14ac:dyDescent="0.2">
      <c r="B595" s="85" t="s">
        <v>3215</v>
      </c>
      <c r="C595" s="109">
        <v>0</v>
      </c>
      <c r="D595" s="109">
        <v>0</v>
      </c>
      <c r="E595" s="109">
        <v>0</v>
      </c>
      <c r="F595" s="109">
        <v>0</v>
      </c>
      <c r="G595" s="109">
        <v>0</v>
      </c>
      <c r="H595" s="109">
        <v>0</v>
      </c>
      <c r="I595" s="109">
        <v>0</v>
      </c>
      <c r="J595" s="109">
        <v>2</v>
      </c>
      <c r="K595" s="86">
        <v>2</v>
      </c>
    </row>
    <row r="596" spans="2:11" s="88" customFormat="1" ht="18.75" customHeight="1" x14ac:dyDescent="0.2">
      <c r="B596" s="85" t="s">
        <v>786</v>
      </c>
      <c r="C596" s="109">
        <v>0</v>
      </c>
      <c r="D596" s="109">
        <v>0</v>
      </c>
      <c r="E596" s="109">
        <v>0</v>
      </c>
      <c r="F596" s="109">
        <v>1</v>
      </c>
      <c r="G596" s="109">
        <v>1</v>
      </c>
      <c r="H596" s="109">
        <v>0</v>
      </c>
      <c r="I596" s="109">
        <v>0</v>
      </c>
      <c r="J596" s="109">
        <v>0</v>
      </c>
      <c r="K596" s="86">
        <v>2</v>
      </c>
    </row>
    <row r="597" spans="2:11" s="88" customFormat="1" ht="18.75" customHeight="1" x14ac:dyDescent="0.2">
      <c r="B597" s="85" t="s">
        <v>773</v>
      </c>
      <c r="C597" s="109">
        <v>2</v>
      </c>
      <c r="D597" s="109">
        <v>0</v>
      </c>
      <c r="E597" s="109">
        <v>0</v>
      </c>
      <c r="F597" s="109">
        <v>0</v>
      </c>
      <c r="G597" s="109">
        <v>0</v>
      </c>
      <c r="H597" s="109">
        <v>0</v>
      </c>
      <c r="I597" s="109">
        <v>0</v>
      </c>
      <c r="J597" s="109">
        <v>0</v>
      </c>
      <c r="K597" s="86">
        <v>2</v>
      </c>
    </row>
    <row r="598" spans="2:11" s="88" customFormat="1" ht="18.75" customHeight="1" x14ac:dyDescent="0.2">
      <c r="B598" s="85" t="s">
        <v>3280</v>
      </c>
      <c r="C598" s="109">
        <v>0</v>
      </c>
      <c r="D598" s="109">
        <v>0</v>
      </c>
      <c r="E598" s="109">
        <v>0</v>
      </c>
      <c r="F598" s="109">
        <v>0</v>
      </c>
      <c r="G598" s="109">
        <v>0</v>
      </c>
      <c r="H598" s="109">
        <v>0</v>
      </c>
      <c r="I598" s="109">
        <v>0</v>
      </c>
      <c r="J598" s="109">
        <v>2</v>
      </c>
      <c r="K598" s="86">
        <v>2</v>
      </c>
    </row>
    <row r="599" spans="2:11" s="88" customFormat="1" ht="18.75" customHeight="1" x14ac:dyDescent="0.2">
      <c r="B599" s="85" t="s">
        <v>497</v>
      </c>
      <c r="C599" s="109">
        <v>1</v>
      </c>
      <c r="D599" s="109">
        <v>0</v>
      </c>
      <c r="E599" s="109">
        <v>1</v>
      </c>
      <c r="F599" s="109">
        <v>0</v>
      </c>
      <c r="G599" s="109">
        <v>0</v>
      </c>
      <c r="H599" s="109">
        <v>0</v>
      </c>
      <c r="I599" s="109">
        <v>0</v>
      </c>
      <c r="J599" s="109">
        <v>0</v>
      </c>
      <c r="K599" s="86">
        <v>2</v>
      </c>
    </row>
    <row r="600" spans="2:11" s="88" customFormat="1" ht="18.75" customHeight="1" x14ac:dyDescent="0.2">
      <c r="B600" s="85" t="s">
        <v>852</v>
      </c>
      <c r="C600" s="109">
        <v>0</v>
      </c>
      <c r="D600" s="109">
        <v>0</v>
      </c>
      <c r="E600" s="109">
        <v>0</v>
      </c>
      <c r="F600" s="109">
        <v>0</v>
      </c>
      <c r="G600" s="109">
        <v>0</v>
      </c>
      <c r="H600" s="109">
        <v>2</v>
      </c>
      <c r="I600" s="109">
        <v>0</v>
      </c>
      <c r="J600" s="109">
        <v>0</v>
      </c>
      <c r="K600" s="86">
        <v>2</v>
      </c>
    </row>
    <row r="601" spans="2:11" s="88" customFormat="1" ht="18.75" customHeight="1" x14ac:dyDescent="0.2">
      <c r="B601" s="85" t="s">
        <v>794</v>
      </c>
      <c r="C601" s="109">
        <v>0</v>
      </c>
      <c r="D601" s="109">
        <v>0</v>
      </c>
      <c r="E601" s="109">
        <v>0</v>
      </c>
      <c r="F601" s="109">
        <v>2</v>
      </c>
      <c r="G601" s="109">
        <v>0</v>
      </c>
      <c r="H601" s="109">
        <v>0</v>
      </c>
      <c r="I601" s="109">
        <v>0</v>
      </c>
      <c r="J601" s="109">
        <v>0</v>
      </c>
      <c r="K601" s="86">
        <v>2</v>
      </c>
    </row>
    <row r="602" spans="2:11" s="88" customFormat="1" ht="18.75" customHeight="1" x14ac:dyDescent="0.2">
      <c r="B602" s="85" t="s">
        <v>774</v>
      </c>
      <c r="C602" s="109">
        <v>0</v>
      </c>
      <c r="D602" s="109">
        <v>0</v>
      </c>
      <c r="E602" s="109">
        <v>0</v>
      </c>
      <c r="F602" s="109">
        <v>0</v>
      </c>
      <c r="G602" s="109">
        <v>0</v>
      </c>
      <c r="H602" s="109">
        <v>2</v>
      </c>
      <c r="I602" s="109">
        <v>0</v>
      </c>
      <c r="J602" s="109">
        <v>0</v>
      </c>
      <c r="K602" s="86">
        <v>2</v>
      </c>
    </row>
    <row r="603" spans="2:11" s="88" customFormat="1" ht="18.75" customHeight="1" x14ac:dyDescent="0.2">
      <c r="B603" s="85" t="s">
        <v>2509</v>
      </c>
      <c r="C603" s="109">
        <v>0</v>
      </c>
      <c r="D603" s="109">
        <v>0</v>
      </c>
      <c r="E603" s="109">
        <v>0</v>
      </c>
      <c r="F603" s="109">
        <v>0</v>
      </c>
      <c r="G603" s="109">
        <v>0</v>
      </c>
      <c r="H603" s="109">
        <v>0</v>
      </c>
      <c r="I603" s="109">
        <v>2</v>
      </c>
      <c r="J603" s="109">
        <v>0</v>
      </c>
      <c r="K603" s="86">
        <v>2</v>
      </c>
    </row>
    <row r="604" spans="2:11" s="88" customFormat="1" ht="18.75" customHeight="1" x14ac:dyDescent="0.2">
      <c r="B604" s="85" t="s">
        <v>3232</v>
      </c>
      <c r="C604" s="109">
        <v>0</v>
      </c>
      <c r="D604" s="109">
        <v>0</v>
      </c>
      <c r="E604" s="109">
        <v>0</v>
      </c>
      <c r="F604" s="109">
        <v>0</v>
      </c>
      <c r="G604" s="109">
        <v>0</v>
      </c>
      <c r="H604" s="109">
        <v>0</v>
      </c>
      <c r="I604" s="109">
        <v>0</v>
      </c>
      <c r="J604" s="109">
        <v>2</v>
      </c>
      <c r="K604" s="86">
        <v>2</v>
      </c>
    </row>
    <row r="605" spans="2:11" s="88" customFormat="1" ht="18.75" customHeight="1" x14ac:dyDescent="0.2">
      <c r="B605" s="85" t="s">
        <v>785</v>
      </c>
      <c r="C605" s="109">
        <v>0</v>
      </c>
      <c r="D605" s="109">
        <v>0</v>
      </c>
      <c r="E605" s="109">
        <v>0</v>
      </c>
      <c r="F605" s="109">
        <v>0</v>
      </c>
      <c r="G605" s="109">
        <v>0</v>
      </c>
      <c r="H605" s="109">
        <v>2</v>
      </c>
      <c r="I605" s="109">
        <v>0</v>
      </c>
      <c r="J605" s="109">
        <v>0</v>
      </c>
      <c r="K605" s="86">
        <v>2</v>
      </c>
    </row>
    <row r="606" spans="2:11" s="88" customFormat="1" ht="18.75" customHeight="1" x14ac:dyDescent="0.2">
      <c r="B606" s="85" t="s">
        <v>535</v>
      </c>
      <c r="C606" s="109">
        <v>1</v>
      </c>
      <c r="D606" s="109">
        <v>0</v>
      </c>
      <c r="E606" s="109">
        <v>0</v>
      </c>
      <c r="F606" s="109">
        <v>1</v>
      </c>
      <c r="G606" s="109">
        <v>0</v>
      </c>
      <c r="H606" s="109">
        <v>0</v>
      </c>
      <c r="I606" s="109">
        <v>0</v>
      </c>
      <c r="J606" s="109">
        <v>0</v>
      </c>
      <c r="K606" s="86">
        <v>2</v>
      </c>
    </row>
    <row r="607" spans="2:11" s="88" customFormat="1" ht="18.75" customHeight="1" x14ac:dyDescent="0.2">
      <c r="B607" s="85" t="s">
        <v>572</v>
      </c>
      <c r="C607" s="109">
        <v>0</v>
      </c>
      <c r="D607" s="109">
        <v>0</v>
      </c>
      <c r="E607" s="109">
        <v>0</v>
      </c>
      <c r="F607" s="109">
        <v>0</v>
      </c>
      <c r="G607" s="109">
        <v>0</v>
      </c>
      <c r="H607" s="109">
        <v>0</v>
      </c>
      <c r="I607" s="109">
        <v>2</v>
      </c>
      <c r="J607" s="109">
        <v>0</v>
      </c>
      <c r="K607" s="86">
        <v>2</v>
      </c>
    </row>
    <row r="608" spans="2:11" s="88" customFormat="1" ht="18.75" customHeight="1" x14ac:dyDescent="0.2">
      <c r="B608" s="85" t="s">
        <v>3226</v>
      </c>
      <c r="C608" s="109">
        <v>0</v>
      </c>
      <c r="D608" s="109">
        <v>0</v>
      </c>
      <c r="E608" s="109">
        <v>0</v>
      </c>
      <c r="F608" s="109">
        <v>0</v>
      </c>
      <c r="G608" s="109">
        <v>0</v>
      </c>
      <c r="H608" s="109">
        <v>0</v>
      </c>
      <c r="I608" s="109">
        <v>0</v>
      </c>
      <c r="J608" s="109">
        <v>2</v>
      </c>
      <c r="K608" s="86">
        <v>2</v>
      </c>
    </row>
    <row r="609" spans="2:11" s="88" customFormat="1" ht="18.75" customHeight="1" x14ac:dyDescent="0.2">
      <c r="B609" s="85" t="s">
        <v>3104</v>
      </c>
      <c r="C609" s="109">
        <v>0</v>
      </c>
      <c r="D609" s="109">
        <v>0</v>
      </c>
      <c r="E609" s="109">
        <v>0</v>
      </c>
      <c r="F609" s="109">
        <v>0</v>
      </c>
      <c r="G609" s="109">
        <v>0</v>
      </c>
      <c r="H609" s="109">
        <v>0</v>
      </c>
      <c r="I609" s="109">
        <v>0</v>
      </c>
      <c r="J609" s="109">
        <v>2</v>
      </c>
      <c r="K609" s="86">
        <v>2</v>
      </c>
    </row>
    <row r="610" spans="2:11" s="88" customFormat="1" ht="18.75" customHeight="1" x14ac:dyDescent="0.2">
      <c r="B610" s="85" t="s">
        <v>3223</v>
      </c>
      <c r="C610" s="109">
        <v>0</v>
      </c>
      <c r="D610" s="109">
        <v>0</v>
      </c>
      <c r="E610" s="109">
        <v>0</v>
      </c>
      <c r="F610" s="109">
        <v>0</v>
      </c>
      <c r="G610" s="109">
        <v>0</v>
      </c>
      <c r="H610" s="109">
        <v>0</v>
      </c>
      <c r="I610" s="109">
        <v>0</v>
      </c>
      <c r="J610" s="109">
        <v>2</v>
      </c>
      <c r="K610" s="86">
        <v>2</v>
      </c>
    </row>
    <row r="611" spans="2:11" s="88" customFormat="1" ht="18.75" customHeight="1" x14ac:dyDescent="0.2">
      <c r="B611" s="85" t="s">
        <v>3225</v>
      </c>
      <c r="C611" s="109">
        <v>0</v>
      </c>
      <c r="D611" s="109">
        <v>0</v>
      </c>
      <c r="E611" s="109">
        <v>0</v>
      </c>
      <c r="F611" s="109">
        <v>0</v>
      </c>
      <c r="G611" s="109">
        <v>0</v>
      </c>
      <c r="H611" s="109">
        <v>0</v>
      </c>
      <c r="I611" s="109">
        <v>0</v>
      </c>
      <c r="J611" s="109">
        <v>1</v>
      </c>
      <c r="K611" s="86">
        <v>1</v>
      </c>
    </row>
    <row r="612" spans="2:11" s="88" customFormat="1" ht="18.75" customHeight="1" x14ac:dyDescent="0.2">
      <c r="B612" s="85" t="s">
        <v>531</v>
      </c>
      <c r="C612" s="109">
        <v>0</v>
      </c>
      <c r="D612" s="109">
        <v>0</v>
      </c>
      <c r="E612" s="109">
        <v>0</v>
      </c>
      <c r="F612" s="109">
        <v>0</v>
      </c>
      <c r="G612" s="109">
        <v>0</v>
      </c>
      <c r="H612" s="109">
        <v>1</v>
      </c>
      <c r="I612" s="109">
        <v>0</v>
      </c>
      <c r="J612" s="109">
        <v>0</v>
      </c>
      <c r="K612" s="86">
        <v>1</v>
      </c>
    </row>
    <row r="613" spans="2:11" s="88" customFormat="1" ht="18.75" customHeight="1" x14ac:dyDescent="0.2">
      <c r="B613" s="85" t="s">
        <v>814</v>
      </c>
      <c r="C613" s="109">
        <v>0</v>
      </c>
      <c r="D613" s="109">
        <v>0</v>
      </c>
      <c r="E613" s="109">
        <v>0</v>
      </c>
      <c r="F613" s="109">
        <v>0</v>
      </c>
      <c r="G613" s="109">
        <v>0</v>
      </c>
      <c r="H613" s="109">
        <v>1</v>
      </c>
      <c r="I613" s="109">
        <v>0</v>
      </c>
      <c r="J613" s="109">
        <v>0</v>
      </c>
      <c r="K613" s="86">
        <v>1</v>
      </c>
    </row>
    <row r="614" spans="2:11" s="88" customFormat="1" ht="18.75" customHeight="1" x14ac:dyDescent="0.2">
      <c r="B614" s="85" t="s">
        <v>506</v>
      </c>
      <c r="C614" s="109">
        <v>0</v>
      </c>
      <c r="D614" s="109">
        <v>1</v>
      </c>
      <c r="E614" s="109">
        <v>0</v>
      </c>
      <c r="F614" s="109">
        <v>0</v>
      </c>
      <c r="G614" s="109">
        <v>0</v>
      </c>
      <c r="H614" s="109">
        <v>0</v>
      </c>
      <c r="I614" s="109">
        <v>0</v>
      </c>
      <c r="J614" s="109">
        <v>0</v>
      </c>
      <c r="K614" s="86">
        <v>1</v>
      </c>
    </row>
    <row r="615" spans="2:11" s="88" customFormat="1" ht="18.75" customHeight="1" x14ac:dyDescent="0.2">
      <c r="B615" s="85" t="s">
        <v>707</v>
      </c>
      <c r="C615" s="109">
        <v>0</v>
      </c>
      <c r="D615" s="109">
        <v>0</v>
      </c>
      <c r="E615" s="109">
        <v>0</v>
      </c>
      <c r="F615" s="109">
        <v>0</v>
      </c>
      <c r="G615" s="109">
        <v>0</v>
      </c>
      <c r="H615" s="109">
        <v>1</v>
      </c>
      <c r="I615" s="109">
        <v>0</v>
      </c>
      <c r="J615" s="109">
        <v>0</v>
      </c>
      <c r="K615" s="86">
        <v>1</v>
      </c>
    </row>
    <row r="616" spans="2:11" s="88" customFormat="1" ht="18.75" customHeight="1" x14ac:dyDescent="0.2">
      <c r="B616" s="85" t="s">
        <v>576</v>
      </c>
      <c r="C616" s="109">
        <v>0</v>
      </c>
      <c r="D616" s="109">
        <v>1</v>
      </c>
      <c r="E616" s="109">
        <v>0</v>
      </c>
      <c r="F616" s="109">
        <v>0</v>
      </c>
      <c r="G616" s="109">
        <v>0</v>
      </c>
      <c r="H616" s="109">
        <v>0</v>
      </c>
      <c r="I616" s="109">
        <v>0</v>
      </c>
      <c r="J616" s="109">
        <v>0</v>
      </c>
      <c r="K616" s="86">
        <v>1</v>
      </c>
    </row>
    <row r="617" spans="2:11" s="88" customFormat="1" ht="18.75" customHeight="1" x14ac:dyDescent="0.2">
      <c r="B617" s="85" t="s">
        <v>570</v>
      </c>
      <c r="C617" s="109">
        <v>1</v>
      </c>
      <c r="D617" s="109">
        <v>0</v>
      </c>
      <c r="E617" s="109">
        <v>0</v>
      </c>
      <c r="F617" s="109">
        <v>0</v>
      </c>
      <c r="G617" s="109">
        <v>0</v>
      </c>
      <c r="H617" s="109">
        <v>0</v>
      </c>
      <c r="I617" s="109">
        <v>0</v>
      </c>
      <c r="J617" s="109">
        <v>0</v>
      </c>
      <c r="K617" s="86">
        <v>1</v>
      </c>
    </row>
    <row r="618" spans="2:11" s="88" customFormat="1" ht="18.75" customHeight="1" x14ac:dyDescent="0.2">
      <c r="B618" s="85" t="s">
        <v>633</v>
      </c>
      <c r="C618" s="109">
        <v>0</v>
      </c>
      <c r="D618" s="109">
        <v>0</v>
      </c>
      <c r="E618" s="109">
        <v>0</v>
      </c>
      <c r="F618" s="109">
        <v>0</v>
      </c>
      <c r="G618" s="109">
        <v>0</v>
      </c>
      <c r="H618" s="109">
        <v>0</v>
      </c>
      <c r="I618" s="109">
        <v>1</v>
      </c>
      <c r="J618" s="109">
        <v>0</v>
      </c>
      <c r="K618" s="86">
        <v>1</v>
      </c>
    </row>
    <row r="619" spans="2:11" s="88" customFormat="1" ht="18.75" customHeight="1" x14ac:dyDescent="0.2">
      <c r="B619" s="85" t="s">
        <v>2517</v>
      </c>
      <c r="C619" s="109">
        <v>0</v>
      </c>
      <c r="D619" s="109">
        <v>0</v>
      </c>
      <c r="E619" s="109">
        <v>0</v>
      </c>
      <c r="F619" s="109">
        <v>0</v>
      </c>
      <c r="G619" s="109">
        <v>0</v>
      </c>
      <c r="H619" s="109">
        <v>0</v>
      </c>
      <c r="I619" s="109">
        <v>1</v>
      </c>
      <c r="J619" s="109">
        <v>0</v>
      </c>
      <c r="K619" s="86">
        <v>1</v>
      </c>
    </row>
    <row r="620" spans="2:11" s="88" customFormat="1" ht="18.75" customHeight="1" x14ac:dyDescent="0.2">
      <c r="B620" s="85" t="s">
        <v>841</v>
      </c>
      <c r="C620" s="109">
        <v>0</v>
      </c>
      <c r="D620" s="109">
        <v>0</v>
      </c>
      <c r="E620" s="109">
        <v>0</v>
      </c>
      <c r="F620" s="109">
        <v>0</v>
      </c>
      <c r="G620" s="109">
        <v>0</v>
      </c>
      <c r="H620" s="109">
        <v>1</v>
      </c>
      <c r="I620" s="109">
        <v>0</v>
      </c>
      <c r="J620" s="109">
        <v>0</v>
      </c>
      <c r="K620" s="86">
        <v>1</v>
      </c>
    </row>
    <row r="621" spans="2:11" s="88" customFormat="1" ht="18.75" customHeight="1" x14ac:dyDescent="0.2">
      <c r="B621" s="85" t="s">
        <v>3004</v>
      </c>
      <c r="C621" s="109">
        <v>0</v>
      </c>
      <c r="D621" s="109">
        <v>0</v>
      </c>
      <c r="E621" s="109">
        <v>0</v>
      </c>
      <c r="F621" s="109">
        <v>0</v>
      </c>
      <c r="G621" s="109">
        <v>0</v>
      </c>
      <c r="H621" s="109">
        <v>0</v>
      </c>
      <c r="I621" s="109">
        <v>0</v>
      </c>
      <c r="J621" s="109">
        <v>1</v>
      </c>
      <c r="K621" s="86">
        <v>1</v>
      </c>
    </row>
    <row r="622" spans="2:11" s="88" customFormat="1" ht="18.75" customHeight="1" x14ac:dyDescent="0.2">
      <c r="B622" s="85" t="s">
        <v>3233</v>
      </c>
      <c r="C622" s="109">
        <v>0</v>
      </c>
      <c r="D622" s="109">
        <v>0</v>
      </c>
      <c r="E622" s="109">
        <v>0</v>
      </c>
      <c r="F622" s="109">
        <v>0</v>
      </c>
      <c r="G622" s="109">
        <v>0</v>
      </c>
      <c r="H622" s="109">
        <v>0</v>
      </c>
      <c r="I622" s="109">
        <v>0</v>
      </c>
      <c r="J622" s="109">
        <v>1</v>
      </c>
      <c r="K622" s="86">
        <v>1</v>
      </c>
    </row>
    <row r="623" spans="2:11" s="88" customFormat="1" ht="18.75" customHeight="1" x14ac:dyDescent="0.2">
      <c r="B623" s="85" t="s">
        <v>777</v>
      </c>
      <c r="C623" s="109">
        <v>0</v>
      </c>
      <c r="D623" s="109">
        <v>0</v>
      </c>
      <c r="E623" s="109">
        <v>0</v>
      </c>
      <c r="F623" s="109">
        <v>0</v>
      </c>
      <c r="G623" s="109">
        <v>0</v>
      </c>
      <c r="H623" s="109">
        <v>0</v>
      </c>
      <c r="I623" s="109">
        <v>1</v>
      </c>
      <c r="J623" s="109">
        <v>0</v>
      </c>
      <c r="K623" s="86">
        <v>1</v>
      </c>
    </row>
    <row r="624" spans="2:11" s="88" customFormat="1" ht="18.75" customHeight="1" x14ac:dyDescent="0.2">
      <c r="B624" s="85" t="s">
        <v>733</v>
      </c>
      <c r="C624" s="109">
        <v>0</v>
      </c>
      <c r="D624" s="109">
        <v>0</v>
      </c>
      <c r="E624" s="109">
        <v>0</v>
      </c>
      <c r="F624" s="109">
        <v>1</v>
      </c>
      <c r="G624" s="109">
        <v>0</v>
      </c>
      <c r="H624" s="109">
        <v>0</v>
      </c>
      <c r="I624" s="109">
        <v>0</v>
      </c>
      <c r="J624" s="109">
        <v>0</v>
      </c>
      <c r="K624" s="86">
        <v>1</v>
      </c>
    </row>
    <row r="625" spans="2:11" s="88" customFormat="1" ht="18.75" customHeight="1" x14ac:dyDescent="0.2">
      <c r="B625" s="85" t="s">
        <v>804</v>
      </c>
      <c r="C625" s="109">
        <v>0</v>
      </c>
      <c r="D625" s="109">
        <v>0</v>
      </c>
      <c r="E625" s="109">
        <v>0</v>
      </c>
      <c r="F625" s="109">
        <v>0</v>
      </c>
      <c r="G625" s="109">
        <v>0</v>
      </c>
      <c r="H625" s="109">
        <v>1</v>
      </c>
      <c r="I625" s="109">
        <v>0</v>
      </c>
      <c r="J625" s="109">
        <v>0</v>
      </c>
      <c r="K625" s="86">
        <v>1</v>
      </c>
    </row>
    <row r="626" spans="2:11" s="88" customFormat="1" ht="18.75" customHeight="1" x14ac:dyDescent="0.2">
      <c r="B626" s="85" t="s">
        <v>534</v>
      </c>
      <c r="C626" s="109">
        <v>0</v>
      </c>
      <c r="D626" s="109">
        <v>1</v>
      </c>
      <c r="E626" s="109">
        <v>0</v>
      </c>
      <c r="F626" s="109">
        <v>0</v>
      </c>
      <c r="G626" s="109">
        <v>0</v>
      </c>
      <c r="H626" s="109">
        <v>0</v>
      </c>
      <c r="I626" s="109">
        <v>0</v>
      </c>
      <c r="J626" s="109">
        <v>0</v>
      </c>
      <c r="K626" s="86">
        <v>1</v>
      </c>
    </row>
    <row r="627" spans="2:11" s="88" customFormat="1" ht="18.75" customHeight="1" x14ac:dyDescent="0.2">
      <c r="B627" s="85" t="s">
        <v>549</v>
      </c>
      <c r="C627" s="109">
        <v>0</v>
      </c>
      <c r="D627" s="109">
        <v>0</v>
      </c>
      <c r="E627" s="109">
        <v>0</v>
      </c>
      <c r="F627" s="109">
        <v>0</v>
      </c>
      <c r="G627" s="109">
        <v>0</v>
      </c>
      <c r="H627" s="109">
        <v>0</v>
      </c>
      <c r="I627" s="109">
        <v>1</v>
      </c>
      <c r="J627" s="109">
        <v>0</v>
      </c>
      <c r="K627" s="86">
        <v>1</v>
      </c>
    </row>
    <row r="628" spans="2:11" s="88" customFormat="1" ht="18.75" customHeight="1" x14ac:dyDescent="0.2">
      <c r="B628" s="85" t="s">
        <v>868</v>
      </c>
      <c r="C628" s="109">
        <v>0</v>
      </c>
      <c r="D628" s="109">
        <v>0</v>
      </c>
      <c r="E628" s="109">
        <v>0</v>
      </c>
      <c r="F628" s="109">
        <v>0</v>
      </c>
      <c r="G628" s="109">
        <v>0</v>
      </c>
      <c r="H628" s="109">
        <v>0</v>
      </c>
      <c r="I628" s="109">
        <v>1</v>
      </c>
      <c r="J628" s="109">
        <v>0</v>
      </c>
      <c r="K628" s="86">
        <v>1</v>
      </c>
    </row>
    <row r="629" spans="2:11" s="88" customFormat="1" ht="18.75" customHeight="1" x14ac:dyDescent="0.2">
      <c r="B629" s="85" t="s">
        <v>793</v>
      </c>
      <c r="C629" s="109">
        <v>0</v>
      </c>
      <c r="D629" s="109">
        <v>0</v>
      </c>
      <c r="E629" s="109">
        <v>0</v>
      </c>
      <c r="F629" s="109">
        <v>0</v>
      </c>
      <c r="G629" s="109">
        <v>0</v>
      </c>
      <c r="H629" s="109">
        <v>0</v>
      </c>
      <c r="I629" s="109">
        <v>1</v>
      </c>
      <c r="J629" s="109">
        <v>0</v>
      </c>
      <c r="K629" s="86">
        <v>1</v>
      </c>
    </row>
    <row r="630" spans="2:11" s="88" customFormat="1" ht="18.75" customHeight="1" x14ac:dyDescent="0.2">
      <c r="B630" s="85" t="s">
        <v>662</v>
      </c>
      <c r="C630" s="109">
        <v>0</v>
      </c>
      <c r="D630" s="109">
        <v>0</v>
      </c>
      <c r="E630" s="109">
        <v>0</v>
      </c>
      <c r="F630" s="109">
        <v>1</v>
      </c>
      <c r="G630" s="109">
        <v>0</v>
      </c>
      <c r="H630" s="109">
        <v>0</v>
      </c>
      <c r="I630" s="109">
        <v>0</v>
      </c>
      <c r="J630" s="109">
        <v>0</v>
      </c>
      <c r="K630" s="86">
        <v>1</v>
      </c>
    </row>
    <row r="631" spans="2:11" s="88" customFormat="1" ht="18.75" customHeight="1" x14ac:dyDescent="0.2">
      <c r="B631" s="85" t="s">
        <v>2518</v>
      </c>
      <c r="C631" s="109">
        <v>0</v>
      </c>
      <c r="D631" s="109">
        <v>0</v>
      </c>
      <c r="E631" s="109">
        <v>0</v>
      </c>
      <c r="F631" s="109">
        <v>0</v>
      </c>
      <c r="G631" s="109">
        <v>0</v>
      </c>
      <c r="H631" s="109">
        <v>1</v>
      </c>
      <c r="I631" s="109">
        <v>0</v>
      </c>
      <c r="J631" s="109">
        <v>0</v>
      </c>
      <c r="K631" s="86">
        <v>1</v>
      </c>
    </row>
    <row r="632" spans="2:11" s="88" customFormat="1" ht="18.75" customHeight="1" x14ac:dyDescent="0.2">
      <c r="B632" s="85" t="s">
        <v>2520</v>
      </c>
      <c r="C632" s="109">
        <v>0</v>
      </c>
      <c r="D632" s="109">
        <v>0</v>
      </c>
      <c r="E632" s="109">
        <v>0</v>
      </c>
      <c r="F632" s="109">
        <v>0</v>
      </c>
      <c r="G632" s="109">
        <v>0</v>
      </c>
      <c r="H632" s="109">
        <v>1</v>
      </c>
      <c r="I632" s="109">
        <v>0</v>
      </c>
      <c r="J632" s="109">
        <v>0</v>
      </c>
      <c r="K632" s="86">
        <v>1</v>
      </c>
    </row>
    <row r="633" spans="2:11" s="88" customFormat="1" ht="18.75" customHeight="1" x14ac:dyDescent="0.2">
      <c r="B633" s="85" t="s">
        <v>2513</v>
      </c>
      <c r="C633" s="109">
        <v>0</v>
      </c>
      <c r="D633" s="109">
        <v>0</v>
      </c>
      <c r="E633" s="109">
        <v>0</v>
      </c>
      <c r="F633" s="109">
        <v>0</v>
      </c>
      <c r="G633" s="109">
        <v>0</v>
      </c>
      <c r="H633" s="109">
        <v>0</v>
      </c>
      <c r="I633" s="109">
        <v>1</v>
      </c>
      <c r="J633" s="109">
        <v>0</v>
      </c>
      <c r="K633" s="86">
        <v>1</v>
      </c>
    </row>
    <row r="634" spans="2:11" s="88" customFormat="1" ht="18.75" customHeight="1" x14ac:dyDescent="0.2">
      <c r="B634" s="85" t="s">
        <v>3015</v>
      </c>
      <c r="C634" s="109">
        <v>0</v>
      </c>
      <c r="D634" s="109">
        <v>0</v>
      </c>
      <c r="E634" s="109">
        <v>0</v>
      </c>
      <c r="F634" s="109">
        <v>0</v>
      </c>
      <c r="G634" s="109">
        <v>0</v>
      </c>
      <c r="H634" s="109">
        <v>0</v>
      </c>
      <c r="I634" s="109">
        <v>0</v>
      </c>
      <c r="J634" s="109">
        <v>1</v>
      </c>
      <c r="K634" s="86">
        <v>1</v>
      </c>
    </row>
    <row r="635" spans="2:11" s="88" customFormat="1" ht="18.75" customHeight="1" x14ac:dyDescent="0.2">
      <c r="B635" s="85" t="s">
        <v>2999</v>
      </c>
      <c r="C635" s="109">
        <v>0</v>
      </c>
      <c r="D635" s="109">
        <v>0</v>
      </c>
      <c r="E635" s="109">
        <v>0</v>
      </c>
      <c r="F635" s="109">
        <v>0</v>
      </c>
      <c r="G635" s="109">
        <v>0</v>
      </c>
      <c r="H635" s="109">
        <v>0</v>
      </c>
      <c r="I635" s="109">
        <v>0</v>
      </c>
      <c r="J635" s="109">
        <v>1</v>
      </c>
      <c r="K635" s="86">
        <v>1</v>
      </c>
    </row>
    <row r="636" spans="2:11" s="88" customFormat="1" ht="18.75" customHeight="1" x14ac:dyDescent="0.2">
      <c r="B636" s="85" t="s">
        <v>3014</v>
      </c>
      <c r="C636" s="109">
        <v>0</v>
      </c>
      <c r="D636" s="109">
        <v>0</v>
      </c>
      <c r="E636" s="109">
        <v>0</v>
      </c>
      <c r="F636" s="109">
        <v>0</v>
      </c>
      <c r="G636" s="109">
        <v>0</v>
      </c>
      <c r="H636" s="109">
        <v>0</v>
      </c>
      <c r="I636" s="109">
        <v>0</v>
      </c>
      <c r="J636" s="109">
        <v>1</v>
      </c>
      <c r="K636" s="86">
        <v>1</v>
      </c>
    </row>
    <row r="637" spans="2:11" s="88" customFormat="1" ht="18.75" customHeight="1" x14ac:dyDescent="0.2">
      <c r="B637" s="85" t="s">
        <v>542</v>
      </c>
      <c r="C637" s="109">
        <v>1</v>
      </c>
      <c r="D637" s="109">
        <v>0</v>
      </c>
      <c r="E637" s="109">
        <v>0</v>
      </c>
      <c r="F637" s="109">
        <v>0</v>
      </c>
      <c r="G637" s="109">
        <v>0</v>
      </c>
      <c r="H637" s="109">
        <v>0</v>
      </c>
      <c r="I637" s="109">
        <v>0</v>
      </c>
      <c r="J637" s="109">
        <v>0</v>
      </c>
      <c r="K637" s="86">
        <v>1</v>
      </c>
    </row>
    <row r="638" spans="2:11" s="88" customFormat="1" ht="18.75" customHeight="1" x14ac:dyDescent="0.2">
      <c r="B638" s="85" t="s">
        <v>854</v>
      </c>
      <c r="C638" s="109">
        <v>0</v>
      </c>
      <c r="D638" s="109">
        <v>0</v>
      </c>
      <c r="E638" s="109">
        <v>0</v>
      </c>
      <c r="F638" s="109">
        <v>1</v>
      </c>
      <c r="G638" s="109">
        <v>0</v>
      </c>
      <c r="H638" s="109">
        <v>0</v>
      </c>
      <c r="I638" s="109">
        <v>0</v>
      </c>
      <c r="J638" s="109">
        <v>0</v>
      </c>
      <c r="K638" s="86">
        <v>1</v>
      </c>
    </row>
    <row r="639" spans="2:11" s="88" customFormat="1" ht="18.75" customHeight="1" x14ac:dyDescent="0.2">
      <c r="B639" s="85" t="s">
        <v>607</v>
      </c>
      <c r="C639" s="109">
        <v>0</v>
      </c>
      <c r="D639" s="109">
        <v>0</v>
      </c>
      <c r="E639" s="109">
        <v>0</v>
      </c>
      <c r="F639" s="109">
        <v>0</v>
      </c>
      <c r="G639" s="109">
        <v>0</v>
      </c>
      <c r="H639" s="109">
        <v>1</v>
      </c>
      <c r="I639" s="109">
        <v>0</v>
      </c>
      <c r="J639" s="109">
        <v>0</v>
      </c>
      <c r="K639" s="86">
        <v>1</v>
      </c>
    </row>
    <row r="640" spans="2:11" s="88" customFormat="1" ht="18.75" customHeight="1" x14ac:dyDescent="0.2">
      <c r="B640" s="85" t="s">
        <v>465</v>
      </c>
      <c r="C640" s="109">
        <v>1</v>
      </c>
      <c r="D640" s="109">
        <v>0</v>
      </c>
      <c r="E640" s="109">
        <v>0</v>
      </c>
      <c r="F640" s="109">
        <v>0</v>
      </c>
      <c r="G640" s="109">
        <v>0</v>
      </c>
      <c r="H640" s="109">
        <v>0</v>
      </c>
      <c r="I640" s="109">
        <v>0</v>
      </c>
      <c r="J640" s="109">
        <v>0</v>
      </c>
      <c r="K640" s="86">
        <v>1</v>
      </c>
    </row>
    <row r="641" spans="2:11" s="88" customFormat="1" ht="18.75" customHeight="1" x14ac:dyDescent="0.2">
      <c r="B641" s="85" t="s">
        <v>3281</v>
      </c>
      <c r="C641" s="109">
        <v>0</v>
      </c>
      <c r="D641" s="109">
        <v>0</v>
      </c>
      <c r="E641" s="109">
        <v>0</v>
      </c>
      <c r="F641" s="109">
        <v>0</v>
      </c>
      <c r="G641" s="109">
        <v>0</v>
      </c>
      <c r="H641" s="109">
        <v>0</v>
      </c>
      <c r="I641" s="109">
        <v>0</v>
      </c>
      <c r="J641" s="109">
        <v>1</v>
      </c>
      <c r="K641" s="86">
        <v>1</v>
      </c>
    </row>
    <row r="642" spans="2:11" s="88" customFormat="1" ht="18.75" customHeight="1" x14ac:dyDescent="0.2">
      <c r="B642" s="85" t="s">
        <v>2519</v>
      </c>
      <c r="C642" s="109">
        <v>0</v>
      </c>
      <c r="D642" s="109">
        <v>0</v>
      </c>
      <c r="E642" s="109">
        <v>0</v>
      </c>
      <c r="F642" s="109">
        <v>0</v>
      </c>
      <c r="G642" s="109">
        <v>0</v>
      </c>
      <c r="H642" s="109">
        <v>0</v>
      </c>
      <c r="I642" s="109">
        <v>1</v>
      </c>
      <c r="J642" s="109">
        <v>0</v>
      </c>
      <c r="K642" s="86">
        <v>1</v>
      </c>
    </row>
    <row r="643" spans="2:11" s="88" customFormat="1" ht="18.75" customHeight="1" x14ac:dyDescent="0.2">
      <c r="B643" s="85" t="s">
        <v>523</v>
      </c>
      <c r="C643" s="109">
        <v>0</v>
      </c>
      <c r="D643" s="109">
        <v>0</v>
      </c>
      <c r="E643" s="109">
        <v>1</v>
      </c>
      <c r="F643" s="109">
        <v>0</v>
      </c>
      <c r="G643" s="109">
        <v>0</v>
      </c>
      <c r="H643" s="109">
        <v>0</v>
      </c>
      <c r="I643" s="109">
        <v>0</v>
      </c>
      <c r="J643" s="109">
        <v>0</v>
      </c>
      <c r="K643" s="86">
        <v>1</v>
      </c>
    </row>
    <row r="644" spans="2:11" s="88" customFormat="1" ht="18.75" customHeight="1" x14ac:dyDescent="0.2">
      <c r="B644" s="85" t="s">
        <v>2512</v>
      </c>
      <c r="C644" s="109">
        <v>0</v>
      </c>
      <c r="D644" s="109">
        <v>0</v>
      </c>
      <c r="E644" s="109">
        <v>0</v>
      </c>
      <c r="F644" s="109">
        <v>0</v>
      </c>
      <c r="G644" s="109">
        <v>0</v>
      </c>
      <c r="H644" s="109">
        <v>1</v>
      </c>
      <c r="I644" s="109">
        <v>0</v>
      </c>
      <c r="J644" s="109">
        <v>0</v>
      </c>
      <c r="K644" s="86">
        <v>1</v>
      </c>
    </row>
    <row r="645" spans="2:11" s="88" customFormat="1" ht="18.75" customHeight="1" x14ac:dyDescent="0.2">
      <c r="B645" s="85" t="s">
        <v>341</v>
      </c>
      <c r="C645" s="109">
        <v>0</v>
      </c>
      <c r="D645" s="109">
        <v>0</v>
      </c>
      <c r="E645" s="109">
        <v>0</v>
      </c>
      <c r="F645" s="109">
        <v>0</v>
      </c>
      <c r="G645" s="109">
        <v>0</v>
      </c>
      <c r="H645" s="109">
        <v>1</v>
      </c>
      <c r="I645" s="109">
        <v>0</v>
      </c>
      <c r="J645" s="109">
        <v>0</v>
      </c>
      <c r="K645" s="86">
        <v>1</v>
      </c>
    </row>
    <row r="646" spans="2:11" s="88" customFormat="1" ht="18.75" customHeight="1" x14ac:dyDescent="0.2">
      <c r="B646" s="85" t="s">
        <v>482</v>
      </c>
      <c r="C646" s="109">
        <v>1</v>
      </c>
      <c r="D646" s="109">
        <v>0</v>
      </c>
      <c r="E646" s="109">
        <v>0</v>
      </c>
      <c r="F646" s="109">
        <v>0</v>
      </c>
      <c r="G646" s="109">
        <v>0</v>
      </c>
      <c r="H646" s="109">
        <v>0</v>
      </c>
      <c r="I646" s="109">
        <v>0</v>
      </c>
      <c r="J646" s="109">
        <v>0</v>
      </c>
      <c r="K646" s="86">
        <v>1</v>
      </c>
    </row>
    <row r="647" spans="2:11" s="88" customFormat="1" ht="18.75" customHeight="1" x14ac:dyDescent="0.2">
      <c r="B647" s="85" t="s">
        <v>848</v>
      </c>
      <c r="C647" s="109">
        <v>0</v>
      </c>
      <c r="D647" s="109">
        <v>0</v>
      </c>
      <c r="E647" s="109">
        <v>0</v>
      </c>
      <c r="F647" s="109">
        <v>0</v>
      </c>
      <c r="G647" s="109">
        <v>0</v>
      </c>
      <c r="H647" s="109">
        <v>1</v>
      </c>
      <c r="I647" s="109">
        <v>0</v>
      </c>
      <c r="J647" s="109">
        <v>0</v>
      </c>
      <c r="K647" s="86">
        <v>1</v>
      </c>
    </row>
    <row r="648" spans="2:11" s="88" customFormat="1" ht="18.75" customHeight="1" x14ac:dyDescent="0.2">
      <c r="B648" s="85" t="s">
        <v>688</v>
      </c>
      <c r="C648" s="109">
        <v>0</v>
      </c>
      <c r="D648" s="109">
        <v>0</v>
      </c>
      <c r="E648" s="109">
        <v>0</v>
      </c>
      <c r="F648" s="109">
        <v>0</v>
      </c>
      <c r="G648" s="109">
        <v>0</v>
      </c>
      <c r="H648" s="109">
        <v>0</v>
      </c>
      <c r="I648" s="109">
        <v>0</v>
      </c>
      <c r="J648" s="109">
        <v>1</v>
      </c>
      <c r="K648" s="86">
        <v>1</v>
      </c>
    </row>
    <row r="649" spans="2:11" s="88" customFormat="1" ht="18.75" customHeight="1" x14ac:dyDescent="0.2">
      <c r="B649" s="85" t="s">
        <v>2516</v>
      </c>
      <c r="C649" s="109">
        <v>0</v>
      </c>
      <c r="D649" s="109">
        <v>0</v>
      </c>
      <c r="E649" s="109">
        <v>0</v>
      </c>
      <c r="F649" s="109">
        <v>0</v>
      </c>
      <c r="G649" s="109">
        <v>0</v>
      </c>
      <c r="H649" s="109">
        <v>1</v>
      </c>
      <c r="I649" s="109">
        <v>0</v>
      </c>
      <c r="J649" s="109">
        <v>0</v>
      </c>
      <c r="K649" s="86">
        <v>1</v>
      </c>
    </row>
    <row r="650" spans="2:11" s="88" customFormat="1" ht="18.75" customHeight="1" x14ac:dyDescent="0.2">
      <c r="B650" s="85" t="s">
        <v>3237</v>
      </c>
      <c r="C650" s="109">
        <v>0</v>
      </c>
      <c r="D650" s="109">
        <v>0</v>
      </c>
      <c r="E650" s="109">
        <v>0</v>
      </c>
      <c r="F650" s="109">
        <v>0</v>
      </c>
      <c r="G650" s="109">
        <v>0</v>
      </c>
      <c r="H650" s="109">
        <v>0</v>
      </c>
      <c r="I650" s="109">
        <v>0</v>
      </c>
      <c r="J650" s="109">
        <v>1</v>
      </c>
      <c r="K650" s="86">
        <v>1</v>
      </c>
    </row>
    <row r="651" spans="2:11" s="88" customFormat="1" ht="18.75" customHeight="1" x14ac:dyDescent="0.2">
      <c r="B651" s="85" t="s">
        <v>2532</v>
      </c>
      <c r="C651" s="109">
        <v>0</v>
      </c>
      <c r="D651" s="109">
        <v>0</v>
      </c>
      <c r="E651" s="109">
        <v>0</v>
      </c>
      <c r="F651" s="109">
        <v>0</v>
      </c>
      <c r="G651" s="109">
        <v>0</v>
      </c>
      <c r="H651" s="109">
        <v>0</v>
      </c>
      <c r="I651" s="109">
        <v>1</v>
      </c>
      <c r="J651" s="109">
        <v>0</v>
      </c>
      <c r="K651" s="86">
        <v>1</v>
      </c>
    </row>
    <row r="652" spans="2:11" s="88" customFormat="1" ht="18.75" customHeight="1" x14ac:dyDescent="0.2">
      <c r="B652" s="85" t="s">
        <v>568</v>
      </c>
      <c r="C652" s="109">
        <v>0</v>
      </c>
      <c r="D652" s="109">
        <v>0</v>
      </c>
      <c r="E652" s="109">
        <v>0</v>
      </c>
      <c r="F652" s="109">
        <v>0</v>
      </c>
      <c r="G652" s="109">
        <v>0</v>
      </c>
      <c r="H652" s="109">
        <v>1</v>
      </c>
      <c r="I652" s="109">
        <v>0</v>
      </c>
      <c r="J652" s="109">
        <v>0</v>
      </c>
      <c r="K652" s="86">
        <v>1</v>
      </c>
    </row>
    <row r="653" spans="2:11" s="88" customFormat="1" ht="18.75" customHeight="1" x14ac:dyDescent="0.2">
      <c r="B653" s="85" t="s">
        <v>2515</v>
      </c>
      <c r="C653" s="109">
        <v>0</v>
      </c>
      <c r="D653" s="109">
        <v>0</v>
      </c>
      <c r="E653" s="109">
        <v>0</v>
      </c>
      <c r="F653" s="109">
        <v>0</v>
      </c>
      <c r="G653" s="109">
        <v>0</v>
      </c>
      <c r="H653" s="109">
        <v>0</v>
      </c>
      <c r="I653" s="109">
        <v>1</v>
      </c>
      <c r="J653" s="109">
        <v>0</v>
      </c>
      <c r="K653" s="86">
        <v>1</v>
      </c>
    </row>
    <row r="654" spans="2:11" s="88" customFormat="1" ht="18.75" customHeight="1" x14ac:dyDescent="0.2">
      <c r="B654" s="85" t="s">
        <v>692</v>
      </c>
      <c r="C654" s="109">
        <v>0</v>
      </c>
      <c r="D654" s="109">
        <v>1</v>
      </c>
      <c r="E654" s="109">
        <v>0</v>
      </c>
      <c r="F654" s="109">
        <v>0</v>
      </c>
      <c r="G654" s="109">
        <v>0</v>
      </c>
      <c r="H654" s="109">
        <v>0</v>
      </c>
      <c r="I654" s="109">
        <v>0</v>
      </c>
      <c r="J654" s="109">
        <v>0</v>
      </c>
      <c r="K654" s="86">
        <v>1</v>
      </c>
    </row>
    <row r="655" spans="2:11" s="88" customFormat="1" ht="18.75" customHeight="1" x14ac:dyDescent="0.2">
      <c r="B655" s="85" t="s">
        <v>797</v>
      </c>
      <c r="C655" s="109">
        <v>1</v>
      </c>
      <c r="D655" s="109">
        <v>0</v>
      </c>
      <c r="E655" s="109">
        <v>0</v>
      </c>
      <c r="F655" s="109">
        <v>0</v>
      </c>
      <c r="G655" s="109">
        <v>0</v>
      </c>
      <c r="H655" s="109">
        <v>0</v>
      </c>
      <c r="I655" s="109">
        <v>0</v>
      </c>
      <c r="J655" s="109">
        <v>0</v>
      </c>
      <c r="K655" s="86">
        <v>1</v>
      </c>
    </row>
    <row r="656" spans="2:11" s="88" customFormat="1" ht="18.75" customHeight="1" x14ac:dyDescent="0.2">
      <c r="B656" s="85" t="s">
        <v>867</v>
      </c>
      <c r="C656" s="109">
        <v>0</v>
      </c>
      <c r="D656" s="109">
        <v>0</v>
      </c>
      <c r="E656" s="109">
        <v>0</v>
      </c>
      <c r="F656" s="109">
        <v>1</v>
      </c>
      <c r="G656" s="109">
        <v>0</v>
      </c>
      <c r="H656" s="109">
        <v>0</v>
      </c>
      <c r="I656" s="109">
        <v>0</v>
      </c>
      <c r="J656" s="109">
        <v>0</v>
      </c>
      <c r="K656" s="86">
        <v>1</v>
      </c>
    </row>
    <row r="657" spans="2:11" s="88" customFormat="1" ht="18.75" customHeight="1" x14ac:dyDescent="0.2">
      <c r="B657" s="85" t="s">
        <v>567</v>
      </c>
      <c r="C657" s="109">
        <v>0</v>
      </c>
      <c r="D657" s="109">
        <v>1</v>
      </c>
      <c r="E657" s="109">
        <v>0</v>
      </c>
      <c r="F657" s="109">
        <v>0</v>
      </c>
      <c r="G657" s="109">
        <v>0</v>
      </c>
      <c r="H657" s="109">
        <v>0</v>
      </c>
      <c r="I657" s="109">
        <v>0</v>
      </c>
      <c r="J657" s="109">
        <v>0</v>
      </c>
      <c r="K657" s="86">
        <v>1</v>
      </c>
    </row>
    <row r="658" spans="2:11" s="88" customFormat="1" ht="18.75" customHeight="1" x14ac:dyDescent="0.2">
      <c r="B658" s="85" t="s">
        <v>832</v>
      </c>
      <c r="C658" s="109">
        <v>0</v>
      </c>
      <c r="D658" s="109">
        <v>0</v>
      </c>
      <c r="E658" s="109">
        <v>0</v>
      </c>
      <c r="F658" s="109">
        <v>1</v>
      </c>
      <c r="G658" s="109">
        <v>0</v>
      </c>
      <c r="H658" s="109">
        <v>0</v>
      </c>
      <c r="I658" s="109">
        <v>0</v>
      </c>
      <c r="J658" s="109">
        <v>0</v>
      </c>
      <c r="K658" s="86">
        <v>1</v>
      </c>
    </row>
    <row r="659" spans="2:11" s="88" customFormat="1" ht="18.75" customHeight="1" x14ac:dyDescent="0.2">
      <c r="B659" s="85" t="s">
        <v>871</v>
      </c>
      <c r="C659" s="109">
        <v>1</v>
      </c>
      <c r="D659" s="109">
        <v>0</v>
      </c>
      <c r="E659" s="109">
        <v>0</v>
      </c>
      <c r="F659" s="109">
        <v>0</v>
      </c>
      <c r="G659" s="109">
        <v>0</v>
      </c>
      <c r="H659" s="109">
        <v>0</v>
      </c>
      <c r="I659" s="109">
        <v>0</v>
      </c>
      <c r="J659" s="109">
        <v>0</v>
      </c>
      <c r="K659" s="86">
        <v>1</v>
      </c>
    </row>
    <row r="660" spans="2:11" s="88" customFormat="1" ht="18.75" customHeight="1" x14ac:dyDescent="0.2">
      <c r="B660" s="85" t="s">
        <v>2470</v>
      </c>
      <c r="C660" s="109">
        <v>1</v>
      </c>
      <c r="D660" s="109">
        <v>0</v>
      </c>
      <c r="E660" s="109">
        <v>0</v>
      </c>
      <c r="F660" s="109">
        <v>0</v>
      </c>
      <c r="G660" s="109">
        <v>0</v>
      </c>
      <c r="H660" s="109">
        <v>0</v>
      </c>
      <c r="I660" s="109">
        <v>0</v>
      </c>
      <c r="J660" s="109">
        <v>0</v>
      </c>
      <c r="K660" s="86">
        <v>1</v>
      </c>
    </row>
    <row r="661" spans="2:11" s="88" customFormat="1" ht="18.75" customHeight="1" x14ac:dyDescent="0.2">
      <c r="B661" s="85" t="s">
        <v>875</v>
      </c>
      <c r="C661" s="109">
        <v>0</v>
      </c>
      <c r="D661" s="109">
        <v>0</v>
      </c>
      <c r="E661" s="109">
        <v>0</v>
      </c>
      <c r="F661" s="109">
        <v>1</v>
      </c>
      <c r="G661" s="109">
        <v>0</v>
      </c>
      <c r="H661" s="109">
        <v>0</v>
      </c>
      <c r="I661" s="109">
        <v>0</v>
      </c>
      <c r="J661" s="109">
        <v>0</v>
      </c>
      <c r="K661" s="86">
        <v>1</v>
      </c>
    </row>
    <row r="662" spans="2:11" s="88" customFormat="1" ht="18.75" customHeight="1" x14ac:dyDescent="0.2">
      <c r="B662" s="85" t="s">
        <v>533</v>
      </c>
      <c r="C662" s="109">
        <v>0</v>
      </c>
      <c r="D662" s="109">
        <v>0</v>
      </c>
      <c r="E662" s="109">
        <v>0</v>
      </c>
      <c r="F662" s="109">
        <v>1</v>
      </c>
      <c r="G662" s="109">
        <v>0</v>
      </c>
      <c r="H662" s="109">
        <v>0</v>
      </c>
      <c r="I662" s="109">
        <v>0</v>
      </c>
      <c r="J662" s="109">
        <v>0</v>
      </c>
      <c r="K662" s="86">
        <v>1</v>
      </c>
    </row>
    <row r="663" spans="2:11" s="88" customFormat="1" ht="18.75" customHeight="1" x14ac:dyDescent="0.2">
      <c r="B663" s="85" t="s">
        <v>3002</v>
      </c>
      <c r="C663" s="109">
        <v>0</v>
      </c>
      <c r="D663" s="109">
        <v>0</v>
      </c>
      <c r="E663" s="109">
        <v>0</v>
      </c>
      <c r="F663" s="109">
        <v>0</v>
      </c>
      <c r="G663" s="109">
        <v>0</v>
      </c>
      <c r="H663" s="109">
        <v>0</v>
      </c>
      <c r="I663" s="109">
        <v>0</v>
      </c>
      <c r="J663" s="109">
        <v>1</v>
      </c>
      <c r="K663" s="86">
        <v>1</v>
      </c>
    </row>
    <row r="664" spans="2:11" s="88" customFormat="1" ht="18.75" customHeight="1" x14ac:dyDescent="0.2">
      <c r="B664" s="85" t="s">
        <v>503</v>
      </c>
      <c r="C664" s="109">
        <v>1</v>
      </c>
      <c r="D664" s="109">
        <v>0</v>
      </c>
      <c r="E664" s="109">
        <v>0</v>
      </c>
      <c r="F664" s="109">
        <v>0</v>
      </c>
      <c r="G664" s="109">
        <v>0</v>
      </c>
      <c r="H664" s="109">
        <v>0</v>
      </c>
      <c r="I664" s="109">
        <v>0</v>
      </c>
      <c r="J664" s="109">
        <v>0</v>
      </c>
      <c r="K664" s="86">
        <v>1</v>
      </c>
    </row>
    <row r="665" spans="2:11" s="88" customFormat="1" ht="18.75" customHeight="1" x14ac:dyDescent="0.2">
      <c r="B665" s="85" t="s">
        <v>2522</v>
      </c>
      <c r="C665" s="109">
        <v>0</v>
      </c>
      <c r="D665" s="109">
        <v>0</v>
      </c>
      <c r="E665" s="109">
        <v>0</v>
      </c>
      <c r="F665" s="109">
        <v>0</v>
      </c>
      <c r="G665" s="109">
        <v>0</v>
      </c>
      <c r="H665" s="109">
        <v>1</v>
      </c>
      <c r="I665" s="109">
        <v>0</v>
      </c>
      <c r="J665" s="109">
        <v>0</v>
      </c>
      <c r="K665" s="86">
        <v>1</v>
      </c>
    </row>
    <row r="666" spans="2:11" s="88" customFormat="1" ht="18.75" customHeight="1" x14ac:dyDescent="0.2">
      <c r="B666" s="85" t="s">
        <v>2539</v>
      </c>
      <c r="C666" s="109">
        <v>0</v>
      </c>
      <c r="D666" s="109">
        <v>0</v>
      </c>
      <c r="E666" s="109">
        <v>0</v>
      </c>
      <c r="F666" s="109">
        <v>0</v>
      </c>
      <c r="G666" s="109">
        <v>0</v>
      </c>
      <c r="H666" s="109">
        <v>1</v>
      </c>
      <c r="I666" s="109">
        <v>0</v>
      </c>
      <c r="J666" s="109">
        <v>0</v>
      </c>
      <c r="K666" s="86">
        <v>1</v>
      </c>
    </row>
    <row r="667" spans="2:11" s="88" customFormat="1" ht="18.75" customHeight="1" x14ac:dyDescent="0.2">
      <c r="B667" s="85" t="s">
        <v>2525</v>
      </c>
      <c r="C667" s="109">
        <v>0</v>
      </c>
      <c r="D667" s="109">
        <v>0</v>
      </c>
      <c r="E667" s="109">
        <v>0</v>
      </c>
      <c r="F667" s="109">
        <v>0</v>
      </c>
      <c r="G667" s="109">
        <v>0</v>
      </c>
      <c r="H667" s="109">
        <v>0</v>
      </c>
      <c r="I667" s="109">
        <v>1</v>
      </c>
      <c r="J667" s="109">
        <v>0</v>
      </c>
      <c r="K667" s="86">
        <v>1</v>
      </c>
    </row>
    <row r="668" spans="2:11" s="88" customFormat="1" ht="18.75" customHeight="1" x14ac:dyDescent="0.2">
      <c r="B668" s="85" t="s">
        <v>557</v>
      </c>
      <c r="C668" s="109">
        <v>0</v>
      </c>
      <c r="D668" s="109">
        <v>0</v>
      </c>
      <c r="E668" s="109">
        <v>0</v>
      </c>
      <c r="F668" s="109">
        <v>0</v>
      </c>
      <c r="G668" s="109">
        <v>1</v>
      </c>
      <c r="H668" s="109">
        <v>0</v>
      </c>
      <c r="I668" s="109">
        <v>0</v>
      </c>
      <c r="J668" s="109">
        <v>0</v>
      </c>
      <c r="K668" s="86">
        <v>1</v>
      </c>
    </row>
    <row r="669" spans="2:11" s="88" customFormat="1" ht="18.75" customHeight="1" x14ac:dyDescent="0.2">
      <c r="B669" s="85" t="s">
        <v>2524</v>
      </c>
      <c r="C669" s="109">
        <v>0</v>
      </c>
      <c r="D669" s="109">
        <v>0</v>
      </c>
      <c r="E669" s="109">
        <v>0</v>
      </c>
      <c r="F669" s="109">
        <v>1</v>
      </c>
      <c r="G669" s="109">
        <v>0</v>
      </c>
      <c r="H669" s="109">
        <v>0</v>
      </c>
      <c r="I669" s="109">
        <v>0</v>
      </c>
      <c r="J669" s="109">
        <v>0</v>
      </c>
      <c r="K669" s="86">
        <v>1</v>
      </c>
    </row>
    <row r="670" spans="2:11" s="88" customFormat="1" ht="18.75" customHeight="1" x14ac:dyDescent="0.2">
      <c r="B670" s="85" t="s">
        <v>796</v>
      </c>
      <c r="C670" s="109">
        <v>0</v>
      </c>
      <c r="D670" s="109">
        <v>0</v>
      </c>
      <c r="E670" s="109">
        <v>0</v>
      </c>
      <c r="F670" s="109">
        <v>0</v>
      </c>
      <c r="G670" s="109">
        <v>0</v>
      </c>
      <c r="H670" s="109">
        <v>0</v>
      </c>
      <c r="I670" s="109">
        <v>1</v>
      </c>
      <c r="J670" s="109">
        <v>0</v>
      </c>
      <c r="K670" s="86">
        <v>1</v>
      </c>
    </row>
    <row r="671" spans="2:11" s="88" customFormat="1" ht="18.75" customHeight="1" x14ac:dyDescent="0.2">
      <c r="B671" s="85" t="s">
        <v>874</v>
      </c>
      <c r="C671" s="109">
        <v>1</v>
      </c>
      <c r="D671" s="109">
        <v>0</v>
      </c>
      <c r="E671" s="109">
        <v>0</v>
      </c>
      <c r="F671" s="109">
        <v>0</v>
      </c>
      <c r="G671" s="109">
        <v>0</v>
      </c>
      <c r="H671" s="109">
        <v>0</v>
      </c>
      <c r="I671" s="109">
        <v>0</v>
      </c>
      <c r="J671" s="109">
        <v>0</v>
      </c>
      <c r="K671" s="86">
        <v>1</v>
      </c>
    </row>
    <row r="672" spans="2:11" s="88" customFormat="1" ht="18.75" customHeight="1" x14ac:dyDescent="0.2">
      <c r="B672" s="85" t="s">
        <v>2542</v>
      </c>
      <c r="C672" s="109">
        <v>0</v>
      </c>
      <c r="D672" s="109">
        <v>0</v>
      </c>
      <c r="E672" s="109">
        <v>0</v>
      </c>
      <c r="F672" s="109">
        <v>0</v>
      </c>
      <c r="G672" s="109">
        <v>0</v>
      </c>
      <c r="H672" s="109">
        <v>0</v>
      </c>
      <c r="I672" s="109">
        <v>1</v>
      </c>
      <c r="J672" s="109">
        <v>0</v>
      </c>
      <c r="K672" s="86">
        <v>1</v>
      </c>
    </row>
    <row r="673" spans="2:11" s="88" customFormat="1" ht="18.75" customHeight="1" x14ac:dyDescent="0.2">
      <c r="B673" s="85" t="s">
        <v>587</v>
      </c>
      <c r="C673" s="109">
        <v>0</v>
      </c>
      <c r="D673" s="109">
        <v>0</v>
      </c>
      <c r="E673" s="109">
        <v>0</v>
      </c>
      <c r="F673" s="109">
        <v>0</v>
      </c>
      <c r="G673" s="109">
        <v>0</v>
      </c>
      <c r="H673" s="109">
        <v>1</v>
      </c>
      <c r="I673" s="109">
        <v>0</v>
      </c>
      <c r="J673" s="109">
        <v>0</v>
      </c>
      <c r="K673" s="86">
        <v>1</v>
      </c>
    </row>
    <row r="674" spans="2:11" s="88" customFormat="1" ht="18.75" customHeight="1" x14ac:dyDescent="0.2">
      <c r="B674" s="85" t="s">
        <v>634</v>
      </c>
      <c r="C674" s="109">
        <v>0</v>
      </c>
      <c r="D674" s="109">
        <v>0</v>
      </c>
      <c r="E674" s="109">
        <v>0</v>
      </c>
      <c r="F674" s="109">
        <v>0</v>
      </c>
      <c r="G674" s="109">
        <v>0</v>
      </c>
      <c r="H674" s="109">
        <v>1</v>
      </c>
      <c r="I674" s="109">
        <v>0</v>
      </c>
      <c r="J674" s="109">
        <v>0</v>
      </c>
      <c r="K674" s="86">
        <v>1</v>
      </c>
    </row>
    <row r="675" spans="2:11" s="88" customFormat="1" ht="18.75" customHeight="1" x14ac:dyDescent="0.2">
      <c r="B675" s="85" t="s">
        <v>516</v>
      </c>
      <c r="C675" s="109">
        <v>0</v>
      </c>
      <c r="D675" s="109">
        <v>0</v>
      </c>
      <c r="E675" s="109">
        <v>0</v>
      </c>
      <c r="F675" s="109">
        <v>0</v>
      </c>
      <c r="G675" s="109">
        <v>1</v>
      </c>
      <c r="H675" s="109">
        <v>0</v>
      </c>
      <c r="I675" s="109">
        <v>0</v>
      </c>
      <c r="J675" s="109">
        <v>0</v>
      </c>
      <c r="K675" s="86">
        <v>1</v>
      </c>
    </row>
    <row r="676" spans="2:11" s="88" customFormat="1" ht="18.75" customHeight="1" x14ac:dyDescent="0.2">
      <c r="B676" s="85" t="s">
        <v>527</v>
      </c>
      <c r="C676" s="109">
        <v>0</v>
      </c>
      <c r="D676" s="109">
        <v>0</v>
      </c>
      <c r="E676" s="109">
        <v>0</v>
      </c>
      <c r="F676" s="109">
        <v>1</v>
      </c>
      <c r="G676" s="109">
        <v>0</v>
      </c>
      <c r="H676" s="109">
        <v>0</v>
      </c>
      <c r="I676" s="109">
        <v>0</v>
      </c>
      <c r="J676" s="109">
        <v>0</v>
      </c>
      <c r="K676" s="86">
        <v>1</v>
      </c>
    </row>
    <row r="677" spans="2:11" s="88" customFormat="1" ht="18.75" customHeight="1" x14ac:dyDescent="0.2">
      <c r="B677" s="85" t="s">
        <v>2994</v>
      </c>
      <c r="C677" s="109">
        <v>0</v>
      </c>
      <c r="D677" s="109">
        <v>0</v>
      </c>
      <c r="E677" s="109">
        <v>0</v>
      </c>
      <c r="F677" s="109">
        <v>0</v>
      </c>
      <c r="G677" s="109">
        <v>0</v>
      </c>
      <c r="H677" s="109">
        <v>0</v>
      </c>
      <c r="I677" s="109">
        <v>0</v>
      </c>
      <c r="J677" s="109">
        <v>1</v>
      </c>
      <c r="K677" s="86">
        <v>1</v>
      </c>
    </row>
    <row r="678" spans="2:11" s="88" customFormat="1" ht="18.75" customHeight="1" x14ac:dyDescent="0.2">
      <c r="B678" s="85" t="s">
        <v>2505</v>
      </c>
      <c r="C678" s="109">
        <v>0</v>
      </c>
      <c r="D678" s="109">
        <v>1</v>
      </c>
      <c r="E678" s="109">
        <v>0</v>
      </c>
      <c r="F678" s="109">
        <v>0</v>
      </c>
      <c r="G678" s="109">
        <v>0</v>
      </c>
      <c r="H678" s="109">
        <v>0</v>
      </c>
      <c r="I678" s="109">
        <v>0</v>
      </c>
      <c r="J678" s="109">
        <v>0</v>
      </c>
      <c r="K678" s="86">
        <v>1</v>
      </c>
    </row>
    <row r="679" spans="2:11" s="88" customFormat="1" ht="18.75" customHeight="1" x14ac:dyDescent="0.2">
      <c r="B679" s="85" t="s">
        <v>822</v>
      </c>
      <c r="C679" s="109">
        <v>0</v>
      </c>
      <c r="D679" s="109">
        <v>0</v>
      </c>
      <c r="E679" s="109">
        <v>0</v>
      </c>
      <c r="F679" s="109">
        <v>0</v>
      </c>
      <c r="G679" s="109">
        <v>1</v>
      </c>
      <c r="H679" s="109">
        <v>0</v>
      </c>
      <c r="I679" s="109">
        <v>0</v>
      </c>
      <c r="J679" s="109">
        <v>0</v>
      </c>
      <c r="K679" s="86">
        <v>1</v>
      </c>
    </row>
    <row r="680" spans="2:11" s="88" customFormat="1" ht="18.75" customHeight="1" x14ac:dyDescent="0.2">
      <c r="B680" s="85" t="s">
        <v>571</v>
      </c>
      <c r="C680" s="109">
        <v>0</v>
      </c>
      <c r="D680" s="109">
        <v>1</v>
      </c>
      <c r="E680" s="109">
        <v>0</v>
      </c>
      <c r="F680" s="109">
        <v>0</v>
      </c>
      <c r="G680" s="109">
        <v>0</v>
      </c>
      <c r="H680" s="109">
        <v>0</v>
      </c>
      <c r="I680" s="109">
        <v>0</v>
      </c>
      <c r="J680" s="109">
        <v>0</v>
      </c>
      <c r="K680" s="86">
        <v>1</v>
      </c>
    </row>
    <row r="681" spans="2:11" s="88" customFormat="1" ht="18.75" customHeight="1" x14ac:dyDescent="0.2">
      <c r="B681" s="85" t="s">
        <v>3282</v>
      </c>
      <c r="C681" s="109">
        <v>0</v>
      </c>
      <c r="D681" s="109">
        <v>0</v>
      </c>
      <c r="E681" s="109">
        <v>0</v>
      </c>
      <c r="F681" s="109">
        <v>0</v>
      </c>
      <c r="G681" s="109">
        <v>0</v>
      </c>
      <c r="H681" s="109">
        <v>0</v>
      </c>
      <c r="I681" s="109">
        <v>0</v>
      </c>
      <c r="J681" s="109">
        <v>1</v>
      </c>
      <c r="K681" s="86">
        <v>1</v>
      </c>
    </row>
    <row r="682" spans="2:11" s="88" customFormat="1" ht="18.75" customHeight="1" x14ac:dyDescent="0.2">
      <c r="B682" s="85" t="s">
        <v>810</v>
      </c>
      <c r="C682" s="109">
        <v>1</v>
      </c>
      <c r="D682" s="109">
        <v>0</v>
      </c>
      <c r="E682" s="109">
        <v>0</v>
      </c>
      <c r="F682" s="109">
        <v>0</v>
      </c>
      <c r="G682" s="109">
        <v>0</v>
      </c>
      <c r="H682" s="109">
        <v>0</v>
      </c>
      <c r="I682" s="109">
        <v>0</v>
      </c>
      <c r="J682" s="109">
        <v>0</v>
      </c>
      <c r="K682" s="86">
        <v>1</v>
      </c>
    </row>
    <row r="683" spans="2:11" s="88" customFormat="1" ht="18.75" customHeight="1" x14ac:dyDescent="0.2">
      <c r="B683" s="85" t="s">
        <v>646</v>
      </c>
      <c r="C683" s="109">
        <v>0</v>
      </c>
      <c r="D683" s="109">
        <v>0</v>
      </c>
      <c r="E683" s="109">
        <v>1</v>
      </c>
      <c r="F683" s="109">
        <v>0</v>
      </c>
      <c r="G683" s="109">
        <v>0</v>
      </c>
      <c r="H683" s="109">
        <v>0</v>
      </c>
      <c r="I683" s="109">
        <v>0</v>
      </c>
      <c r="J683" s="109">
        <v>0</v>
      </c>
      <c r="K683" s="86">
        <v>1</v>
      </c>
    </row>
    <row r="684" spans="2:11" s="88" customFormat="1" ht="18.75" customHeight="1" x14ac:dyDescent="0.2">
      <c r="B684" s="85" t="s">
        <v>729</v>
      </c>
      <c r="C684" s="109">
        <v>0</v>
      </c>
      <c r="D684" s="109">
        <v>0</v>
      </c>
      <c r="E684" s="109">
        <v>0</v>
      </c>
      <c r="F684" s="109">
        <v>0</v>
      </c>
      <c r="G684" s="109">
        <v>0</v>
      </c>
      <c r="H684" s="109">
        <v>1</v>
      </c>
      <c r="I684" s="109">
        <v>0</v>
      </c>
      <c r="J684" s="109">
        <v>0</v>
      </c>
      <c r="K684" s="86">
        <v>1</v>
      </c>
    </row>
    <row r="685" spans="2:11" s="88" customFormat="1" ht="18.75" customHeight="1" x14ac:dyDescent="0.2">
      <c r="B685" s="85" t="s">
        <v>3108</v>
      </c>
      <c r="C685" s="109">
        <v>0</v>
      </c>
      <c r="D685" s="109">
        <v>0</v>
      </c>
      <c r="E685" s="109">
        <v>0</v>
      </c>
      <c r="F685" s="109">
        <v>0</v>
      </c>
      <c r="G685" s="109">
        <v>0</v>
      </c>
      <c r="H685" s="109">
        <v>0</v>
      </c>
      <c r="I685" s="109">
        <v>0</v>
      </c>
      <c r="J685" s="109">
        <v>1</v>
      </c>
      <c r="K685" s="86">
        <v>1</v>
      </c>
    </row>
    <row r="686" spans="2:11" s="88" customFormat="1" ht="18.75" customHeight="1" thickBot="1" x14ac:dyDescent="0.25">
      <c r="B686" s="85" t="s">
        <v>611</v>
      </c>
      <c r="C686" s="109">
        <v>0</v>
      </c>
      <c r="D686" s="109">
        <v>1</v>
      </c>
      <c r="E686" s="109">
        <v>0</v>
      </c>
      <c r="F686" s="109">
        <v>0</v>
      </c>
      <c r="G686" s="109">
        <v>0</v>
      </c>
      <c r="H686" s="109">
        <v>0</v>
      </c>
      <c r="I686" s="109">
        <v>0</v>
      </c>
      <c r="J686" s="109">
        <v>0</v>
      </c>
      <c r="K686" s="86">
        <v>1</v>
      </c>
    </row>
    <row r="687" spans="2:11" ht="18.75" customHeight="1" thickBot="1" x14ac:dyDescent="0.25">
      <c r="B687" s="111" t="s">
        <v>3096</v>
      </c>
      <c r="C687" s="110">
        <f>SUM(C12:C686)</f>
        <v>78505</v>
      </c>
      <c r="D687" s="110">
        <f t="shared" ref="D687:K687" si="0">SUM(D12:D686)</f>
        <v>78650</v>
      </c>
      <c r="E687" s="110">
        <f t="shared" si="0"/>
        <v>82636</v>
      </c>
      <c r="F687" s="110">
        <f t="shared" si="0"/>
        <v>84690</v>
      </c>
      <c r="G687" s="110">
        <f t="shared" si="0"/>
        <v>94846</v>
      </c>
      <c r="H687" s="110">
        <f t="shared" si="0"/>
        <v>98441</v>
      </c>
      <c r="I687" s="110">
        <f t="shared" si="0"/>
        <v>102303</v>
      </c>
      <c r="J687" s="110">
        <f t="shared" si="0"/>
        <v>102373</v>
      </c>
      <c r="K687" s="110">
        <f t="shared" si="0"/>
        <v>722444</v>
      </c>
    </row>
  </sheetData>
  <mergeCells count="10">
    <mergeCell ref="H10:H11"/>
    <mergeCell ref="I10:I11"/>
    <mergeCell ref="J10:J11"/>
    <mergeCell ref="K10:K11"/>
    <mergeCell ref="B10:B11"/>
    <mergeCell ref="C10:C11"/>
    <mergeCell ref="D10:D11"/>
    <mergeCell ref="E10:E11"/>
    <mergeCell ref="F10:F11"/>
    <mergeCell ref="G10:G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I1425"/>
  <sheetViews>
    <sheetView showGridLines="0" zoomScale="70" zoomScaleNormal="70" workbookViewId="0">
      <pane xSplit="2" ySplit="11" topLeftCell="C12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7" width="20.42578125" style="88" customWidth="1"/>
    <col min="8" max="8" width="20.42578125" style="84" customWidth="1"/>
    <col min="9" max="9" width="14.85546875" style="84" customWidth="1"/>
    <col min="10" max="16384" width="11.42578125" style="84"/>
  </cols>
  <sheetData>
    <row r="1" spans="2:9" s="5" customFormat="1" ht="18.75" customHeight="1" x14ac:dyDescent="0.2">
      <c r="C1" s="88"/>
      <c r="D1" s="88"/>
      <c r="E1" s="88"/>
      <c r="F1" s="88"/>
      <c r="G1" s="88"/>
    </row>
    <row r="2" spans="2:9" s="5" customFormat="1" ht="18.75" customHeight="1" x14ac:dyDescent="0.2">
      <c r="C2" s="105"/>
      <c r="D2" s="88"/>
      <c r="E2" s="88"/>
      <c r="F2" s="88"/>
      <c r="G2" s="88"/>
    </row>
    <row r="3" spans="2:9" s="5" customFormat="1" ht="18.75" customHeight="1" x14ac:dyDescent="0.2">
      <c r="C3" s="105"/>
      <c r="D3" s="88"/>
      <c r="E3" s="88"/>
      <c r="F3" s="88"/>
      <c r="G3" s="88"/>
    </row>
    <row r="4" spans="2:9" s="5" customFormat="1" ht="18.75" customHeight="1" x14ac:dyDescent="0.2">
      <c r="C4" s="105"/>
      <c r="D4" s="88"/>
      <c r="E4" s="88"/>
      <c r="F4" s="88"/>
      <c r="G4" s="88"/>
    </row>
    <row r="5" spans="2:9" s="5" customFormat="1" ht="18.75" customHeight="1" x14ac:dyDescent="0.2">
      <c r="C5" s="105"/>
      <c r="D5" s="88"/>
      <c r="E5" s="88"/>
      <c r="F5" s="88"/>
      <c r="G5" s="88"/>
    </row>
    <row r="6" spans="2:9" s="5" customFormat="1" ht="18.75" customHeight="1" x14ac:dyDescent="0.2">
      <c r="C6" s="107"/>
      <c r="D6" s="88"/>
      <c r="E6" s="88"/>
      <c r="F6" s="88"/>
      <c r="G6" s="88"/>
    </row>
    <row r="7" spans="2:9" s="5" customFormat="1" ht="18.75" customHeight="1" x14ac:dyDescent="0.2">
      <c r="C7" s="106" t="s">
        <v>3176</v>
      </c>
      <c r="D7" s="88"/>
      <c r="E7" s="88"/>
      <c r="F7" s="88"/>
      <c r="G7" s="88"/>
    </row>
    <row r="8" spans="2:9" s="5" customFormat="1" ht="18.75" customHeight="1" x14ac:dyDescent="0.2">
      <c r="B8" s="101" t="s">
        <v>47</v>
      </c>
      <c r="C8" s="108"/>
      <c r="D8" s="88"/>
      <c r="E8" s="88"/>
      <c r="F8" s="88"/>
      <c r="G8" s="88"/>
    </row>
    <row r="9" spans="2:9" ht="18.75" customHeight="1" thickBot="1" x14ac:dyDescent="0.25"/>
    <row r="10" spans="2:9" s="91" customFormat="1" ht="18.75" customHeight="1" x14ac:dyDescent="0.25">
      <c r="B10" s="170" t="s">
        <v>315</v>
      </c>
      <c r="C10" s="168" t="s">
        <v>33</v>
      </c>
      <c r="D10" s="168" t="s">
        <v>34</v>
      </c>
      <c r="E10" s="168" t="s">
        <v>35</v>
      </c>
      <c r="F10" s="168" t="s">
        <v>36</v>
      </c>
      <c r="G10" s="168" t="s">
        <v>37</v>
      </c>
      <c r="H10" s="166" t="s">
        <v>316</v>
      </c>
      <c r="I10" s="90"/>
    </row>
    <row r="11" spans="2:9" s="91" customFormat="1" ht="18.75" customHeight="1" thickBot="1" x14ac:dyDescent="0.3">
      <c r="B11" s="171"/>
      <c r="C11" s="169"/>
      <c r="D11" s="169"/>
      <c r="E11" s="169"/>
      <c r="F11" s="169"/>
      <c r="G11" s="169"/>
      <c r="H11" s="167"/>
      <c r="I11" s="90"/>
    </row>
    <row r="12" spans="2:9" s="88" customFormat="1" ht="18.75" customHeight="1" x14ac:dyDescent="0.2">
      <c r="B12" s="85" t="s">
        <v>263</v>
      </c>
      <c r="C12" s="109">
        <v>4863</v>
      </c>
      <c r="D12" s="109">
        <v>5665</v>
      </c>
      <c r="E12" s="109">
        <v>4277</v>
      </c>
      <c r="F12" s="109">
        <v>5087</v>
      </c>
      <c r="G12" s="109">
        <v>7335</v>
      </c>
      <c r="H12" s="86">
        <v>27227</v>
      </c>
      <c r="I12" s="87"/>
    </row>
    <row r="13" spans="2:9" s="88" customFormat="1" ht="18.75" customHeight="1" x14ac:dyDescent="0.2">
      <c r="B13" s="85" t="s">
        <v>184</v>
      </c>
      <c r="C13" s="109">
        <v>4156</v>
      </c>
      <c r="D13" s="109">
        <v>3902</v>
      </c>
      <c r="E13" s="109">
        <v>3729</v>
      </c>
      <c r="F13" s="109">
        <v>3254</v>
      </c>
      <c r="G13" s="109">
        <v>4683</v>
      </c>
      <c r="H13" s="86">
        <v>19724</v>
      </c>
      <c r="I13" s="87"/>
    </row>
    <row r="14" spans="2:9" s="88" customFormat="1" ht="18.75" customHeight="1" x14ac:dyDescent="0.2">
      <c r="B14" s="85" t="s">
        <v>260</v>
      </c>
      <c r="C14" s="109">
        <v>3875</v>
      </c>
      <c r="D14" s="109">
        <v>2907</v>
      </c>
      <c r="E14" s="109">
        <v>3556</v>
      </c>
      <c r="F14" s="109">
        <v>3404</v>
      </c>
      <c r="G14" s="109">
        <v>4700</v>
      </c>
      <c r="H14" s="86">
        <v>18442</v>
      </c>
      <c r="I14" s="87"/>
    </row>
    <row r="15" spans="2:9" s="88" customFormat="1" ht="18.75" customHeight="1" x14ac:dyDescent="0.2">
      <c r="B15" s="85" t="s">
        <v>261</v>
      </c>
      <c r="C15" s="109">
        <v>2410</v>
      </c>
      <c r="D15" s="109">
        <v>2746</v>
      </c>
      <c r="E15" s="109">
        <v>2643</v>
      </c>
      <c r="F15" s="109">
        <v>2655</v>
      </c>
      <c r="G15" s="109">
        <v>2770</v>
      </c>
      <c r="H15" s="86">
        <v>13224</v>
      </c>
      <c r="I15" s="87"/>
    </row>
    <row r="16" spans="2:9" s="88" customFormat="1" ht="18.75" customHeight="1" x14ac:dyDescent="0.2">
      <c r="B16" s="85" t="s">
        <v>151</v>
      </c>
      <c r="C16" s="109">
        <v>2931</v>
      </c>
      <c r="D16" s="109">
        <v>2963</v>
      </c>
      <c r="E16" s="109">
        <v>2330</v>
      </c>
      <c r="F16" s="109">
        <v>2479</v>
      </c>
      <c r="G16" s="109">
        <v>2399</v>
      </c>
      <c r="H16" s="86">
        <v>13102</v>
      </c>
      <c r="I16" s="87"/>
    </row>
    <row r="17" spans="2:9" s="88" customFormat="1" ht="18.75" customHeight="1" x14ac:dyDescent="0.2">
      <c r="B17" s="85" t="s">
        <v>264</v>
      </c>
      <c r="C17" s="109">
        <v>1474</v>
      </c>
      <c r="D17" s="109">
        <v>1729</v>
      </c>
      <c r="E17" s="109">
        <v>2046</v>
      </c>
      <c r="F17" s="109">
        <v>2690</v>
      </c>
      <c r="G17" s="109">
        <v>2873</v>
      </c>
      <c r="H17" s="86">
        <v>10812</v>
      </c>
      <c r="I17" s="87"/>
    </row>
    <row r="18" spans="2:9" s="88" customFormat="1" ht="18.75" customHeight="1" x14ac:dyDescent="0.2">
      <c r="B18" s="85" t="s">
        <v>275</v>
      </c>
      <c r="C18" s="109">
        <v>0</v>
      </c>
      <c r="D18" s="109">
        <v>1954</v>
      </c>
      <c r="E18" s="109">
        <v>3190</v>
      </c>
      <c r="F18" s="109">
        <v>2252</v>
      </c>
      <c r="G18" s="109">
        <v>1747</v>
      </c>
      <c r="H18" s="86">
        <v>9143</v>
      </c>
      <c r="I18" s="87"/>
    </row>
    <row r="19" spans="2:9" s="88" customFormat="1" ht="18.75" customHeight="1" x14ac:dyDescent="0.2">
      <c r="B19" s="85" t="s">
        <v>229</v>
      </c>
      <c r="C19" s="109">
        <v>1152</v>
      </c>
      <c r="D19" s="109">
        <v>1513</v>
      </c>
      <c r="E19" s="109">
        <v>1758</v>
      </c>
      <c r="F19" s="109">
        <v>1970</v>
      </c>
      <c r="G19" s="109">
        <v>2116</v>
      </c>
      <c r="H19" s="86">
        <v>8509</v>
      </c>
      <c r="I19" s="87"/>
    </row>
    <row r="20" spans="2:9" s="88" customFormat="1" ht="18.75" customHeight="1" x14ac:dyDescent="0.2">
      <c r="B20" s="85" t="s">
        <v>265</v>
      </c>
      <c r="C20" s="109">
        <v>1755</v>
      </c>
      <c r="D20" s="109">
        <v>1705</v>
      </c>
      <c r="E20" s="109">
        <v>1585</v>
      </c>
      <c r="F20" s="109">
        <v>1682</v>
      </c>
      <c r="G20" s="109">
        <v>1636</v>
      </c>
      <c r="H20" s="86">
        <v>8363</v>
      </c>
      <c r="I20" s="87"/>
    </row>
    <row r="21" spans="2:9" s="88" customFormat="1" ht="18.75" customHeight="1" x14ac:dyDescent="0.2">
      <c r="B21" s="85" t="s">
        <v>262</v>
      </c>
      <c r="C21" s="109">
        <v>1424</v>
      </c>
      <c r="D21" s="109">
        <v>1558</v>
      </c>
      <c r="E21" s="109">
        <v>1541</v>
      </c>
      <c r="F21" s="109">
        <v>1429</v>
      </c>
      <c r="G21" s="109">
        <v>1387</v>
      </c>
      <c r="H21" s="86">
        <v>7339</v>
      </c>
      <c r="I21" s="87"/>
    </row>
    <row r="22" spans="2:9" s="88" customFormat="1" ht="18.75" customHeight="1" x14ac:dyDescent="0.2">
      <c r="B22" s="85" t="s">
        <v>168</v>
      </c>
      <c r="C22" s="109">
        <v>1270</v>
      </c>
      <c r="D22" s="109">
        <v>1604</v>
      </c>
      <c r="E22" s="109">
        <v>1450</v>
      </c>
      <c r="F22" s="109">
        <v>1302</v>
      </c>
      <c r="G22" s="109">
        <v>1353</v>
      </c>
      <c r="H22" s="86">
        <v>6979</v>
      </c>
      <c r="I22" s="87"/>
    </row>
    <row r="23" spans="2:9" s="88" customFormat="1" ht="18.75" customHeight="1" x14ac:dyDescent="0.2">
      <c r="B23" s="85" t="s">
        <v>148</v>
      </c>
      <c r="C23" s="109">
        <v>2496</v>
      </c>
      <c r="D23" s="109">
        <v>1743</v>
      </c>
      <c r="E23" s="109">
        <v>975</v>
      </c>
      <c r="F23" s="109">
        <v>874</v>
      </c>
      <c r="G23" s="109">
        <v>855</v>
      </c>
      <c r="H23" s="86">
        <v>6943</v>
      </c>
      <c r="I23" s="87"/>
    </row>
    <row r="24" spans="2:9" s="88" customFormat="1" ht="18.75" customHeight="1" x14ac:dyDescent="0.2">
      <c r="B24" s="85" t="s">
        <v>159</v>
      </c>
      <c r="C24" s="109">
        <v>1317</v>
      </c>
      <c r="D24" s="109">
        <v>1271</v>
      </c>
      <c r="E24" s="109">
        <v>1184</v>
      </c>
      <c r="F24" s="109">
        <v>1103</v>
      </c>
      <c r="G24" s="109">
        <v>1004</v>
      </c>
      <c r="H24" s="86">
        <v>5879</v>
      </c>
      <c r="I24" s="87"/>
    </row>
    <row r="25" spans="2:9" s="88" customFormat="1" ht="18.75" customHeight="1" x14ac:dyDescent="0.2">
      <c r="B25" s="85" t="s">
        <v>149</v>
      </c>
      <c r="C25" s="109">
        <v>1318</v>
      </c>
      <c r="D25" s="109">
        <v>1293</v>
      </c>
      <c r="E25" s="109">
        <v>1326</v>
      </c>
      <c r="F25" s="109">
        <v>983</v>
      </c>
      <c r="G25" s="109">
        <v>799</v>
      </c>
      <c r="H25" s="86">
        <v>5719</v>
      </c>
      <c r="I25" s="87"/>
    </row>
    <row r="26" spans="2:9" s="88" customFormat="1" ht="18.75" customHeight="1" x14ac:dyDescent="0.2">
      <c r="B26" s="85" t="s">
        <v>165</v>
      </c>
      <c r="C26" s="109">
        <v>776</v>
      </c>
      <c r="D26" s="109">
        <v>992</v>
      </c>
      <c r="E26" s="109">
        <v>1040</v>
      </c>
      <c r="F26" s="109">
        <v>1144</v>
      </c>
      <c r="G26" s="109">
        <v>1010</v>
      </c>
      <c r="H26" s="86">
        <v>4962</v>
      </c>
      <c r="I26" s="87"/>
    </row>
    <row r="27" spans="2:9" s="88" customFormat="1" ht="18.75" customHeight="1" x14ac:dyDescent="0.2">
      <c r="B27" s="85" t="s">
        <v>187</v>
      </c>
      <c r="C27" s="109">
        <v>770</v>
      </c>
      <c r="D27" s="109">
        <v>885</v>
      </c>
      <c r="E27" s="109">
        <v>1240</v>
      </c>
      <c r="F27" s="109">
        <v>1133</v>
      </c>
      <c r="G27" s="109">
        <v>910</v>
      </c>
      <c r="H27" s="86">
        <v>4938</v>
      </c>
      <c r="I27" s="87"/>
    </row>
    <row r="28" spans="2:9" s="88" customFormat="1" ht="18.75" customHeight="1" x14ac:dyDescent="0.2">
      <c r="B28" s="85" t="s">
        <v>132</v>
      </c>
      <c r="C28" s="109">
        <v>896</v>
      </c>
      <c r="D28" s="109">
        <v>1026</v>
      </c>
      <c r="E28" s="109">
        <v>979</v>
      </c>
      <c r="F28" s="109">
        <v>906</v>
      </c>
      <c r="G28" s="109">
        <v>908</v>
      </c>
      <c r="H28" s="86">
        <v>4715</v>
      </c>
      <c r="I28" s="87"/>
    </row>
    <row r="29" spans="2:9" s="88" customFormat="1" ht="18.75" customHeight="1" x14ac:dyDescent="0.2">
      <c r="B29" s="85" t="s">
        <v>179</v>
      </c>
      <c r="C29" s="109">
        <v>518</v>
      </c>
      <c r="D29" s="109">
        <v>707</v>
      </c>
      <c r="E29" s="109">
        <v>1074</v>
      </c>
      <c r="F29" s="109">
        <v>1114</v>
      </c>
      <c r="G29" s="109">
        <v>1218</v>
      </c>
      <c r="H29" s="86">
        <v>4631</v>
      </c>
      <c r="I29" s="87"/>
    </row>
    <row r="30" spans="2:9" s="88" customFormat="1" ht="18.75" customHeight="1" x14ac:dyDescent="0.2">
      <c r="B30" s="85" t="s">
        <v>114</v>
      </c>
      <c r="C30" s="109">
        <v>821</v>
      </c>
      <c r="D30" s="109">
        <v>1035</v>
      </c>
      <c r="E30" s="109">
        <v>769</v>
      </c>
      <c r="F30" s="109">
        <v>752</v>
      </c>
      <c r="G30" s="109">
        <v>1182</v>
      </c>
      <c r="H30" s="86">
        <v>4559</v>
      </c>
      <c r="I30" s="87"/>
    </row>
    <row r="31" spans="2:9" s="88" customFormat="1" ht="18.75" customHeight="1" x14ac:dyDescent="0.2">
      <c r="B31" s="85" t="s">
        <v>266</v>
      </c>
      <c r="C31" s="109">
        <v>756</v>
      </c>
      <c r="D31" s="109">
        <v>746</v>
      </c>
      <c r="E31" s="109">
        <v>782</v>
      </c>
      <c r="F31" s="109">
        <v>908</v>
      </c>
      <c r="G31" s="109">
        <v>884</v>
      </c>
      <c r="H31" s="86">
        <v>4076</v>
      </c>
      <c r="I31" s="87"/>
    </row>
    <row r="32" spans="2:9" s="88" customFormat="1" ht="18.75" customHeight="1" x14ac:dyDescent="0.2">
      <c r="B32" s="85" t="s">
        <v>190</v>
      </c>
      <c r="C32" s="109">
        <v>767</v>
      </c>
      <c r="D32" s="109">
        <v>805</v>
      </c>
      <c r="E32" s="109">
        <v>838</v>
      </c>
      <c r="F32" s="109">
        <v>841</v>
      </c>
      <c r="G32" s="109">
        <v>809</v>
      </c>
      <c r="H32" s="86">
        <v>4060</v>
      </c>
      <c r="I32" s="87"/>
    </row>
    <row r="33" spans="2:9" s="88" customFormat="1" ht="18.75" customHeight="1" x14ac:dyDescent="0.2">
      <c r="B33" s="85" t="s">
        <v>228</v>
      </c>
      <c r="C33" s="109">
        <v>769</v>
      </c>
      <c r="D33" s="109">
        <v>775</v>
      </c>
      <c r="E33" s="109">
        <v>762</v>
      </c>
      <c r="F33" s="109">
        <v>937</v>
      </c>
      <c r="G33" s="109">
        <v>808</v>
      </c>
      <c r="H33" s="86">
        <v>4051</v>
      </c>
      <c r="I33" s="87"/>
    </row>
    <row r="34" spans="2:9" s="88" customFormat="1" ht="18.75" customHeight="1" x14ac:dyDescent="0.2">
      <c r="B34" s="85" t="s">
        <v>150</v>
      </c>
      <c r="C34" s="109">
        <v>962</v>
      </c>
      <c r="D34" s="109">
        <v>1330</v>
      </c>
      <c r="E34" s="109">
        <v>740</v>
      </c>
      <c r="F34" s="109">
        <v>596</v>
      </c>
      <c r="G34" s="109">
        <v>312</v>
      </c>
      <c r="H34" s="86">
        <v>3940</v>
      </c>
      <c r="I34" s="87"/>
    </row>
    <row r="35" spans="2:9" s="88" customFormat="1" ht="18.75" customHeight="1" x14ac:dyDescent="0.2">
      <c r="B35" s="85" t="s">
        <v>167</v>
      </c>
      <c r="C35" s="109">
        <v>695</v>
      </c>
      <c r="D35" s="109">
        <v>800</v>
      </c>
      <c r="E35" s="109">
        <v>793</v>
      </c>
      <c r="F35" s="109">
        <v>734</v>
      </c>
      <c r="G35" s="109">
        <v>726</v>
      </c>
      <c r="H35" s="86">
        <v>3748</v>
      </c>
      <c r="I35" s="87"/>
    </row>
    <row r="36" spans="2:9" s="88" customFormat="1" ht="18.75" customHeight="1" x14ac:dyDescent="0.2">
      <c r="B36" s="85" t="s">
        <v>205</v>
      </c>
      <c r="C36" s="109">
        <v>719</v>
      </c>
      <c r="D36" s="109">
        <v>830</v>
      </c>
      <c r="E36" s="109">
        <v>799</v>
      </c>
      <c r="F36" s="109">
        <v>736</v>
      </c>
      <c r="G36" s="109">
        <v>513</v>
      </c>
      <c r="H36" s="86">
        <v>3597</v>
      </c>
      <c r="I36" s="87"/>
    </row>
    <row r="37" spans="2:9" s="88" customFormat="1" ht="18.75" customHeight="1" x14ac:dyDescent="0.2">
      <c r="B37" s="85" t="s">
        <v>272</v>
      </c>
      <c r="C37" s="109">
        <v>605</v>
      </c>
      <c r="D37" s="109">
        <v>678</v>
      </c>
      <c r="E37" s="109">
        <v>890</v>
      </c>
      <c r="F37" s="109">
        <v>847</v>
      </c>
      <c r="G37" s="109">
        <v>533</v>
      </c>
      <c r="H37" s="86">
        <v>3553</v>
      </c>
      <c r="I37" s="87"/>
    </row>
    <row r="38" spans="2:9" s="88" customFormat="1" ht="18.75" customHeight="1" x14ac:dyDescent="0.2">
      <c r="B38" s="85" t="s">
        <v>206</v>
      </c>
      <c r="C38" s="109">
        <v>755</v>
      </c>
      <c r="D38" s="109">
        <v>818</v>
      </c>
      <c r="E38" s="109">
        <v>753</v>
      </c>
      <c r="F38" s="109">
        <v>660</v>
      </c>
      <c r="G38" s="109">
        <v>317</v>
      </c>
      <c r="H38" s="86">
        <v>3303</v>
      </c>
      <c r="I38" s="87"/>
    </row>
    <row r="39" spans="2:9" s="88" customFormat="1" ht="18.75" customHeight="1" x14ac:dyDescent="0.2">
      <c r="B39" s="85" t="s">
        <v>199</v>
      </c>
      <c r="C39" s="109">
        <v>509</v>
      </c>
      <c r="D39" s="109">
        <v>572</v>
      </c>
      <c r="E39" s="109">
        <v>656</v>
      </c>
      <c r="F39" s="109">
        <v>752</v>
      </c>
      <c r="G39" s="109">
        <v>764</v>
      </c>
      <c r="H39" s="86">
        <v>3253</v>
      </c>
      <c r="I39" s="87"/>
    </row>
    <row r="40" spans="2:9" s="88" customFormat="1" ht="18.75" customHeight="1" x14ac:dyDescent="0.2">
      <c r="B40" s="85" t="s">
        <v>3116</v>
      </c>
      <c r="C40" s="109">
        <v>684</v>
      </c>
      <c r="D40" s="109">
        <v>728</v>
      </c>
      <c r="E40" s="109">
        <v>959</v>
      </c>
      <c r="F40" s="109">
        <v>527</v>
      </c>
      <c r="G40" s="109">
        <v>329</v>
      </c>
      <c r="H40" s="86">
        <v>3227</v>
      </c>
      <c r="I40" s="87"/>
    </row>
    <row r="41" spans="2:9" s="88" customFormat="1" ht="18.75" customHeight="1" x14ac:dyDescent="0.2">
      <c r="B41" s="85" t="s">
        <v>1654</v>
      </c>
      <c r="C41" s="109">
        <v>117</v>
      </c>
      <c r="D41" s="109">
        <v>682</v>
      </c>
      <c r="E41" s="109">
        <v>695</v>
      </c>
      <c r="F41" s="109">
        <v>601</v>
      </c>
      <c r="G41" s="109">
        <v>821</v>
      </c>
      <c r="H41" s="86">
        <v>2916</v>
      </c>
      <c r="I41" s="87"/>
    </row>
    <row r="42" spans="2:9" s="88" customFormat="1" ht="18.75" customHeight="1" x14ac:dyDescent="0.2">
      <c r="B42" s="85" t="s">
        <v>207</v>
      </c>
      <c r="C42" s="109">
        <v>759</v>
      </c>
      <c r="D42" s="109">
        <v>696</v>
      </c>
      <c r="E42" s="109">
        <v>565</v>
      </c>
      <c r="F42" s="109">
        <v>495</v>
      </c>
      <c r="G42" s="109">
        <v>347</v>
      </c>
      <c r="H42" s="86">
        <v>2862</v>
      </c>
      <c r="I42" s="87"/>
    </row>
    <row r="43" spans="2:9" s="88" customFormat="1" ht="18.75" customHeight="1" x14ac:dyDescent="0.2">
      <c r="B43" s="85" t="s">
        <v>209</v>
      </c>
      <c r="C43" s="109">
        <v>705</v>
      </c>
      <c r="D43" s="109">
        <v>672</v>
      </c>
      <c r="E43" s="109">
        <v>562</v>
      </c>
      <c r="F43" s="109">
        <v>479</v>
      </c>
      <c r="G43" s="109">
        <v>342</v>
      </c>
      <c r="H43" s="86">
        <v>2760</v>
      </c>
      <c r="I43" s="87"/>
    </row>
    <row r="44" spans="2:9" s="88" customFormat="1" ht="18.75" customHeight="1" x14ac:dyDescent="0.2">
      <c r="B44" s="85" t="s">
        <v>189</v>
      </c>
      <c r="C44" s="109">
        <v>447</v>
      </c>
      <c r="D44" s="109">
        <v>537</v>
      </c>
      <c r="E44" s="109">
        <v>563</v>
      </c>
      <c r="F44" s="109">
        <v>590</v>
      </c>
      <c r="G44" s="109">
        <v>607</v>
      </c>
      <c r="H44" s="86">
        <v>2744</v>
      </c>
      <c r="I44" s="87"/>
    </row>
    <row r="45" spans="2:9" s="88" customFormat="1" ht="18.75" customHeight="1" x14ac:dyDescent="0.2">
      <c r="B45" s="85" t="s">
        <v>138</v>
      </c>
      <c r="C45" s="109">
        <v>601</v>
      </c>
      <c r="D45" s="109">
        <v>453</v>
      </c>
      <c r="E45" s="109">
        <v>518</v>
      </c>
      <c r="F45" s="109">
        <v>597</v>
      </c>
      <c r="G45" s="109">
        <v>527</v>
      </c>
      <c r="H45" s="86">
        <v>2696</v>
      </c>
      <c r="I45" s="87"/>
    </row>
    <row r="46" spans="2:9" s="88" customFormat="1" ht="18.75" customHeight="1" x14ac:dyDescent="0.2">
      <c r="B46" s="85" t="s">
        <v>188</v>
      </c>
      <c r="C46" s="109">
        <v>705</v>
      </c>
      <c r="D46" s="109">
        <v>723</v>
      </c>
      <c r="E46" s="109">
        <v>720</v>
      </c>
      <c r="F46" s="109">
        <v>474</v>
      </c>
      <c r="G46" s="109">
        <v>1</v>
      </c>
      <c r="H46" s="86">
        <v>2623</v>
      </c>
      <c r="I46" s="87"/>
    </row>
    <row r="47" spans="2:9" s="88" customFormat="1" ht="18.75" customHeight="1" x14ac:dyDescent="0.2">
      <c r="B47" s="85" t="s">
        <v>186</v>
      </c>
      <c r="C47" s="109">
        <v>459</v>
      </c>
      <c r="D47" s="109">
        <v>102</v>
      </c>
      <c r="E47" s="109">
        <v>2</v>
      </c>
      <c r="F47" s="109">
        <v>754</v>
      </c>
      <c r="G47" s="109">
        <v>1196</v>
      </c>
      <c r="H47" s="86">
        <v>2513</v>
      </c>
      <c r="I47" s="87"/>
    </row>
    <row r="48" spans="2:9" s="88" customFormat="1" ht="18.75" customHeight="1" x14ac:dyDescent="0.2">
      <c r="B48" s="85" t="s">
        <v>1536</v>
      </c>
      <c r="C48" s="109">
        <v>65</v>
      </c>
      <c r="D48" s="109">
        <v>659</v>
      </c>
      <c r="E48" s="109">
        <v>642</v>
      </c>
      <c r="F48" s="109">
        <v>565</v>
      </c>
      <c r="G48" s="109">
        <v>505</v>
      </c>
      <c r="H48" s="86">
        <v>2436</v>
      </c>
      <c r="I48" s="87"/>
    </row>
    <row r="49" spans="2:9" s="88" customFormat="1" ht="18.75" customHeight="1" x14ac:dyDescent="0.2">
      <c r="B49" s="85" t="s">
        <v>283</v>
      </c>
      <c r="C49" s="109">
        <v>570</v>
      </c>
      <c r="D49" s="109">
        <v>467</v>
      </c>
      <c r="E49" s="109">
        <v>428</v>
      </c>
      <c r="F49" s="109">
        <v>501</v>
      </c>
      <c r="G49" s="109">
        <v>435</v>
      </c>
      <c r="H49" s="86">
        <v>2401</v>
      </c>
      <c r="I49" s="87"/>
    </row>
    <row r="50" spans="2:9" s="88" customFormat="1" ht="18.75" customHeight="1" x14ac:dyDescent="0.2">
      <c r="B50" s="85" t="s">
        <v>160</v>
      </c>
      <c r="C50" s="109">
        <v>447</v>
      </c>
      <c r="D50" s="109">
        <v>408</v>
      </c>
      <c r="E50" s="109">
        <v>539</v>
      </c>
      <c r="F50" s="109">
        <v>490</v>
      </c>
      <c r="G50" s="109">
        <v>445</v>
      </c>
      <c r="H50" s="86">
        <v>2329</v>
      </c>
      <c r="I50" s="87"/>
    </row>
    <row r="51" spans="2:9" s="88" customFormat="1" ht="18.75" customHeight="1" x14ac:dyDescent="0.2">
      <c r="B51" s="85" t="s">
        <v>277</v>
      </c>
      <c r="C51" s="109">
        <v>4</v>
      </c>
      <c r="D51" s="109">
        <v>34</v>
      </c>
      <c r="E51" s="109">
        <v>647</v>
      </c>
      <c r="F51" s="109">
        <v>937</v>
      </c>
      <c r="G51" s="109">
        <v>707</v>
      </c>
      <c r="H51" s="86">
        <v>2329</v>
      </c>
      <c r="I51" s="87"/>
    </row>
    <row r="52" spans="2:9" s="88" customFormat="1" ht="18.75" customHeight="1" x14ac:dyDescent="0.2">
      <c r="B52" s="85" t="s">
        <v>169</v>
      </c>
      <c r="C52" s="109">
        <v>457</v>
      </c>
      <c r="D52" s="109">
        <v>547</v>
      </c>
      <c r="E52" s="109">
        <v>429</v>
      </c>
      <c r="F52" s="109">
        <v>422</v>
      </c>
      <c r="G52" s="109">
        <v>409</v>
      </c>
      <c r="H52" s="86">
        <v>2264</v>
      </c>
      <c r="I52" s="87"/>
    </row>
    <row r="53" spans="2:9" s="88" customFormat="1" ht="18.75" customHeight="1" x14ac:dyDescent="0.2">
      <c r="B53" s="85" t="s">
        <v>166</v>
      </c>
      <c r="C53" s="109">
        <v>587</v>
      </c>
      <c r="D53" s="109">
        <v>549</v>
      </c>
      <c r="E53" s="109">
        <v>458</v>
      </c>
      <c r="F53" s="109">
        <v>381</v>
      </c>
      <c r="G53" s="109">
        <v>273</v>
      </c>
      <c r="H53" s="86">
        <v>2248</v>
      </c>
      <c r="I53" s="87"/>
    </row>
    <row r="54" spans="2:9" s="88" customFormat="1" ht="18.75" customHeight="1" x14ac:dyDescent="0.2">
      <c r="B54" s="85" t="s">
        <v>178</v>
      </c>
      <c r="C54" s="109">
        <v>382</v>
      </c>
      <c r="D54" s="109">
        <v>425</v>
      </c>
      <c r="E54" s="109">
        <v>498</v>
      </c>
      <c r="F54" s="109">
        <v>380</v>
      </c>
      <c r="G54" s="109">
        <v>507</v>
      </c>
      <c r="H54" s="86">
        <v>2192</v>
      </c>
      <c r="I54" s="87"/>
    </row>
    <row r="55" spans="2:9" s="88" customFormat="1" ht="18.75" customHeight="1" x14ac:dyDescent="0.2">
      <c r="B55" s="85" t="s">
        <v>155</v>
      </c>
      <c r="C55" s="109">
        <v>546</v>
      </c>
      <c r="D55" s="109">
        <v>486</v>
      </c>
      <c r="E55" s="109">
        <v>438</v>
      </c>
      <c r="F55" s="109">
        <v>367</v>
      </c>
      <c r="G55" s="109">
        <v>318</v>
      </c>
      <c r="H55" s="86">
        <v>2155</v>
      </c>
      <c r="I55" s="87"/>
    </row>
    <row r="56" spans="2:9" s="88" customFormat="1" ht="18.75" customHeight="1" x14ac:dyDescent="0.2">
      <c r="B56" s="85" t="s">
        <v>116</v>
      </c>
      <c r="C56" s="109">
        <v>507</v>
      </c>
      <c r="D56" s="109">
        <v>497</v>
      </c>
      <c r="E56" s="109">
        <v>355</v>
      </c>
      <c r="F56" s="109">
        <v>327</v>
      </c>
      <c r="G56" s="109">
        <v>356</v>
      </c>
      <c r="H56" s="86">
        <v>2042</v>
      </c>
      <c r="I56" s="87"/>
    </row>
    <row r="57" spans="2:9" s="88" customFormat="1" ht="18.75" customHeight="1" x14ac:dyDescent="0.2">
      <c r="B57" s="85" t="s">
        <v>162</v>
      </c>
      <c r="C57" s="109">
        <v>398</v>
      </c>
      <c r="D57" s="109">
        <v>400</v>
      </c>
      <c r="E57" s="109">
        <v>400</v>
      </c>
      <c r="F57" s="109">
        <v>390</v>
      </c>
      <c r="G57" s="109">
        <v>292</v>
      </c>
      <c r="H57" s="86">
        <v>1880</v>
      </c>
      <c r="I57" s="87"/>
    </row>
    <row r="58" spans="2:9" s="88" customFormat="1" ht="18.75" customHeight="1" x14ac:dyDescent="0.2">
      <c r="B58" s="85" t="s">
        <v>932</v>
      </c>
      <c r="C58" s="109">
        <v>1722</v>
      </c>
      <c r="D58" s="109">
        <v>134</v>
      </c>
      <c r="E58" s="109">
        <v>0</v>
      </c>
      <c r="F58" s="109">
        <v>0</v>
      </c>
      <c r="G58" s="109">
        <v>0</v>
      </c>
      <c r="H58" s="86">
        <v>1856</v>
      </c>
      <c r="I58" s="87"/>
    </row>
    <row r="59" spans="2:9" s="88" customFormat="1" ht="18.75" customHeight="1" x14ac:dyDescent="0.2">
      <c r="B59" s="85" t="s">
        <v>135</v>
      </c>
      <c r="C59" s="109">
        <v>55</v>
      </c>
      <c r="D59" s="109">
        <v>600</v>
      </c>
      <c r="E59" s="109">
        <v>543</v>
      </c>
      <c r="F59" s="109">
        <v>364</v>
      </c>
      <c r="G59" s="109">
        <v>195</v>
      </c>
      <c r="H59" s="86">
        <v>1757</v>
      </c>
      <c r="I59" s="87"/>
    </row>
    <row r="60" spans="2:9" s="88" customFormat="1" ht="18.75" customHeight="1" x14ac:dyDescent="0.2">
      <c r="B60" s="85" t="s">
        <v>296</v>
      </c>
      <c r="C60" s="109">
        <v>775</v>
      </c>
      <c r="D60" s="109">
        <v>22</v>
      </c>
      <c r="E60" s="109">
        <v>10</v>
      </c>
      <c r="F60" s="109">
        <v>343</v>
      </c>
      <c r="G60" s="109">
        <v>553</v>
      </c>
      <c r="H60" s="86">
        <v>1703</v>
      </c>
      <c r="I60" s="87"/>
    </row>
    <row r="61" spans="2:9" s="88" customFormat="1" ht="18.75" customHeight="1" x14ac:dyDescent="0.2">
      <c r="B61" s="85" t="s">
        <v>279</v>
      </c>
      <c r="C61" s="109">
        <v>492</v>
      </c>
      <c r="D61" s="109">
        <v>392</v>
      </c>
      <c r="E61" s="109">
        <v>284</v>
      </c>
      <c r="F61" s="109">
        <v>261</v>
      </c>
      <c r="G61" s="109">
        <v>158</v>
      </c>
      <c r="H61" s="86">
        <v>1587</v>
      </c>
      <c r="I61" s="87"/>
    </row>
    <row r="62" spans="2:9" s="88" customFormat="1" ht="18.75" customHeight="1" x14ac:dyDescent="0.2">
      <c r="B62" s="85" t="s">
        <v>268</v>
      </c>
      <c r="C62" s="109">
        <v>578</v>
      </c>
      <c r="D62" s="109">
        <v>280</v>
      </c>
      <c r="E62" s="109">
        <v>199</v>
      </c>
      <c r="F62" s="109">
        <v>181</v>
      </c>
      <c r="G62" s="109">
        <v>287</v>
      </c>
      <c r="H62" s="86">
        <v>1525</v>
      </c>
      <c r="I62" s="87"/>
    </row>
    <row r="63" spans="2:9" s="88" customFormat="1" ht="18.75" customHeight="1" x14ac:dyDescent="0.2">
      <c r="B63" s="85" t="s">
        <v>225</v>
      </c>
      <c r="C63" s="109">
        <v>0</v>
      </c>
      <c r="D63" s="109">
        <v>232</v>
      </c>
      <c r="E63" s="109">
        <v>465</v>
      </c>
      <c r="F63" s="109">
        <v>428</v>
      </c>
      <c r="G63" s="109">
        <v>350</v>
      </c>
      <c r="H63" s="86">
        <v>1475</v>
      </c>
      <c r="I63" s="87"/>
    </row>
    <row r="64" spans="2:9" s="88" customFormat="1" ht="18.75" customHeight="1" x14ac:dyDescent="0.2">
      <c r="B64" s="85" t="s">
        <v>295</v>
      </c>
      <c r="C64" s="109">
        <v>0</v>
      </c>
      <c r="D64" s="109">
        <v>232</v>
      </c>
      <c r="E64" s="109">
        <v>488</v>
      </c>
      <c r="F64" s="109">
        <v>423</v>
      </c>
      <c r="G64" s="109">
        <v>331</v>
      </c>
      <c r="H64" s="86">
        <v>1474</v>
      </c>
      <c r="I64" s="87"/>
    </row>
    <row r="65" spans="2:9" s="88" customFormat="1" ht="18.75" customHeight="1" x14ac:dyDescent="0.2">
      <c r="B65" s="85" t="s">
        <v>267</v>
      </c>
      <c r="C65" s="109">
        <v>354</v>
      </c>
      <c r="D65" s="109">
        <v>301</v>
      </c>
      <c r="E65" s="109">
        <v>336</v>
      </c>
      <c r="F65" s="109">
        <v>174</v>
      </c>
      <c r="G65" s="109">
        <v>298</v>
      </c>
      <c r="H65" s="86">
        <v>1463</v>
      </c>
      <c r="I65" s="87"/>
    </row>
    <row r="66" spans="2:9" s="88" customFormat="1" ht="18.75" customHeight="1" x14ac:dyDescent="0.2">
      <c r="B66" s="85" t="s">
        <v>99</v>
      </c>
      <c r="C66" s="109">
        <v>284</v>
      </c>
      <c r="D66" s="109">
        <v>293</v>
      </c>
      <c r="E66" s="109">
        <v>307</v>
      </c>
      <c r="F66" s="109">
        <v>261</v>
      </c>
      <c r="G66" s="109">
        <v>214</v>
      </c>
      <c r="H66" s="86">
        <v>1359</v>
      </c>
      <c r="I66" s="87"/>
    </row>
    <row r="67" spans="2:9" s="88" customFormat="1" ht="18.75" customHeight="1" x14ac:dyDescent="0.2">
      <c r="B67" s="85" t="s">
        <v>282</v>
      </c>
      <c r="C67" s="109">
        <v>322</v>
      </c>
      <c r="D67" s="109">
        <v>232</v>
      </c>
      <c r="E67" s="109">
        <v>289</v>
      </c>
      <c r="F67" s="109">
        <v>166</v>
      </c>
      <c r="G67" s="109">
        <v>316</v>
      </c>
      <c r="H67" s="86">
        <v>1325</v>
      </c>
      <c r="I67" s="87"/>
    </row>
    <row r="68" spans="2:9" s="88" customFormat="1" ht="18.75" customHeight="1" x14ac:dyDescent="0.2">
      <c r="B68" s="85" t="s">
        <v>269</v>
      </c>
      <c r="C68" s="109">
        <v>1</v>
      </c>
      <c r="D68" s="109">
        <v>1</v>
      </c>
      <c r="E68" s="109">
        <v>1</v>
      </c>
      <c r="F68" s="109">
        <v>595</v>
      </c>
      <c r="G68" s="109">
        <v>727</v>
      </c>
      <c r="H68" s="86">
        <v>1325</v>
      </c>
      <c r="I68" s="87"/>
    </row>
    <row r="69" spans="2:9" s="88" customFormat="1" ht="18.75" customHeight="1" x14ac:dyDescent="0.2">
      <c r="B69" s="85" t="s">
        <v>101</v>
      </c>
      <c r="C69" s="109">
        <v>255</v>
      </c>
      <c r="D69" s="109">
        <v>238</v>
      </c>
      <c r="E69" s="109">
        <v>270</v>
      </c>
      <c r="F69" s="109">
        <v>291</v>
      </c>
      <c r="G69" s="109">
        <v>217</v>
      </c>
      <c r="H69" s="86">
        <v>1271</v>
      </c>
      <c r="I69" s="87"/>
    </row>
    <row r="70" spans="2:9" s="88" customFormat="1" ht="18.75" customHeight="1" x14ac:dyDescent="0.2">
      <c r="B70" s="85" t="s">
        <v>276</v>
      </c>
      <c r="C70" s="109">
        <v>235</v>
      </c>
      <c r="D70" s="109">
        <v>336</v>
      </c>
      <c r="E70" s="109">
        <v>246</v>
      </c>
      <c r="F70" s="109">
        <v>228</v>
      </c>
      <c r="G70" s="109">
        <v>222</v>
      </c>
      <c r="H70" s="86">
        <v>1267</v>
      </c>
      <c r="I70" s="87"/>
    </row>
    <row r="71" spans="2:9" s="88" customFormat="1" ht="18.75" customHeight="1" x14ac:dyDescent="0.2">
      <c r="B71" s="85" t="s">
        <v>226</v>
      </c>
      <c r="C71" s="109">
        <v>3</v>
      </c>
      <c r="D71" s="109">
        <v>1</v>
      </c>
      <c r="E71" s="109">
        <v>101</v>
      </c>
      <c r="F71" s="109">
        <v>385</v>
      </c>
      <c r="G71" s="109">
        <v>770</v>
      </c>
      <c r="H71" s="86">
        <v>1260</v>
      </c>
      <c r="I71" s="87"/>
    </row>
    <row r="72" spans="2:9" s="88" customFormat="1" ht="18.75" customHeight="1" x14ac:dyDescent="0.2">
      <c r="B72" s="85" t="s">
        <v>204</v>
      </c>
      <c r="C72" s="109">
        <v>287</v>
      </c>
      <c r="D72" s="109">
        <v>249</v>
      </c>
      <c r="E72" s="109">
        <v>208</v>
      </c>
      <c r="F72" s="109">
        <v>198</v>
      </c>
      <c r="G72" s="109">
        <v>287</v>
      </c>
      <c r="H72" s="86">
        <v>1229</v>
      </c>
      <c r="I72" s="87"/>
    </row>
    <row r="73" spans="2:9" s="88" customFormat="1" ht="18.75" customHeight="1" x14ac:dyDescent="0.2">
      <c r="B73" s="85" t="s">
        <v>110</v>
      </c>
      <c r="C73" s="109">
        <v>246</v>
      </c>
      <c r="D73" s="109">
        <v>228</v>
      </c>
      <c r="E73" s="109">
        <v>250</v>
      </c>
      <c r="F73" s="109">
        <v>267</v>
      </c>
      <c r="G73" s="109">
        <v>211</v>
      </c>
      <c r="H73" s="86">
        <v>1202</v>
      </c>
      <c r="I73" s="87"/>
    </row>
    <row r="74" spans="2:9" s="88" customFormat="1" ht="18.75" customHeight="1" x14ac:dyDescent="0.2">
      <c r="B74" s="85" t="s">
        <v>202</v>
      </c>
      <c r="C74" s="109">
        <v>203</v>
      </c>
      <c r="D74" s="109">
        <v>199</v>
      </c>
      <c r="E74" s="109">
        <v>266</v>
      </c>
      <c r="F74" s="109">
        <v>255</v>
      </c>
      <c r="G74" s="109">
        <v>250</v>
      </c>
      <c r="H74" s="86">
        <v>1173</v>
      </c>
      <c r="I74" s="87"/>
    </row>
    <row r="75" spans="2:9" s="88" customFormat="1" ht="18.75" customHeight="1" x14ac:dyDescent="0.2">
      <c r="B75" s="85" t="s">
        <v>285</v>
      </c>
      <c r="C75" s="109">
        <v>160</v>
      </c>
      <c r="D75" s="109">
        <v>186</v>
      </c>
      <c r="E75" s="109">
        <v>215</v>
      </c>
      <c r="F75" s="109">
        <v>278</v>
      </c>
      <c r="G75" s="109">
        <v>318</v>
      </c>
      <c r="H75" s="86">
        <v>1157</v>
      </c>
      <c r="I75" s="87"/>
    </row>
    <row r="76" spans="2:9" s="88" customFormat="1" ht="18.75" customHeight="1" x14ac:dyDescent="0.2">
      <c r="B76" s="85" t="s">
        <v>156</v>
      </c>
      <c r="C76" s="109">
        <v>184</v>
      </c>
      <c r="D76" s="109">
        <v>217</v>
      </c>
      <c r="E76" s="109">
        <v>259</v>
      </c>
      <c r="F76" s="109">
        <v>253</v>
      </c>
      <c r="G76" s="109">
        <v>234</v>
      </c>
      <c r="H76" s="86">
        <v>1147</v>
      </c>
      <c r="I76" s="87"/>
    </row>
    <row r="77" spans="2:9" s="88" customFormat="1" ht="18.75" customHeight="1" x14ac:dyDescent="0.2">
      <c r="B77" s="85" t="s">
        <v>163</v>
      </c>
      <c r="C77" s="109">
        <v>153</v>
      </c>
      <c r="D77" s="109">
        <v>210</v>
      </c>
      <c r="E77" s="109">
        <v>239</v>
      </c>
      <c r="F77" s="109">
        <v>263</v>
      </c>
      <c r="G77" s="109">
        <v>281</v>
      </c>
      <c r="H77" s="86">
        <v>1146</v>
      </c>
      <c r="I77" s="87"/>
    </row>
    <row r="78" spans="2:9" s="88" customFormat="1" ht="18.75" customHeight="1" x14ac:dyDescent="0.2">
      <c r="B78" s="85" t="s">
        <v>106</v>
      </c>
      <c r="C78" s="109">
        <v>219</v>
      </c>
      <c r="D78" s="109">
        <v>213</v>
      </c>
      <c r="E78" s="109">
        <v>239</v>
      </c>
      <c r="F78" s="109">
        <v>231</v>
      </c>
      <c r="G78" s="109">
        <v>231</v>
      </c>
      <c r="H78" s="86">
        <v>1133</v>
      </c>
      <c r="I78" s="87"/>
    </row>
    <row r="79" spans="2:9" s="88" customFormat="1" ht="18.75" customHeight="1" x14ac:dyDescent="0.2">
      <c r="B79" s="85" t="s">
        <v>154</v>
      </c>
      <c r="C79" s="109">
        <v>300</v>
      </c>
      <c r="D79" s="109">
        <v>193</v>
      </c>
      <c r="E79" s="109">
        <v>188</v>
      </c>
      <c r="F79" s="109">
        <v>179</v>
      </c>
      <c r="G79" s="109">
        <v>257</v>
      </c>
      <c r="H79" s="86">
        <v>1117</v>
      </c>
      <c r="I79" s="87"/>
    </row>
    <row r="80" spans="2:9" s="88" customFormat="1" ht="18.75" customHeight="1" x14ac:dyDescent="0.2">
      <c r="B80" s="85" t="s">
        <v>126</v>
      </c>
      <c r="C80" s="109">
        <v>248</v>
      </c>
      <c r="D80" s="109">
        <v>211</v>
      </c>
      <c r="E80" s="109">
        <v>202</v>
      </c>
      <c r="F80" s="109">
        <v>212</v>
      </c>
      <c r="G80" s="109">
        <v>233</v>
      </c>
      <c r="H80" s="86">
        <v>1106</v>
      </c>
      <c r="I80" s="87"/>
    </row>
    <row r="81" spans="2:9" s="88" customFormat="1" ht="18.75" customHeight="1" x14ac:dyDescent="0.2">
      <c r="B81" s="85" t="s">
        <v>1510</v>
      </c>
      <c r="C81" s="109">
        <v>1</v>
      </c>
      <c r="D81" s="109">
        <v>34</v>
      </c>
      <c r="E81" s="109">
        <v>517</v>
      </c>
      <c r="F81" s="109">
        <v>279</v>
      </c>
      <c r="G81" s="109">
        <v>266</v>
      </c>
      <c r="H81" s="86">
        <v>1097</v>
      </c>
      <c r="I81" s="87"/>
    </row>
    <row r="82" spans="2:9" s="88" customFormat="1" ht="18.75" customHeight="1" x14ac:dyDescent="0.2">
      <c r="B82" s="85" t="s">
        <v>96</v>
      </c>
      <c r="C82" s="109">
        <v>22</v>
      </c>
      <c r="D82" s="109">
        <v>12</v>
      </c>
      <c r="E82" s="109">
        <v>89</v>
      </c>
      <c r="F82" s="109">
        <v>487</v>
      </c>
      <c r="G82" s="109">
        <v>475</v>
      </c>
      <c r="H82" s="86">
        <v>1085</v>
      </c>
      <c r="I82" s="87"/>
    </row>
    <row r="83" spans="2:9" s="88" customFormat="1" ht="18.75" customHeight="1" x14ac:dyDescent="0.2">
      <c r="B83" s="85" t="s">
        <v>270</v>
      </c>
      <c r="C83" s="109">
        <v>229</v>
      </c>
      <c r="D83" s="109">
        <v>218</v>
      </c>
      <c r="E83" s="109">
        <v>213</v>
      </c>
      <c r="F83" s="109">
        <v>219</v>
      </c>
      <c r="G83" s="109">
        <v>201</v>
      </c>
      <c r="H83" s="86">
        <v>1080</v>
      </c>
      <c r="I83" s="87"/>
    </row>
    <row r="84" spans="2:9" s="88" customFormat="1" ht="18.75" customHeight="1" x14ac:dyDescent="0.2">
      <c r="B84" s="85" t="s">
        <v>278</v>
      </c>
      <c r="C84" s="109">
        <v>279</v>
      </c>
      <c r="D84" s="109">
        <v>185</v>
      </c>
      <c r="E84" s="109">
        <v>188</v>
      </c>
      <c r="F84" s="109">
        <v>180</v>
      </c>
      <c r="G84" s="109">
        <v>243</v>
      </c>
      <c r="H84" s="86">
        <v>1075</v>
      </c>
      <c r="I84" s="87"/>
    </row>
    <row r="85" spans="2:9" s="88" customFormat="1" ht="18.75" customHeight="1" x14ac:dyDescent="0.2">
      <c r="B85" s="85" t="s">
        <v>286</v>
      </c>
      <c r="C85" s="109">
        <v>198</v>
      </c>
      <c r="D85" s="109">
        <v>209</v>
      </c>
      <c r="E85" s="109">
        <v>224</v>
      </c>
      <c r="F85" s="109">
        <v>228</v>
      </c>
      <c r="G85" s="109">
        <v>212</v>
      </c>
      <c r="H85" s="86">
        <v>1071</v>
      </c>
      <c r="I85" s="87"/>
    </row>
    <row r="86" spans="2:9" s="88" customFormat="1" ht="18.75" customHeight="1" x14ac:dyDescent="0.2">
      <c r="B86" s="85" t="s">
        <v>284</v>
      </c>
      <c r="C86" s="109">
        <v>337</v>
      </c>
      <c r="D86" s="109">
        <v>131</v>
      </c>
      <c r="E86" s="109">
        <v>137</v>
      </c>
      <c r="F86" s="109">
        <v>214</v>
      </c>
      <c r="G86" s="109">
        <v>234</v>
      </c>
      <c r="H86" s="86">
        <v>1053</v>
      </c>
      <c r="I86" s="87"/>
    </row>
    <row r="87" spans="2:9" s="88" customFormat="1" ht="18.75" customHeight="1" x14ac:dyDescent="0.2">
      <c r="B87" s="85" t="s">
        <v>108</v>
      </c>
      <c r="C87" s="109">
        <v>140</v>
      </c>
      <c r="D87" s="109">
        <v>209</v>
      </c>
      <c r="E87" s="109">
        <v>173</v>
      </c>
      <c r="F87" s="109">
        <v>119</v>
      </c>
      <c r="G87" s="109">
        <v>402</v>
      </c>
      <c r="H87" s="86">
        <v>1043</v>
      </c>
      <c r="I87" s="87"/>
    </row>
    <row r="88" spans="2:9" s="88" customFormat="1" ht="18.75" customHeight="1" x14ac:dyDescent="0.2">
      <c r="B88" s="85" t="s">
        <v>137</v>
      </c>
      <c r="C88" s="109">
        <v>281</v>
      </c>
      <c r="D88" s="109">
        <v>248</v>
      </c>
      <c r="E88" s="109">
        <v>193</v>
      </c>
      <c r="F88" s="109">
        <v>162</v>
      </c>
      <c r="G88" s="109">
        <v>155</v>
      </c>
      <c r="H88" s="86">
        <v>1039</v>
      </c>
      <c r="I88" s="87"/>
    </row>
    <row r="89" spans="2:9" s="88" customFormat="1" ht="18.75" customHeight="1" x14ac:dyDescent="0.2">
      <c r="B89" s="85" t="s">
        <v>182</v>
      </c>
      <c r="C89" s="109">
        <v>261</v>
      </c>
      <c r="D89" s="109">
        <v>248</v>
      </c>
      <c r="E89" s="109">
        <v>193</v>
      </c>
      <c r="F89" s="109">
        <v>160</v>
      </c>
      <c r="G89" s="109">
        <v>154</v>
      </c>
      <c r="H89" s="86">
        <v>1016</v>
      </c>
      <c r="I89" s="87"/>
    </row>
    <row r="90" spans="2:9" s="88" customFormat="1" ht="18.75" customHeight="1" x14ac:dyDescent="0.2">
      <c r="B90" s="85" t="s">
        <v>98</v>
      </c>
      <c r="C90" s="109">
        <v>255</v>
      </c>
      <c r="D90" s="109">
        <v>221</v>
      </c>
      <c r="E90" s="109">
        <v>192</v>
      </c>
      <c r="F90" s="109">
        <v>169</v>
      </c>
      <c r="G90" s="109">
        <v>122</v>
      </c>
      <c r="H90" s="86">
        <v>959</v>
      </c>
      <c r="I90" s="87"/>
    </row>
    <row r="91" spans="2:9" s="88" customFormat="1" ht="18.75" customHeight="1" x14ac:dyDescent="0.2">
      <c r="B91" s="85" t="s">
        <v>141</v>
      </c>
      <c r="C91" s="109">
        <v>129</v>
      </c>
      <c r="D91" s="109">
        <v>197</v>
      </c>
      <c r="E91" s="109">
        <v>166</v>
      </c>
      <c r="F91" s="109">
        <v>182</v>
      </c>
      <c r="G91" s="109">
        <v>232</v>
      </c>
      <c r="H91" s="86">
        <v>906</v>
      </c>
      <c r="I91" s="87"/>
    </row>
    <row r="92" spans="2:9" s="88" customFormat="1" ht="18.75" customHeight="1" x14ac:dyDescent="0.2">
      <c r="B92" s="85" t="s">
        <v>201</v>
      </c>
      <c r="C92" s="109">
        <v>266</v>
      </c>
      <c r="D92" s="109">
        <v>204</v>
      </c>
      <c r="E92" s="109">
        <v>157</v>
      </c>
      <c r="F92" s="109">
        <v>106</v>
      </c>
      <c r="G92" s="109">
        <v>161</v>
      </c>
      <c r="H92" s="86">
        <v>894</v>
      </c>
      <c r="I92" s="87"/>
    </row>
    <row r="93" spans="2:9" s="88" customFormat="1" ht="18.75" customHeight="1" x14ac:dyDescent="0.2">
      <c r="B93" s="85" t="s">
        <v>140</v>
      </c>
      <c r="C93" s="109">
        <v>180</v>
      </c>
      <c r="D93" s="109">
        <v>216</v>
      </c>
      <c r="E93" s="109">
        <v>173</v>
      </c>
      <c r="F93" s="109">
        <v>165</v>
      </c>
      <c r="G93" s="109">
        <v>154</v>
      </c>
      <c r="H93" s="86">
        <v>888</v>
      </c>
      <c r="I93" s="87"/>
    </row>
    <row r="94" spans="2:9" s="88" customFormat="1" ht="18.75" customHeight="1" x14ac:dyDescent="0.2">
      <c r="B94" s="85" t="s">
        <v>195</v>
      </c>
      <c r="C94" s="109">
        <v>111</v>
      </c>
      <c r="D94" s="109">
        <v>136</v>
      </c>
      <c r="E94" s="109">
        <v>158</v>
      </c>
      <c r="F94" s="109">
        <v>204</v>
      </c>
      <c r="G94" s="109">
        <v>270</v>
      </c>
      <c r="H94" s="86">
        <v>879</v>
      </c>
      <c r="I94" s="87"/>
    </row>
    <row r="95" spans="2:9" s="88" customFormat="1" ht="18.75" customHeight="1" x14ac:dyDescent="0.2">
      <c r="B95" s="85" t="s">
        <v>233</v>
      </c>
      <c r="C95" s="109">
        <v>194</v>
      </c>
      <c r="D95" s="109">
        <v>149</v>
      </c>
      <c r="E95" s="109">
        <v>176</v>
      </c>
      <c r="F95" s="109">
        <v>152</v>
      </c>
      <c r="G95" s="109">
        <v>127</v>
      </c>
      <c r="H95" s="86">
        <v>798</v>
      </c>
      <c r="I95" s="87"/>
    </row>
    <row r="96" spans="2:9" s="88" customFormat="1" ht="18.75" customHeight="1" x14ac:dyDescent="0.2">
      <c r="B96" s="85" t="s">
        <v>122</v>
      </c>
      <c r="C96" s="109">
        <v>161</v>
      </c>
      <c r="D96" s="109">
        <v>189</v>
      </c>
      <c r="E96" s="109">
        <v>171</v>
      </c>
      <c r="F96" s="109">
        <v>162</v>
      </c>
      <c r="G96" s="109">
        <v>95</v>
      </c>
      <c r="H96" s="86">
        <v>778</v>
      </c>
      <c r="I96" s="87"/>
    </row>
    <row r="97" spans="2:9" s="88" customFormat="1" ht="18.75" customHeight="1" x14ac:dyDescent="0.2">
      <c r="B97" s="85" t="s">
        <v>97</v>
      </c>
      <c r="C97" s="109">
        <v>103</v>
      </c>
      <c r="D97" s="109">
        <v>47</v>
      </c>
      <c r="E97" s="109">
        <v>1</v>
      </c>
      <c r="F97" s="109">
        <v>223</v>
      </c>
      <c r="G97" s="109">
        <v>383</v>
      </c>
      <c r="H97" s="86">
        <v>757</v>
      </c>
      <c r="I97" s="87"/>
    </row>
    <row r="98" spans="2:9" s="88" customFormat="1" ht="18.75" customHeight="1" x14ac:dyDescent="0.2">
      <c r="B98" s="85" t="s">
        <v>298</v>
      </c>
      <c r="C98" s="109">
        <v>0</v>
      </c>
      <c r="D98" s="109">
        <v>206</v>
      </c>
      <c r="E98" s="109">
        <v>224</v>
      </c>
      <c r="F98" s="109">
        <v>274</v>
      </c>
      <c r="G98" s="109">
        <v>34</v>
      </c>
      <c r="H98" s="86">
        <v>738</v>
      </c>
      <c r="I98" s="87"/>
    </row>
    <row r="99" spans="2:9" s="88" customFormat="1" ht="18.75" customHeight="1" x14ac:dyDescent="0.2">
      <c r="B99" s="85" t="s">
        <v>212</v>
      </c>
      <c r="C99" s="109">
        <v>67</v>
      </c>
      <c r="D99" s="109">
        <v>79</v>
      </c>
      <c r="E99" s="109">
        <v>131</v>
      </c>
      <c r="F99" s="109">
        <v>202</v>
      </c>
      <c r="G99" s="109">
        <v>255</v>
      </c>
      <c r="H99" s="86">
        <v>734</v>
      </c>
      <c r="I99" s="87"/>
    </row>
    <row r="100" spans="2:9" s="88" customFormat="1" ht="18.75" customHeight="1" x14ac:dyDescent="0.2">
      <c r="B100" s="85" t="s">
        <v>176</v>
      </c>
      <c r="C100" s="109">
        <v>175</v>
      </c>
      <c r="D100" s="109">
        <v>108</v>
      </c>
      <c r="E100" s="109">
        <v>145</v>
      </c>
      <c r="F100" s="109">
        <v>157</v>
      </c>
      <c r="G100" s="109">
        <v>132</v>
      </c>
      <c r="H100" s="86">
        <v>717</v>
      </c>
      <c r="I100" s="87"/>
    </row>
    <row r="101" spans="2:9" s="88" customFormat="1" ht="18.75" customHeight="1" x14ac:dyDescent="0.2">
      <c r="B101" s="85" t="s">
        <v>271</v>
      </c>
      <c r="C101" s="109">
        <v>2</v>
      </c>
      <c r="D101" s="109">
        <v>36</v>
      </c>
      <c r="E101" s="109">
        <v>9</v>
      </c>
      <c r="F101" s="109">
        <v>243</v>
      </c>
      <c r="G101" s="109">
        <v>422</v>
      </c>
      <c r="H101" s="86">
        <v>712</v>
      </c>
      <c r="I101" s="87"/>
    </row>
    <row r="102" spans="2:9" s="88" customFormat="1" ht="18.75" customHeight="1" x14ac:dyDescent="0.2">
      <c r="B102" s="85" t="s">
        <v>153</v>
      </c>
      <c r="C102" s="109">
        <v>76</v>
      </c>
      <c r="D102" s="109">
        <v>186</v>
      </c>
      <c r="E102" s="109">
        <v>166</v>
      </c>
      <c r="F102" s="109">
        <v>148</v>
      </c>
      <c r="G102" s="109">
        <v>121</v>
      </c>
      <c r="H102" s="86">
        <v>697</v>
      </c>
      <c r="I102" s="87"/>
    </row>
    <row r="103" spans="2:9" s="88" customFormat="1" ht="18.75" customHeight="1" x14ac:dyDescent="0.2">
      <c r="B103" s="85" t="s">
        <v>123</v>
      </c>
      <c r="C103" s="109">
        <v>70</v>
      </c>
      <c r="D103" s="109">
        <v>43</v>
      </c>
      <c r="E103" s="109">
        <v>110</v>
      </c>
      <c r="F103" s="109">
        <v>198</v>
      </c>
      <c r="G103" s="109">
        <v>259</v>
      </c>
      <c r="H103" s="86">
        <v>680</v>
      </c>
      <c r="I103" s="87"/>
    </row>
    <row r="104" spans="2:9" s="88" customFormat="1" ht="18.75" customHeight="1" x14ac:dyDescent="0.2">
      <c r="B104" s="85" t="s">
        <v>193</v>
      </c>
      <c r="C104" s="109">
        <v>80</v>
      </c>
      <c r="D104" s="109">
        <v>117</v>
      </c>
      <c r="E104" s="109">
        <v>141</v>
      </c>
      <c r="F104" s="109">
        <v>168</v>
      </c>
      <c r="G104" s="109">
        <v>172</v>
      </c>
      <c r="H104" s="86">
        <v>678</v>
      </c>
      <c r="I104" s="87"/>
    </row>
    <row r="105" spans="2:9" s="88" customFormat="1" ht="18.75" customHeight="1" x14ac:dyDescent="0.2">
      <c r="B105" s="85" t="s">
        <v>274</v>
      </c>
      <c r="C105" s="109">
        <v>0</v>
      </c>
      <c r="D105" s="109">
        <v>42</v>
      </c>
      <c r="E105" s="109">
        <v>206</v>
      </c>
      <c r="F105" s="109">
        <v>210</v>
      </c>
      <c r="G105" s="109">
        <v>218</v>
      </c>
      <c r="H105" s="86">
        <v>676</v>
      </c>
      <c r="I105" s="87"/>
    </row>
    <row r="106" spans="2:9" s="88" customFormat="1" ht="18.75" customHeight="1" x14ac:dyDescent="0.2">
      <c r="B106" s="85" t="s">
        <v>177</v>
      </c>
      <c r="C106" s="109">
        <v>152</v>
      </c>
      <c r="D106" s="109">
        <v>129</v>
      </c>
      <c r="E106" s="109">
        <v>127</v>
      </c>
      <c r="F106" s="109">
        <v>144</v>
      </c>
      <c r="G106" s="109">
        <v>121</v>
      </c>
      <c r="H106" s="86">
        <v>673</v>
      </c>
      <c r="I106" s="87"/>
    </row>
    <row r="107" spans="2:9" s="88" customFormat="1" ht="18.75" customHeight="1" x14ac:dyDescent="0.2">
      <c r="B107" s="85" t="s">
        <v>281</v>
      </c>
      <c r="C107" s="109">
        <v>163</v>
      </c>
      <c r="D107" s="109">
        <v>123</v>
      </c>
      <c r="E107" s="109">
        <v>101</v>
      </c>
      <c r="F107" s="109">
        <v>76</v>
      </c>
      <c r="G107" s="109">
        <v>205</v>
      </c>
      <c r="H107" s="86">
        <v>668</v>
      </c>
      <c r="I107" s="87"/>
    </row>
    <row r="108" spans="2:9" s="88" customFormat="1" ht="18.75" customHeight="1" x14ac:dyDescent="0.2">
      <c r="B108" s="85" t="s">
        <v>227</v>
      </c>
      <c r="C108" s="109">
        <v>171</v>
      </c>
      <c r="D108" s="109">
        <v>162</v>
      </c>
      <c r="E108" s="109">
        <v>94</v>
      </c>
      <c r="F108" s="109">
        <v>90</v>
      </c>
      <c r="G108" s="109">
        <v>117</v>
      </c>
      <c r="H108" s="86">
        <v>634</v>
      </c>
      <c r="I108" s="87"/>
    </row>
    <row r="109" spans="2:9" s="88" customFormat="1" ht="18.75" customHeight="1" x14ac:dyDescent="0.2">
      <c r="B109" s="85" t="s">
        <v>119</v>
      </c>
      <c r="C109" s="109">
        <v>138</v>
      </c>
      <c r="D109" s="109">
        <v>156</v>
      </c>
      <c r="E109" s="109">
        <v>114</v>
      </c>
      <c r="F109" s="109">
        <v>128</v>
      </c>
      <c r="G109" s="109">
        <v>88</v>
      </c>
      <c r="H109" s="86">
        <v>624</v>
      </c>
      <c r="I109" s="87"/>
    </row>
    <row r="110" spans="2:9" s="88" customFormat="1" ht="18.75" customHeight="1" x14ac:dyDescent="0.2">
      <c r="B110" s="85" t="s">
        <v>877</v>
      </c>
      <c r="C110" s="109">
        <v>199</v>
      </c>
      <c r="D110" s="109">
        <v>128</v>
      </c>
      <c r="E110" s="109">
        <v>95</v>
      </c>
      <c r="F110" s="109">
        <v>120</v>
      </c>
      <c r="G110" s="109">
        <v>76</v>
      </c>
      <c r="H110" s="86">
        <v>618</v>
      </c>
      <c r="I110" s="87"/>
    </row>
    <row r="111" spans="2:9" s="88" customFormat="1" ht="18.75" customHeight="1" x14ac:dyDescent="0.2">
      <c r="B111" s="85" t="s">
        <v>219</v>
      </c>
      <c r="C111" s="109">
        <v>120</v>
      </c>
      <c r="D111" s="109">
        <v>129</v>
      </c>
      <c r="E111" s="109">
        <v>106</v>
      </c>
      <c r="F111" s="109">
        <v>123</v>
      </c>
      <c r="G111" s="109">
        <v>138</v>
      </c>
      <c r="H111" s="86">
        <v>616</v>
      </c>
      <c r="I111" s="87"/>
    </row>
    <row r="112" spans="2:9" s="88" customFormat="1" ht="18.75" customHeight="1" x14ac:dyDescent="0.2">
      <c r="B112" s="85" t="s">
        <v>111</v>
      </c>
      <c r="C112" s="109">
        <v>107</v>
      </c>
      <c r="D112" s="109">
        <v>96</v>
      </c>
      <c r="E112" s="109">
        <v>140</v>
      </c>
      <c r="F112" s="109">
        <v>134</v>
      </c>
      <c r="G112" s="109">
        <v>136</v>
      </c>
      <c r="H112" s="86">
        <v>613</v>
      </c>
      <c r="I112" s="87"/>
    </row>
    <row r="113" spans="2:9" s="88" customFormat="1" ht="18.75" customHeight="1" x14ac:dyDescent="0.2">
      <c r="B113" s="85" t="s">
        <v>214</v>
      </c>
      <c r="C113" s="109">
        <v>139</v>
      </c>
      <c r="D113" s="109">
        <v>115</v>
      </c>
      <c r="E113" s="109">
        <v>108</v>
      </c>
      <c r="F113" s="109">
        <v>86</v>
      </c>
      <c r="G113" s="109">
        <v>162</v>
      </c>
      <c r="H113" s="86">
        <v>610</v>
      </c>
      <c r="I113" s="87"/>
    </row>
    <row r="114" spans="2:9" s="88" customFormat="1" ht="18.75" customHeight="1" x14ac:dyDescent="0.2">
      <c r="B114" s="85" t="s">
        <v>240</v>
      </c>
      <c r="C114" s="109">
        <v>125</v>
      </c>
      <c r="D114" s="109">
        <v>97</v>
      </c>
      <c r="E114" s="109">
        <v>98</v>
      </c>
      <c r="F114" s="109">
        <v>144</v>
      </c>
      <c r="G114" s="109">
        <v>129</v>
      </c>
      <c r="H114" s="86">
        <v>593</v>
      </c>
      <c r="I114" s="87"/>
    </row>
    <row r="115" spans="2:9" s="88" customFormat="1" ht="18.75" customHeight="1" x14ac:dyDescent="0.2">
      <c r="B115" s="85" t="s">
        <v>170</v>
      </c>
      <c r="C115" s="109">
        <v>123</v>
      </c>
      <c r="D115" s="109">
        <v>83</v>
      </c>
      <c r="E115" s="109">
        <v>134</v>
      </c>
      <c r="F115" s="109">
        <v>155</v>
      </c>
      <c r="G115" s="109">
        <v>66</v>
      </c>
      <c r="H115" s="86">
        <v>561</v>
      </c>
      <c r="I115" s="87"/>
    </row>
    <row r="116" spans="2:9" s="88" customFormat="1" ht="18.75" customHeight="1" x14ac:dyDescent="0.2">
      <c r="B116" s="85" t="s">
        <v>882</v>
      </c>
      <c r="C116" s="109">
        <v>154</v>
      </c>
      <c r="D116" s="109">
        <v>146</v>
      </c>
      <c r="E116" s="109">
        <v>103</v>
      </c>
      <c r="F116" s="109">
        <v>95</v>
      </c>
      <c r="G116" s="109">
        <v>54</v>
      </c>
      <c r="H116" s="86">
        <v>552</v>
      </c>
      <c r="I116" s="87"/>
    </row>
    <row r="117" spans="2:9" s="88" customFormat="1" ht="18.75" customHeight="1" x14ac:dyDescent="0.2">
      <c r="B117" s="85" t="s">
        <v>194</v>
      </c>
      <c r="C117" s="109">
        <v>101</v>
      </c>
      <c r="D117" s="109">
        <v>85</v>
      </c>
      <c r="E117" s="109">
        <v>112</v>
      </c>
      <c r="F117" s="109">
        <v>115</v>
      </c>
      <c r="G117" s="109">
        <v>105</v>
      </c>
      <c r="H117" s="86">
        <v>518</v>
      </c>
      <c r="I117" s="87"/>
    </row>
    <row r="118" spans="2:9" s="88" customFormat="1" ht="18.75" customHeight="1" x14ac:dyDescent="0.2">
      <c r="B118" s="85" t="s">
        <v>237</v>
      </c>
      <c r="C118" s="109">
        <v>23</v>
      </c>
      <c r="D118" s="109">
        <v>301</v>
      </c>
      <c r="E118" s="109">
        <v>48</v>
      </c>
      <c r="F118" s="109">
        <v>87</v>
      </c>
      <c r="G118" s="109">
        <v>37</v>
      </c>
      <c r="H118" s="86">
        <v>496</v>
      </c>
      <c r="I118" s="87"/>
    </row>
    <row r="119" spans="2:9" s="88" customFormat="1" ht="18.75" customHeight="1" x14ac:dyDescent="0.2">
      <c r="B119" s="85" t="s">
        <v>208</v>
      </c>
      <c r="C119" s="109">
        <v>15</v>
      </c>
      <c r="D119" s="109">
        <v>50</v>
      </c>
      <c r="E119" s="109">
        <v>385</v>
      </c>
      <c r="F119" s="109">
        <v>5</v>
      </c>
      <c r="G119" s="109">
        <v>12</v>
      </c>
      <c r="H119" s="86">
        <v>467</v>
      </c>
      <c r="I119" s="87"/>
    </row>
    <row r="120" spans="2:9" s="88" customFormat="1" ht="18.75" customHeight="1" x14ac:dyDescent="0.2">
      <c r="B120" s="85" t="s">
        <v>125</v>
      </c>
      <c r="C120" s="109">
        <v>122</v>
      </c>
      <c r="D120" s="109">
        <v>124</v>
      </c>
      <c r="E120" s="109">
        <v>63</v>
      </c>
      <c r="F120" s="109">
        <v>74</v>
      </c>
      <c r="G120" s="109">
        <v>84</v>
      </c>
      <c r="H120" s="86">
        <v>467</v>
      </c>
      <c r="I120" s="87"/>
    </row>
    <row r="121" spans="2:9" s="88" customFormat="1" ht="18.75" customHeight="1" x14ac:dyDescent="0.2">
      <c r="B121" s="85" t="s">
        <v>181</v>
      </c>
      <c r="C121" s="109">
        <v>93</v>
      </c>
      <c r="D121" s="109">
        <v>88</v>
      </c>
      <c r="E121" s="109">
        <v>101</v>
      </c>
      <c r="F121" s="109">
        <v>97</v>
      </c>
      <c r="G121" s="109">
        <v>76</v>
      </c>
      <c r="H121" s="86">
        <v>455</v>
      </c>
      <c r="I121" s="87"/>
    </row>
    <row r="122" spans="2:9" s="88" customFormat="1" ht="18.75" customHeight="1" x14ac:dyDescent="0.2">
      <c r="B122" s="85" t="s">
        <v>197</v>
      </c>
      <c r="C122" s="109">
        <v>46</v>
      </c>
      <c r="D122" s="109">
        <v>5</v>
      </c>
      <c r="E122" s="109">
        <v>167</v>
      </c>
      <c r="F122" s="109">
        <v>158</v>
      </c>
      <c r="G122" s="109">
        <v>73</v>
      </c>
      <c r="H122" s="86">
        <v>449</v>
      </c>
      <c r="I122" s="87"/>
    </row>
    <row r="123" spans="2:9" s="88" customFormat="1" ht="18.75" customHeight="1" x14ac:dyDescent="0.2">
      <c r="B123" s="85" t="s">
        <v>171</v>
      </c>
      <c r="C123" s="109">
        <v>106</v>
      </c>
      <c r="D123" s="109">
        <v>63</v>
      </c>
      <c r="E123" s="109">
        <v>100</v>
      </c>
      <c r="F123" s="109">
        <v>83</v>
      </c>
      <c r="G123" s="109">
        <v>65</v>
      </c>
      <c r="H123" s="86">
        <v>417</v>
      </c>
      <c r="I123" s="87"/>
    </row>
    <row r="124" spans="2:9" s="88" customFormat="1" ht="18.75" customHeight="1" x14ac:dyDescent="0.2">
      <c r="B124" s="85" t="s">
        <v>127</v>
      </c>
      <c r="C124" s="109">
        <v>43</v>
      </c>
      <c r="D124" s="109">
        <v>50</v>
      </c>
      <c r="E124" s="109">
        <v>95</v>
      </c>
      <c r="F124" s="109">
        <v>120</v>
      </c>
      <c r="G124" s="109">
        <v>102</v>
      </c>
      <c r="H124" s="86">
        <v>410</v>
      </c>
      <c r="I124" s="87"/>
    </row>
    <row r="125" spans="2:9" s="88" customFormat="1" ht="18.75" customHeight="1" x14ac:dyDescent="0.2">
      <c r="B125" s="85" t="s">
        <v>191</v>
      </c>
      <c r="C125" s="109">
        <v>214</v>
      </c>
      <c r="D125" s="109">
        <v>163</v>
      </c>
      <c r="E125" s="109">
        <v>19</v>
      </c>
      <c r="F125" s="109">
        <v>5</v>
      </c>
      <c r="G125" s="109">
        <v>8</v>
      </c>
      <c r="H125" s="86">
        <v>409</v>
      </c>
      <c r="I125" s="87"/>
    </row>
    <row r="126" spans="2:9" s="88" customFormat="1" ht="18.75" customHeight="1" x14ac:dyDescent="0.2">
      <c r="B126" s="85" t="s">
        <v>117</v>
      </c>
      <c r="C126" s="109">
        <v>96</v>
      </c>
      <c r="D126" s="109">
        <v>86</v>
      </c>
      <c r="E126" s="109">
        <v>81</v>
      </c>
      <c r="F126" s="109">
        <v>70</v>
      </c>
      <c r="G126" s="109">
        <v>70</v>
      </c>
      <c r="H126" s="86">
        <v>403</v>
      </c>
      <c r="I126" s="87"/>
    </row>
    <row r="127" spans="2:9" s="88" customFormat="1" ht="18.75" customHeight="1" x14ac:dyDescent="0.2">
      <c r="B127" s="85" t="s">
        <v>880</v>
      </c>
      <c r="C127" s="109">
        <v>98</v>
      </c>
      <c r="D127" s="109">
        <v>97</v>
      </c>
      <c r="E127" s="109">
        <v>76</v>
      </c>
      <c r="F127" s="109">
        <v>98</v>
      </c>
      <c r="G127" s="109">
        <v>29</v>
      </c>
      <c r="H127" s="86">
        <v>398</v>
      </c>
      <c r="I127" s="87"/>
    </row>
    <row r="128" spans="2:9" s="88" customFormat="1" ht="18.75" customHeight="1" x14ac:dyDescent="0.2">
      <c r="B128" s="85" t="s">
        <v>200</v>
      </c>
      <c r="C128" s="109">
        <v>231</v>
      </c>
      <c r="D128" s="109">
        <v>151</v>
      </c>
      <c r="E128" s="109">
        <v>2</v>
      </c>
      <c r="F128" s="109">
        <v>3</v>
      </c>
      <c r="G128" s="109">
        <v>3</v>
      </c>
      <c r="H128" s="86">
        <v>390</v>
      </c>
      <c r="I128" s="87"/>
    </row>
    <row r="129" spans="2:9" s="88" customFormat="1" ht="18.75" customHeight="1" x14ac:dyDescent="0.2">
      <c r="B129" s="85" t="s">
        <v>306</v>
      </c>
      <c r="C129" s="109">
        <v>0</v>
      </c>
      <c r="D129" s="109">
        <v>0</v>
      </c>
      <c r="E129" s="109">
        <v>36</v>
      </c>
      <c r="F129" s="109">
        <v>323</v>
      </c>
      <c r="G129" s="109">
        <v>26</v>
      </c>
      <c r="H129" s="86">
        <v>385</v>
      </c>
      <c r="I129" s="87"/>
    </row>
    <row r="130" spans="2:9" s="88" customFormat="1" ht="18.75" customHeight="1" x14ac:dyDescent="0.2">
      <c r="B130" s="85" t="s">
        <v>273</v>
      </c>
      <c r="C130" s="109">
        <v>0</v>
      </c>
      <c r="D130" s="109">
        <v>10</v>
      </c>
      <c r="E130" s="109">
        <v>79</v>
      </c>
      <c r="F130" s="109">
        <v>116</v>
      </c>
      <c r="G130" s="109">
        <v>175</v>
      </c>
      <c r="H130" s="86">
        <v>380</v>
      </c>
      <c r="I130" s="87"/>
    </row>
    <row r="131" spans="2:9" s="88" customFormat="1" ht="18.75" customHeight="1" x14ac:dyDescent="0.2">
      <c r="B131" s="85" t="s">
        <v>301</v>
      </c>
      <c r="C131" s="109">
        <v>0</v>
      </c>
      <c r="D131" s="109">
        <v>22</v>
      </c>
      <c r="E131" s="109">
        <v>161</v>
      </c>
      <c r="F131" s="109">
        <v>113</v>
      </c>
      <c r="G131" s="109">
        <v>67</v>
      </c>
      <c r="H131" s="86">
        <v>363</v>
      </c>
      <c r="I131" s="87"/>
    </row>
    <row r="132" spans="2:9" s="88" customFormat="1" ht="18.75" customHeight="1" x14ac:dyDescent="0.2">
      <c r="B132" s="85" t="s">
        <v>239</v>
      </c>
      <c r="C132" s="109">
        <v>64</v>
      </c>
      <c r="D132" s="109">
        <v>77</v>
      </c>
      <c r="E132" s="109">
        <v>60</v>
      </c>
      <c r="F132" s="109">
        <v>79</v>
      </c>
      <c r="G132" s="109">
        <v>82</v>
      </c>
      <c r="H132" s="86">
        <v>362</v>
      </c>
      <c r="I132" s="87"/>
    </row>
    <row r="133" spans="2:9" s="88" customFormat="1" ht="18.75" customHeight="1" x14ac:dyDescent="0.2">
      <c r="B133" s="85" t="s">
        <v>131</v>
      </c>
      <c r="C133" s="109">
        <v>17</v>
      </c>
      <c r="D133" s="109">
        <v>0</v>
      </c>
      <c r="E133" s="109">
        <v>119</v>
      </c>
      <c r="F133" s="109">
        <v>117</v>
      </c>
      <c r="G133" s="109">
        <v>105</v>
      </c>
      <c r="H133" s="86">
        <v>358</v>
      </c>
      <c r="I133" s="87"/>
    </row>
    <row r="134" spans="2:9" s="88" customFormat="1" ht="18.75" customHeight="1" x14ac:dyDescent="0.2">
      <c r="B134" s="85" t="s">
        <v>139</v>
      </c>
      <c r="C134" s="109">
        <v>23</v>
      </c>
      <c r="D134" s="109">
        <v>11</v>
      </c>
      <c r="E134" s="109">
        <v>66</v>
      </c>
      <c r="F134" s="109">
        <v>152</v>
      </c>
      <c r="G134" s="109">
        <v>99</v>
      </c>
      <c r="H134" s="86">
        <v>351</v>
      </c>
      <c r="I134" s="87"/>
    </row>
    <row r="135" spans="2:9" s="88" customFormat="1" ht="18.75" customHeight="1" x14ac:dyDescent="0.2">
      <c r="B135" s="85" t="s">
        <v>211</v>
      </c>
      <c r="C135" s="109">
        <v>36</v>
      </c>
      <c r="D135" s="109">
        <v>58</v>
      </c>
      <c r="E135" s="109">
        <v>50</v>
      </c>
      <c r="F135" s="109">
        <v>96</v>
      </c>
      <c r="G135" s="109">
        <v>98</v>
      </c>
      <c r="H135" s="86">
        <v>338</v>
      </c>
      <c r="I135" s="87"/>
    </row>
    <row r="136" spans="2:9" s="88" customFormat="1" ht="18.75" customHeight="1" x14ac:dyDescent="0.2">
      <c r="B136" s="85" t="s">
        <v>879</v>
      </c>
      <c r="C136" s="109">
        <v>69</v>
      </c>
      <c r="D136" s="109">
        <v>53</v>
      </c>
      <c r="E136" s="109">
        <v>52</v>
      </c>
      <c r="F136" s="109">
        <v>80</v>
      </c>
      <c r="G136" s="109">
        <v>75</v>
      </c>
      <c r="H136" s="86">
        <v>329</v>
      </c>
      <c r="I136" s="87"/>
    </row>
    <row r="137" spans="2:9" s="88" customFormat="1" ht="18.75" customHeight="1" x14ac:dyDescent="0.2">
      <c r="B137" s="85" t="s">
        <v>1090</v>
      </c>
      <c r="C137" s="109">
        <v>316</v>
      </c>
      <c r="D137" s="109">
        <v>8</v>
      </c>
      <c r="E137" s="109">
        <v>0</v>
      </c>
      <c r="F137" s="109">
        <v>0</v>
      </c>
      <c r="G137" s="109">
        <v>0</v>
      </c>
      <c r="H137" s="86">
        <v>324</v>
      </c>
      <c r="I137" s="87"/>
    </row>
    <row r="138" spans="2:9" s="88" customFormat="1" ht="18.75" customHeight="1" x14ac:dyDescent="0.2">
      <c r="B138" s="85" t="s">
        <v>175</v>
      </c>
      <c r="C138" s="109">
        <v>76</v>
      </c>
      <c r="D138" s="109">
        <v>60</v>
      </c>
      <c r="E138" s="109">
        <v>80</v>
      </c>
      <c r="F138" s="109">
        <v>42</v>
      </c>
      <c r="G138" s="109">
        <v>66</v>
      </c>
      <c r="H138" s="86">
        <v>324</v>
      </c>
      <c r="I138" s="87"/>
    </row>
    <row r="139" spans="2:9" s="88" customFormat="1" ht="18.75" customHeight="1" x14ac:dyDescent="0.2">
      <c r="B139" s="85" t="s">
        <v>136</v>
      </c>
      <c r="C139" s="109">
        <v>83</v>
      </c>
      <c r="D139" s="109">
        <v>67</v>
      </c>
      <c r="E139" s="109">
        <v>33</v>
      </c>
      <c r="F139" s="109">
        <v>27</v>
      </c>
      <c r="G139" s="109">
        <v>105</v>
      </c>
      <c r="H139" s="86">
        <v>315</v>
      </c>
      <c r="I139" s="87"/>
    </row>
    <row r="140" spans="2:9" s="88" customFormat="1" ht="18.75" customHeight="1" x14ac:dyDescent="0.2">
      <c r="B140" s="85" t="s">
        <v>146</v>
      </c>
      <c r="C140" s="109">
        <v>102</v>
      </c>
      <c r="D140" s="109">
        <v>99</v>
      </c>
      <c r="E140" s="109">
        <v>25</v>
      </c>
      <c r="F140" s="109">
        <v>44</v>
      </c>
      <c r="G140" s="109">
        <v>45</v>
      </c>
      <c r="H140" s="86">
        <v>315</v>
      </c>
      <c r="I140" s="87"/>
    </row>
    <row r="141" spans="2:9" s="88" customFormat="1" ht="18.75" customHeight="1" x14ac:dyDescent="0.2">
      <c r="B141" s="85" t="s">
        <v>134</v>
      </c>
      <c r="C141" s="109">
        <v>2</v>
      </c>
      <c r="D141" s="109">
        <v>1</v>
      </c>
      <c r="E141" s="109">
        <v>4</v>
      </c>
      <c r="F141" s="109">
        <v>2</v>
      </c>
      <c r="G141" s="109">
        <v>301</v>
      </c>
      <c r="H141" s="86">
        <v>310</v>
      </c>
      <c r="I141" s="87"/>
    </row>
    <row r="142" spans="2:9" s="88" customFormat="1" ht="18.75" customHeight="1" x14ac:dyDescent="0.2">
      <c r="B142" s="85" t="s">
        <v>128</v>
      </c>
      <c r="C142" s="109">
        <v>0</v>
      </c>
      <c r="D142" s="109">
        <v>0</v>
      </c>
      <c r="E142" s="109">
        <v>126</v>
      </c>
      <c r="F142" s="109">
        <v>108</v>
      </c>
      <c r="G142" s="109">
        <v>64</v>
      </c>
      <c r="H142" s="86">
        <v>298</v>
      </c>
      <c r="I142" s="87"/>
    </row>
    <row r="143" spans="2:9" s="88" customFormat="1" ht="18.75" customHeight="1" x14ac:dyDescent="0.2">
      <c r="B143" s="85" t="s">
        <v>172</v>
      </c>
      <c r="C143" s="109">
        <v>66</v>
      </c>
      <c r="D143" s="109">
        <v>29</v>
      </c>
      <c r="E143" s="109">
        <v>61</v>
      </c>
      <c r="F143" s="109">
        <v>84</v>
      </c>
      <c r="G143" s="109">
        <v>57</v>
      </c>
      <c r="H143" s="86">
        <v>297</v>
      </c>
      <c r="I143" s="87"/>
    </row>
    <row r="144" spans="2:9" s="88" customFormat="1" ht="18.75" customHeight="1" x14ac:dyDescent="0.2">
      <c r="B144" s="85" t="s">
        <v>883</v>
      </c>
      <c r="C144" s="109">
        <v>56</v>
      </c>
      <c r="D144" s="109">
        <v>70</v>
      </c>
      <c r="E144" s="109">
        <v>90</v>
      </c>
      <c r="F144" s="109">
        <v>58</v>
      </c>
      <c r="G144" s="109">
        <v>19</v>
      </c>
      <c r="H144" s="86">
        <v>293</v>
      </c>
      <c r="I144" s="87"/>
    </row>
    <row r="145" spans="2:9" s="88" customFormat="1" ht="18.75" customHeight="1" x14ac:dyDescent="0.2">
      <c r="B145" s="85" t="s">
        <v>231</v>
      </c>
      <c r="C145" s="109">
        <v>55</v>
      </c>
      <c r="D145" s="109">
        <v>75</v>
      </c>
      <c r="E145" s="109">
        <v>54</v>
      </c>
      <c r="F145" s="109">
        <v>51</v>
      </c>
      <c r="G145" s="109">
        <v>56</v>
      </c>
      <c r="H145" s="86">
        <v>291</v>
      </c>
      <c r="I145" s="87"/>
    </row>
    <row r="146" spans="2:9" s="88" customFormat="1" ht="18.75" customHeight="1" x14ac:dyDescent="0.2">
      <c r="B146" s="85" t="s">
        <v>1140</v>
      </c>
      <c r="C146" s="109">
        <v>218</v>
      </c>
      <c r="D146" s="109">
        <v>58</v>
      </c>
      <c r="E146" s="109">
        <v>0</v>
      </c>
      <c r="F146" s="109">
        <v>0</v>
      </c>
      <c r="G146" s="109">
        <v>0</v>
      </c>
      <c r="H146" s="86">
        <v>276</v>
      </c>
      <c r="I146" s="87"/>
    </row>
    <row r="147" spans="2:9" s="88" customFormat="1" ht="18.75" customHeight="1" x14ac:dyDescent="0.2">
      <c r="B147" s="85" t="s">
        <v>881</v>
      </c>
      <c r="C147" s="109">
        <v>60</v>
      </c>
      <c r="D147" s="109">
        <v>51</v>
      </c>
      <c r="E147" s="109">
        <v>54</v>
      </c>
      <c r="F147" s="109">
        <v>68</v>
      </c>
      <c r="G147" s="109">
        <v>42</v>
      </c>
      <c r="H147" s="86">
        <v>275</v>
      </c>
      <c r="I147" s="87"/>
    </row>
    <row r="148" spans="2:9" s="88" customFormat="1" ht="18.75" customHeight="1" x14ac:dyDescent="0.2">
      <c r="B148" s="85" t="s">
        <v>300</v>
      </c>
      <c r="C148" s="109">
        <v>0</v>
      </c>
      <c r="D148" s="109">
        <v>92</v>
      </c>
      <c r="E148" s="109">
        <v>115</v>
      </c>
      <c r="F148" s="109">
        <v>51</v>
      </c>
      <c r="G148" s="109">
        <v>9</v>
      </c>
      <c r="H148" s="86">
        <v>267</v>
      </c>
      <c r="I148" s="87"/>
    </row>
    <row r="149" spans="2:9" s="88" customFormat="1" ht="18.75" customHeight="1" x14ac:dyDescent="0.2">
      <c r="B149" s="85" t="s">
        <v>903</v>
      </c>
      <c r="C149" s="109">
        <v>64</v>
      </c>
      <c r="D149" s="109">
        <v>54</v>
      </c>
      <c r="E149" s="109">
        <v>44</v>
      </c>
      <c r="F149" s="109">
        <v>60</v>
      </c>
      <c r="G149" s="109">
        <v>30</v>
      </c>
      <c r="H149" s="86">
        <v>252</v>
      </c>
      <c r="I149" s="87"/>
    </row>
    <row r="150" spans="2:9" s="88" customFormat="1" ht="18.75" customHeight="1" x14ac:dyDescent="0.2">
      <c r="B150" s="85" t="s">
        <v>104</v>
      </c>
      <c r="C150" s="109">
        <v>99</v>
      </c>
      <c r="D150" s="109">
        <v>93</v>
      </c>
      <c r="E150" s="109">
        <v>55</v>
      </c>
      <c r="F150" s="109">
        <v>2</v>
      </c>
      <c r="G150" s="109">
        <v>0</v>
      </c>
      <c r="H150" s="86">
        <v>249</v>
      </c>
      <c r="I150" s="87"/>
    </row>
    <row r="151" spans="2:9" s="88" customFormat="1" ht="18.75" customHeight="1" x14ac:dyDescent="0.2">
      <c r="B151" s="85" t="s">
        <v>147</v>
      </c>
      <c r="C151" s="109">
        <v>80</v>
      </c>
      <c r="D151" s="109">
        <v>61</v>
      </c>
      <c r="E151" s="109">
        <v>19</v>
      </c>
      <c r="F151" s="109">
        <v>48</v>
      </c>
      <c r="G151" s="109">
        <v>36</v>
      </c>
      <c r="H151" s="86">
        <v>244</v>
      </c>
      <c r="I151" s="87"/>
    </row>
    <row r="152" spans="2:9" s="88" customFormat="1" ht="18.75" customHeight="1" x14ac:dyDescent="0.2">
      <c r="B152" s="85" t="s">
        <v>304</v>
      </c>
      <c r="C152" s="109">
        <v>0</v>
      </c>
      <c r="D152" s="109">
        <v>77</v>
      </c>
      <c r="E152" s="109">
        <v>77</v>
      </c>
      <c r="F152" s="109">
        <v>70</v>
      </c>
      <c r="G152" s="109">
        <v>17</v>
      </c>
      <c r="H152" s="86">
        <v>241</v>
      </c>
      <c r="I152" s="87"/>
    </row>
    <row r="153" spans="2:9" s="88" customFormat="1" ht="18.75" customHeight="1" x14ac:dyDescent="0.2">
      <c r="B153" s="85" t="s">
        <v>280</v>
      </c>
      <c r="C153" s="109">
        <v>0</v>
      </c>
      <c r="D153" s="109">
        <v>6</v>
      </c>
      <c r="E153" s="109">
        <v>79</v>
      </c>
      <c r="F153" s="109">
        <v>88</v>
      </c>
      <c r="G153" s="109">
        <v>67</v>
      </c>
      <c r="H153" s="86">
        <v>240</v>
      </c>
      <c r="I153" s="87"/>
    </row>
    <row r="154" spans="2:9" s="88" customFormat="1" ht="18.75" customHeight="1" x14ac:dyDescent="0.2">
      <c r="B154" s="85" t="s">
        <v>143</v>
      </c>
      <c r="C154" s="109">
        <v>37</v>
      </c>
      <c r="D154" s="109">
        <v>62</v>
      </c>
      <c r="E154" s="109">
        <v>65</v>
      </c>
      <c r="F154" s="109">
        <v>30</v>
      </c>
      <c r="G154" s="109">
        <v>42</v>
      </c>
      <c r="H154" s="86">
        <v>236</v>
      </c>
      <c r="I154" s="87"/>
    </row>
    <row r="155" spans="2:9" s="88" customFormat="1" ht="18.75" customHeight="1" x14ac:dyDescent="0.2">
      <c r="B155" s="85" t="s">
        <v>218</v>
      </c>
      <c r="C155" s="109">
        <v>56</v>
      </c>
      <c r="D155" s="109">
        <v>38</v>
      </c>
      <c r="E155" s="109">
        <v>52</v>
      </c>
      <c r="F155" s="109">
        <v>48</v>
      </c>
      <c r="G155" s="109">
        <v>41</v>
      </c>
      <c r="H155" s="86">
        <v>235</v>
      </c>
      <c r="I155" s="87"/>
    </row>
    <row r="156" spans="2:9" s="88" customFormat="1" ht="18.75" customHeight="1" x14ac:dyDescent="0.2">
      <c r="B156" s="85" t="s">
        <v>203</v>
      </c>
      <c r="C156" s="109">
        <v>25</v>
      </c>
      <c r="D156" s="109">
        <v>37</v>
      </c>
      <c r="E156" s="109">
        <v>47</v>
      </c>
      <c r="F156" s="109">
        <v>70</v>
      </c>
      <c r="G156" s="109">
        <v>55</v>
      </c>
      <c r="H156" s="86">
        <v>234</v>
      </c>
      <c r="I156" s="87"/>
    </row>
    <row r="157" spans="2:9" s="88" customFormat="1" ht="18.75" customHeight="1" x14ac:dyDescent="0.2">
      <c r="B157" s="85" t="s">
        <v>1111</v>
      </c>
      <c r="C157" s="109">
        <v>0</v>
      </c>
      <c r="D157" s="109">
        <v>1</v>
      </c>
      <c r="E157" s="109">
        <v>0</v>
      </c>
      <c r="F157" s="109">
        <v>0</v>
      </c>
      <c r="G157" s="109">
        <v>233</v>
      </c>
      <c r="H157" s="86">
        <v>234</v>
      </c>
      <c r="I157" s="87"/>
    </row>
    <row r="158" spans="2:9" s="88" customFormat="1" ht="18.75" customHeight="1" x14ac:dyDescent="0.2">
      <c r="B158" s="85" t="s">
        <v>302</v>
      </c>
      <c r="C158" s="109">
        <v>0</v>
      </c>
      <c r="D158" s="109">
        <v>51</v>
      </c>
      <c r="E158" s="109">
        <v>62</v>
      </c>
      <c r="F158" s="109">
        <v>93</v>
      </c>
      <c r="G158" s="109">
        <v>26</v>
      </c>
      <c r="H158" s="86">
        <v>232</v>
      </c>
      <c r="I158" s="87"/>
    </row>
    <row r="159" spans="2:9" s="88" customFormat="1" ht="18.75" customHeight="1" x14ac:dyDescent="0.2">
      <c r="B159" s="85" t="s">
        <v>232</v>
      </c>
      <c r="C159" s="109">
        <v>73</v>
      </c>
      <c r="D159" s="109">
        <v>29</v>
      </c>
      <c r="E159" s="109">
        <v>21</v>
      </c>
      <c r="F159" s="109">
        <v>14</v>
      </c>
      <c r="G159" s="109">
        <v>88</v>
      </c>
      <c r="H159" s="86">
        <v>225</v>
      </c>
      <c r="I159" s="87"/>
    </row>
    <row r="160" spans="2:9" s="88" customFormat="1" ht="18.75" customHeight="1" x14ac:dyDescent="0.2">
      <c r="B160" s="85" t="s">
        <v>238</v>
      </c>
      <c r="C160" s="109">
        <v>86</v>
      </c>
      <c r="D160" s="109">
        <v>52</v>
      </c>
      <c r="E160" s="109">
        <v>32</v>
      </c>
      <c r="F160" s="109">
        <v>30</v>
      </c>
      <c r="G160" s="109">
        <v>18</v>
      </c>
      <c r="H160" s="86">
        <v>218</v>
      </c>
      <c r="I160" s="87"/>
    </row>
    <row r="161" spans="2:9" s="88" customFormat="1" ht="18.75" customHeight="1" x14ac:dyDescent="0.2">
      <c r="B161" s="85" t="s">
        <v>910</v>
      </c>
      <c r="C161" s="109">
        <v>26</v>
      </c>
      <c r="D161" s="109">
        <v>68</v>
      </c>
      <c r="E161" s="109">
        <v>38</v>
      </c>
      <c r="F161" s="109">
        <v>53</v>
      </c>
      <c r="G161" s="109">
        <v>33</v>
      </c>
      <c r="H161" s="86">
        <v>218</v>
      </c>
      <c r="I161" s="87"/>
    </row>
    <row r="162" spans="2:9" s="88" customFormat="1" ht="18.75" customHeight="1" x14ac:dyDescent="0.2">
      <c r="B162" s="85" t="s">
        <v>897</v>
      </c>
      <c r="C162" s="109">
        <v>32</v>
      </c>
      <c r="D162" s="109">
        <v>30</v>
      </c>
      <c r="E162" s="109">
        <v>15</v>
      </c>
      <c r="F162" s="109">
        <v>76</v>
      </c>
      <c r="G162" s="109">
        <v>58</v>
      </c>
      <c r="H162" s="86">
        <v>211</v>
      </c>
      <c r="I162" s="87"/>
    </row>
    <row r="163" spans="2:9" s="88" customFormat="1" ht="18.75" customHeight="1" x14ac:dyDescent="0.2">
      <c r="B163" s="85" t="s">
        <v>906</v>
      </c>
      <c r="C163" s="109">
        <v>58</v>
      </c>
      <c r="D163" s="109">
        <v>49</v>
      </c>
      <c r="E163" s="109">
        <v>46</v>
      </c>
      <c r="F163" s="109">
        <v>43</v>
      </c>
      <c r="G163" s="109">
        <v>13</v>
      </c>
      <c r="H163" s="86">
        <v>209</v>
      </c>
      <c r="I163" s="87"/>
    </row>
    <row r="164" spans="2:9" s="88" customFormat="1" ht="18.75" customHeight="1" x14ac:dyDescent="0.2">
      <c r="B164" s="85" t="s">
        <v>196</v>
      </c>
      <c r="C164" s="109">
        <v>43</v>
      </c>
      <c r="D164" s="109">
        <v>67</v>
      </c>
      <c r="E164" s="109">
        <v>40</v>
      </c>
      <c r="F164" s="109">
        <v>33</v>
      </c>
      <c r="G164" s="109">
        <v>25</v>
      </c>
      <c r="H164" s="86">
        <v>208</v>
      </c>
      <c r="I164" s="87"/>
    </row>
    <row r="165" spans="2:9" s="88" customFormat="1" ht="18.75" customHeight="1" x14ac:dyDescent="0.2">
      <c r="B165" s="85" t="s">
        <v>103</v>
      </c>
      <c r="C165" s="109">
        <v>20</v>
      </c>
      <c r="D165" s="109">
        <v>15</v>
      </c>
      <c r="E165" s="109">
        <v>62</v>
      </c>
      <c r="F165" s="109">
        <v>53</v>
      </c>
      <c r="G165" s="109">
        <v>57</v>
      </c>
      <c r="H165" s="86">
        <v>207</v>
      </c>
      <c r="I165" s="87"/>
    </row>
    <row r="166" spans="2:9" s="88" customFormat="1" ht="18.75" customHeight="1" x14ac:dyDescent="0.2">
      <c r="B166" s="85" t="s">
        <v>958</v>
      </c>
      <c r="C166" s="109">
        <v>105</v>
      </c>
      <c r="D166" s="109">
        <v>24</v>
      </c>
      <c r="E166" s="109">
        <v>22</v>
      </c>
      <c r="F166" s="109">
        <v>3</v>
      </c>
      <c r="G166" s="109">
        <v>47</v>
      </c>
      <c r="H166" s="86">
        <v>201</v>
      </c>
      <c r="I166" s="87"/>
    </row>
    <row r="167" spans="2:9" s="88" customFormat="1" ht="18.75" customHeight="1" x14ac:dyDescent="0.2">
      <c r="B167" s="85" t="s">
        <v>235</v>
      </c>
      <c r="C167" s="109">
        <v>73</v>
      </c>
      <c r="D167" s="109">
        <v>32</v>
      </c>
      <c r="E167" s="109">
        <v>36</v>
      </c>
      <c r="F167" s="109">
        <v>27</v>
      </c>
      <c r="G167" s="109">
        <v>31</v>
      </c>
      <c r="H167" s="86">
        <v>199</v>
      </c>
      <c r="I167" s="87"/>
    </row>
    <row r="168" spans="2:9" s="88" customFormat="1" ht="18.75" customHeight="1" x14ac:dyDescent="0.2">
      <c r="B168" s="85" t="s">
        <v>885</v>
      </c>
      <c r="C168" s="109">
        <v>45</v>
      </c>
      <c r="D168" s="109">
        <v>53</v>
      </c>
      <c r="E168" s="109">
        <v>50</v>
      </c>
      <c r="F168" s="109">
        <v>22</v>
      </c>
      <c r="G168" s="109">
        <v>28</v>
      </c>
      <c r="H168" s="86">
        <v>198</v>
      </c>
      <c r="I168" s="87"/>
    </row>
    <row r="169" spans="2:9" s="88" customFormat="1" ht="18.75" customHeight="1" x14ac:dyDescent="0.2">
      <c r="B169" s="85" t="s">
        <v>133</v>
      </c>
      <c r="C169" s="109">
        <v>41</v>
      </c>
      <c r="D169" s="109">
        <v>40</v>
      </c>
      <c r="E169" s="109">
        <v>31</v>
      </c>
      <c r="F169" s="109">
        <v>32</v>
      </c>
      <c r="G169" s="109">
        <v>52</v>
      </c>
      <c r="H169" s="86">
        <v>196</v>
      </c>
      <c r="I169" s="87"/>
    </row>
    <row r="170" spans="2:9" s="88" customFormat="1" ht="18.75" customHeight="1" x14ac:dyDescent="0.2">
      <c r="B170" s="85" t="s">
        <v>1037</v>
      </c>
      <c r="C170" s="109">
        <v>106</v>
      </c>
      <c r="D170" s="109">
        <v>60</v>
      </c>
      <c r="E170" s="109">
        <v>9</v>
      </c>
      <c r="F170" s="109">
        <v>4</v>
      </c>
      <c r="G170" s="109">
        <v>12</v>
      </c>
      <c r="H170" s="86">
        <v>191</v>
      </c>
      <c r="I170" s="87"/>
    </row>
    <row r="171" spans="2:9" s="88" customFormat="1" ht="18.75" customHeight="1" x14ac:dyDescent="0.2">
      <c r="B171" s="85" t="s">
        <v>144</v>
      </c>
      <c r="C171" s="109">
        <v>35</v>
      </c>
      <c r="D171" s="109">
        <v>89</v>
      </c>
      <c r="E171" s="109">
        <v>33</v>
      </c>
      <c r="F171" s="109">
        <v>9</v>
      </c>
      <c r="G171" s="109">
        <v>25</v>
      </c>
      <c r="H171" s="86">
        <v>191</v>
      </c>
      <c r="I171" s="87"/>
    </row>
    <row r="172" spans="2:9" s="88" customFormat="1" ht="18.75" customHeight="1" x14ac:dyDescent="0.2">
      <c r="B172" s="85" t="s">
        <v>1320</v>
      </c>
      <c r="C172" s="109">
        <v>0</v>
      </c>
      <c r="D172" s="109">
        <v>46</v>
      </c>
      <c r="E172" s="109">
        <v>57</v>
      </c>
      <c r="F172" s="109">
        <v>58</v>
      </c>
      <c r="G172" s="109">
        <v>30</v>
      </c>
      <c r="H172" s="86">
        <v>191</v>
      </c>
      <c r="I172" s="87"/>
    </row>
    <row r="173" spans="2:9" s="88" customFormat="1" ht="18.75" customHeight="1" x14ac:dyDescent="0.2">
      <c r="B173" s="85" t="s">
        <v>984</v>
      </c>
      <c r="C173" s="109">
        <v>5</v>
      </c>
      <c r="D173" s="109">
        <v>126</v>
      </c>
      <c r="E173" s="109">
        <v>42</v>
      </c>
      <c r="F173" s="109">
        <v>10</v>
      </c>
      <c r="G173" s="109">
        <v>7</v>
      </c>
      <c r="H173" s="86">
        <v>190</v>
      </c>
      <c r="I173" s="87"/>
    </row>
    <row r="174" spans="2:9" s="88" customFormat="1" ht="18.75" customHeight="1" x14ac:dyDescent="0.2">
      <c r="B174" s="85" t="s">
        <v>174</v>
      </c>
      <c r="C174" s="109">
        <v>25</v>
      </c>
      <c r="D174" s="109">
        <v>72</v>
      </c>
      <c r="E174" s="109">
        <v>9</v>
      </c>
      <c r="F174" s="109">
        <v>26</v>
      </c>
      <c r="G174" s="109">
        <v>52</v>
      </c>
      <c r="H174" s="86">
        <v>184</v>
      </c>
      <c r="I174" s="87"/>
    </row>
    <row r="175" spans="2:9" s="88" customFormat="1" ht="18.75" customHeight="1" x14ac:dyDescent="0.2">
      <c r="B175" s="85" t="s">
        <v>930</v>
      </c>
      <c r="C175" s="109">
        <v>58</v>
      </c>
      <c r="D175" s="109">
        <v>44</v>
      </c>
      <c r="E175" s="109">
        <v>29</v>
      </c>
      <c r="F175" s="109">
        <v>23</v>
      </c>
      <c r="G175" s="109">
        <v>29</v>
      </c>
      <c r="H175" s="86">
        <v>183</v>
      </c>
      <c r="I175" s="87"/>
    </row>
    <row r="176" spans="2:9" s="88" customFormat="1" ht="18.75" customHeight="1" x14ac:dyDescent="0.2">
      <c r="B176" s="85" t="s">
        <v>180</v>
      </c>
      <c r="C176" s="109">
        <v>42</v>
      </c>
      <c r="D176" s="109">
        <v>37</v>
      </c>
      <c r="E176" s="109">
        <v>29</v>
      </c>
      <c r="F176" s="109">
        <v>17</v>
      </c>
      <c r="G176" s="109">
        <v>57</v>
      </c>
      <c r="H176" s="86">
        <v>182</v>
      </c>
      <c r="I176" s="87"/>
    </row>
    <row r="177" spans="2:9" s="88" customFormat="1" ht="18.75" customHeight="1" x14ac:dyDescent="0.2">
      <c r="B177" s="85" t="s">
        <v>173</v>
      </c>
      <c r="C177" s="109">
        <v>41</v>
      </c>
      <c r="D177" s="109">
        <v>47</v>
      </c>
      <c r="E177" s="109">
        <v>19</v>
      </c>
      <c r="F177" s="109">
        <v>31</v>
      </c>
      <c r="G177" s="109">
        <v>43</v>
      </c>
      <c r="H177" s="86">
        <v>181</v>
      </c>
      <c r="I177" s="87"/>
    </row>
    <row r="178" spans="2:9" s="88" customFormat="1" ht="18.75" customHeight="1" x14ac:dyDescent="0.2">
      <c r="B178" s="85" t="s">
        <v>124</v>
      </c>
      <c r="C178" s="109">
        <v>42</v>
      </c>
      <c r="D178" s="109">
        <v>39</v>
      </c>
      <c r="E178" s="109">
        <v>30</v>
      </c>
      <c r="F178" s="109">
        <v>19</v>
      </c>
      <c r="G178" s="109">
        <v>51</v>
      </c>
      <c r="H178" s="86">
        <v>181</v>
      </c>
      <c r="I178" s="87"/>
    </row>
    <row r="179" spans="2:9" s="88" customFormat="1" ht="18.75" customHeight="1" x14ac:dyDescent="0.2">
      <c r="B179" s="85" t="s">
        <v>886</v>
      </c>
      <c r="C179" s="109">
        <v>96</v>
      </c>
      <c r="D179" s="109">
        <v>33</v>
      </c>
      <c r="E179" s="109">
        <v>0</v>
      </c>
      <c r="F179" s="109">
        <v>9</v>
      </c>
      <c r="G179" s="109">
        <v>42</v>
      </c>
      <c r="H179" s="86">
        <v>180</v>
      </c>
      <c r="I179" s="87"/>
    </row>
    <row r="180" spans="2:9" s="88" customFormat="1" ht="18.75" customHeight="1" x14ac:dyDescent="0.2">
      <c r="B180" s="85" t="s">
        <v>113</v>
      </c>
      <c r="C180" s="109">
        <v>79</v>
      </c>
      <c r="D180" s="109">
        <v>26</v>
      </c>
      <c r="E180" s="109">
        <v>32</v>
      </c>
      <c r="F180" s="109">
        <v>10</v>
      </c>
      <c r="G180" s="109">
        <v>33</v>
      </c>
      <c r="H180" s="86">
        <v>180</v>
      </c>
      <c r="I180" s="87"/>
    </row>
    <row r="181" spans="2:9" s="88" customFormat="1" ht="18.75" customHeight="1" x14ac:dyDescent="0.2">
      <c r="B181" s="85" t="s">
        <v>216</v>
      </c>
      <c r="C181" s="109">
        <v>20</v>
      </c>
      <c r="D181" s="109">
        <v>32</v>
      </c>
      <c r="E181" s="109">
        <v>37</v>
      </c>
      <c r="F181" s="109">
        <v>18</v>
      </c>
      <c r="G181" s="109">
        <v>71</v>
      </c>
      <c r="H181" s="86">
        <v>178</v>
      </c>
      <c r="I181" s="87"/>
    </row>
    <row r="182" spans="2:9" s="88" customFormat="1" ht="18.75" customHeight="1" x14ac:dyDescent="0.2">
      <c r="B182" s="85" t="s">
        <v>922</v>
      </c>
      <c r="C182" s="109">
        <v>29</v>
      </c>
      <c r="D182" s="109">
        <v>32</v>
      </c>
      <c r="E182" s="109">
        <v>37</v>
      </c>
      <c r="F182" s="109">
        <v>61</v>
      </c>
      <c r="G182" s="109">
        <v>18</v>
      </c>
      <c r="H182" s="86">
        <v>177</v>
      </c>
      <c r="I182" s="87"/>
    </row>
    <row r="183" spans="2:9" s="88" customFormat="1" ht="18.75" customHeight="1" x14ac:dyDescent="0.2">
      <c r="B183" s="85" t="s">
        <v>215</v>
      </c>
      <c r="C183" s="109">
        <v>59</v>
      </c>
      <c r="D183" s="109">
        <v>70</v>
      </c>
      <c r="E183" s="109">
        <v>35</v>
      </c>
      <c r="F183" s="109">
        <v>9</v>
      </c>
      <c r="G183" s="109">
        <v>1</v>
      </c>
      <c r="H183" s="86">
        <v>174</v>
      </c>
      <c r="I183" s="87"/>
    </row>
    <row r="184" spans="2:9" s="88" customFormat="1" ht="18.75" customHeight="1" x14ac:dyDescent="0.2">
      <c r="B184" s="85" t="s">
        <v>223</v>
      </c>
      <c r="C184" s="109">
        <v>43</v>
      </c>
      <c r="D184" s="109">
        <v>25</v>
      </c>
      <c r="E184" s="109">
        <v>42</v>
      </c>
      <c r="F184" s="109">
        <v>27</v>
      </c>
      <c r="G184" s="109">
        <v>37</v>
      </c>
      <c r="H184" s="86">
        <v>174</v>
      </c>
      <c r="I184" s="87"/>
    </row>
    <row r="185" spans="2:9" s="88" customFormat="1" ht="18.75" customHeight="1" x14ac:dyDescent="0.2">
      <c r="B185" s="85" t="s">
        <v>884</v>
      </c>
      <c r="C185" s="109">
        <v>42</v>
      </c>
      <c r="D185" s="109">
        <v>51</v>
      </c>
      <c r="E185" s="109">
        <v>52</v>
      </c>
      <c r="F185" s="109">
        <v>27</v>
      </c>
      <c r="G185" s="109">
        <v>1</v>
      </c>
      <c r="H185" s="86">
        <v>173</v>
      </c>
      <c r="I185" s="87"/>
    </row>
    <row r="186" spans="2:9" s="88" customFormat="1" ht="18.75" customHeight="1" x14ac:dyDescent="0.2">
      <c r="B186" s="85" t="s">
        <v>210</v>
      </c>
      <c r="C186" s="109">
        <v>51</v>
      </c>
      <c r="D186" s="109">
        <v>10</v>
      </c>
      <c r="E186" s="109">
        <v>41</v>
      </c>
      <c r="F186" s="109">
        <v>35</v>
      </c>
      <c r="G186" s="109">
        <v>32</v>
      </c>
      <c r="H186" s="86">
        <v>169</v>
      </c>
      <c r="I186" s="87"/>
    </row>
    <row r="187" spans="2:9" s="88" customFormat="1" ht="18.75" customHeight="1" x14ac:dyDescent="0.2">
      <c r="B187" s="85" t="s">
        <v>198</v>
      </c>
      <c r="C187" s="109">
        <v>31</v>
      </c>
      <c r="D187" s="109">
        <v>87</v>
      </c>
      <c r="E187" s="109">
        <v>30</v>
      </c>
      <c r="F187" s="109">
        <v>3</v>
      </c>
      <c r="G187" s="109">
        <v>16</v>
      </c>
      <c r="H187" s="86">
        <v>167</v>
      </c>
      <c r="I187" s="87"/>
    </row>
    <row r="188" spans="2:9" s="88" customFormat="1" ht="18.75" customHeight="1" x14ac:dyDescent="0.2">
      <c r="B188" s="85" t="s">
        <v>1295</v>
      </c>
      <c r="C188" s="109">
        <v>155</v>
      </c>
      <c r="D188" s="109">
        <v>11</v>
      </c>
      <c r="E188" s="109">
        <v>0</v>
      </c>
      <c r="F188" s="109">
        <v>0</v>
      </c>
      <c r="G188" s="109">
        <v>0</v>
      </c>
      <c r="H188" s="86">
        <v>166</v>
      </c>
      <c r="I188" s="87"/>
    </row>
    <row r="189" spans="2:9" s="88" customFormat="1" ht="18.75" customHeight="1" x14ac:dyDescent="0.2">
      <c r="B189" s="85" t="s">
        <v>118</v>
      </c>
      <c r="C189" s="109">
        <v>46</v>
      </c>
      <c r="D189" s="109">
        <v>66</v>
      </c>
      <c r="E189" s="109">
        <v>7</v>
      </c>
      <c r="F189" s="109">
        <v>39</v>
      </c>
      <c r="G189" s="109">
        <v>8</v>
      </c>
      <c r="H189" s="86">
        <v>166</v>
      </c>
      <c r="I189" s="87"/>
    </row>
    <row r="190" spans="2:9" s="88" customFormat="1" ht="18.75" customHeight="1" x14ac:dyDescent="0.2">
      <c r="B190" s="85" t="s">
        <v>3017</v>
      </c>
      <c r="C190" s="109">
        <v>7</v>
      </c>
      <c r="D190" s="109">
        <v>1</v>
      </c>
      <c r="E190" s="109">
        <v>2</v>
      </c>
      <c r="F190" s="109">
        <v>0</v>
      </c>
      <c r="G190" s="109">
        <v>155</v>
      </c>
      <c r="H190" s="86">
        <v>165</v>
      </c>
      <c r="I190" s="87"/>
    </row>
    <row r="191" spans="2:9" s="88" customFormat="1" ht="18.75" customHeight="1" x14ac:dyDescent="0.2">
      <c r="B191" s="85" t="s">
        <v>945</v>
      </c>
      <c r="C191" s="109">
        <v>51</v>
      </c>
      <c r="D191" s="109">
        <v>61</v>
      </c>
      <c r="E191" s="109">
        <v>36</v>
      </c>
      <c r="F191" s="109">
        <v>15</v>
      </c>
      <c r="G191" s="109">
        <v>1</v>
      </c>
      <c r="H191" s="86">
        <v>164</v>
      </c>
      <c r="I191" s="87"/>
    </row>
    <row r="192" spans="2:9" s="88" customFormat="1" ht="18.75" customHeight="1" x14ac:dyDescent="0.2">
      <c r="B192" s="85" t="s">
        <v>158</v>
      </c>
      <c r="C192" s="109">
        <v>1</v>
      </c>
      <c r="D192" s="109">
        <v>60</v>
      </c>
      <c r="E192" s="109">
        <v>77</v>
      </c>
      <c r="F192" s="109">
        <v>7</v>
      </c>
      <c r="G192" s="109">
        <v>17</v>
      </c>
      <c r="H192" s="86">
        <v>162</v>
      </c>
      <c r="I192" s="87"/>
    </row>
    <row r="193" spans="2:9" s="88" customFormat="1" ht="18.75" customHeight="1" x14ac:dyDescent="0.2">
      <c r="B193" s="85" t="s">
        <v>900</v>
      </c>
      <c r="C193" s="109">
        <v>0</v>
      </c>
      <c r="D193" s="109">
        <v>4</v>
      </c>
      <c r="E193" s="109">
        <v>56</v>
      </c>
      <c r="F193" s="109">
        <v>31</v>
      </c>
      <c r="G193" s="109">
        <v>67</v>
      </c>
      <c r="H193" s="86">
        <v>158</v>
      </c>
      <c r="I193" s="87"/>
    </row>
    <row r="194" spans="2:9" s="88" customFormat="1" ht="18.75" customHeight="1" x14ac:dyDescent="0.2">
      <c r="B194" s="85" t="s">
        <v>145</v>
      </c>
      <c r="C194" s="109">
        <v>13</v>
      </c>
      <c r="D194" s="109">
        <v>141</v>
      </c>
      <c r="E194" s="109">
        <v>0</v>
      </c>
      <c r="F194" s="109">
        <v>0</v>
      </c>
      <c r="G194" s="109">
        <v>4</v>
      </c>
      <c r="H194" s="86">
        <v>158</v>
      </c>
      <c r="I194" s="87"/>
    </row>
    <row r="195" spans="2:9" s="88" customFormat="1" ht="18.75" customHeight="1" x14ac:dyDescent="0.2">
      <c r="B195" s="85" t="s">
        <v>1563</v>
      </c>
      <c r="C195" s="109">
        <v>0</v>
      </c>
      <c r="D195" s="109">
        <v>21</v>
      </c>
      <c r="E195" s="109">
        <v>40</v>
      </c>
      <c r="F195" s="109">
        <v>40</v>
      </c>
      <c r="G195" s="109">
        <v>56</v>
      </c>
      <c r="H195" s="86">
        <v>157</v>
      </c>
      <c r="I195" s="87"/>
    </row>
    <row r="196" spans="2:9" s="88" customFormat="1" ht="18.75" customHeight="1" x14ac:dyDescent="0.2">
      <c r="B196" s="85" t="s">
        <v>921</v>
      </c>
      <c r="C196" s="109">
        <v>0</v>
      </c>
      <c r="D196" s="109">
        <v>4</v>
      </c>
      <c r="E196" s="109">
        <v>52</v>
      </c>
      <c r="F196" s="109">
        <v>32</v>
      </c>
      <c r="G196" s="109">
        <v>65</v>
      </c>
      <c r="H196" s="86">
        <v>153</v>
      </c>
      <c r="I196" s="87"/>
    </row>
    <row r="197" spans="2:9" s="88" customFormat="1" ht="18.75" customHeight="1" x14ac:dyDescent="0.2">
      <c r="B197" s="85" t="s">
        <v>1362</v>
      </c>
      <c r="C197" s="109">
        <v>30</v>
      </c>
      <c r="D197" s="109">
        <v>31</v>
      </c>
      <c r="E197" s="109">
        <v>38</v>
      </c>
      <c r="F197" s="109">
        <v>29</v>
      </c>
      <c r="G197" s="109">
        <v>23</v>
      </c>
      <c r="H197" s="86">
        <v>151</v>
      </c>
      <c r="I197" s="87"/>
    </row>
    <row r="198" spans="2:9" s="88" customFormat="1" ht="18.75" customHeight="1" x14ac:dyDescent="0.2">
      <c r="B198" s="85" t="s">
        <v>287</v>
      </c>
      <c r="C198" s="109">
        <v>0</v>
      </c>
      <c r="D198" s="109">
        <v>7</v>
      </c>
      <c r="E198" s="109">
        <v>72</v>
      </c>
      <c r="F198" s="109">
        <v>33</v>
      </c>
      <c r="G198" s="109">
        <v>38</v>
      </c>
      <c r="H198" s="86">
        <v>150</v>
      </c>
      <c r="I198" s="87"/>
    </row>
    <row r="199" spans="2:9" s="88" customFormat="1" ht="18.75" customHeight="1" x14ac:dyDescent="0.2">
      <c r="B199" s="85" t="s">
        <v>3117</v>
      </c>
      <c r="C199" s="109">
        <v>1</v>
      </c>
      <c r="D199" s="109">
        <v>0</v>
      </c>
      <c r="E199" s="109">
        <v>14</v>
      </c>
      <c r="F199" s="109">
        <v>82</v>
      </c>
      <c r="G199" s="109">
        <v>52</v>
      </c>
      <c r="H199" s="86">
        <v>149</v>
      </c>
      <c r="I199" s="87"/>
    </row>
    <row r="200" spans="2:9" s="88" customFormat="1" ht="18.75" customHeight="1" x14ac:dyDescent="0.2">
      <c r="B200" s="85" t="s">
        <v>950</v>
      </c>
      <c r="C200" s="109">
        <v>0</v>
      </c>
      <c r="D200" s="109">
        <v>5</v>
      </c>
      <c r="E200" s="109">
        <v>46</v>
      </c>
      <c r="F200" s="109">
        <v>46</v>
      </c>
      <c r="G200" s="109">
        <v>50</v>
      </c>
      <c r="H200" s="86">
        <v>147</v>
      </c>
      <c r="I200" s="87"/>
    </row>
    <row r="201" spans="2:9" s="88" customFormat="1" ht="18.75" customHeight="1" x14ac:dyDescent="0.2">
      <c r="B201" s="85" t="s">
        <v>100</v>
      </c>
      <c r="C201" s="109">
        <v>8</v>
      </c>
      <c r="D201" s="109">
        <v>24</v>
      </c>
      <c r="E201" s="109">
        <v>41</v>
      </c>
      <c r="F201" s="109">
        <v>12</v>
      </c>
      <c r="G201" s="109">
        <v>61</v>
      </c>
      <c r="H201" s="86">
        <v>146</v>
      </c>
      <c r="I201" s="87"/>
    </row>
    <row r="202" spans="2:9" s="88" customFormat="1" ht="18.75" customHeight="1" x14ac:dyDescent="0.2">
      <c r="B202" s="85" t="s">
        <v>895</v>
      </c>
      <c r="C202" s="109">
        <v>45</v>
      </c>
      <c r="D202" s="109">
        <v>36</v>
      </c>
      <c r="E202" s="109">
        <v>29</v>
      </c>
      <c r="F202" s="109">
        <v>33</v>
      </c>
      <c r="G202" s="109">
        <v>0</v>
      </c>
      <c r="H202" s="86">
        <v>143</v>
      </c>
      <c r="I202" s="87"/>
    </row>
    <row r="203" spans="2:9" s="88" customFormat="1" ht="18.75" customHeight="1" x14ac:dyDescent="0.2">
      <c r="B203" s="85" t="s">
        <v>1311</v>
      </c>
      <c r="C203" s="109">
        <v>126</v>
      </c>
      <c r="D203" s="109">
        <v>15</v>
      </c>
      <c r="E203" s="109">
        <v>0</v>
      </c>
      <c r="F203" s="109">
        <v>0</v>
      </c>
      <c r="G203" s="109">
        <v>0</v>
      </c>
      <c r="H203" s="86">
        <v>141</v>
      </c>
      <c r="I203" s="87"/>
    </row>
    <row r="204" spans="2:9" s="88" customFormat="1" ht="18.75" customHeight="1" x14ac:dyDescent="0.2">
      <c r="B204" s="85" t="s">
        <v>308</v>
      </c>
      <c r="C204" s="109">
        <v>0</v>
      </c>
      <c r="D204" s="109">
        <v>14</v>
      </c>
      <c r="E204" s="109">
        <v>33</v>
      </c>
      <c r="F204" s="109">
        <v>68</v>
      </c>
      <c r="G204" s="109">
        <v>19</v>
      </c>
      <c r="H204" s="86">
        <v>134</v>
      </c>
      <c r="I204" s="87"/>
    </row>
    <row r="205" spans="2:9" s="88" customFormat="1" ht="18.75" customHeight="1" x14ac:dyDescent="0.2">
      <c r="B205" s="85" t="s">
        <v>888</v>
      </c>
      <c r="C205" s="109">
        <v>42</v>
      </c>
      <c r="D205" s="109">
        <v>33</v>
      </c>
      <c r="E205" s="109">
        <v>30</v>
      </c>
      <c r="F205" s="109">
        <v>3</v>
      </c>
      <c r="G205" s="109">
        <v>25</v>
      </c>
      <c r="H205" s="86">
        <v>133</v>
      </c>
      <c r="I205" s="87"/>
    </row>
    <row r="206" spans="2:9" s="88" customFormat="1" ht="18.75" customHeight="1" x14ac:dyDescent="0.2">
      <c r="B206" s="85" t="s">
        <v>893</v>
      </c>
      <c r="C206" s="109">
        <v>33</v>
      </c>
      <c r="D206" s="109">
        <v>38</v>
      </c>
      <c r="E206" s="109">
        <v>27</v>
      </c>
      <c r="F206" s="109">
        <v>31</v>
      </c>
      <c r="G206" s="109">
        <v>0</v>
      </c>
      <c r="H206" s="86">
        <v>129</v>
      </c>
      <c r="I206" s="87"/>
    </row>
    <row r="207" spans="2:9" s="88" customFormat="1" ht="18.75" customHeight="1" x14ac:dyDescent="0.2">
      <c r="B207" s="85" t="s">
        <v>1143</v>
      </c>
      <c r="C207" s="109">
        <v>27</v>
      </c>
      <c r="D207" s="109">
        <v>30</v>
      </c>
      <c r="E207" s="109">
        <v>39</v>
      </c>
      <c r="F207" s="109">
        <v>18</v>
      </c>
      <c r="G207" s="109">
        <v>15</v>
      </c>
      <c r="H207" s="86">
        <v>129</v>
      </c>
      <c r="I207" s="87"/>
    </row>
    <row r="208" spans="2:9" s="88" customFormat="1" ht="18.75" customHeight="1" x14ac:dyDescent="0.2">
      <c r="B208" s="85" t="s">
        <v>909</v>
      </c>
      <c r="C208" s="109">
        <v>126</v>
      </c>
      <c r="D208" s="109">
        <v>0</v>
      </c>
      <c r="E208" s="109">
        <v>0</v>
      </c>
      <c r="F208" s="109">
        <v>1</v>
      </c>
      <c r="G208" s="109">
        <v>2</v>
      </c>
      <c r="H208" s="86">
        <v>129</v>
      </c>
      <c r="I208" s="87"/>
    </row>
    <row r="209" spans="2:9" s="88" customFormat="1" ht="18.75" customHeight="1" x14ac:dyDescent="0.2">
      <c r="B209" s="85" t="s">
        <v>3016</v>
      </c>
      <c r="C209" s="109">
        <v>2</v>
      </c>
      <c r="D209" s="109">
        <v>5</v>
      </c>
      <c r="E209" s="109">
        <v>5</v>
      </c>
      <c r="F209" s="109">
        <v>46</v>
      </c>
      <c r="G209" s="109">
        <v>70</v>
      </c>
      <c r="H209" s="86">
        <v>128</v>
      </c>
      <c r="I209" s="87"/>
    </row>
    <row r="210" spans="2:9" s="88" customFormat="1" ht="18.75" customHeight="1" x14ac:dyDescent="0.2">
      <c r="B210" s="85" t="s">
        <v>1358</v>
      </c>
      <c r="C210" s="109">
        <v>0</v>
      </c>
      <c r="D210" s="109">
        <v>4</v>
      </c>
      <c r="E210" s="109">
        <v>61</v>
      </c>
      <c r="F210" s="109">
        <v>56</v>
      </c>
      <c r="G210" s="109">
        <v>3</v>
      </c>
      <c r="H210" s="86">
        <v>124</v>
      </c>
      <c r="I210" s="87"/>
    </row>
    <row r="211" spans="2:9" s="88" customFormat="1" ht="18.75" customHeight="1" x14ac:dyDescent="0.2">
      <c r="B211" s="85" t="s">
        <v>130</v>
      </c>
      <c r="C211" s="109">
        <v>53</v>
      </c>
      <c r="D211" s="109">
        <v>26</v>
      </c>
      <c r="E211" s="109">
        <v>17</v>
      </c>
      <c r="F211" s="109">
        <v>6</v>
      </c>
      <c r="G211" s="109">
        <v>20</v>
      </c>
      <c r="H211" s="86">
        <v>122</v>
      </c>
      <c r="I211" s="87"/>
    </row>
    <row r="212" spans="2:9" s="88" customFormat="1" ht="18.75" customHeight="1" x14ac:dyDescent="0.2">
      <c r="B212" s="85" t="s">
        <v>912</v>
      </c>
      <c r="C212" s="109">
        <v>0</v>
      </c>
      <c r="D212" s="109">
        <v>0</v>
      </c>
      <c r="E212" s="109">
        <v>50</v>
      </c>
      <c r="F212" s="109">
        <v>48</v>
      </c>
      <c r="G212" s="109">
        <v>23</v>
      </c>
      <c r="H212" s="86">
        <v>121</v>
      </c>
      <c r="I212" s="87"/>
    </row>
    <row r="213" spans="2:9" s="88" customFormat="1" ht="18.75" customHeight="1" x14ac:dyDescent="0.2">
      <c r="B213" s="85" t="s">
        <v>975</v>
      </c>
      <c r="C213" s="109">
        <v>84</v>
      </c>
      <c r="D213" s="109">
        <v>22</v>
      </c>
      <c r="E213" s="109">
        <v>1</v>
      </c>
      <c r="F213" s="109">
        <v>7</v>
      </c>
      <c r="G213" s="109">
        <v>6</v>
      </c>
      <c r="H213" s="86">
        <v>120</v>
      </c>
      <c r="I213" s="87"/>
    </row>
    <row r="214" spans="2:9" s="88" customFormat="1" ht="18.75" customHeight="1" x14ac:dyDescent="0.2">
      <c r="B214" s="85" t="s">
        <v>962</v>
      </c>
      <c r="C214" s="109">
        <v>0</v>
      </c>
      <c r="D214" s="109">
        <v>4</v>
      </c>
      <c r="E214" s="109">
        <v>72</v>
      </c>
      <c r="F214" s="109">
        <v>43</v>
      </c>
      <c r="G214" s="109">
        <v>1</v>
      </c>
      <c r="H214" s="86">
        <v>120</v>
      </c>
      <c r="I214" s="87"/>
    </row>
    <row r="215" spans="2:9" s="88" customFormat="1" ht="18.75" customHeight="1" x14ac:dyDescent="0.2">
      <c r="B215" s="85" t="s">
        <v>905</v>
      </c>
      <c r="C215" s="109">
        <v>0</v>
      </c>
      <c r="D215" s="109">
        <v>1</v>
      </c>
      <c r="E215" s="109">
        <v>62</v>
      </c>
      <c r="F215" s="109">
        <v>46</v>
      </c>
      <c r="G215" s="109">
        <v>10</v>
      </c>
      <c r="H215" s="86">
        <v>119</v>
      </c>
      <c r="I215" s="87"/>
    </row>
    <row r="216" spans="2:9" s="88" customFormat="1" ht="18.75" customHeight="1" x14ac:dyDescent="0.2">
      <c r="B216" s="85" t="s">
        <v>970</v>
      </c>
      <c r="C216" s="109">
        <v>0</v>
      </c>
      <c r="D216" s="109">
        <v>1</v>
      </c>
      <c r="E216" s="109">
        <v>48</v>
      </c>
      <c r="F216" s="109">
        <v>48</v>
      </c>
      <c r="G216" s="109">
        <v>22</v>
      </c>
      <c r="H216" s="86">
        <v>119</v>
      </c>
      <c r="I216" s="87"/>
    </row>
    <row r="217" spans="2:9" s="88" customFormat="1" ht="18.75" customHeight="1" x14ac:dyDescent="0.2">
      <c r="B217" s="85" t="s">
        <v>3118</v>
      </c>
      <c r="C217" s="109">
        <v>1</v>
      </c>
      <c r="D217" s="109">
        <v>2</v>
      </c>
      <c r="E217" s="109">
        <v>0</v>
      </c>
      <c r="F217" s="109">
        <v>19</v>
      </c>
      <c r="G217" s="109">
        <v>96</v>
      </c>
      <c r="H217" s="86">
        <v>118</v>
      </c>
      <c r="I217" s="87"/>
    </row>
    <row r="218" spans="2:9" s="88" customFormat="1" ht="18.75" customHeight="1" x14ac:dyDescent="0.2">
      <c r="B218" s="85" t="s">
        <v>224</v>
      </c>
      <c r="C218" s="109">
        <v>16</v>
      </c>
      <c r="D218" s="109">
        <v>0</v>
      </c>
      <c r="E218" s="109">
        <v>22</v>
      </c>
      <c r="F218" s="109">
        <v>40</v>
      </c>
      <c r="G218" s="109">
        <v>39</v>
      </c>
      <c r="H218" s="86">
        <v>117</v>
      </c>
      <c r="I218" s="87"/>
    </row>
    <row r="219" spans="2:9" s="88" customFormat="1" ht="18.75" customHeight="1" x14ac:dyDescent="0.2">
      <c r="B219" s="85" t="s">
        <v>1329</v>
      </c>
      <c r="C219" s="109">
        <v>0</v>
      </c>
      <c r="D219" s="109">
        <v>7</v>
      </c>
      <c r="E219" s="109">
        <v>56</v>
      </c>
      <c r="F219" s="109">
        <v>32</v>
      </c>
      <c r="G219" s="109">
        <v>20</v>
      </c>
      <c r="H219" s="86">
        <v>115</v>
      </c>
      <c r="I219" s="87"/>
    </row>
    <row r="220" spans="2:9" s="88" customFormat="1" ht="18.75" customHeight="1" x14ac:dyDescent="0.2">
      <c r="B220" s="85" t="s">
        <v>217</v>
      </c>
      <c r="C220" s="109">
        <v>28</v>
      </c>
      <c r="D220" s="109">
        <v>5</v>
      </c>
      <c r="E220" s="109">
        <v>36</v>
      </c>
      <c r="F220" s="109">
        <v>29</v>
      </c>
      <c r="G220" s="109">
        <v>16</v>
      </c>
      <c r="H220" s="86">
        <v>114</v>
      </c>
      <c r="I220" s="87"/>
    </row>
    <row r="221" spans="2:9" s="88" customFormat="1" ht="18.75" customHeight="1" x14ac:dyDescent="0.2">
      <c r="B221" s="85" t="s">
        <v>977</v>
      </c>
      <c r="C221" s="109">
        <v>0</v>
      </c>
      <c r="D221" s="109">
        <v>3</v>
      </c>
      <c r="E221" s="109">
        <v>43</v>
      </c>
      <c r="F221" s="109">
        <v>51</v>
      </c>
      <c r="G221" s="109">
        <v>17</v>
      </c>
      <c r="H221" s="86">
        <v>114</v>
      </c>
      <c r="I221" s="87"/>
    </row>
    <row r="222" spans="2:9" s="88" customFormat="1" ht="18.75" customHeight="1" x14ac:dyDescent="0.2">
      <c r="B222" s="85" t="s">
        <v>902</v>
      </c>
      <c r="C222" s="109">
        <v>21</v>
      </c>
      <c r="D222" s="109">
        <v>19</v>
      </c>
      <c r="E222" s="109">
        <v>23</v>
      </c>
      <c r="F222" s="109">
        <v>36</v>
      </c>
      <c r="G222" s="109">
        <v>15</v>
      </c>
      <c r="H222" s="86">
        <v>114</v>
      </c>
      <c r="I222" s="87"/>
    </row>
    <row r="223" spans="2:9" s="88" customFormat="1" ht="18.75" customHeight="1" x14ac:dyDescent="0.2">
      <c r="B223" s="85" t="s">
        <v>929</v>
      </c>
      <c r="C223" s="109">
        <v>28</v>
      </c>
      <c r="D223" s="109">
        <v>10</v>
      </c>
      <c r="E223" s="109">
        <v>15</v>
      </c>
      <c r="F223" s="109">
        <v>39</v>
      </c>
      <c r="G223" s="109">
        <v>20</v>
      </c>
      <c r="H223" s="86">
        <v>112</v>
      </c>
      <c r="I223" s="87"/>
    </row>
    <row r="224" spans="2:9" s="88" customFormat="1" ht="18.75" customHeight="1" x14ac:dyDescent="0.2">
      <c r="B224" s="85" t="s">
        <v>924</v>
      </c>
      <c r="C224" s="109">
        <v>2</v>
      </c>
      <c r="D224" s="109">
        <v>0</v>
      </c>
      <c r="E224" s="109">
        <v>25</v>
      </c>
      <c r="F224" s="109">
        <v>82</v>
      </c>
      <c r="G224" s="109">
        <v>0</v>
      </c>
      <c r="H224" s="86">
        <v>109</v>
      </c>
      <c r="I224" s="87"/>
    </row>
    <row r="225" spans="2:9" s="88" customFormat="1" ht="18.75" customHeight="1" x14ac:dyDescent="0.2">
      <c r="B225" s="85" t="s">
        <v>894</v>
      </c>
      <c r="C225" s="109">
        <v>2</v>
      </c>
      <c r="D225" s="109">
        <v>16</v>
      </c>
      <c r="E225" s="109">
        <v>22</v>
      </c>
      <c r="F225" s="109">
        <v>44</v>
      </c>
      <c r="G225" s="109">
        <v>24</v>
      </c>
      <c r="H225" s="86">
        <v>108</v>
      </c>
      <c r="I225" s="87"/>
    </row>
    <row r="226" spans="2:9" s="88" customFormat="1" ht="18.75" customHeight="1" x14ac:dyDescent="0.2">
      <c r="B226" s="85" t="s">
        <v>1020</v>
      </c>
      <c r="C226" s="109">
        <v>75</v>
      </c>
      <c r="D226" s="109">
        <v>8</v>
      </c>
      <c r="E226" s="109">
        <v>11</v>
      </c>
      <c r="F226" s="109">
        <v>14</v>
      </c>
      <c r="G226" s="109">
        <v>0</v>
      </c>
      <c r="H226" s="86">
        <v>108</v>
      </c>
      <c r="I226" s="87"/>
    </row>
    <row r="227" spans="2:9" s="88" customFormat="1" ht="18.75" customHeight="1" x14ac:dyDescent="0.2">
      <c r="B227" s="85" t="s">
        <v>931</v>
      </c>
      <c r="C227" s="109">
        <v>40</v>
      </c>
      <c r="D227" s="109">
        <v>35</v>
      </c>
      <c r="E227" s="109">
        <v>28</v>
      </c>
      <c r="F227" s="109">
        <v>2</v>
      </c>
      <c r="G227" s="109">
        <v>0</v>
      </c>
      <c r="H227" s="86">
        <v>105</v>
      </c>
      <c r="I227" s="87"/>
    </row>
    <row r="228" spans="2:9" s="88" customFormat="1" ht="18.75" customHeight="1" x14ac:dyDescent="0.2">
      <c r="B228" s="85" t="s">
        <v>891</v>
      </c>
      <c r="C228" s="109">
        <v>0</v>
      </c>
      <c r="D228" s="109">
        <v>1</v>
      </c>
      <c r="E228" s="109">
        <v>11</v>
      </c>
      <c r="F228" s="109">
        <v>38</v>
      </c>
      <c r="G228" s="109">
        <v>54</v>
      </c>
      <c r="H228" s="86">
        <v>104</v>
      </c>
      <c r="I228" s="87"/>
    </row>
    <row r="229" spans="2:9" s="88" customFormat="1" ht="18.75" customHeight="1" x14ac:dyDescent="0.2">
      <c r="B229" s="85" t="s">
        <v>1223</v>
      </c>
      <c r="C229" s="109">
        <v>0</v>
      </c>
      <c r="D229" s="109">
        <v>16</v>
      </c>
      <c r="E229" s="109">
        <v>42</v>
      </c>
      <c r="F229" s="109">
        <v>35</v>
      </c>
      <c r="G229" s="109">
        <v>11</v>
      </c>
      <c r="H229" s="86">
        <v>104</v>
      </c>
      <c r="I229" s="87"/>
    </row>
    <row r="230" spans="2:9" s="88" customFormat="1" ht="18.75" customHeight="1" x14ac:dyDescent="0.2">
      <c r="B230" s="85" t="s">
        <v>294</v>
      </c>
      <c r="C230" s="109">
        <v>0</v>
      </c>
      <c r="D230" s="109">
        <v>4</v>
      </c>
      <c r="E230" s="109">
        <v>31</v>
      </c>
      <c r="F230" s="109">
        <v>30</v>
      </c>
      <c r="G230" s="109">
        <v>38</v>
      </c>
      <c r="H230" s="86">
        <v>103</v>
      </c>
      <c r="I230" s="87"/>
    </row>
    <row r="231" spans="2:9" s="88" customFormat="1" ht="18.75" customHeight="1" x14ac:dyDescent="0.2">
      <c r="B231" s="85" t="s">
        <v>1212</v>
      </c>
      <c r="C231" s="109">
        <v>0</v>
      </c>
      <c r="D231" s="109">
        <v>23</v>
      </c>
      <c r="E231" s="109">
        <v>18</v>
      </c>
      <c r="F231" s="109">
        <v>46</v>
      </c>
      <c r="G231" s="109">
        <v>15</v>
      </c>
      <c r="H231" s="86">
        <v>102</v>
      </c>
      <c r="I231" s="87"/>
    </row>
    <row r="232" spans="2:9" s="88" customFormat="1" ht="18.75" customHeight="1" x14ac:dyDescent="0.2">
      <c r="B232" s="85" t="s">
        <v>915</v>
      </c>
      <c r="C232" s="109">
        <v>48</v>
      </c>
      <c r="D232" s="109">
        <v>41</v>
      </c>
      <c r="E232" s="109">
        <v>13</v>
      </c>
      <c r="F232" s="109">
        <v>0</v>
      </c>
      <c r="G232" s="109">
        <v>0</v>
      </c>
      <c r="H232" s="86">
        <v>102</v>
      </c>
      <c r="I232" s="87"/>
    </row>
    <row r="233" spans="2:9" s="88" customFormat="1" ht="18.75" customHeight="1" x14ac:dyDescent="0.2">
      <c r="B233" s="85" t="s">
        <v>914</v>
      </c>
      <c r="C233" s="109">
        <v>28</v>
      </c>
      <c r="D233" s="109">
        <v>36</v>
      </c>
      <c r="E233" s="109">
        <v>20</v>
      </c>
      <c r="F233" s="109">
        <v>17</v>
      </c>
      <c r="G233" s="109">
        <v>0</v>
      </c>
      <c r="H233" s="86">
        <v>101</v>
      </c>
      <c r="I233" s="87"/>
    </row>
    <row r="234" spans="2:9" s="88" customFormat="1" ht="18.75" customHeight="1" x14ac:dyDescent="0.2">
      <c r="B234" s="85" t="s">
        <v>937</v>
      </c>
      <c r="C234" s="109">
        <v>52</v>
      </c>
      <c r="D234" s="109">
        <v>42</v>
      </c>
      <c r="E234" s="109">
        <v>3</v>
      </c>
      <c r="F234" s="109">
        <v>0</v>
      </c>
      <c r="G234" s="109">
        <v>4</v>
      </c>
      <c r="H234" s="86">
        <v>101</v>
      </c>
      <c r="I234" s="87"/>
    </row>
    <row r="235" spans="2:9" s="88" customFormat="1" ht="18.75" customHeight="1" x14ac:dyDescent="0.2">
      <c r="B235" s="85" t="s">
        <v>956</v>
      </c>
      <c r="C235" s="109">
        <v>0</v>
      </c>
      <c r="D235" s="109">
        <v>1</v>
      </c>
      <c r="E235" s="109">
        <v>54</v>
      </c>
      <c r="F235" s="109">
        <v>45</v>
      </c>
      <c r="G235" s="109">
        <v>0</v>
      </c>
      <c r="H235" s="86">
        <v>100</v>
      </c>
      <c r="I235" s="87"/>
    </row>
    <row r="236" spans="2:9" s="88" customFormat="1" ht="18.75" customHeight="1" x14ac:dyDescent="0.2">
      <c r="B236" s="85" t="s">
        <v>1167</v>
      </c>
      <c r="C236" s="109">
        <v>0</v>
      </c>
      <c r="D236" s="109">
        <v>80</v>
      </c>
      <c r="E236" s="109">
        <v>17</v>
      </c>
      <c r="F236" s="109">
        <v>1</v>
      </c>
      <c r="G236" s="109">
        <v>2</v>
      </c>
      <c r="H236" s="86">
        <v>100</v>
      </c>
      <c r="I236" s="87"/>
    </row>
    <row r="237" spans="2:9" s="88" customFormat="1" ht="18.75" customHeight="1" x14ac:dyDescent="0.2">
      <c r="B237" s="85" t="s">
        <v>980</v>
      </c>
      <c r="C237" s="109">
        <v>13</v>
      </c>
      <c r="D237" s="109">
        <v>9</v>
      </c>
      <c r="E237" s="109">
        <v>32</v>
      </c>
      <c r="F237" s="109">
        <v>30</v>
      </c>
      <c r="G237" s="109">
        <v>15</v>
      </c>
      <c r="H237" s="86">
        <v>99</v>
      </c>
      <c r="I237" s="87"/>
    </row>
    <row r="238" spans="2:9" s="88" customFormat="1" ht="18.75" customHeight="1" x14ac:dyDescent="0.2">
      <c r="B238" s="85" t="s">
        <v>892</v>
      </c>
      <c r="C238" s="109">
        <v>0</v>
      </c>
      <c r="D238" s="109">
        <v>3</v>
      </c>
      <c r="E238" s="109">
        <v>30</v>
      </c>
      <c r="F238" s="109">
        <v>28</v>
      </c>
      <c r="G238" s="109">
        <v>37</v>
      </c>
      <c r="H238" s="86">
        <v>98</v>
      </c>
      <c r="I238" s="87"/>
    </row>
    <row r="239" spans="2:9" s="88" customFormat="1" ht="18.75" customHeight="1" x14ac:dyDescent="0.2">
      <c r="B239" s="85" t="s">
        <v>918</v>
      </c>
      <c r="C239" s="109">
        <v>41</v>
      </c>
      <c r="D239" s="109">
        <v>39</v>
      </c>
      <c r="E239" s="109">
        <v>17</v>
      </c>
      <c r="F239" s="109">
        <v>1</v>
      </c>
      <c r="G239" s="109">
        <v>0</v>
      </c>
      <c r="H239" s="86">
        <v>98</v>
      </c>
      <c r="I239" s="87"/>
    </row>
    <row r="240" spans="2:9" s="88" customFormat="1" ht="18.75" customHeight="1" x14ac:dyDescent="0.2">
      <c r="B240" s="85" t="s">
        <v>3119</v>
      </c>
      <c r="C240" s="109">
        <v>15</v>
      </c>
      <c r="D240" s="109">
        <v>51</v>
      </c>
      <c r="E240" s="109">
        <v>20</v>
      </c>
      <c r="F240" s="109">
        <v>4</v>
      </c>
      <c r="G240" s="109">
        <v>6</v>
      </c>
      <c r="H240" s="86">
        <v>96</v>
      </c>
      <c r="I240" s="87"/>
    </row>
    <row r="241" spans="2:9" s="88" customFormat="1" ht="18.75" customHeight="1" x14ac:dyDescent="0.2">
      <c r="B241" s="85" t="s">
        <v>938</v>
      </c>
      <c r="C241" s="109">
        <v>12</v>
      </c>
      <c r="D241" s="109">
        <v>24</v>
      </c>
      <c r="E241" s="109">
        <v>20</v>
      </c>
      <c r="F241" s="109">
        <v>22</v>
      </c>
      <c r="G241" s="109">
        <v>18</v>
      </c>
      <c r="H241" s="86">
        <v>96</v>
      </c>
      <c r="I241" s="87"/>
    </row>
    <row r="242" spans="2:9" s="88" customFormat="1" ht="18.75" customHeight="1" x14ac:dyDescent="0.2">
      <c r="B242" s="85" t="s">
        <v>303</v>
      </c>
      <c r="C242" s="109">
        <v>0</v>
      </c>
      <c r="D242" s="109">
        <v>9</v>
      </c>
      <c r="E242" s="109">
        <v>47</v>
      </c>
      <c r="F242" s="109">
        <v>21</v>
      </c>
      <c r="G242" s="109">
        <v>19</v>
      </c>
      <c r="H242" s="86">
        <v>96</v>
      </c>
      <c r="I242" s="87"/>
    </row>
    <row r="243" spans="2:9" s="88" customFormat="1" ht="18.75" customHeight="1" x14ac:dyDescent="0.2">
      <c r="B243" s="85" t="s">
        <v>1034</v>
      </c>
      <c r="C243" s="109">
        <v>48</v>
      </c>
      <c r="D243" s="109">
        <v>8</v>
      </c>
      <c r="E243" s="109">
        <v>9</v>
      </c>
      <c r="F243" s="109">
        <v>5</v>
      </c>
      <c r="G243" s="109">
        <v>24</v>
      </c>
      <c r="H243" s="86">
        <v>94</v>
      </c>
      <c r="I243" s="87"/>
    </row>
    <row r="244" spans="2:9" s="88" customFormat="1" ht="18.75" customHeight="1" x14ac:dyDescent="0.2">
      <c r="B244" s="85" t="s">
        <v>290</v>
      </c>
      <c r="C244" s="109">
        <v>0</v>
      </c>
      <c r="D244" s="109">
        <v>0</v>
      </c>
      <c r="E244" s="109">
        <v>21</v>
      </c>
      <c r="F244" s="109">
        <v>27</v>
      </c>
      <c r="G244" s="109">
        <v>46</v>
      </c>
      <c r="H244" s="86">
        <v>94</v>
      </c>
      <c r="I244" s="87"/>
    </row>
    <row r="245" spans="2:9" s="88" customFormat="1" ht="18.75" customHeight="1" x14ac:dyDescent="0.2">
      <c r="B245" s="85" t="s">
        <v>1300</v>
      </c>
      <c r="C245" s="109">
        <v>40</v>
      </c>
      <c r="D245" s="109">
        <v>35</v>
      </c>
      <c r="E245" s="109">
        <v>10</v>
      </c>
      <c r="F245" s="109">
        <v>7</v>
      </c>
      <c r="G245" s="109">
        <v>2</v>
      </c>
      <c r="H245" s="86">
        <v>94</v>
      </c>
      <c r="I245" s="87"/>
    </row>
    <row r="246" spans="2:9" s="88" customFormat="1" ht="18.75" customHeight="1" x14ac:dyDescent="0.2">
      <c r="B246" s="85" t="s">
        <v>896</v>
      </c>
      <c r="C246" s="109">
        <v>19</v>
      </c>
      <c r="D246" s="109">
        <v>33</v>
      </c>
      <c r="E246" s="109">
        <v>15</v>
      </c>
      <c r="F246" s="109">
        <v>23</v>
      </c>
      <c r="G246" s="109">
        <v>3</v>
      </c>
      <c r="H246" s="86">
        <v>93</v>
      </c>
      <c r="I246" s="87"/>
    </row>
    <row r="247" spans="2:9" s="88" customFormat="1" ht="18.75" customHeight="1" x14ac:dyDescent="0.2">
      <c r="B247" s="85" t="s">
        <v>964</v>
      </c>
      <c r="C247" s="109">
        <v>9</v>
      </c>
      <c r="D247" s="109">
        <v>10</v>
      </c>
      <c r="E247" s="109">
        <v>16</v>
      </c>
      <c r="F247" s="109">
        <v>16</v>
      </c>
      <c r="G247" s="109">
        <v>42</v>
      </c>
      <c r="H247" s="86">
        <v>93</v>
      </c>
      <c r="I247" s="87"/>
    </row>
    <row r="248" spans="2:9" s="88" customFormat="1" ht="18.75" customHeight="1" x14ac:dyDescent="0.2">
      <c r="B248" s="85" t="s">
        <v>969</v>
      </c>
      <c r="C248" s="109">
        <v>52</v>
      </c>
      <c r="D248" s="109">
        <v>40</v>
      </c>
      <c r="E248" s="109">
        <v>0</v>
      </c>
      <c r="F248" s="109">
        <v>0</v>
      </c>
      <c r="G248" s="109">
        <v>0</v>
      </c>
      <c r="H248" s="86">
        <v>92</v>
      </c>
      <c r="I248" s="87"/>
    </row>
    <row r="249" spans="2:9" s="88" customFormat="1" ht="18.75" customHeight="1" x14ac:dyDescent="0.2">
      <c r="B249" s="85" t="s">
        <v>213</v>
      </c>
      <c r="C249" s="109">
        <v>3</v>
      </c>
      <c r="D249" s="109">
        <v>4</v>
      </c>
      <c r="E249" s="109">
        <v>30</v>
      </c>
      <c r="F249" s="109">
        <v>29</v>
      </c>
      <c r="G249" s="109">
        <v>25</v>
      </c>
      <c r="H249" s="86">
        <v>91</v>
      </c>
      <c r="I249" s="87"/>
    </row>
    <row r="250" spans="2:9" s="88" customFormat="1" ht="18.75" customHeight="1" x14ac:dyDescent="0.2">
      <c r="B250" s="85" t="s">
        <v>1070</v>
      </c>
      <c r="C250" s="109">
        <v>9</v>
      </c>
      <c r="D250" s="109">
        <v>10</v>
      </c>
      <c r="E250" s="109">
        <v>16</v>
      </c>
      <c r="F250" s="109">
        <v>11</v>
      </c>
      <c r="G250" s="109">
        <v>45</v>
      </c>
      <c r="H250" s="86">
        <v>91</v>
      </c>
      <c r="I250" s="87"/>
    </row>
    <row r="251" spans="2:9" s="88" customFormat="1" ht="18.75" customHeight="1" x14ac:dyDescent="0.2">
      <c r="B251" s="85" t="s">
        <v>152</v>
      </c>
      <c r="C251" s="109">
        <v>33</v>
      </c>
      <c r="D251" s="109">
        <v>6</v>
      </c>
      <c r="E251" s="109">
        <v>3</v>
      </c>
      <c r="F251" s="109">
        <v>7</v>
      </c>
      <c r="G251" s="109">
        <v>41</v>
      </c>
      <c r="H251" s="86">
        <v>90</v>
      </c>
      <c r="I251" s="87"/>
    </row>
    <row r="252" spans="2:9" s="88" customFormat="1" ht="18.75" customHeight="1" x14ac:dyDescent="0.2">
      <c r="B252" s="85" t="s">
        <v>102</v>
      </c>
      <c r="C252" s="109">
        <v>12</v>
      </c>
      <c r="D252" s="109">
        <v>14</v>
      </c>
      <c r="E252" s="109">
        <v>18</v>
      </c>
      <c r="F252" s="109">
        <v>19</v>
      </c>
      <c r="G252" s="109">
        <v>27</v>
      </c>
      <c r="H252" s="86">
        <v>90</v>
      </c>
      <c r="I252" s="87"/>
    </row>
    <row r="253" spans="2:9" s="88" customFormat="1" ht="18.75" customHeight="1" x14ac:dyDescent="0.2">
      <c r="B253" s="85" t="s">
        <v>299</v>
      </c>
      <c r="C253" s="109">
        <v>0</v>
      </c>
      <c r="D253" s="109">
        <v>14</v>
      </c>
      <c r="E253" s="109">
        <v>36</v>
      </c>
      <c r="F253" s="109">
        <v>19</v>
      </c>
      <c r="G253" s="109">
        <v>20</v>
      </c>
      <c r="H253" s="86">
        <v>89</v>
      </c>
      <c r="I253" s="87"/>
    </row>
    <row r="254" spans="2:9" s="88" customFormat="1" ht="18.75" customHeight="1" x14ac:dyDescent="0.2">
      <c r="B254" s="85" t="s">
        <v>926</v>
      </c>
      <c r="C254" s="109">
        <v>16</v>
      </c>
      <c r="D254" s="109">
        <v>9</v>
      </c>
      <c r="E254" s="109">
        <v>33</v>
      </c>
      <c r="F254" s="109">
        <v>16</v>
      </c>
      <c r="G254" s="109">
        <v>14</v>
      </c>
      <c r="H254" s="86">
        <v>88</v>
      </c>
      <c r="I254" s="87"/>
    </row>
    <row r="255" spans="2:9" s="88" customFormat="1" ht="18.75" customHeight="1" x14ac:dyDescent="0.2">
      <c r="B255" s="85" t="s">
        <v>976</v>
      </c>
      <c r="C255" s="109">
        <v>48</v>
      </c>
      <c r="D255" s="109">
        <v>13</v>
      </c>
      <c r="E255" s="109">
        <v>12</v>
      </c>
      <c r="F255" s="109">
        <v>2</v>
      </c>
      <c r="G255" s="109">
        <v>12</v>
      </c>
      <c r="H255" s="86">
        <v>87</v>
      </c>
      <c r="I255" s="87"/>
    </row>
    <row r="256" spans="2:9" s="88" customFormat="1" ht="18.75" customHeight="1" x14ac:dyDescent="0.2">
      <c r="B256" s="85" t="s">
        <v>310</v>
      </c>
      <c r="C256" s="109">
        <v>0</v>
      </c>
      <c r="D256" s="109">
        <v>18</v>
      </c>
      <c r="E256" s="109">
        <v>36</v>
      </c>
      <c r="F256" s="109">
        <v>21</v>
      </c>
      <c r="G256" s="109">
        <v>12</v>
      </c>
      <c r="H256" s="86">
        <v>87</v>
      </c>
      <c r="I256" s="87"/>
    </row>
    <row r="257" spans="2:9" s="88" customFormat="1" ht="18.75" customHeight="1" x14ac:dyDescent="0.2">
      <c r="B257" s="85" t="s">
        <v>1022</v>
      </c>
      <c r="C257" s="109">
        <v>11</v>
      </c>
      <c r="D257" s="109">
        <v>5</v>
      </c>
      <c r="E257" s="109">
        <v>31</v>
      </c>
      <c r="F257" s="109">
        <v>26</v>
      </c>
      <c r="G257" s="109">
        <v>11</v>
      </c>
      <c r="H257" s="86">
        <v>84</v>
      </c>
      <c r="I257" s="87"/>
    </row>
    <row r="258" spans="2:9" s="88" customFormat="1" ht="18.75" customHeight="1" x14ac:dyDescent="0.2">
      <c r="B258" s="85" t="s">
        <v>1010</v>
      </c>
      <c r="C258" s="109">
        <v>0</v>
      </c>
      <c r="D258" s="109">
        <v>16</v>
      </c>
      <c r="E258" s="109">
        <v>27</v>
      </c>
      <c r="F258" s="109">
        <v>24</v>
      </c>
      <c r="G258" s="109">
        <v>15</v>
      </c>
      <c r="H258" s="86">
        <v>82</v>
      </c>
      <c r="I258" s="87"/>
    </row>
    <row r="259" spans="2:9" s="88" customFormat="1" ht="18.75" customHeight="1" x14ac:dyDescent="0.2">
      <c r="B259" s="85" t="s">
        <v>966</v>
      </c>
      <c r="C259" s="109">
        <v>0</v>
      </c>
      <c r="D259" s="109">
        <v>27</v>
      </c>
      <c r="E259" s="109">
        <v>20</v>
      </c>
      <c r="F259" s="109">
        <v>35</v>
      </c>
      <c r="G259" s="109">
        <v>0</v>
      </c>
      <c r="H259" s="86">
        <v>82</v>
      </c>
      <c r="I259" s="87"/>
    </row>
    <row r="260" spans="2:9" s="88" customFormat="1" ht="18.75" customHeight="1" x14ac:dyDescent="0.2">
      <c r="B260" s="85" t="s">
        <v>1414</v>
      </c>
      <c r="C260" s="109">
        <v>0</v>
      </c>
      <c r="D260" s="109">
        <v>8</v>
      </c>
      <c r="E260" s="109">
        <v>18</v>
      </c>
      <c r="F260" s="109">
        <v>31</v>
      </c>
      <c r="G260" s="109">
        <v>25</v>
      </c>
      <c r="H260" s="86">
        <v>82</v>
      </c>
      <c r="I260" s="87"/>
    </row>
    <row r="261" spans="2:9" s="88" customFormat="1" ht="18.75" customHeight="1" x14ac:dyDescent="0.2">
      <c r="B261" s="85" t="s">
        <v>1302</v>
      </c>
      <c r="C261" s="109">
        <v>0</v>
      </c>
      <c r="D261" s="109">
        <v>22</v>
      </c>
      <c r="E261" s="109">
        <v>28</v>
      </c>
      <c r="F261" s="109">
        <v>24</v>
      </c>
      <c r="G261" s="109">
        <v>7</v>
      </c>
      <c r="H261" s="86">
        <v>81</v>
      </c>
      <c r="I261" s="87"/>
    </row>
    <row r="262" spans="2:9" s="88" customFormat="1" ht="18.75" customHeight="1" x14ac:dyDescent="0.2">
      <c r="B262" s="85" t="s">
        <v>961</v>
      </c>
      <c r="C262" s="109">
        <v>43</v>
      </c>
      <c r="D262" s="109">
        <v>13</v>
      </c>
      <c r="E262" s="109">
        <v>10</v>
      </c>
      <c r="F262" s="109">
        <v>1</v>
      </c>
      <c r="G262" s="109">
        <v>13</v>
      </c>
      <c r="H262" s="86">
        <v>80</v>
      </c>
      <c r="I262" s="87"/>
    </row>
    <row r="263" spans="2:9" s="88" customFormat="1" ht="18.75" customHeight="1" x14ac:dyDescent="0.2">
      <c r="B263" s="85" t="s">
        <v>947</v>
      </c>
      <c r="C263" s="109">
        <v>32</v>
      </c>
      <c r="D263" s="109">
        <v>36</v>
      </c>
      <c r="E263" s="109">
        <v>0</v>
      </c>
      <c r="F263" s="109">
        <v>0</v>
      </c>
      <c r="G263" s="109">
        <v>9</v>
      </c>
      <c r="H263" s="86">
        <v>77</v>
      </c>
      <c r="I263" s="87"/>
    </row>
    <row r="264" spans="2:9" s="88" customFormat="1" ht="18.75" customHeight="1" x14ac:dyDescent="0.2">
      <c r="B264" s="85" t="s">
        <v>985</v>
      </c>
      <c r="C264" s="109">
        <v>3</v>
      </c>
      <c r="D264" s="109">
        <v>4</v>
      </c>
      <c r="E264" s="109">
        <v>20</v>
      </c>
      <c r="F264" s="109">
        <v>32</v>
      </c>
      <c r="G264" s="109">
        <v>18</v>
      </c>
      <c r="H264" s="86">
        <v>77</v>
      </c>
      <c r="I264" s="87"/>
    </row>
    <row r="265" spans="2:9" s="88" customFormat="1" ht="18.75" customHeight="1" x14ac:dyDescent="0.2">
      <c r="B265" s="85" t="s">
        <v>928</v>
      </c>
      <c r="C265" s="109">
        <v>37</v>
      </c>
      <c r="D265" s="109">
        <v>35</v>
      </c>
      <c r="E265" s="109">
        <v>0</v>
      </c>
      <c r="F265" s="109">
        <v>0</v>
      </c>
      <c r="G265" s="109">
        <v>3</v>
      </c>
      <c r="H265" s="86">
        <v>75</v>
      </c>
      <c r="I265" s="87"/>
    </row>
    <row r="266" spans="2:9" s="88" customFormat="1" ht="18.75" customHeight="1" x14ac:dyDescent="0.2">
      <c r="B266" s="85" t="s">
        <v>1041</v>
      </c>
      <c r="C266" s="109">
        <v>6</v>
      </c>
      <c r="D266" s="109">
        <v>17</v>
      </c>
      <c r="E266" s="109">
        <v>8</v>
      </c>
      <c r="F266" s="109">
        <v>14</v>
      </c>
      <c r="G266" s="109">
        <v>28</v>
      </c>
      <c r="H266" s="86">
        <v>73</v>
      </c>
      <c r="I266" s="87"/>
    </row>
    <row r="267" spans="2:9" s="88" customFormat="1" ht="18.75" customHeight="1" x14ac:dyDescent="0.2">
      <c r="B267" s="85" t="s">
        <v>898</v>
      </c>
      <c r="C267" s="109">
        <v>1</v>
      </c>
      <c r="D267" s="109">
        <v>10</v>
      </c>
      <c r="E267" s="109">
        <v>12</v>
      </c>
      <c r="F267" s="109">
        <v>8</v>
      </c>
      <c r="G267" s="109">
        <v>41</v>
      </c>
      <c r="H267" s="86">
        <v>72</v>
      </c>
      <c r="I267" s="87"/>
    </row>
    <row r="268" spans="2:9" s="88" customFormat="1" ht="18.75" customHeight="1" x14ac:dyDescent="0.2">
      <c r="B268" s="85" t="s">
        <v>933</v>
      </c>
      <c r="C268" s="109">
        <v>23</v>
      </c>
      <c r="D268" s="109">
        <v>44</v>
      </c>
      <c r="E268" s="109">
        <v>2</v>
      </c>
      <c r="F268" s="109">
        <v>2</v>
      </c>
      <c r="G268" s="109">
        <v>1</v>
      </c>
      <c r="H268" s="86">
        <v>72</v>
      </c>
      <c r="I268" s="87"/>
    </row>
    <row r="269" spans="2:9" s="88" customFormat="1" ht="18.75" customHeight="1" x14ac:dyDescent="0.2">
      <c r="B269" s="85" t="s">
        <v>1378</v>
      </c>
      <c r="C269" s="109">
        <v>14</v>
      </c>
      <c r="D269" s="109">
        <v>22</v>
      </c>
      <c r="E269" s="109">
        <v>10</v>
      </c>
      <c r="F269" s="109">
        <v>18</v>
      </c>
      <c r="G269" s="109">
        <v>7</v>
      </c>
      <c r="H269" s="86">
        <v>71</v>
      </c>
      <c r="I269" s="87"/>
    </row>
    <row r="270" spans="2:9" s="88" customFormat="1" ht="18.75" customHeight="1" x14ac:dyDescent="0.2">
      <c r="B270" s="85" t="s">
        <v>998</v>
      </c>
      <c r="C270" s="109">
        <v>48</v>
      </c>
      <c r="D270" s="109">
        <v>23</v>
      </c>
      <c r="E270" s="109">
        <v>0</v>
      </c>
      <c r="F270" s="109">
        <v>0</v>
      </c>
      <c r="G270" s="109">
        <v>0</v>
      </c>
      <c r="H270" s="86">
        <v>71</v>
      </c>
      <c r="I270" s="87"/>
    </row>
    <row r="271" spans="2:9" s="88" customFormat="1" ht="18.75" customHeight="1" x14ac:dyDescent="0.2">
      <c r="B271" s="85" t="s">
        <v>973</v>
      </c>
      <c r="C271" s="109">
        <v>0</v>
      </c>
      <c r="D271" s="109">
        <v>21</v>
      </c>
      <c r="E271" s="109">
        <v>50</v>
      </c>
      <c r="F271" s="109">
        <v>0</v>
      </c>
      <c r="G271" s="109">
        <v>0</v>
      </c>
      <c r="H271" s="86">
        <v>71</v>
      </c>
      <c r="I271" s="87"/>
    </row>
    <row r="272" spans="2:9" s="88" customFormat="1" ht="18.75" customHeight="1" x14ac:dyDescent="0.2">
      <c r="B272" s="85" t="s">
        <v>949</v>
      </c>
      <c r="C272" s="109">
        <v>22</v>
      </c>
      <c r="D272" s="109">
        <v>4</v>
      </c>
      <c r="E272" s="109">
        <v>11</v>
      </c>
      <c r="F272" s="109">
        <v>8</v>
      </c>
      <c r="G272" s="109">
        <v>25</v>
      </c>
      <c r="H272" s="86">
        <v>70</v>
      </c>
      <c r="I272" s="87"/>
    </row>
    <row r="273" spans="2:9" s="88" customFormat="1" ht="18.75" customHeight="1" x14ac:dyDescent="0.2">
      <c r="B273" s="85" t="s">
        <v>1007</v>
      </c>
      <c r="C273" s="109">
        <v>10</v>
      </c>
      <c r="D273" s="109">
        <v>46</v>
      </c>
      <c r="E273" s="109">
        <v>4</v>
      </c>
      <c r="F273" s="109">
        <v>3</v>
      </c>
      <c r="G273" s="109">
        <v>7</v>
      </c>
      <c r="H273" s="86">
        <v>70</v>
      </c>
      <c r="I273" s="87"/>
    </row>
    <row r="274" spans="2:9" s="88" customFormat="1" ht="18.75" customHeight="1" x14ac:dyDescent="0.2">
      <c r="B274" s="85" t="s">
        <v>920</v>
      </c>
      <c r="C274" s="109">
        <v>23</v>
      </c>
      <c r="D274" s="109">
        <v>22</v>
      </c>
      <c r="E274" s="109">
        <v>25</v>
      </c>
      <c r="F274" s="109">
        <v>0</v>
      </c>
      <c r="G274" s="109">
        <v>0</v>
      </c>
      <c r="H274" s="86">
        <v>70</v>
      </c>
      <c r="I274" s="87"/>
    </row>
    <row r="275" spans="2:9" s="88" customFormat="1" ht="18.75" customHeight="1" x14ac:dyDescent="0.2">
      <c r="B275" s="85" t="s">
        <v>1412</v>
      </c>
      <c r="C275" s="109">
        <v>0</v>
      </c>
      <c r="D275" s="109">
        <v>10</v>
      </c>
      <c r="E275" s="109">
        <v>20</v>
      </c>
      <c r="F275" s="109">
        <v>24</v>
      </c>
      <c r="G275" s="109">
        <v>13</v>
      </c>
      <c r="H275" s="86">
        <v>67</v>
      </c>
      <c r="I275" s="87"/>
    </row>
    <row r="276" spans="2:9" s="88" customFormat="1" ht="18.75" customHeight="1" x14ac:dyDescent="0.2">
      <c r="B276" s="85" t="s">
        <v>993</v>
      </c>
      <c r="C276" s="109">
        <v>43</v>
      </c>
      <c r="D276" s="109">
        <v>19</v>
      </c>
      <c r="E276" s="109">
        <v>5</v>
      </c>
      <c r="F276" s="109">
        <v>0</v>
      </c>
      <c r="G276" s="109">
        <v>0</v>
      </c>
      <c r="H276" s="86">
        <v>67</v>
      </c>
      <c r="I276" s="87"/>
    </row>
    <row r="277" spans="2:9" s="88" customFormat="1" ht="18.75" customHeight="1" x14ac:dyDescent="0.2">
      <c r="B277" s="85" t="s">
        <v>979</v>
      </c>
      <c r="C277" s="109">
        <v>0</v>
      </c>
      <c r="D277" s="109">
        <v>3</v>
      </c>
      <c r="E277" s="109">
        <v>22</v>
      </c>
      <c r="F277" s="109">
        <v>25</v>
      </c>
      <c r="G277" s="109">
        <v>14</v>
      </c>
      <c r="H277" s="86">
        <v>64</v>
      </c>
      <c r="I277" s="87"/>
    </row>
    <row r="278" spans="2:9" s="88" customFormat="1" ht="18.75" customHeight="1" x14ac:dyDescent="0.2">
      <c r="B278" s="85" t="s">
        <v>923</v>
      </c>
      <c r="C278" s="109">
        <v>35</v>
      </c>
      <c r="D278" s="109">
        <v>13</v>
      </c>
      <c r="E278" s="109">
        <v>3</v>
      </c>
      <c r="F278" s="109">
        <v>3</v>
      </c>
      <c r="G278" s="109">
        <v>9</v>
      </c>
      <c r="H278" s="86">
        <v>63</v>
      </c>
      <c r="I278" s="87"/>
    </row>
    <row r="279" spans="2:9" s="88" customFormat="1" ht="18.75" customHeight="1" x14ac:dyDescent="0.2">
      <c r="B279" s="85" t="s">
        <v>1001</v>
      </c>
      <c r="C279" s="109">
        <v>13</v>
      </c>
      <c r="D279" s="109">
        <v>8</v>
      </c>
      <c r="E279" s="109">
        <v>5</v>
      </c>
      <c r="F279" s="109">
        <v>10</v>
      </c>
      <c r="G279" s="109">
        <v>27</v>
      </c>
      <c r="H279" s="86">
        <v>63</v>
      </c>
      <c r="I279" s="87"/>
    </row>
    <row r="280" spans="2:9" s="88" customFormat="1" ht="18.75" customHeight="1" x14ac:dyDescent="0.2">
      <c r="B280" s="85" t="s">
        <v>1373</v>
      </c>
      <c r="C280" s="109">
        <v>0</v>
      </c>
      <c r="D280" s="109">
        <v>10</v>
      </c>
      <c r="E280" s="109">
        <v>17</v>
      </c>
      <c r="F280" s="109">
        <v>24</v>
      </c>
      <c r="G280" s="109">
        <v>11</v>
      </c>
      <c r="H280" s="86">
        <v>62</v>
      </c>
      <c r="I280" s="87"/>
    </row>
    <row r="281" spans="2:9" s="88" customFormat="1" ht="18.75" customHeight="1" x14ac:dyDescent="0.2">
      <c r="B281" s="85" t="s">
        <v>1202</v>
      </c>
      <c r="C281" s="109">
        <v>27</v>
      </c>
      <c r="D281" s="109">
        <v>11</v>
      </c>
      <c r="E281" s="109">
        <v>7</v>
      </c>
      <c r="F281" s="109">
        <v>8</v>
      </c>
      <c r="G281" s="109">
        <v>8</v>
      </c>
      <c r="H281" s="86">
        <v>61</v>
      </c>
      <c r="I281" s="87"/>
    </row>
    <row r="282" spans="2:9" s="88" customFormat="1" ht="18.75" customHeight="1" x14ac:dyDescent="0.2">
      <c r="B282" s="85" t="s">
        <v>107</v>
      </c>
      <c r="C282" s="109">
        <v>0</v>
      </c>
      <c r="D282" s="109">
        <v>0</v>
      </c>
      <c r="E282" s="109">
        <v>30</v>
      </c>
      <c r="F282" s="109">
        <v>30</v>
      </c>
      <c r="G282" s="109">
        <v>1</v>
      </c>
      <c r="H282" s="86">
        <v>61</v>
      </c>
      <c r="I282" s="87"/>
    </row>
    <row r="283" spans="2:9" s="88" customFormat="1" ht="18.75" customHeight="1" x14ac:dyDescent="0.2">
      <c r="B283" s="85" t="s">
        <v>925</v>
      </c>
      <c r="C283" s="109">
        <v>37</v>
      </c>
      <c r="D283" s="109">
        <v>17</v>
      </c>
      <c r="E283" s="109">
        <v>6</v>
      </c>
      <c r="F283" s="109">
        <v>1</v>
      </c>
      <c r="G283" s="109">
        <v>0</v>
      </c>
      <c r="H283" s="86">
        <v>61</v>
      </c>
      <c r="I283" s="87"/>
    </row>
    <row r="284" spans="2:9" s="88" customFormat="1" ht="18.75" customHeight="1" x14ac:dyDescent="0.2">
      <c r="B284" s="85" t="s">
        <v>1149</v>
      </c>
      <c r="C284" s="109">
        <v>0</v>
      </c>
      <c r="D284" s="109">
        <v>1</v>
      </c>
      <c r="E284" s="109">
        <v>1</v>
      </c>
      <c r="F284" s="109">
        <v>56</v>
      </c>
      <c r="G284" s="109">
        <v>2</v>
      </c>
      <c r="H284" s="86">
        <v>60</v>
      </c>
      <c r="I284" s="87"/>
    </row>
    <row r="285" spans="2:9" s="88" customFormat="1" ht="18.75" customHeight="1" x14ac:dyDescent="0.2">
      <c r="B285" s="85" t="s">
        <v>1045</v>
      </c>
      <c r="C285" s="109">
        <v>59</v>
      </c>
      <c r="D285" s="109">
        <v>0</v>
      </c>
      <c r="E285" s="109">
        <v>0</v>
      </c>
      <c r="F285" s="109">
        <v>1</v>
      </c>
      <c r="G285" s="109">
        <v>0</v>
      </c>
      <c r="H285" s="86">
        <v>60</v>
      </c>
      <c r="I285" s="87"/>
    </row>
    <row r="286" spans="2:9" s="88" customFormat="1" ht="18.75" customHeight="1" x14ac:dyDescent="0.2">
      <c r="B286" s="85" t="s">
        <v>3122</v>
      </c>
      <c r="C286" s="109">
        <v>0</v>
      </c>
      <c r="D286" s="109">
        <v>11</v>
      </c>
      <c r="E286" s="109">
        <v>14</v>
      </c>
      <c r="F286" s="109">
        <v>19</v>
      </c>
      <c r="G286" s="109">
        <v>15</v>
      </c>
      <c r="H286" s="86">
        <v>59</v>
      </c>
      <c r="I286" s="87"/>
    </row>
    <row r="287" spans="2:9" s="88" customFormat="1" ht="18.75" customHeight="1" x14ac:dyDescent="0.2">
      <c r="B287" s="85" t="s">
        <v>3019</v>
      </c>
      <c r="C287" s="109">
        <v>40</v>
      </c>
      <c r="D287" s="109">
        <v>3</v>
      </c>
      <c r="E287" s="109">
        <v>8</v>
      </c>
      <c r="F287" s="109">
        <v>0</v>
      </c>
      <c r="G287" s="109">
        <v>8</v>
      </c>
      <c r="H287" s="86">
        <v>59</v>
      </c>
      <c r="I287" s="87"/>
    </row>
    <row r="288" spans="2:9" s="88" customFormat="1" ht="18.75" customHeight="1" x14ac:dyDescent="0.2">
      <c r="B288" s="85" t="s">
        <v>1241</v>
      </c>
      <c r="C288" s="109">
        <v>6</v>
      </c>
      <c r="D288" s="109">
        <v>14</v>
      </c>
      <c r="E288" s="109">
        <v>10</v>
      </c>
      <c r="F288" s="109">
        <v>14</v>
      </c>
      <c r="G288" s="109">
        <v>14</v>
      </c>
      <c r="H288" s="86">
        <v>58</v>
      </c>
      <c r="I288" s="87"/>
    </row>
    <row r="289" spans="2:9" s="88" customFormat="1" ht="18.75" customHeight="1" x14ac:dyDescent="0.2">
      <c r="B289" s="85" t="s">
        <v>983</v>
      </c>
      <c r="C289" s="109">
        <v>0</v>
      </c>
      <c r="D289" s="109">
        <v>1</v>
      </c>
      <c r="E289" s="109">
        <v>0</v>
      </c>
      <c r="F289" s="109">
        <v>0</v>
      </c>
      <c r="G289" s="109">
        <v>57</v>
      </c>
      <c r="H289" s="86">
        <v>58</v>
      </c>
      <c r="I289" s="87"/>
    </row>
    <row r="290" spans="2:9" s="88" customFormat="1" ht="18.75" customHeight="1" x14ac:dyDescent="0.2">
      <c r="B290" s="85" t="s">
        <v>1009</v>
      </c>
      <c r="C290" s="109">
        <v>10</v>
      </c>
      <c r="D290" s="109">
        <v>14</v>
      </c>
      <c r="E290" s="109">
        <v>11</v>
      </c>
      <c r="F290" s="109">
        <v>19</v>
      </c>
      <c r="G290" s="109">
        <v>4</v>
      </c>
      <c r="H290" s="86">
        <v>58</v>
      </c>
      <c r="I290" s="87"/>
    </row>
    <row r="291" spans="2:9" s="88" customFormat="1" ht="18.75" customHeight="1" x14ac:dyDescent="0.2">
      <c r="B291" s="85" t="s">
        <v>1172</v>
      </c>
      <c r="C291" s="109">
        <v>8</v>
      </c>
      <c r="D291" s="109">
        <v>21</v>
      </c>
      <c r="E291" s="109">
        <v>23</v>
      </c>
      <c r="F291" s="109">
        <v>3</v>
      </c>
      <c r="G291" s="109">
        <v>3</v>
      </c>
      <c r="H291" s="86">
        <v>58</v>
      </c>
      <c r="I291" s="87"/>
    </row>
    <row r="292" spans="2:9" s="88" customFormat="1" ht="18.75" customHeight="1" x14ac:dyDescent="0.2">
      <c r="B292" s="85" t="s">
        <v>1759</v>
      </c>
      <c r="C292" s="109">
        <v>52</v>
      </c>
      <c r="D292" s="109">
        <v>6</v>
      </c>
      <c r="E292" s="109">
        <v>0</v>
      </c>
      <c r="F292" s="109">
        <v>0</v>
      </c>
      <c r="G292" s="109">
        <v>0</v>
      </c>
      <c r="H292" s="86">
        <v>58</v>
      </c>
      <c r="I292" s="87"/>
    </row>
    <row r="293" spans="2:9" s="88" customFormat="1" ht="18.75" customHeight="1" x14ac:dyDescent="0.2">
      <c r="B293" s="85" t="s">
        <v>1027</v>
      </c>
      <c r="C293" s="109">
        <v>25</v>
      </c>
      <c r="D293" s="109">
        <v>9</v>
      </c>
      <c r="E293" s="109">
        <v>9</v>
      </c>
      <c r="F293" s="109">
        <v>9</v>
      </c>
      <c r="G293" s="109">
        <v>5</v>
      </c>
      <c r="H293" s="86">
        <v>57</v>
      </c>
      <c r="I293" s="87"/>
    </row>
    <row r="294" spans="2:9" s="88" customFormat="1" ht="18.75" customHeight="1" x14ac:dyDescent="0.2">
      <c r="B294" s="85" t="s">
        <v>105</v>
      </c>
      <c r="C294" s="109">
        <v>0</v>
      </c>
      <c r="D294" s="109">
        <v>0</v>
      </c>
      <c r="E294" s="109">
        <v>0</v>
      </c>
      <c r="F294" s="109">
        <v>24</v>
      </c>
      <c r="G294" s="109">
        <v>33</v>
      </c>
      <c r="H294" s="86">
        <v>57</v>
      </c>
      <c r="I294" s="87"/>
    </row>
    <row r="295" spans="2:9" s="88" customFormat="1" ht="18.75" customHeight="1" x14ac:dyDescent="0.2">
      <c r="B295" s="85" t="s">
        <v>957</v>
      </c>
      <c r="C295" s="109">
        <v>17</v>
      </c>
      <c r="D295" s="109">
        <v>39</v>
      </c>
      <c r="E295" s="109">
        <v>0</v>
      </c>
      <c r="F295" s="109">
        <v>0</v>
      </c>
      <c r="G295" s="109">
        <v>0</v>
      </c>
      <c r="H295" s="86">
        <v>56</v>
      </c>
      <c r="I295" s="87"/>
    </row>
    <row r="296" spans="2:9" s="88" customFormat="1" ht="18.75" customHeight="1" x14ac:dyDescent="0.2">
      <c r="B296" s="85" t="s">
        <v>1050</v>
      </c>
      <c r="C296" s="109">
        <v>11</v>
      </c>
      <c r="D296" s="109">
        <v>1</v>
      </c>
      <c r="E296" s="109">
        <v>3</v>
      </c>
      <c r="F296" s="109">
        <v>26</v>
      </c>
      <c r="G296" s="109">
        <v>14</v>
      </c>
      <c r="H296" s="86">
        <v>55</v>
      </c>
      <c r="I296" s="87"/>
    </row>
    <row r="297" spans="2:9" s="88" customFormat="1" ht="18.75" customHeight="1" x14ac:dyDescent="0.2">
      <c r="B297" s="85" t="s">
        <v>1827</v>
      </c>
      <c r="C297" s="109">
        <v>53</v>
      </c>
      <c r="D297" s="109">
        <v>2</v>
      </c>
      <c r="E297" s="109">
        <v>0</v>
      </c>
      <c r="F297" s="109">
        <v>0</v>
      </c>
      <c r="G297" s="109">
        <v>0</v>
      </c>
      <c r="H297" s="86">
        <v>55</v>
      </c>
      <c r="I297" s="87"/>
    </row>
    <row r="298" spans="2:9" s="88" customFormat="1" ht="18.75" customHeight="1" x14ac:dyDescent="0.2">
      <c r="B298" s="85" t="s">
        <v>1062</v>
      </c>
      <c r="C298" s="109">
        <v>0</v>
      </c>
      <c r="D298" s="109">
        <v>12</v>
      </c>
      <c r="E298" s="109">
        <v>17</v>
      </c>
      <c r="F298" s="109">
        <v>18</v>
      </c>
      <c r="G298" s="109">
        <v>8</v>
      </c>
      <c r="H298" s="86">
        <v>55</v>
      </c>
      <c r="I298" s="87"/>
    </row>
    <row r="299" spans="2:9" s="88" customFormat="1" ht="18.75" customHeight="1" x14ac:dyDescent="0.2">
      <c r="B299" s="85" t="s">
        <v>185</v>
      </c>
      <c r="C299" s="109">
        <v>41</v>
      </c>
      <c r="D299" s="109">
        <v>2</v>
      </c>
      <c r="E299" s="109">
        <v>3</v>
      </c>
      <c r="F299" s="109">
        <v>3</v>
      </c>
      <c r="G299" s="109">
        <v>6</v>
      </c>
      <c r="H299" s="86">
        <v>55</v>
      </c>
      <c r="I299" s="87"/>
    </row>
    <row r="300" spans="2:9" s="88" customFormat="1" ht="18.75" customHeight="1" x14ac:dyDescent="0.2">
      <c r="B300" s="85" t="s">
        <v>1201</v>
      </c>
      <c r="C300" s="109">
        <v>3</v>
      </c>
      <c r="D300" s="109">
        <v>9</v>
      </c>
      <c r="E300" s="109">
        <v>17</v>
      </c>
      <c r="F300" s="109">
        <v>17</v>
      </c>
      <c r="G300" s="109">
        <v>9</v>
      </c>
      <c r="H300" s="86">
        <v>55</v>
      </c>
      <c r="I300" s="87"/>
    </row>
    <row r="301" spans="2:9" s="88" customFormat="1" ht="18.75" customHeight="1" x14ac:dyDescent="0.2">
      <c r="B301" s="85" t="s">
        <v>305</v>
      </c>
      <c r="C301" s="109">
        <v>0</v>
      </c>
      <c r="D301" s="109">
        <v>5</v>
      </c>
      <c r="E301" s="109">
        <v>9</v>
      </c>
      <c r="F301" s="109">
        <v>26</v>
      </c>
      <c r="G301" s="109">
        <v>14</v>
      </c>
      <c r="H301" s="86">
        <v>54</v>
      </c>
      <c r="I301" s="87"/>
    </row>
    <row r="302" spans="2:9" s="88" customFormat="1" ht="18.75" customHeight="1" x14ac:dyDescent="0.2">
      <c r="B302" s="85" t="s">
        <v>1430</v>
      </c>
      <c r="C302" s="109">
        <v>21</v>
      </c>
      <c r="D302" s="109">
        <v>22</v>
      </c>
      <c r="E302" s="109">
        <v>4</v>
      </c>
      <c r="F302" s="109">
        <v>3</v>
      </c>
      <c r="G302" s="109">
        <v>4</v>
      </c>
      <c r="H302" s="86">
        <v>54</v>
      </c>
      <c r="I302" s="87"/>
    </row>
    <row r="303" spans="2:9" s="88" customFormat="1" ht="18.75" customHeight="1" x14ac:dyDescent="0.2">
      <c r="B303" s="85" t="s">
        <v>889</v>
      </c>
      <c r="C303" s="109">
        <v>0</v>
      </c>
      <c r="D303" s="109">
        <v>1</v>
      </c>
      <c r="E303" s="109">
        <v>0</v>
      </c>
      <c r="F303" s="109">
        <v>53</v>
      </c>
      <c r="G303" s="109">
        <v>0</v>
      </c>
      <c r="H303" s="86">
        <v>54</v>
      </c>
      <c r="I303" s="87"/>
    </row>
    <row r="304" spans="2:9" s="88" customFormat="1" ht="18.75" customHeight="1" x14ac:dyDescent="0.2">
      <c r="B304" s="85" t="s">
        <v>1081</v>
      </c>
      <c r="C304" s="109">
        <v>13</v>
      </c>
      <c r="D304" s="109">
        <v>16</v>
      </c>
      <c r="E304" s="109">
        <v>11</v>
      </c>
      <c r="F304" s="109">
        <v>13</v>
      </c>
      <c r="G304" s="109">
        <v>1</v>
      </c>
      <c r="H304" s="86">
        <v>54</v>
      </c>
      <c r="I304" s="87"/>
    </row>
    <row r="305" spans="2:9" s="88" customFormat="1" ht="18.75" customHeight="1" x14ac:dyDescent="0.2">
      <c r="B305" s="85" t="s">
        <v>992</v>
      </c>
      <c r="C305" s="109">
        <v>0</v>
      </c>
      <c r="D305" s="109">
        <v>53</v>
      </c>
      <c r="E305" s="109">
        <v>1</v>
      </c>
      <c r="F305" s="109">
        <v>0</v>
      </c>
      <c r="G305" s="109">
        <v>0</v>
      </c>
      <c r="H305" s="86">
        <v>54</v>
      </c>
      <c r="I305" s="87"/>
    </row>
    <row r="306" spans="2:9" s="88" customFormat="1" ht="18.75" customHeight="1" x14ac:dyDescent="0.2">
      <c r="B306" s="85" t="s">
        <v>1084</v>
      </c>
      <c r="C306" s="109">
        <v>21</v>
      </c>
      <c r="D306" s="109">
        <v>10</v>
      </c>
      <c r="E306" s="109">
        <v>3</v>
      </c>
      <c r="F306" s="109">
        <v>4</v>
      </c>
      <c r="G306" s="109">
        <v>15</v>
      </c>
      <c r="H306" s="86">
        <v>53</v>
      </c>
      <c r="I306" s="87"/>
    </row>
    <row r="307" spans="2:9" s="88" customFormat="1" ht="18.75" customHeight="1" x14ac:dyDescent="0.2">
      <c r="B307" s="85" t="s">
        <v>917</v>
      </c>
      <c r="C307" s="109">
        <v>7</v>
      </c>
      <c r="D307" s="109">
        <v>0</v>
      </c>
      <c r="E307" s="109">
        <v>1</v>
      </c>
      <c r="F307" s="109">
        <v>4</v>
      </c>
      <c r="G307" s="109">
        <v>39</v>
      </c>
      <c r="H307" s="86">
        <v>51</v>
      </c>
      <c r="I307" s="87"/>
    </row>
    <row r="308" spans="2:9" s="88" customFormat="1" ht="18.75" customHeight="1" x14ac:dyDescent="0.2">
      <c r="B308" s="85" t="s">
        <v>1026</v>
      </c>
      <c r="C308" s="109">
        <v>0</v>
      </c>
      <c r="D308" s="109">
        <v>22</v>
      </c>
      <c r="E308" s="109">
        <v>14</v>
      </c>
      <c r="F308" s="109">
        <v>15</v>
      </c>
      <c r="G308" s="109">
        <v>0</v>
      </c>
      <c r="H308" s="86">
        <v>51</v>
      </c>
      <c r="I308" s="87"/>
    </row>
    <row r="309" spans="2:9" s="88" customFormat="1" ht="18.75" customHeight="1" x14ac:dyDescent="0.2">
      <c r="B309" s="85" t="s">
        <v>1718</v>
      </c>
      <c r="C309" s="109">
        <v>0</v>
      </c>
      <c r="D309" s="109">
        <v>14</v>
      </c>
      <c r="E309" s="109">
        <v>7</v>
      </c>
      <c r="F309" s="109">
        <v>23</v>
      </c>
      <c r="G309" s="109">
        <v>6</v>
      </c>
      <c r="H309" s="86">
        <v>50</v>
      </c>
      <c r="I309" s="87"/>
    </row>
    <row r="310" spans="2:9" s="88" customFormat="1" ht="18.75" customHeight="1" x14ac:dyDescent="0.2">
      <c r="B310" s="85" t="s">
        <v>3124</v>
      </c>
      <c r="C310" s="109">
        <v>1</v>
      </c>
      <c r="D310" s="109">
        <v>6</v>
      </c>
      <c r="E310" s="109">
        <v>19</v>
      </c>
      <c r="F310" s="109">
        <v>15</v>
      </c>
      <c r="G310" s="109">
        <v>9</v>
      </c>
      <c r="H310" s="86">
        <v>50</v>
      </c>
      <c r="I310" s="87"/>
    </row>
    <row r="311" spans="2:9" s="88" customFormat="1" ht="18.75" customHeight="1" x14ac:dyDescent="0.2">
      <c r="B311" s="85" t="s">
        <v>1655</v>
      </c>
      <c r="C311" s="109">
        <v>22</v>
      </c>
      <c r="D311" s="109">
        <v>10</v>
      </c>
      <c r="E311" s="109">
        <v>9</v>
      </c>
      <c r="F311" s="109">
        <v>6</v>
      </c>
      <c r="G311" s="109">
        <v>3</v>
      </c>
      <c r="H311" s="86">
        <v>50</v>
      </c>
      <c r="I311" s="87"/>
    </row>
    <row r="312" spans="2:9" s="88" customFormat="1" ht="18.75" customHeight="1" x14ac:dyDescent="0.2">
      <c r="B312" s="85" t="s">
        <v>234</v>
      </c>
      <c r="C312" s="109">
        <v>2</v>
      </c>
      <c r="D312" s="109">
        <v>15</v>
      </c>
      <c r="E312" s="109">
        <v>24</v>
      </c>
      <c r="F312" s="109">
        <v>5</v>
      </c>
      <c r="G312" s="109">
        <v>3</v>
      </c>
      <c r="H312" s="86">
        <v>49</v>
      </c>
      <c r="I312" s="87"/>
    </row>
    <row r="313" spans="2:9" s="88" customFormat="1" ht="18.75" customHeight="1" x14ac:dyDescent="0.2">
      <c r="B313" s="85" t="s">
        <v>1321</v>
      </c>
      <c r="C313" s="109">
        <v>21</v>
      </c>
      <c r="D313" s="109">
        <v>15</v>
      </c>
      <c r="E313" s="109">
        <v>8</v>
      </c>
      <c r="F313" s="109">
        <v>3</v>
      </c>
      <c r="G313" s="109">
        <v>2</v>
      </c>
      <c r="H313" s="86">
        <v>49</v>
      </c>
      <c r="I313" s="87"/>
    </row>
    <row r="314" spans="2:9" s="88" customFormat="1" ht="18.75" customHeight="1" x14ac:dyDescent="0.2">
      <c r="B314" s="85" t="s">
        <v>1459</v>
      </c>
      <c r="C314" s="109">
        <v>12</v>
      </c>
      <c r="D314" s="109">
        <v>12</v>
      </c>
      <c r="E314" s="109">
        <v>13</v>
      </c>
      <c r="F314" s="109">
        <v>7</v>
      </c>
      <c r="G314" s="109">
        <v>4</v>
      </c>
      <c r="H314" s="86">
        <v>48</v>
      </c>
      <c r="I314" s="87"/>
    </row>
    <row r="315" spans="2:9" s="88" customFormat="1" ht="18.75" customHeight="1" x14ac:dyDescent="0.2">
      <c r="B315" s="85" t="s">
        <v>1078</v>
      </c>
      <c r="C315" s="109">
        <v>48</v>
      </c>
      <c r="D315" s="109">
        <v>0</v>
      </c>
      <c r="E315" s="109">
        <v>0</v>
      </c>
      <c r="F315" s="109">
        <v>0</v>
      </c>
      <c r="G315" s="109">
        <v>0</v>
      </c>
      <c r="H315" s="86">
        <v>48</v>
      </c>
      <c r="I315" s="87"/>
    </row>
    <row r="316" spans="2:9" s="88" customFormat="1" ht="18.75" customHeight="1" x14ac:dyDescent="0.2">
      <c r="B316" s="85" t="s">
        <v>1569</v>
      </c>
      <c r="C316" s="109">
        <v>8</v>
      </c>
      <c r="D316" s="109">
        <v>21</v>
      </c>
      <c r="E316" s="109">
        <v>4</v>
      </c>
      <c r="F316" s="109">
        <v>10</v>
      </c>
      <c r="G316" s="109">
        <v>3</v>
      </c>
      <c r="H316" s="86">
        <v>46</v>
      </c>
      <c r="I316" s="87"/>
    </row>
    <row r="317" spans="2:9" s="88" customFormat="1" ht="18.75" customHeight="1" x14ac:dyDescent="0.2">
      <c r="B317" s="85" t="s">
        <v>916</v>
      </c>
      <c r="C317" s="109">
        <v>2</v>
      </c>
      <c r="D317" s="109">
        <v>10</v>
      </c>
      <c r="E317" s="109">
        <v>1</v>
      </c>
      <c r="F317" s="109">
        <v>14</v>
      </c>
      <c r="G317" s="109">
        <v>19</v>
      </c>
      <c r="H317" s="86">
        <v>46</v>
      </c>
      <c r="I317" s="87"/>
    </row>
    <row r="318" spans="2:9" s="88" customFormat="1" ht="18.75" customHeight="1" x14ac:dyDescent="0.2">
      <c r="B318" s="85" t="s">
        <v>941</v>
      </c>
      <c r="C318" s="109">
        <v>0</v>
      </c>
      <c r="D318" s="109">
        <v>0</v>
      </c>
      <c r="E318" s="109">
        <v>27</v>
      </c>
      <c r="F318" s="109">
        <v>19</v>
      </c>
      <c r="G318" s="109">
        <v>0</v>
      </c>
      <c r="H318" s="86">
        <v>46</v>
      </c>
      <c r="I318" s="87"/>
    </row>
    <row r="319" spans="2:9" s="88" customFormat="1" ht="18.75" customHeight="1" x14ac:dyDescent="0.2">
      <c r="B319" s="85" t="s">
        <v>1079</v>
      </c>
      <c r="C319" s="109">
        <v>14</v>
      </c>
      <c r="D319" s="109">
        <v>4</v>
      </c>
      <c r="E319" s="109">
        <v>7</v>
      </c>
      <c r="F319" s="109">
        <v>15</v>
      </c>
      <c r="G319" s="109">
        <v>5</v>
      </c>
      <c r="H319" s="86">
        <v>45</v>
      </c>
      <c r="I319" s="87"/>
    </row>
    <row r="320" spans="2:9" s="88" customFormat="1" ht="18.75" customHeight="1" x14ac:dyDescent="0.2">
      <c r="B320" s="85" t="s">
        <v>1735</v>
      </c>
      <c r="C320" s="109">
        <v>0</v>
      </c>
      <c r="D320" s="109">
        <v>5</v>
      </c>
      <c r="E320" s="109">
        <v>11</v>
      </c>
      <c r="F320" s="109">
        <v>18</v>
      </c>
      <c r="G320" s="109">
        <v>11</v>
      </c>
      <c r="H320" s="86">
        <v>45</v>
      </c>
      <c r="I320" s="87"/>
    </row>
    <row r="321" spans="2:9" s="88" customFormat="1" ht="18.75" customHeight="1" x14ac:dyDescent="0.2">
      <c r="B321" s="85" t="s">
        <v>1095</v>
      </c>
      <c r="C321" s="109">
        <v>11</v>
      </c>
      <c r="D321" s="109">
        <v>24</v>
      </c>
      <c r="E321" s="109">
        <v>1</v>
      </c>
      <c r="F321" s="109">
        <v>2</v>
      </c>
      <c r="G321" s="109">
        <v>7</v>
      </c>
      <c r="H321" s="86">
        <v>45</v>
      </c>
      <c r="I321" s="87"/>
    </row>
    <row r="322" spans="2:9" s="88" customFormat="1" ht="18.75" customHeight="1" x14ac:dyDescent="0.2">
      <c r="B322" s="85" t="s">
        <v>994</v>
      </c>
      <c r="C322" s="109">
        <v>36</v>
      </c>
      <c r="D322" s="109">
        <v>8</v>
      </c>
      <c r="E322" s="109">
        <v>1</v>
      </c>
      <c r="F322" s="109">
        <v>0</v>
      </c>
      <c r="G322" s="109">
        <v>0</v>
      </c>
      <c r="H322" s="86">
        <v>45</v>
      </c>
      <c r="I322" s="87"/>
    </row>
    <row r="323" spans="2:9" s="88" customFormat="1" ht="18.75" customHeight="1" x14ac:dyDescent="0.2">
      <c r="B323" s="85" t="s">
        <v>1100</v>
      </c>
      <c r="C323" s="109">
        <v>11</v>
      </c>
      <c r="D323" s="109">
        <v>2</v>
      </c>
      <c r="E323" s="109">
        <v>3</v>
      </c>
      <c r="F323" s="109">
        <v>12</v>
      </c>
      <c r="G323" s="109">
        <v>17</v>
      </c>
      <c r="H323" s="86">
        <v>45</v>
      </c>
      <c r="I323" s="87"/>
    </row>
    <row r="324" spans="2:9" s="88" customFormat="1" ht="18.75" customHeight="1" x14ac:dyDescent="0.2">
      <c r="B324" s="85" t="s">
        <v>940</v>
      </c>
      <c r="C324" s="109">
        <v>16</v>
      </c>
      <c r="D324" s="109">
        <v>6</v>
      </c>
      <c r="E324" s="109">
        <v>11</v>
      </c>
      <c r="F324" s="109">
        <v>6</v>
      </c>
      <c r="G324" s="109">
        <v>5</v>
      </c>
      <c r="H324" s="86">
        <v>44</v>
      </c>
      <c r="I324" s="87"/>
    </row>
    <row r="325" spans="2:9" s="88" customFormat="1" ht="18.75" customHeight="1" x14ac:dyDescent="0.2">
      <c r="B325" s="85" t="s">
        <v>297</v>
      </c>
      <c r="C325" s="109">
        <v>12</v>
      </c>
      <c r="D325" s="109">
        <v>13</v>
      </c>
      <c r="E325" s="109">
        <v>6</v>
      </c>
      <c r="F325" s="109">
        <v>9</v>
      </c>
      <c r="G325" s="109">
        <v>4</v>
      </c>
      <c r="H325" s="86">
        <v>44</v>
      </c>
      <c r="I325" s="87"/>
    </row>
    <row r="326" spans="2:9" s="88" customFormat="1" ht="18.75" customHeight="1" x14ac:dyDescent="0.2">
      <c r="B326" s="85" t="s">
        <v>1380</v>
      </c>
      <c r="C326" s="109">
        <v>8</v>
      </c>
      <c r="D326" s="109">
        <v>12</v>
      </c>
      <c r="E326" s="109">
        <v>17</v>
      </c>
      <c r="F326" s="109">
        <v>4</v>
      </c>
      <c r="G326" s="109">
        <v>3</v>
      </c>
      <c r="H326" s="86">
        <v>44</v>
      </c>
      <c r="I326" s="87"/>
    </row>
    <row r="327" spans="2:9" s="88" customFormat="1" ht="18.75" customHeight="1" x14ac:dyDescent="0.2">
      <c r="B327" s="85" t="s">
        <v>1744</v>
      </c>
      <c r="C327" s="109">
        <v>37</v>
      </c>
      <c r="D327" s="109">
        <v>7</v>
      </c>
      <c r="E327" s="109">
        <v>0</v>
      </c>
      <c r="F327" s="109">
        <v>0</v>
      </c>
      <c r="G327" s="109">
        <v>0</v>
      </c>
      <c r="H327" s="86">
        <v>44</v>
      </c>
      <c r="I327" s="87"/>
    </row>
    <row r="328" spans="2:9" s="88" customFormat="1" ht="18.75" customHeight="1" x14ac:dyDescent="0.2">
      <c r="B328" s="85" t="s">
        <v>1352</v>
      </c>
      <c r="C328" s="109">
        <v>0</v>
      </c>
      <c r="D328" s="109">
        <v>5</v>
      </c>
      <c r="E328" s="109">
        <v>22</v>
      </c>
      <c r="F328" s="109">
        <v>13</v>
      </c>
      <c r="G328" s="109">
        <v>4</v>
      </c>
      <c r="H328" s="86">
        <v>44</v>
      </c>
      <c r="I328" s="87"/>
    </row>
    <row r="329" spans="2:9" s="88" customFormat="1" ht="18.75" customHeight="1" x14ac:dyDescent="0.2">
      <c r="B329" s="85" t="s">
        <v>1047</v>
      </c>
      <c r="C329" s="109">
        <v>20</v>
      </c>
      <c r="D329" s="109">
        <v>16</v>
      </c>
      <c r="E329" s="109">
        <v>8</v>
      </c>
      <c r="F329" s="109">
        <v>0</v>
      </c>
      <c r="G329" s="109">
        <v>0</v>
      </c>
      <c r="H329" s="86">
        <v>44</v>
      </c>
      <c r="I329" s="87"/>
    </row>
    <row r="330" spans="2:9" s="88" customFormat="1" ht="18.75" customHeight="1" x14ac:dyDescent="0.2">
      <c r="B330" s="85" t="s">
        <v>1151</v>
      </c>
      <c r="C330" s="109">
        <v>7</v>
      </c>
      <c r="D330" s="109">
        <v>11</v>
      </c>
      <c r="E330" s="109">
        <v>7</v>
      </c>
      <c r="F330" s="109">
        <v>8</v>
      </c>
      <c r="G330" s="109">
        <v>10</v>
      </c>
      <c r="H330" s="86">
        <v>43</v>
      </c>
      <c r="I330" s="87"/>
    </row>
    <row r="331" spans="2:9" s="88" customFormat="1" ht="18.75" customHeight="1" x14ac:dyDescent="0.2">
      <c r="B331" s="85" t="s">
        <v>1609</v>
      </c>
      <c r="C331" s="109">
        <v>13</v>
      </c>
      <c r="D331" s="109">
        <v>10</v>
      </c>
      <c r="E331" s="109">
        <v>7</v>
      </c>
      <c r="F331" s="109">
        <v>10</v>
      </c>
      <c r="G331" s="109">
        <v>3</v>
      </c>
      <c r="H331" s="86">
        <v>43</v>
      </c>
      <c r="I331" s="87"/>
    </row>
    <row r="332" spans="2:9" s="88" customFormat="1" ht="18.75" customHeight="1" x14ac:dyDescent="0.2">
      <c r="B332" s="85" t="s">
        <v>1112</v>
      </c>
      <c r="C332" s="109">
        <v>25</v>
      </c>
      <c r="D332" s="109">
        <v>16</v>
      </c>
      <c r="E332" s="109">
        <v>0</v>
      </c>
      <c r="F332" s="109">
        <v>0</v>
      </c>
      <c r="G332" s="109">
        <v>0</v>
      </c>
      <c r="H332" s="86">
        <v>41</v>
      </c>
      <c r="I332" s="87"/>
    </row>
    <row r="333" spans="2:9" s="88" customFormat="1" ht="18.75" customHeight="1" x14ac:dyDescent="0.2">
      <c r="B333" s="85" t="s">
        <v>1068</v>
      </c>
      <c r="C333" s="109">
        <v>3</v>
      </c>
      <c r="D333" s="109">
        <v>0</v>
      </c>
      <c r="E333" s="109">
        <v>2</v>
      </c>
      <c r="F333" s="109">
        <v>21</v>
      </c>
      <c r="G333" s="109">
        <v>15</v>
      </c>
      <c r="H333" s="86">
        <v>41</v>
      </c>
      <c r="I333" s="87"/>
    </row>
    <row r="334" spans="2:9" s="88" customFormat="1" ht="18.75" customHeight="1" x14ac:dyDescent="0.2">
      <c r="B334" s="85" t="s">
        <v>967</v>
      </c>
      <c r="C334" s="109">
        <v>0</v>
      </c>
      <c r="D334" s="109">
        <v>41</v>
      </c>
      <c r="E334" s="109">
        <v>0</v>
      </c>
      <c r="F334" s="109">
        <v>0</v>
      </c>
      <c r="G334" s="109">
        <v>0</v>
      </c>
      <c r="H334" s="86">
        <v>41</v>
      </c>
      <c r="I334" s="87"/>
    </row>
    <row r="335" spans="2:9" s="88" customFormat="1" ht="18.75" customHeight="1" x14ac:dyDescent="0.2">
      <c r="B335" s="85" t="s">
        <v>1450</v>
      </c>
      <c r="C335" s="109">
        <v>0</v>
      </c>
      <c r="D335" s="109">
        <v>5</v>
      </c>
      <c r="E335" s="109">
        <v>16</v>
      </c>
      <c r="F335" s="109">
        <v>15</v>
      </c>
      <c r="G335" s="109">
        <v>5</v>
      </c>
      <c r="H335" s="86">
        <v>41</v>
      </c>
      <c r="I335" s="87"/>
    </row>
    <row r="336" spans="2:9" s="88" customFormat="1" ht="18.75" customHeight="1" x14ac:dyDescent="0.2">
      <c r="B336" s="85" t="s">
        <v>936</v>
      </c>
      <c r="C336" s="109">
        <v>15</v>
      </c>
      <c r="D336" s="109">
        <v>11</v>
      </c>
      <c r="E336" s="109">
        <v>0</v>
      </c>
      <c r="F336" s="109">
        <v>0</v>
      </c>
      <c r="G336" s="109">
        <v>15</v>
      </c>
      <c r="H336" s="86">
        <v>41</v>
      </c>
      <c r="I336" s="87"/>
    </row>
    <row r="337" spans="2:9" s="88" customFormat="1" ht="18.75" customHeight="1" x14ac:dyDescent="0.2">
      <c r="B337" s="85" t="s">
        <v>161</v>
      </c>
      <c r="C337" s="109">
        <v>4</v>
      </c>
      <c r="D337" s="109">
        <v>14</v>
      </c>
      <c r="E337" s="109">
        <v>7</v>
      </c>
      <c r="F337" s="109">
        <v>5</v>
      </c>
      <c r="G337" s="109">
        <v>10</v>
      </c>
      <c r="H337" s="86">
        <v>40</v>
      </c>
      <c r="I337" s="87"/>
    </row>
    <row r="338" spans="2:9" s="88" customFormat="1" ht="18.75" customHeight="1" x14ac:dyDescent="0.2">
      <c r="B338" s="85" t="s">
        <v>1460</v>
      </c>
      <c r="C338" s="109">
        <v>0</v>
      </c>
      <c r="D338" s="109">
        <v>13</v>
      </c>
      <c r="E338" s="109">
        <v>16</v>
      </c>
      <c r="F338" s="109">
        <v>6</v>
      </c>
      <c r="G338" s="109">
        <v>5</v>
      </c>
      <c r="H338" s="86">
        <v>40</v>
      </c>
      <c r="I338" s="87"/>
    </row>
    <row r="339" spans="2:9" s="88" customFormat="1" ht="18.75" customHeight="1" x14ac:dyDescent="0.2">
      <c r="B339" s="85" t="s">
        <v>1129</v>
      </c>
      <c r="C339" s="109">
        <v>20</v>
      </c>
      <c r="D339" s="109">
        <v>8</v>
      </c>
      <c r="E339" s="109">
        <v>0</v>
      </c>
      <c r="F339" s="109">
        <v>4</v>
      </c>
      <c r="G339" s="109">
        <v>8</v>
      </c>
      <c r="H339" s="86">
        <v>40</v>
      </c>
      <c r="I339" s="87"/>
    </row>
    <row r="340" spans="2:9" s="88" customFormat="1" ht="18.75" customHeight="1" x14ac:dyDescent="0.2">
      <c r="B340" s="85" t="s">
        <v>1511</v>
      </c>
      <c r="C340" s="109">
        <v>6</v>
      </c>
      <c r="D340" s="109">
        <v>9</v>
      </c>
      <c r="E340" s="109">
        <v>6</v>
      </c>
      <c r="F340" s="109">
        <v>9</v>
      </c>
      <c r="G340" s="109">
        <v>10</v>
      </c>
      <c r="H340" s="86">
        <v>40</v>
      </c>
      <c r="I340" s="87"/>
    </row>
    <row r="341" spans="2:9" s="88" customFormat="1" ht="18.75" customHeight="1" x14ac:dyDescent="0.2">
      <c r="B341" s="85" t="s">
        <v>919</v>
      </c>
      <c r="C341" s="109">
        <v>0</v>
      </c>
      <c r="D341" s="109">
        <v>4</v>
      </c>
      <c r="E341" s="109">
        <v>30</v>
      </c>
      <c r="F341" s="109">
        <v>5</v>
      </c>
      <c r="G341" s="109">
        <v>0</v>
      </c>
      <c r="H341" s="86">
        <v>39</v>
      </c>
      <c r="I341" s="87"/>
    </row>
    <row r="342" spans="2:9" s="88" customFormat="1" ht="18.75" customHeight="1" x14ac:dyDescent="0.2">
      <c r="B342" s="85" t="s">
        <v>1044</v>
      </c>
      <c r="C342" s="109">
        <v>8</v>
      </c>
      <c r="D342" s="109">
        <v>10</v>
      </c>
      <c r="E342" s="109">
        <v>0</v>
      </c>
      <c r="F342" s="109">
        <v>19</v>
      </c>
      <c r="G342" s="109">
        <v>1</v>
      </c>
      <c r="H342" s="86">
        <v>38</v>
      </c>
      <c r="I342" s="87"/>
    </row>
    <row r="343" spans="2:9" s="88" customFormat="1" ht="18.75" customHeight="1" x14ac:dyDescent="0.2">
      <c r="B343" s="85" t="s">
        <v>1056</v>
      </c>
      <c r="C343" s="109">
        <v>34</v>
      </c>
      <c r="D343" s="109">
        <v>3</v>
      </c>
      <c r="E343" s="109">
        <v>0</v>
      </c>
      <c r="F343" s="109">
        <v>0</v>
      </c>
      <c r="G343" s="109">
        <v>1</v>
      </c>
      <c r="H343" s="86">
        <v>38</v>
      </c>
      <c r="I343" s="87"/>
    </row>
    <row r="344" spans="2:9" s="88" customFormat="1" ht="18.75" customHeight="1" x14ac:dyDescent="0.2">
      <c r="B344" s="85" t="s">
        <v>988</v>
      </c>
      <c r="C344" s="109">
        <v>0</v>
      </c>
      <c r="D344" s="109">
        <v>0</v>
      </c>
      <c r="E344" s="109">
        <v>0</v>
      </c>
      <c r="F344" s="109">
        <v>5</v>
      </c>
      <c r="G344" s="109">
        <v>33</v>
      </c>
      <c r="H344" s="86">
        <v>38</v>
      </c>
      <c r="I344" s="87"/>
    </row>
    <row r="345" spans="2:9" s="88" customFormat="1" ht="18.75" customHeight="1" x14ac:dyDescent="0.2">
      <c r="B345" s="85" t="s">
        <v>944</v>
      </c>
      <c r="C345" s="109">
        <v>0</v>
      </c>
      <c r="D345" s="109">
        <v>5</v>
      </c>
      <c r="E345" s="109">
        <v>32</v>
      </c>
      <c r="F345" s="109">
        <v>0</v>
      </c>
      <c r="G345" s="109">
        <v>1</v>
      </c>
      <c r="H345" s="86">
        <v>38</v>
      </c>
      <c r="I345" s="87"/>
    </row>
    <row r="346" spans="2:9" s="88" customFormat="1" ht="18.75" customHeight="1" x14ac:dyDescent="0.2">
      <c r="B346" s="85" t="s">
        <v>1360</v>
      </c>
      <c r="C346" s="109">
        <v>6</v>
      </c>
      <c r="D346" s="109">
        <v>15</v>
      </c>
      <c r="E346" s="109">
        <v>8</v>
      </c>
      <c r="F346" s="109">
        <v>7</v>
      </c>
      <c r="G346" s="109">
        <v>2</v>
      </c>
      <c r="H346" s="86">
        <v>38</v>
      </c>
      <c r="I346" s="87"/>
    </row>
    <row r="347" spans="2:9" s="88" customFormat="1" ht="18.75" customHeight="1" x14ac:dyDescent="0.2">
      <c r="B347" s="85" t="s">
        <v>1055</v>
      </c>
      <c r="C347" s="109">
        <v>0</v>
      </c>
      <c r="D347" s="109">
        <v>0</v>
      </c>
      <c r="E347" s="109">
        <v>0</v>
      </c>
      <c r="F347" s="109">
        <v>2</v>
      </c>
      <c r="G347" s="109">
        <v>36</v>
      </c>
      <c r="H347" s="86">
        <v>38</v>
      </c>
      <c r="I347" s="87"/>
    </row>
    <row r="348" spans="2:9" s="88" customFormat="1" ht="18.75" customHeight="1" x14ac:dyDescent="0.2">
      <c r="B348" s="85" t="s">
        <v>1717</v>
      </c>
      <c r="C348" s="109">
        <v>8</v>
      </c>
      <c r="D348" s="109">
        <v>3</v>
      </c>
      <c r="E348" s="109">
        <v>13</v>
      </c>
      <c r="F348" s="109">
        <v>7</v>
      </c>
      <c r="G348" s="109">
        <v>6</v>
      </c>
      <c r="H348" s="86">
        <v>37</v>
      </c>
      <c r="I348" s="87"/>
    </row>
    <row r="349" spans="2:9" s="88" customFormat="1" ht="18.75" customHeight="1" x14ac:dyDescent="0.2">
      <c r="B349" s="85" t="s">
        <v>1012</v>
      </c>
      <c r="C349" s="109">
        <v>6</v>
      </c>
      <c r="D349" s="109">
        <v>16</v>
      </c>
      <c r="E349" s="109">
        <v>2</v>
      </c>
      <c r="F349" s="109">
        <v>9</v>
      </c>
      <c r="G349" s="109">
        <v>4</v>
      </c>
      <c r="H349" s="86">
        <v>37</v>
      </c>
      <c r="I349" s="87"/>
    </row>
    <row r="350" spans="2:9" s="88" customFormat="1" ht="18.75" customHeight="1" x14ac:dyDescent="0.2">
      <c r="B350" s="85" t="s">
        <v>192</v>
      </c>
      <c r="C350" s="109">
        <v>6</v>
      </c>
      <c r="D350" s="109">
        <v>4</v>
      </c>
      <c r="E350" s="109">
        <v>6</v>
      </c>
      <c r="F350" s="109">
        <v>6</v>
      </c>
      <c r="G350" s="109">
        <v>15</v>
      </c>
      <c r="H350" s="86">
        <v>37</v>
      </c>
      <c r="I350" s="87"/>
    </row>
    <row r="351" spans="2:9" s="88" customFormat="1" ht="18.75" customHeight="1" x14ac:dyDescent="0.2">
      <c r="B351" s="85" t="s">
        <v>1675</v>
      </c>
      <c r="C351" s="109">
        <v>7</v>
      </c>
      <c r="D351" s="109">
        <v>10</v>
      </c>
      <c r="E351" s="109">
        <v>13</v>
      </c>
      <c r="F351" s="109">
        <v>2</v>
      </c>
      <c r="G351" s="109">
        <v>5</v>
      </c>
      <c r="H351" s="86">
        <v>37</v>
      </c>
      <c r="I351" s="87"/>
    </row>
    <row r="352" spans="2:9" s="88" customFormat="1" ht="18.75" customHeight="1" x14ac:dyDescent="0.2">
      <c r="B352" s="85" t="s">
        <v>1014</v>
      </c>
      <c r="C352" s="109">
        <v>10</v>
      </c>
      <c r="D352" s="109">
        <v>10</v>
      </c>
      <c r="E352" s="109">
        <v>3</v>
      </c>
      <c r="F352" s="109">
        <v>8</v>
      </c>
      <c r="G352" s="109">
        <v>6</v>
      </c>
      <c r="H352" s="86">
        <v>37</v>
      </c>
      <c r="I352" s="87"/>
    </row>
    <row r="353" spans="2:9" s="88" customFormat="1" ht="18.75" customHeight="1" x14ac:dyDescent="0.2">
      <c r="B353" s="85" t="s">
        <v>1194</v>
      </c>
      <c r="C353" s="109">
        <v>6</v>
      </c>
      <c r="D353" s="109">
        <v>6</v>
      </c>
      <c r="E353" s="109">
        <v>5</v>
      </c>
      <c r="F353" s="109">
        <v>12</v>
      </c>
      <c r="G353" s="109">
        <v>8</v>
      </c>
      <c r="H353" s="86">
        <v>37</v>
      </c>
      <c r="I353" s="87"/>
    </row>
    <row r="354" spans="2:9" s="88" customFormat="1" ht="18.75" customHeight="1" x14ac:dyDescent="0.2">
      <c r="B354" s="85" t="s">
        <v>952</v>
      </c>
      <c r="C354" s="109">
        <v>16</v>
      </c>
      <c r="D354" s="109">
        <v>6</v>
      </c>
      <c r="E354" s="109">
        <v>10</v>
      </c>
      <c r="F354" s="109">
        <v>4</v>
      </c>
      <c r="G354" s="109">
        <v>0</v>
      </c>
      <c r="H354" s="86">
        <v>36</v>
      </c>
      <c r="I354" s="87"/>
    </row>
    <row r="355" spans="2:9" s="88" customFormat="1" ht="18.75" customHeight="1" x14ac:dyDescent="0.2">
      <c r="B355" s="85" t="s">
        <v>183</v>
      </c>
      <c r="C355" s="109">
        <v>3</v>
      </c>
      <c r="D355" s="109">
        <v>0</v>
      </c>
      <c r="E355" s="109">
        <v>1</v>
      </c>
      <c r="F355" s="109">
        <v>1</v>
      </c>
      <c r="G355" s="109">
        <v>31</v>
      </c>
      <c r="H355" s="86">
        <v>36</v>
      </c>
      <c r="I355" s="87"/>
    </row>
    <row r="356" spans="2:9" s="88" customFormat="1" ht="18.75" customHeight="1" x14ac:dyDescent="0.2">
      <c r="B356" s="85" t="s">
        <v>1085</v>
      </c>
      <c r="C356" s="109">
        <v>12</v>
      </c>
      <c r="D356" s="109">
        <v>5</v>
      </c>
      <c r="E356" s="109">
        <v>7</v>
      </c>
      <c r="F356" s="109">
        <v>8</v>
      </c>
      <c r="G356" s="109">
        <v>4</v>
      </c>
      <c r="H356" s="86">
        <v>36</v>
      </c>
      <c r="I356" s="87"/>
    </row>
    <row r="357" spans="2:9" s="88" customFormat="1" ht="18.75" customHeight="1" x14ac:dyDescent="0.2">
      <c r="B357" s="85" t="s">
        <v>1118</v>
      </c>
      <c r="C357" s="109">
        <v>15</v>
      </c>
      <c r="D357" s="109">
        <v>4</v>
      </c>
      <c r="E357" s="109">
        <v>3</v>
      </c>
      <c r="F357" s="109">
        <v>7</v>
      </c>
      <c r="G357" s="109">
        <v>7</v>
      </c>
      <c r="H357" s="86">
        <v>36</v>
      </c>
      <c r="I357" s="87"/>
    </row>
    <row r="358" spans="2:9" s="88" customFormat="1" ht="18.75" customHeight="1" x14ac:dyDescent="0.2">
      <c r="B358" s="85" t="s">
        <v>995</v>
      </c>
      <c r="C358" s="109">
        <v>3</v>
      </c>
      <c r="D358" s="109">
        <v>32</v>
      </c>
      <c r="E358" s="109">
        <v>0</v>
      </c>
      <c r="F358" s="109">
        <v>1</v>
      </c>
      <c r="G358" s="109">
        <v>0</v>
      </c>
      <c r="H358" s="86">
        <v>36</v>
      </c>
      <c r="I358" s="87"/>
    </row>
    <row r="359" spans="2:9" s="88" customFormat="1" ht="18.75" customHeight="1" x14ac:dyDescent="0.2">
      <c r="B359" s="85" t="s">
        <v>1035</v>
      </c>
      <c r="C359" s="109">
        <v>21</v>
      </c>
      <c r="D359" s="109">
        <v>0</v>
      </c>
      <c r="E359" s="109">
        <v>14</v>
      </c>
      <c r="F359" s="109">
        <v>0</v>
      </c>
      <c r="G359" s="109">
        <v>0</v>
      </c>
      <c r="H359" s="86">
        <v>35</v>
      </c>
      <c r="I359" s="87"/>
    </row>
    <row r="360" spans="2:9" s="88" customFormat="1" ht="18.75" customHeight="1" x14ac:dyDescent="0.2">
      <c r="B360" s="85" t="s">
        <v>997</v>
      </c>
      <c r="C360" s="109">
        <v>0</v>
      </c>
      <c r="D360" s="109">
        <v>0</v>
      </c>
      <c r="E360" s="109">
        <v>11</v>
      </c>
      <c r="F360" s="109">
        <v>0</v>
      </c>
      <c r="G360" s="109">
        <v>24</v>
      </c>
      <c r="H360" s="86">
        <v>35</v>
      </c>
      <c r="I360" s="87"/>
    </row>
    <row r="361" spans="2:9" s="88" customFormat="1" ht="18.75" customHeight="1" x14ac:dyDescent="0.2">
      <c r="B361" s="85" t="s">
        <v>1508</v>
      </c>
      <c r="C361" s="109">
        <v>0</v>
      </c>
      <c r="D361" s="109">
        <v>13</v>
      </c>
      <c r="E361" s="109">
        <v>14</v>
      </c>
      <c r="F361" s="109">
        <v>3</v>
      </c>
      <c r="G361" s="109">
        <v>5</v>
      </c>
      <c r="H361" s="86">
        <v>35</v>
      </c>
      <c r="I361" s="87"/>
    </row>
    <row r="362" spans="2:9" s="88" customFormat="1" ht="18.75" customHeight="1" x14ac:dyDescent="0.2">
      <c r="B362" s="85" t="s">
        <v>121</v>
      </c>
      <c r="C362" s="109">
        <v>32</v>
      </c>
      <c r="D362" s="109">
        <v>1</v>
      </c>
      <c r="E362" s="109">
        <v>2</v>
      </c>
      <c r="F362" s="109">
        <v>0</v>
      </c>
      <c r="G362" s="109">
        <v>0</v>
      </c>
      <c r="H362" s="86">
        <v>35</v>
      </c>
      <c r="I362" s="87"/>
    </row>
    <row r="363" spans="2:9" s="88" customFormat="1" ht="18.75" customHeight="1" x14ac:dyDescent="0.2">
      <c r="B363" s="85" t="s">
        <v>1114</v>
      </c>
      <c r="C363" s="109">
        <v>9</v>
      </c>
      <c r="D363" s="109">
        <v>8</v>
      </c>
      <c r="E363" s="109">
        <v>6</v>
      </c>
      <c r="F363" s="109">
        <v>6</v>
      </c>
      <c r="G363" s="109">
        <v>5</v>
      </c>
      <c r="H363" s="86">
        <v>34</v>
      </c>
      <c r="I363" s="87"/>
    </row>
    <row r="364" spans="2:9" s="88" customFormat="1" ht="18.75" customHeight="1" x14ac:dyDescent="0.2">
      <c r="B364" s="85" t="s">
        <v>1659</v>
      </c>
      <c r="C364" s="109">
        <v>0</v>
      </c>
      <c r="D364" s="109">
        <v>10</v>
      </c>
      <c r="E364" s="109">
        <v>8</v>
      </c>
      <c r="F364" s="109">
        <v>8</v>
      </c>
      <c r="G364" s="109">
        <v>8</v>
      </c>
      <c r="H364" s="86">
        <v>34</v>
      </c>
      <c r="I364" s="87"/>
    </row>
    <row r="365" spans="2:9" s="88" customFormat="1" ht="18.75" customHeight="1" x14ac:dyDescent="0.2">
      <c r="B365" s="85" t="s">
        <v>1073</v>
      </c>
      <c r="C365" s="109">
        <v>4</v>
      </c>
      <c r="D365" s="109">
        <v>7</v>
      </c>
      <c r="E365" s="109">
        <v>12</v>
      </c>
      <c r="F365" s="109">
        <v>10</v>
      </c>
      <c r="G365" s="109">
        <v>0</v>
      </c>
      <c r="H365" s="86">
        <v>33</v>
      </c>
      <c r="I365" s="87"/>
    </row>
    <row r="366" spans="2:9" s="88" customFormat="1" ht="18.75" customHeight="1" x14ac:dyDescent="0.2">
      <c r="B366" s="85" t="s">
        <v>1588</v>
      </c>
      <c r="C366" s="109">
        <v>5</v>
      </c>
      <c r="D366" s="109">
        <v>18</v>
      </c>
      <c r="E366" s="109">
        <v>9</v>
      </c>
      <c r="F366" s="109">
        <v>1</v>
      </c>
      <c r="G366" s="109">
        <v>0</v>
      </c>
      <c r="H366" s="86">
        <v>33</v>
      </c>
      <c r="I366" s="87"/>
    </row>
    <row r="367" spans="2:9" s="88" customFormat="1" ht="18.75" customHeight="1" x14ac:dyDescent="0.2">
      <c r="B367" s="85" t="s">
        <v>1057</v>
      </c>
      <c r="C367" s="109">
        <v>6</v>
      </c>
      <c r="D367" s="109">
        <v>6</v>
      </c>
      <c r="E367" s="109">
        <v>11</v>
      </c>
      <c r="F367" s="109">
        <v>1</v>
      </c>
      <c r="G367" s="109">
        <v>8</v>
      </c>
      <c r="H367" s="86">
        <v>32</v>
      </c>
      <c r="I367" s="87"/>
    </row>
    <row r="368" spans="2:9" s="88" customFormat="1" ht="18.75" customHeight="1" x14ac:dyDescent="0.2">
      <c r="B368" s="85" t="s">
        <v>1157</v>
      </c>
      <c r="C368" s="109">
        <v>13</v>
      </c>
      <c r="D368" s="109">
        <v>8</v>
      </c>
      <c r="E368" s="109">
        <v>5</v>
      </c>
      <c r="F368" s="109">
        <v>4</v>
      </c>
      <c r="G368" s="109">
        <v>2</v>
      </c>
      <c r="H368" s="86">
        <v>32</v>
      </c>
      <c r="I368" s="87"/>
    </row>
    <row r="369" spans="2:9" s="88" customFormat="1" ht="18.75" customHeight="1" x14ac:dyDescent="0.2">
      <c r="B369" s="85" t="s">
        <v>1103</v>
      </c>
      <c r="C369" s="109">
        <v>5</v>
      </c>
      <c r="D369" s="109">
        <v>7</v>
      </c>
      <c r="E369" s="109">
        <v>0</v>
      </c>
      <c r="F369" s="109">
        <v>5</v>
      </c>
      <c r="G369" s="109">
        <v>14</v>
      </c>
      <c r="H369" s="86">
        <v>31</v>
      </c>
      <c r="I369" s="87"/>
    </row>
    <row r="370" spans="2:9" s="88" customFormat="1" ht="18.75" customHeight="1" x14ac:dyDescent="0.2">
      <c r="B370" s="85" t="s">
        <v>1018</v>
      </c>
      <c r="C370" s="109">
        <v>0</v>
      </c>
      <c r="D370" s="109">
        <v>0</v>
      </c>
      <c r="E370" s="109">
        <v>0</v>
      </c>
      <c r="F370" s="109">
        <v>31</v>
      </c>
      <c r="G370" s="109">
        <v>0</v>
      </c>
      <c r="H370" s="86">
        <v>31</v>
      </c>
      <c r="I370" s="87"/>
    </row>
    <row r="371" spans="2:9" s="88" customFormat="1" ht="18.75" customHeight="1" x14ac:dyDescent="0.2">
      <c r="B371" s="85" t="s">
        <v>1294</v>
      </c>
      <c r="C371" s="109">
        <v>4</v>
      </c>
      <c r="D371" s="109">
        <v>15</v>
      </c>
      <c r="E371" s="109">
        <v>9</v>
      </c>
      <c r="F371" s="109">
        <v>1</v>
      </c>
      <c r="G371" s="109">
        <v>2</v>
      </c>
      <c r="H371" s="86">
        <v>31</v>
      </c>
      <c r="I371" s="87"/>
    </row>
    <row r="372" spans="2:9" s="88" customFormat="1" ht="18.75" customHeight="1" x14ac:dyDescent="0.2">
      <c r="B372" s="85" t="s">
        <v>2007</v>
      </c>
      <c r="C372" s="109">
        <v>0</v>
      </c>
      <c r="D372" s="109">
        <v>1</v>
      </c>
      <c r="E372" s="109">
        <v>18</v>
      </c>
      <c r="F372" s="109">
        <v>7</v>
      </c>
      <c r="G372" s="109">
        <v>5</v>
      </c>
      <c r="H372" s="86">
        <v>31</v>
      </c>
      <c r="I372" s="87"/>
    </row>
    <row r="373" spans="2:9" s="88" customFormat="1" ht="18.75" customHeight="1" x14ac:dyDescent="0.2">
      <c r="B373" s="85" t="s">
        <v>982</v>
      </c>
      <c r="C373" s="109">
        <v>21</v>
      </c>
      <c r="D373" s="109">
        <v>9</v>
      </c>
      <c r="E373" s="109">
        <v>0</v>
      </c>
      <c r="F373" s="109">
        <v>0</v>
      </c>
      <c r="G373" s="109">
        <v>1</v>
      </c>
      <c r="H373" s="86">
        <v>31</v>
      </c>
      <c r="I373" s="87"/>
    </row>
    <row r="374" spans="2:9" s="88" customFormat="1" ht="18.75" customHeight="1" x14ac:dyDescent="0.2">
      <c r="B374" s="85" t="s">
        <v>1672</v>
      </c>
      <c r="C374" s="109">
        <v>28</v>
      </c>
      <c r="D374" s="109">
        <v>2</v>
      </c>
      <c r="E374" s="109">
        <v>0</v>
      </c>
      <c r="F374" s="109">
        <v>0</v>
      </c>
      <c r="G374" s="109">
        <v>0</v>
      </c>
      <c r="H374" s="86">
        <v>30</v>
      </c>
      <c r="I374" s="87"/>
    </row>
    <row r="375" spans="2:9" s="88" customFormat="1" ht="18.75" customHeight="1" x14ac:dyDescent="0.2">
      <c r="B375" s="85" t="s">
        <v>1005</v>
      </c>
      <c r="C375" s="109">
        <v>9</v>
      </c>
      <c r="D375" s="109">
        <v>12</v>
      </c>
      <c r="E375" s="109">
        <v>1</v>
      </c>
      <c r="F375" s="109">
        <v>4</v>
      </c>
      <c r="G375" s="109">
        <v>4</v>
      </c>
      <c r="H375" s="86">
        <v>30</v>
      </c>
      <c r="I375" s="87"/>
    </row>
    <row r="376" spans="2:9" s="88" customFormat="1" ht="18.75" customHeight="1" x14ac:dyDescent="0.2">
      <c r="B376" s="85" t="s">
        <v>1141</v>
      </c>
      <c r="C376" s="109">
        <v>0</v>
      </c>
      <c r="D376" s="109">
        <v>0</v>
      </c>
      <c r="E376" s="109">
        <v>6</v>
      </c>
      <c r="F376" s="109">
        <v>15</v>
      </c>
      <c r="G376" s="109">
        <v>9</v>
      </c>
      <c r="H376" s="86">
        <v>30</v>
      </c>
      <c r="I376" s="87"/>
    </row>
    <row r="377" spans="2:9" s="88" customFormat="1" ht="18.75" customHeight="1" x14ac:dyDescent="0.2">
      <c r="B377" s="85" t="s">
        <v>1060</v>
      </c>
      <c r="C377" s="109">
        <v>5</v>
      </c>
      <c r="D377" s="109">
        <v>11</v>
      </c>
      <c r="E377" s="109">
        <v>6</v>
      </c>
      <c r="F377" s="109">
        <v>4</v>
      </c>
      <c r="G377" s="109">
        <v>4</v>
      </c>
      <c r="H377" s="86">
        <v>30</v>
      </c>
      <c r="I377" s="87"/>
    </row>
    <row r="378" spans="2:9" s="88" customFormat="1" ht="18.75" customHeight="1" x14ac:dyDescent="0.2">
      <c r="B378" s="85" t="s">
        <v>1190</v>
      </c>
      <c r="C378" s="109">
        <v>12</v>
      </c>
      <c r="D378" s="109">
        <v>5</v>
      </c>
      <c r="E378" s="109">
        <v>3</v>
      </c>
      <c r="F378" s="109">
        <v>6</v>
      </c>
      <c r="G378" s="109">
        <v>4</v>
      </c>
      <c r="H378" s="86">
        <v>30</v>
      </c>
      <c r="I378" s="87"/>
    </row>
    <row r="379" spans="2:9" s="88" customFormat="1" ht="18.75" customHeight="1" x14ac:dyDescent="0.2">
      <c r="B379" s="85" t="s">
        <v>1019</v>
      </c>
      <c r="C379" s="109">
        <v>28</v>
      </c>
      <c r="D379" s="109">
        <v>0</v>
      </c>
      <c r="E379" s="109">
        <v>0</v>
      </c>
      <c r="F379" s="109">
        <v>0</v>
      </c>
      <c r="G379" s="109">
        <v>2</v>
      </c>
      <c r="H379" s="86">
        <v>30</v>
      </c>
      <c r="I379" s="87"/>
    </row>
    <row r="380" spans="2:9" s="88" customFormat="1" ht="18.75" customHeight="1" x14ac:dyDescent="0.2">
      <c r="B380" s="85" t="s">
        <v>1494</v>
      </c>
      <c r="C380" s="109">
        <v>0</v>
      </c>
      <c r="D380" s="109">
        <v>5</v>
      </c>
      <c r="E380" s="109">
        <v>9</v>
      </c>
      <c r="F380" s="109">
        <v>8</v>
      </c>
      <c r="G380" s="109">
        <v>7</v>
      </c>
      <c r="H380" s="86">
        <v>29</v>
      </c>
      <c r="I380" s="87"/>
    </row>
    <row r="381" spans="2:9" s="88" customFormat="1" ht="18.75" customHeight="1" x14ac:dyDescent="0.2">
      <c r="B381" s="85" t="s">
        <v>1374</v>
      </c>
      <c r="C381" s="109">
        <v>1</v>
      </c>
      <c r="D381" s="109">
        <v>11</v>
      </c>
      <c r="E381" s="109">
        <v>4</v>
      </c>
      <c r="F381" s="109">
        <v>3</v>
      </c>
      <c r="G381" s="109">
        <v>10</v>
      </c>
      <c r="H381" s="86">
        <v>29</v>
      </c>
      <c r="I381" s="87"/>
    </row>
    <row r="382" spans="2:9" s="88" customFormat="1" ht="18.75" customHeight="1" x14ac:dyDescent="0.2">
      <c r="B382" s="85" t="s">
        <v>1028</v>
      </c>
      <c r="C382" s="109">
        <v>5</v>
      </c>
      <c r="D382" s="109">
        <v>18</v>
      </c>
      <c r="E382" s="109">
        <v>5</v>
      </c>
      <c r="F382" s="109">
        <v>0</v>
      </c>
      <c r="G382" s="109">
        <v>0</v>
      </c>
      <c r="H382" s="86">
        <v>28</v>
      </c>
      <c r="I382" s="87"/>
    </row>
    <row r="383" spans="2:9" s="88" customFormat="1" ht="18.75" customHeight="1" x14ac:dyDescent="0.2">
      <c r="B383" s="85" t="s">
        <v>1051</v>
      </c>
      <c r="C383" s="109">
        <v>4</v>
      </c>
      <c r="D383" s="109">
        <v>10</v>
      </c>
      <c r="E383" s="109">
        <v>13</v>
      </c>
      <c r="F383" s="109">
        <v>0</v>
      </c>
      <c r="G383" s="109">
        <v>1</v>
      </c>
      <c r="H383" s="86">
        <v>28</v>
      </c>
      <c r="I383" s="87"/>
    </row>
    <row r="384" spans="2:9" s="88" customFormat="1" ht="18.75" customHeight="1" x14ac:dyDescent="0.2">
      <c r="B384" s="85" t="s">
        <v>1559</v>
      </c>
      <c r="C384" s="109">
        <v>28</v>
      </c>
      <c r="D384" s="109">
        <v>0</v>
      </c>
      <c r="E384" s="109">
        <v>0</v>
      </c>
      <c r="F384" s="109">
        <v>0</v>
      </c>
      <c r="G384" s="109">
        <v>0</v>
      </c>
      <c r="H384" s="86">
        <v>28</v>
      </c>
      <c r="I384" s="87"/>
    </row>
    <row r="385" spans="2:9" s="88" customFormat="1" ht="18.75" customHeight="1" x14ac:dyDescent="0.2">
      <c r="B385" s="85" t="s">
        <v>1799</v>
      </c>
      <c r="C385" s="109">
        <v>27</v>
      </c>
      <c r="D385" s="109">
        <v>0</v>
      </c>
      <c r="E385" s="109">
        <v>0</v>
      </c>
      <c r="F385" s="109">
        <v>0</v>
      </c>
      <c r="G385" s="109">
        <v>0</v>
      </c>
      <c r="H385" s="86">
        <v>27</v>
      </c>
      <c r="I385" s="87"/>
    </row>
    <row r="386" spans="2:9" s="88" customFormat="1" ht="18.75" customHeight="1" x14ac:dyDescent="0.2">
      <c r="B386" s="85" t="s">
        <v>981</v>
      </c>
      <c r="C386" s="109">
        <v>26</v>
      </c>
      <c r="D386" s="109">
        <v>0</v>
      </c>
      <c r="E386" s="109">
        <v>1</v>
      </c>
      <c r="F386" s="109">
        <v>0</v>
      </c>
      <c r="G386" s="109">
        <v>0</v>
      </c>
      <c r="H386" s="86">
        <v>27</v>
      </c>
      <c r="I386" s="87"/>
    </row>
    <row r="387" spans="2:9" s="88" customFormat="1" ht="18.75" customHeight="1" x14ac:dyDescent="0.2">
      <c r="B387" s="85" t="s">
        <v>1000</v>
      </c>
      <c r="C387" s="109">
        <v>4</v>
      </c>
      <c r="D387" s="109">
        <v>4</v>
      </c>
      <c r="E387" s="109">
        <v>2</v>
      </c>
      <c r="F387" s="109">
        <v>9</v>
      </c>
      <c r="G387" s="109">
        <v>8</v>
      </c>
      <c r="H387" s="86">
        <v>27</v>
      </c>
      <c r="I387" s="87"/>
    </row>
    <row r="388" spans="2:9" s="88" customFormat="1" ht="18.75" customHeight="1" x14ac:dyDescent="0.2">
      <c r="B388" s="85" t="s">
        <v>1087</v>
      </c>
      <c r="C388" s="109">
        <v>16</v>
      </c>
      <c r="D388" s="109">
        <v>3</v>
      </c>
      <c r="E388" s="109">
        <v>4</v>
      </c>
      <c r="F388" s="109">
        <v>2</v>
      </c>
      <c r="G388" s="109">
        <v>2</v>
      </c>
      <c r="H388" s="86">
        <v>27</v>
      </c>
      <c r="I388" s="87"/>
    </row>
    <row r="389" spans="2:9" s="88" customFormat="1" ht="18.75" customHeight="1" x14ac:dyDescent="0.2">
      <c r="B389" s="85" t="s">
        <v>1681</v>
      </c>
      <c r="C389" s="109">
        <v>0</v>
      </c>
      <c r="D389" s="109">
        <v>9</v>
      </c>
      <c r="E389" s="109">
        <v>9</v>
      </c>
      <c r="F389" s="109">
        <v>5</v>
      </c>
      <c r="G389" s="109">
        <v>4</v>
      </c>
      <c r="H389" s="86">
        <v>27</v>
      </c>
      <c r="I389" s="87"/>
    </row>
    <row r="390" spans="2:9" s="88" customFormat="1" ht="18.75" customHeight="1" x14ac:dyDescent="0.2">
      <c r="B390" s="85" t="s">
        <v>1033</v>
      </c>
      <c r="C390" s="109">
        <v>6</v>
      </c>
      <c r="D390" s="109">
        <v>6</v>
      </c>
      <c r="E390" s="109">
        <v>4</v>
      </c>
      <c r="F390" s="109">
        <v>0</v>
      </c>
      <c r="G390" s="109">
        <v>11</v>
      </c>
      <c r="H390" s="86">
        <v>27</v>
      </c>
      <c r="I390" s="87"/>
    </row>
    <row r="391" spans="2:9" s="88" customFormat="1" ht="18.75" customHeight="1" x14ac:dyDescent="0.2">
      <c r="B391" s="85" t="s">
        <v>1098</v>
      </c>
      <c r="C391" s="109">
        <v>26</v>
      </c>
      <c r="D391" s="109">
        <v>1</v>
      </c>
      <c r="E391" s="109">
        <v>0</v>
      </c>
      <c r="F391" s="109">
        <v>0</v>
      </c>
      <c r="G391" s="109">
        <v>0</v>
      </c>
      <c r="H391" s="86">
        <v>27</v>
      </c>
      <c r="I391" s="87"/>
    </row>
    <row r="392" spans="2:9" s="88" customFormat="1" ht="18.75" customHeight="1" x14ac:dyDescent="0.2">
      <c r="B392" s="85" t="s">
        <v>2287</v>
      </c>
      <c r="C392" s="109">
        <v>0</v>
      </c>
      <c r="D392" s="109">
        <v>9</v>
      </c>
      <c r="E392" s="109">
        <v>13</v>
      </c>
      <c r="F392" s="109">
        <v>3</v>
      </c>
      <c r="G392" s="109">
        <v>1</v>
      </c>
      <c r="H392" s="86">
        <v>26</v>
      </c>
      <c r="I392" s="87"/>
    </row>
    <row r="393" spans="2:9" s="88" customFormat="1" ht="18.75" customHeight="1" x14ac:dyDescent="0.2">
      <c r="B393" s="85" t="s">
        <v>1053</v>
      </c>
      <c r="C393" s="109">
        <v>1</v>
      </c>
      <c r="D393" s="109">
        <v>0</v>
      </c>
      <c r="E393" s="109">
        <v>0</v>
      </c>
      <c r="F393" s="109">
        <v>0</v>
      </c>
      <c r="G393" s="109">
        <v>25</v>
      </c>
      <c r="H393" s="86">
        <v>26</v>
      </c>
      <c r="I393" s="87"/>
    </row>
    <row r="394" spans="2:9" s="88" customFormat="1" ht="18.75" customHeight="1" x14ac:dyDescent="0.2">
      <c r="B394" s="85" t="s">
        <v>996</v>
      </c>
      <c r="C394" s="109">
        <v>0</v>
      </c>
      <c r="D394" s="109">
        <v>0</v>
      </c>
      <c r="E394" s="109">
        <v>0</v>
      </c>
      <c r="F394" s="109">
        <v>10</v>
      </c>
      <c r="G394" s="109">
        <v>16</v>
      </c>
      <c r="H394" s="86">
        <v>26</v>
      </c>
      <c r="I394" s="87"/>
    </row>
    <row r="395" spans="2:9" s="88" customFormat="1" ht="18.75" customHeight="1" x14ac:dyDescent="0.2">
      <c r="B395" s="85" t="s">
        <v>1184</v>
      </c>
      <c r="C395" s="109">
        <v>2</v>
      </c>
      <c r="D395" s="109">
        <v>1</v>
      </c>
      <c r="E395" s="109">
        <v>3</v>
      </c>
      <c r="F395" s="109">
        <v>19</v>
      </c>
      <c r="G395" s="109">
        <v>1</v>
      </c>
      <c r="H395" s="86">
        <v>26</v>
      </c>
      <c r="I395" s="87"/>
    </row>
    <row r="396" spans="2:9" s="88" customFormat="1" ht="18.75" customHeight="1" x14ac:dyDescent="0.2">
      <c r="B396" s="85" t="s">
        <v>907</v>
      </c>
      <c r="C396" s="109">
        <v>0</v>
      </c>
      <c r="D396" s="109">
        <v>9</v>
      </c>
      <c r="E396" s="109">
        <v>16</v>
      </c>
      <c r="F396" s="109">
        <v>0</v>
      </c>
      <c r="G396" s="109">
        <v>0</v>
      </c>
      <c r="H396" s="86">
        <v>25</v>
      </c>
      <c r="I396" s="87"/>
    </row>
    <row r="397" spans="2:9" s="88" customFormat="1" ht="18.75" customHeight="1" x14ac:dyDescent="0.2">
      <c r="B397" s="85" t="s">
        <v>1120</v>
      </c>
      <c r="C397" s="109">
        <v>8</v>
      </c>
      <c r="D397" s="109">
        <v>5</v>
      </c>
      <c r="E397" s="109">
        <v>1</v>
      </c>
      <c r="F397" s="109">
        <v>5</v>
      </c>
      <c r="G397" s="109">
        <v>6</v>
      </c>
      <c r="H397" s="86">
        <v>25</v>
      </c>
      <c r="I397" s="87"/>
    </row>
    <row r="398" spans="2:9" s="88" customFormat="1" ht="18.75" customHeight="1" x14ac:dyDescent="0.2">
      <c r="B398" s="85" t="s">
        <v>1638</v>
      </c>
      <c r="C398" s="109">
        <v>24</v>
      </c>
      <c r="D398" s="109">
        <v>1</v>
      </c>
      <c r="E398" s="109">
        <v>0</v>
      </c>
      <c r="F398" s="109">
        <v>0</v>
      </c>
      <c r="G398" s="109">
        <v>0</v>
      </c>
      <c r="H398" s="86">
        <v>25</v>
      </c>
      <c r="I398" s="87"/>
    </row>
    <row r="399" spans="2:9" s="88" customFormat="1" ht="18.75" customHeight="1" x14ac:dyDescent="0.2">
      <c r="B399" s="85" t="s">
        <v>1384</v>
      </c>
      <c r="C399" s="109">
        <v>6</v>
      </c>
      <c r="D399" s="109">
        <v>4</v>
      </c>
      <c r="E399" s="109">
        <v>14</v>
      </c>
      <c r="F399" s="109">
        <v>1</v>
      </c>
      <c r="G399" s="109">
        <v>0</v>
      </c>
      <c r="H399" s="86">
        <v>25</v>
      </c>
      <c r="I399" s="87"/>
    </row>
    <row r="400" spans="2:9" s="88" customFormat="1" ht="18.75" customHeight="1" x14ac:dyDescent="0.2">
      <c r="B400" s="85" t="s">
        <v>1927</v>
      </c>
      <c r="C400" s="109">
        <v>0</v>
      </c>
      <c r="D400" s="109">
        <v>0</v>
      </c>
      <c r="E400" s="109">
        <v>0</v>
      </c>
      <c r="F400" s="109">
        <v>8</v>
      </c>
      <c r="G400" s="109">
        <v>17</v>
      </c>
      <c r="H400" s="86">
        <v>25</v>
      </c>
      <c r="I400" s="87"/>
    </row>
    <row r="401" spans="2:9" s="88" customFormat="1" ht="18.75" customHeight="1" x14ac:dyDescent="0.2">
      <c r="B401" s="85" t="s">
        <v>974</v>
      </c>
      <c r="C401" s="109">
        <v>20</v>
      </c>
      <c r="D401" s="109">
        <v>0</v>
      </c>
      <c r="E401" s="109">
        <v>0</v>
      </c>
      <c r="F401" s="109">
        <v>4</v>
      </c>
      <c r="G401" s="109">
        <v>0</v>
      </c>
      <c r="H401" s="86">
        <v>24</v>
      </c>
      <c r="I401" s="87"/>
    </row>
    <row r="402" spans="2:9" s="88" customFormat="1" ht="18.75" customHeight="1" x14ac:dyDescent="0.2">
      <c r="B402" s="85" t="s">
        <v>1440</v>
      </c>
      <c r="C402" s="109">
        <v>5</v>
      </c>
      <c r="D402" s="109">
        <v>8</v>
      </c>
      <c r="E402" s="109">
        <v>3</v>
      </c>
      <c r="F402" s="109">
        <v>6</v>
      </c>
      <c r="G402" s="109">
        <v>2</v>
      </c>
      <c r="H402" s="86">
        <v>24</v>
      </c>
      <c r="I402" s="87"/>
    </row>
    <row r="403" spans="2:9" s="88" customFormat="1" ht="18.75" customHeight="1" x14ac:dyDescent="0.2">
      <c r="B403" s="85" t="s">
        <v>1017</v>
      </c>
      <c r="C403" s="109">
        <v>0</v>
      </c>
      <c r="D403" s="109">
        <v>0</v>
      </c>
      <c r="E403" s="109">
        <v>12</v>
      </c>
      <c r="F403" s="109">
        <v>12</v>
      </c>
      <c r="G403" s="109">
        <v>0</v>
      </c>
      <c r="H403" s="86">
        <v>24</v>
      </c>
      <c r="I403" s="87"/>
    </row>
    <row r="404" spans="2:9" s="88" customFormat="1" ht="18.75" customHeight="1" x14ac:dyDescent="0.2">
      <c r="B404" s="85" t="s">
        <v>1627</v>
      </c>
      <c r="C404" s="109">
        <v>3</v>
      </c>
      <c r="D404" s="109">
        <v>9</v>
      </c>
      <c r="E404" s="109">
        <v>8</v>
      </c>
      <c r="F404" s="109">
        <v>3</v>
      </c>
      <c r="G404" s="109">
        <v>0</v>
      </c>
      <c r="H404" s="86">
        <v>23</v>
      </c>
      <c r="I404" s="87"/>
    </row>
    <row r="405" spans="2:9" s="88" customFormat="1" ht="18.75" customHeight="1" x14ac:dyDescent="0.2">
      <c r="B405" s="85" t="s">
        <v>1263</v>
      </c>
      <c r="C405" s="109">
        <v>6</v>
      </c>
      <c r="D405" s="109">
        <v>2</v>
      </c>
      <c r="E405" s="109">
        <v>6</v>
      </c>
      <c r="F405" s="109">
        <v>5</v>
      </c>
      <c r="G405" s="109">
        <v>4</v>
      </c>
      <c r="H405" s="86">
        <v>23</v>
      </c>
      <c r="I405" s="87"/>
    </row>
    <row r="406" spans="2:9" s="88" customFormat="1" ht="18.75" customHeight="1" x14ac:dyDescent="0.2">
      <c r="B406" s="85" t="s">
        <v>309</v>
      </c>
      <c r="C406" s="109">
        <v>0</v>
      </c>
      <c r="D406" s="109">
        <v>2</v>
      </c>
      <c r="E406" s="109">
        <v>9</v>
      </c>
      <c r="F406" s="109">
        <v>8</v>
      </c>
      <c r="G406" s="109">
        <v>4</v>
      </c>
      <c r="H406" s="86">
        <v>23</v>
      </c>
      <c r="I406" s="87"/>
    </row>
    <row r="407" spans="2:9" s="88" customFormat="1" ht="18.75" customHeight="1" x14ac:dyDescent="0.2">
      <c r="B407" s="85" t="s">
        <v>1093</v>
      </c>
      <c r="C407" s="109">
        <v>0</v>
      </c>
      <c r="D407" s="109">
        <v>0</v>
      </c>
      <c r="E407" s="109">
        <v>0</v>
      </c>
      <c r="F407" s="109">
        <v>3</v>
      </c>
      <c r="G407" s="109">
        <v>19</v>
      </c>
      <c r="H407" s="86">
        <v>22</v>
      </c>
      <c r="I407" s="87"/>
    </row>
    <row r="408" spans="2:9" s="88" customFormat="1" ht="18.75" customHeight="1" x14ac:dyDescent="0.2">
      <c r="B408" s="85" t="s">
        <v>1361</v>
      </c>
      <c r="C408" s="109">
        <v>2</v>
      </c>
      <c r="D408" s="109">
        <v>7</v>
      </c>
      <c r="E408" s="109">
        <v>3</v>
      </c>
      <c r="F408" s="109">
        <v>6</v>
      </c>
      <c r="G408" s="109">
        <v>4</v>
      </c>
      <c r="H408" s="86">
        <v>22</v>
      </c>
      <c r="I408" s="87"/>
    </row>
    <row r="409" spans="2:9" s="88" customFormat="1" ht="18.75" customHeight="1" x14ac:dyDescent="0.2">
      <c r="B409" s="85" t="s">
        <v>1180</v>
      </c>
      <c r="C409" s="109">
        <v>17</v>
      </c>
      <c r="D409" s="109">
        <v>2</v>
      </c>
      <c r="E409" s="109">
        <v>2</v>
      </c>
      <c r="F409" s="109">
        <v>0</v>
      </c>
      <c r="G409" s="109">
        <v>1</v>
      </c>
      <c r="H409" s="86">
        <v>22</v>
      </c>
      <c r="I409" s="87"/>
    </row>
    <row r="410" spans="2:9" s="88" customFormat="1" ht="18.75" customHeight="1" x14ac:dyDescent="0.2">
      <c r="B410" s="85" t="s">
        <v>1082</v>
      </c>
      <c r="C410" s="109">
        <v>0</v>
      </c>
      <c r="D410" s="109">
        <v>2</v>
      </c>
      <c r="E410" s="109">
        <v>18</v>
      </c>
      <c r="F410" s="109">
        <v>0</v>
      </c>
      <c r="G410" s="109">
        <v>2</v>
      </c>
      <c r="H410" s="86">
        <v>22</v>
      </c>
      <c r="I410" s="87"/>
    </row>
    <row r="411" spans="2:9" s="88" customFormat="1" ht="18.75" customHeight="1" x14ac:dyDescent="0.2">
      <c r="B411" s="85" t="s">
        <v>1169</v>
      </c>
      <c r="C411" s="109">
        <v>4</v>
      </c>
      <c r="D411" s="109">
        <v>0</v>
      </c>
      <c r="E411" s="109">
        <v>4</v>
      </c>
      <c r="F411" s="109">
        <v>5</v>
      </c>
      <c r="G411" s="109">
        <v>9</v>
      </c>
      <c r="H411" s="86">
        <v>22</v>
      </c>
      <c r="I411" s="87"/>
    </row>
    <row r="412" spans="2:9" s="88" customFormat="1" ht="18.75" customHeight="1" x14ac:dyDescent="0.2">
      <c r="B412" s="85" t="s">
        <v>1791</v>
      </c>
      <c r="C412" s="109">
        <v>0</v>
      </c>
      <c r="D412" s="109">
        <v>5</v>
      </c>
      <c r="E412" s="109">
        <v>11</v>
      </c>
      <c r="F412" s="109">
        <v>4</v>
      </c>
      <c r="G412" s="109">
        <v>2</v>
      </c>
      <c r="H412" s="86">
        <v>22</v>
      </c>
      <c r="I412" s="87"/>
    </row>
    <row r="413" spans="2:9" s="88" customFormat="1" ht="18.75" customHeight="1" x14ac:dyDescent="0.2">
      <c r="B413" s="85" t="s">
        <v>1353</v>
      </c>
      <c r="C413" s="109">
        <v>2</v>
      </c>
      <c r="D413" s="109">
        <v>2</v>
      </c>
      <c r="E413" s="109">
        <v>6</v>
      </c>
      <c r="F413" s="109">
        <v>5</v>
      </c>
      <c r="G413" s="109">
        <v>6</v>
      </c>
      <c r="H413" s="86">
        <v>21</v>
      </c>
      <c r="I413" s="87"/>
    </row>
    <row r="414" spans="2:9" s="88" customFormat="1" ht="18.75" customHeight="1" x14ac:dyDescent="0.2">
      <c r="B414" s="85" t="s">
        <v>1158</v>
      </c>
      <c r="C414" s="109">
        <v>15</v>
      </c>
      <c r="D414" s="109">
        <v>1</v>
      </c>
      <c r="E414" s="109">
        <v>2</v>
      </c>
      <c r="F414" s="109">
        <v>1</v>
      </c>
      <c r="G414" s="109">
        <v>2</v>
      </c>
      <c r="H414" s="86">
        <v>21</v>
      </c>
      <c r="I414" s="87"/>
    </row>
    <row r="415" spans="2:9" s="88" customFormat="1" ht="18.75" customHeight="1" x14ac:dyDescent="0.2">
      <c r="B415" s="85" t="s">
        <v>1023</v>
      </c>
      <c r="C415" s="109">
        <v>0</v>
      </c>
      <c r="D415" s="109">
        <v>2</v>
      </c>
      <c r="E415" s="109">
        <v>8</v>
      </c>
      <c r="F415" s="109">
        <v>11</v>
      </c>
      <c r="G415" s="109">
        <v>0</v>
      </c>
      <c r="H415" s="86">
        <v>21</v>
      </c>
      <c r="I415" s="87"/>
    </row>
    <row r="416" spans="2:9" s="88" customFormat="1" ht="18.75" customHeight="1" x14ac:dyDescent="0.2">
      <c r="B416" s="85" t="s">
        <v>129</v>
      </c>
      <c r="C416" s="109">
        <v>0</v>
      </c>
      <c r="D416" s="109">
        <v>3</v>
      </c>
      <c r="E416" s="109">
        <v>11</v>
      </c>
      <c r="F416" s="109">
        <v>5</v>
      </c>
      <c r="G416" s="109">
        <v>2</v>
      </c>
      <c r="H416" s="86">
        <v>21</v>
      </c>
      <c r="I416" s="87"/>
    </row>
    <row r="417" spans="2:9" s="88" customFormat="1" ht="18.75" customHeight="1" x14ac:dyDescent="0.2">
      <c r="B417" s="85" t="s">
        <v>1004</v>
      </c>
      <c r="C417" s="109">
        <v>7</v>
      </c>
      <c r="D417" s="109">
        <v>8</v>
      </c>
      <c r="E417" s="109">
        <v>0</v>
      </c>
      <c r="F417" s="109">
        <v>4</v>
      </c>
      <c r="G417" s="109">
        <v>2</v>
      </c>
      <c r="H417" s="86">
        <v>21</v>
      </c>
      <c r="I417" s="87"/>
    </row>
    <row r="418" spans="2:9" s="88" customFormat="1" ht="18.75" customHeight="1" x14ac:dyDescent="0.2">
      <c r="B418" s="85" t="s">
        <v>1522</v>
      </c>
      <c r="C418" s="109">
        <v>0</v>
      </c>
      <c r="D418" s="109">
        <v>3</v>
      </c>
      <c r="E418" s="109">
        <v>7</v>
      </c>
      <c r="F418" s="109">
        <v>8</v>
      </c>
      <c r="G418" s="109">
        <v>2</v>
      </c>
      <c r="H418" s="86">
        <v>20</v>
      </c>
      <c r="I418" s="87"/>
    </row>
    <row r="419" spans="2:9" s="88" customFormat="1" ht="18.75" customHeight="1" x14ac:dyDescent="0.2">
      <c r="B419" s="85" t="s">
        <v>157</v>
      </c>
      <c r="C419" s="109">
        <v>0</v>
      </c>
      <c r="D419" s="109">
        <v>0</v>
      </c>
      <c r="E419" s="109">
        <v>0</v>
      </c>
      <c r="F419" s="109">
        <v>2</v>
      </c>
      <c r="G419" s="109">
        <v>18</v>
      </c>
      <c r="H419" s="86">
        <v>20</v>
      </c>
      <c r="I419" s="87"/>
    </row>
    <row r="420" spans="2:9" s="88" customFormat="1" ht="18.75" customHeight="1" x14ac:dyDescent="0.2">
      <c r="B420" s="85" t="s">
        <v>2073</v>
      </c>
      <c r="C420" s="109">
        <v>19</v>
      </c>
      <c r="D420" s="109">
        <v>1</v>
      </c>
      <c r="E420" s="109">
        <v>0</v>
      </c>
      <c r="F420" s="109">
        <v>0</v>
      </c>
      <c r="G420" s="109">
        <v>0</v>
      </c>
      <c r="H420" s="86">
        <v>20</v>
      </c>
      <c r="I420" s="87"/>
    </row>
    <row r="421" spans="2:9" s="88" customFormat="1" ht="18.75" customHeight="1" x14ac:dyDescent="0.2">
      <c r="B421" s="85" t="s">
        <v>3121</v>
      </c>
      <c r="C421" s="109">
        <v>8</v>
      </c>
      <c r="D421" s="109">
        <v>0</v>
      </c>
      <c r="E421" s="109">
        <v>4</v>
      </c>
      <c r="F421" s="109">
        <v>6</v>
      </c>
      <c r="G421" s="109">
        <v>2</v>
      </c>
      <c r="H421" s="86">
        <v>20</v>
      </c>
      <c r="I421" s="87"/>
    </row>
    <row r="422" spans="2:9" s="88" customFormat="1" ht="18.75" customHeight="1" x14ac:dyDescent="0.2">
      <c r="B422" s="85" t="s">
        <v>3120</v>
      </c>
      <c r="C422" s="109">
        <v>5</v>
      </c>
      <c r="D422" s="109">
        <v>11</v>
      </c>
      <c r="E422" s="109">
        <v>3</v>
      </c>
      <c r="F422" s="109">
        <v>0</v>
      </c>
      <c r="G422" s="109">
        <v>0</v>
      </c>
      <c r="H422" s="86">
        <v>19</v>
      </c>
      <c r="I422" s="87"/>
    </row>
    <row r="423" spans="2:9" s="88" customFormat="1" ht="18.75" customHeight="1" x14ac:dyDescent="0.2">
      <c r="B423" s="85" t="s">
        <v>1776</v>
      </c>
      <c r="C423" s="109">
        <v>6</v>
      </c>
      <c r="D423" s="109">
        <v>8</v>
      </c>
      <c r="E423" s="109">
        <v>4</v>
      </c>
      <c r="F423" s="109">
        <v>0</v>
      </c>
      <c r="G423" s="109">
        <v>1</v>
      </c>
      <c r="H423" s="86">
        <v>19</v>
      </c>
      <c r="I423" s="87"/>
    </row>
    <row r="424" spans="2:9" s="88" customFormat="1" ht="18.75" customHeight="1" x14ac:dyDescent="0.2">
      <c r="B424" s="85" t="s">
        <v>1011</v>
      </c>
      <c r="C424" s="109">
        <v>4</v>
      </c>
      <c r="D424" s="109">
        <v>4</v>
      </c>
      <c r="E424" s="109">
        <v>6</v>
      </c>
      <c r="F424" s="109">
        <v>1</v>
      </c>
      <c r="G424" s="109">
        <v>4</v>
      </c>
      <c r="H424" s="86">
        <v>19</v>
      </c>
      <c r="I424" s="87"/>
    </row>
    <row r="425" spans="2:9" s="88" customFormat="1" ht="18.75" customHeight="1" x14ac:dyDescent="0.2">
      <c r="B425" s="85" t="s">
        <v>1117</v>
      </c>
      <c r="C425" s="109">
        <v>4</v>
      </c>
      <c r="D425" s="109">
        <v>0</v>
      </c>
      <c r="E425" s="109">
        <v>5</v>
      </c>
      <c r="F425" s="109">
        <v>6</v>
      </c>
      <c r="G425" s="109">
        <v>4</v>
      </c>
      <c r="H425" s="86">
        <v>19</v>
      </c>
      <c r="I425" s="87"/>
    </row>
    <row r="426" spans="2:9" s="88" customFormat="1" ht="18.75" customHeight="1" x14ac:dyDescent="0.2">
      <c r="B426" s="85" t="s">
        <v>1217</v>
      </c>
      <c r="C426" s="109">
        <v>17</v>
      </c>
      <c r="D426" s="109">
        <v>2</v>
      </c>
      <c r="E426" s="109">
        <v>0</v>
      </c>
      <c r="F426" s="109">
        <v>0</v>
      </c>
      <c r="G426" s="109">
        <v>0</v>
      </c>
      <c r="H426" s="86">
        <v>19</v>
      </c>
      <c r="I426" s="87"/>
    </row>
    <row r="427" spans="2:9" s="88" customFormat="1" ht="18.75" customHeight="1" x14ac:dyDescent="0.2">
      <c r="B427" s="85" t="s">
        <v>1841</v>
      </c>
      <c r="C427" s="109">
        <v>19</v>
      </c>
      <c r="D427" s="109">
        <v>0</v>
      </c>
      <c r="E427" s="109">
        <v>0</v>
      </c>
      <c r="F427" s="109">
        <v>0</v>
      </c>
      <c r="G427" s="109">
        <v>0</v>
      </c>
      <c r="H427" s="86">
        <v>19</v>
      </c>
      <c r="I427" s="87"/>
    </row>
    <row r="428" spans="2:9" s="88" customFormat="1" ht="18.75" customHeight="1" x14ac:dyDescent="0.2">
      <c r="B428" s="85" t="s">
        <v>1171</v>
      </c>
      <c r="C428" s="109">
        <v>0</v>
      </c>
      <c r="D428" s="109">
        <v>19</v>
      </c>
      <c r="E428" s="109">
        <v>0</v>
      </c>
      <c r="F428" s="109">
        <v>0</v>
      </c>
      <c r="G428" s="109">
        <v>0</v>
      </c>
      <c r="H428" s="86">
        <v>19</v>
      </c>
      <c r="I428" s="87"/>
    </row>
    <row r="429" spans="2:9" s="88" customFormat="1" ht="18.75" customHeight="1" x14ac:dyDescent="0.2">
      <c r="B429" s="85" t="s">
        <v>1186</v>
      </c>
      <c r="C429" s="109">
        <v>0</v>
      </c>
      <c r="D429" s="109">
        <v>6</v>
      </c>
      <c r="E429" s="109">
        <v>4</v>
      </c>
      <c r="F429" s="109">
        <v>4</v>
      </c>
      <c r="G429" s="109">
        <v>4</v>
      </c>
      <c r="H429" s="86">
        <v>18</v>
      </c>
      <c r="I429" s="87"/>
    </row>
    <row r="430" spans="2:9" s="88" customFormat="1" ht="18.75" customHeight="1" x14ac:dyDescent="0.2">
      <c r="B430" s="85" t="s">
        <v>1632</v>
      </c>
      <c r="C430" s="109">
        <v>0</v>
      </c>
      <c r="D430" s="109">
        <v>3</v>
      </c>
      <c r="E430" s="109">
        <v>3</v>
      </c>
      <c r="F430" s="109">
        <v>8</v>
      </c>
      <c r="G430" s="109">
        <v>4</v>
      </c>
      <c r="H430" s="86">
        <v>18</v>
      </c>
      <c r="I430" s="87"/>
    </row>
    <row r="431" spans="2:9" s="88" customFormat="1" ht="18.75" customHeight="1" x14ac:dyDescent="0.2">
      <c r="B431" s="85" t="s">
        <v>220</v>
      </c>
      <c r="C431" s="109">
        <v>1</v>
      </c>
      <c r="D431" s="109">
        <v>3</v>
      </c>
      <c r="E431" s="109">
        <v>0</v>
      </c>
      <c r="F431" s="109">
        <v>11</v>
      </c>
      <c r="G431" s="109">
        <v>3</v>
      </c>
      <c r="H431" s="86">
        <v>18</v>
      </c>
      <c r="I431" s="87"/>
    </row>
    <row r="432" spans="2:9" s="88" customFormat="1" ht="18.75" customHeight="1" x14ac:dyDescent="0.2">
      <c r="B432" s="85" t="s">
        <v>1265</v>
      </c>
      <c r="C432" s="109">
        <v>1</v>
      </c>
      <c r="D432" s="109">
        <v>3</v>
      </c>
      <c r="E432" s="109">
        <v>2</v>
      </c>
      <c r="F432" s="109">
        <v>8</v>
      </c>
      <c r="G432" s="109">
        <v>4</v>
      </c>
      <c r="H432" s="86">
        <v>18</v>
      </c>
      <c r="I432" s="87"/>
    </row>
    <row r="433" spans="2:9" s="88" customFormat="1" ht="18.75" customHeight="1" x14ac:dyDescent="0.2">
      <c r="B433" s="85" t="s">
        <v>1525</v>
      </c>
      <c r="C433" s="109">
        <v>0</v>
      </c>
      <c r="D433" s="109">
        <v>1</v>
      </c>
      <c r="E433" s="109">
        <v>2</v>
      </c>
      <c r="F433" s="109">
        <v>9</v>
      </c>
      <c r="G433" s="109">
        <v>6</v>
      </c>
      <c r="H433" s="86">
        <v>18</v>
      </c>
      <c r="I433" s="87"/>
    </row>
    <row r="434" spans="2:9" s="88" customFormat="1" ht="18.75" customHeight="1" x14ac:dyDescent="0.2">
      <c r="B434" s="85" t="s">
        <v>948</v>
      </c>
      <c r="C434" s="109">
        <v>1</v>
      </c>
      <c r="D434" s="109">
        <v>2</v>
      </c>
      <c r="E434" s="109">
        <v>0</v>
      </c>
      <c r="F434" s="109">
        <v>0</v>
      </c>
      <c r="G434" s="109">
        <v>15</v>
      </c>
      <c r="H434" s="86">
        <v>18</v>
      </c>
      <c r="I434" s="87"/>
    </row>
    <row r="435" spans="2:9" s="88" customFormat="1" ht="18.75" customHeight="1" x14ac:dyDescent="0.2">
      <c r="B435" s="85" t="s">
        <v>1146</v>
      </c>
      <c r="C435" s="109">
        <v>18</v>
      </c>
      <c r="D435" s="109">
        <v>0</v>
      </c>
      <c r="E435" s="109">
        <v>0</v>
      </c>
      <c r="F435" s="109">
        <v>0</v>
      </c>
      <c r="G435" s="109">
        <v>0</v>
      </c>
      <c r="H435" s="86">
        <v>18</v>
      </c>
      <c r="I435" s="87"/>
    </row>
    <row r="436" spans="2:9" s="88" customFormat="1" ht="18.75" customHeight="1" x14ac:dyDescent="0.2">
      <c r="B436" s="85" t="s">
        <v>1131</v>
      </c>
      <c r="C436" s="109">
        <v>8</v>
      </c>
      <c r="D436" s="109">
        <v>4</v>
      </c>
      <c r="E436" s="109">
        <v>4</v>
      </c>
      <c r="F436" s="109">
        <v>1</v>
      </c>
      <c r="G436" s="109">
        <v>1</v>
      </c>
      <c r="H436" s="86">
        <v>18</v>
      </c>
      <c r="I436" s="87"/>
    </row>
    <row r="437" spans="2:9" s="88" customFormat="1" ht="18.75" customHeight="1" x14ac:dyDescent="0.2">
      <c r="B437" s="85" t="s">
        <v>3135</v>
      </c>
      <c r="C437" s="109">
        <v>6</v>
      </c>
      <c r="D437" s="109">
        <v>0</v>
      </c>
      <c r="E437" s="109">
        <v>0</v>
      </c>
      <c r="F437" s="109">
        <v>7</v>
      </c>
      <c r="G437" s="109">
        <v>5</v>
      </c>
      <c r="H437" s="86">
        <v>18</v>
      </c>
      <c r="I437" s="87"/>
    </row>
    <row r="438" spans="2:9" s="88" customFormat="1" ht="18.75" customHeight="1" x14ac:dyDescent="0.2">
      <c r="B438" s="85" t="s">
        <v>1049</v>
      </c>
      <c r="C438" s="109">
        <v>12</v>
      </c>
      <c r="D438" s="109">
        <v>1</v>
      </c>
      <c r="E438" s="109">
        <v>3</v>
      </c>
      <c r="F438" s="109">
        <v>0</v>
      </c>
      <c r="G438" s="109">
        <v>1</v>
      </c>
      <c r="H438" s="86">
        <v>17</v>
      </c>
      <c r="I438" s="87"/>
    </row>
    <row r="439" spans="2:9" s="88" customFormat="1" ht="18.75" customHeight="1" x14ac:dyDescent="0.2">
      <c r="B439" s="85" t="s">
        <v>164</v>
      </c>
      <c r="C439" s="109">
        <v>0</v>
      </c>
      <c r="D439" s="109">
        <v>0</v>
      </c>
      <c r="E439" s="109">
        <v>0</v>
      </c>
      <c r="F439" s="109">
        <v>0</v>
      </c>
      <c r="G439" s="109">
        <v>17</v>
      </c>
      <c r="H439" s="86">
        <v>17</v>
      </c>
      <c r="I439" s="87"/>
    </row>
    <row r="440" spans="2:9" s="88" customFormat="1" ht="18.75" customHeight="1" x14ac:dyDescent="0.2">
      <c r="B440" s="85" t="s">
        <v>1069</v>
      </c>
      <c r="C440" s="109">
        <v>16</v>
      </c>
      <c r="D440" s="109">
        <v>0</v>
      </c>
      <c r="E440" s="109">
        <v>0</v>
      </c>
      <c r="F440" s="109">
        <v>0</v>
      </c>
      <c r="G440" s="109">
        <v>1</v>
      </c>
      <c r="H440" s="86">
        <v>17</v>
      </c>
      <c r="I440" s="87"/>
    </row>
    <row r="441" spans="2:9" s="88" customFormat="1" ht="18.75" customHeight="1" x14ac:dyDescent="0.2">
      <c r="B441" s="85" t="s">
        <v>3022</v>
      </c>
      <c r="C441" s="109">
        <v>2</v>
      </c>
      <c r="D441" s="109">
        <v>5</v>
      </c>
      <c r="E441" s="109">
        <v>3</v>
      </c>
      <c r="F441" s="109">
        <v>5</v>
      </c>
      <c r="G441" s="109">
        <v>2</v>
      </c>
      <c r="H441" s="86">
        <v>17</v>
      </c>
      <c r="I441" s="87"/>
    </row>
    <row r="442" spans="2:9" s="88" customFormat="1" ht="18.75" customHeight="1" x14ac:dyDescent="0.2">
      <c r="B442" s="85" t="s">
        <v>1541</v>
      </c>
      <c r="C442" s="109">
        <v>0</v>
      </c>
      <c r="D442" s="109">
        <v>0</v>
      </c>
      <c r="E442" s="109">
        <v>5</v>
      </c>
      <c r="F442" s="109">
        <v>11</v>
      </c>
      <c r="G442" s="109">
        <v>1</v>
      </c>
      <c r="H442" s="86">
        <v>17</v>
      </c>
      <c r="I442" s="87"/>
    </row>
    <row r="443" spans="2:9" s="88" customFormat="1" ht="18.75" customHeight="1" x14ac:dyDescent="0.2">
      <c r="B443" s="85" t="s">
        <v>1059</v>
      </c>
      <c r="C443" s="109">
        <v>3</v>
      </c>
      <c r="D443" s="109">
        <v>6</v>
      </c>
      <c r="E443" s="109">
        <v>3</v>
      </c>
      <c r="F443" s="109">
        <v>0</v>
      </c>
      <c r="G443" s="109">
        <v>4</v>
      </c>
      <c r="H443" s="86">
        <v>16</v>
      </c>
      <c r="I443" s="87"/>
    </row>
    <row r="444" spans="2:9" s="88" customFormat="1" ht="18.75" customHeight="1" x14ac:dyDescent="0.2">
      <c r="B444" s="85" t="s">
        <v>1139</v>
      </c>
      <c r="C444" s="109">
        <v>15</v>
      </c>
      <c r="D444" s="109">
        <v>0</v>
      </c>
      <c r="E444" s="109">
        <v>1</v>
      </c>
      <c r="F444" s="109">
        <v>0</v>
      </c>
      <c r="G444" s="109">
        <v>0</v>
      </c>
      <c r="H444" s="86">
        <v>16</v>
      </c>
      <c r="I444" s="87"/>
    </row>
    <row r="445" spans="2:9" s="88" customFormat="1" ht="18.75" customHeight="1" x14ac:dyDescent="0.2">
      <c r="B445" s="85" t="s">
        <v>1803</v>
      </c>
      <c r="C445" s="109">
        <v>0</v>
      </c>
      <c r="D445" s="109">
        <v>5</v>
      </c>
      <c r="E445" s="109">
        <v>5</v>
      </c>
      <c r="F445" s="109">
        <v>3</v>
      </c>
      <c r="G445" s="109">
        <v>3</v>
      </c>
      <c r="H445" s="86">
        <v>16</v>
      </c>
      <c r="I445" s="87"/>
    </row>
    <row r="446" spans="2:9" s="88" customFormat="1" ht="18.75" customHeight="1" x14ac:dyDescent="0.2">
      <c r="B446" s="85" t="s">
        <v>1268</v>
      </c>
      <c r="C446" s="109">
        <v>4</v>
      </c>
      <c r="D446" s="109">
        <v>2</v>
      </c>
      <c r="E446" s="109">
        <v>2</v>
      </c>
      <c r="F446" s="109">
        <v>3</v>
      </c>
      <c r="G446" s="109">
        <v>5</v>
      </c>
      <c r="H446" s="86">
        <v>16</v>
      </c>
      <c r="I446" s="87"/>
    </row>
    <row r="447" spans="2:9" s="88" customFormat="1" ht="18.75" customHeight="1" x14ac:dyDescent="0.2">
      <c r="B447" s="85" t="s">
        <v>1710</v>
      </c>
      <c r="C447" s="109">
        <v>0</v>
      </c>
      <c r="D447" s="109">
        <v>1</v>
      </c>
      <c r="E447" s="109">
        <v>8</v>
      </c>
      <c r="F447" s="109">
        <v>4</v>
      </c>
      <c r="G447" s="109">
        <v>3</v>
      </c>
      <c r="H447" s="86">
        <v>16</v>
      </c>
      <c r="I447" s="87"/>
    </row>
    <row r="448" spans="2:9" s="88" customFormat="1" ht="18.75" customHeight="1" x14ac:dyDescent="0.2">
      <c r="B448" s="85" t="s">
        <v>1072</v>
      </c>
      <c r="C448" s="109">
        <v>16</v>
      </c>
      <c r="D448" s="109">
        <v>0</v>
      </c>
      <c r="E448" s="109">
        <v>0</v>
      </c>
      <c r="F448" s="109">
        <v>0</v>
      </c>
      <c r="G448" s="109">
        <v>0</v>
      </c>
      <c r="H448" s="86">
        <v>16</v>
      </c>
      <c r="I448" s="87"/>
    </row>
    <row r="449" spans="2:9" s="88" customFormat="1" ht="18.75" customHeight="1" x14ac:dyDescent="0.2">
      <c r="B449" s="85" t="s">
        <v>1052</v>
      </c>
      <c r="C449" s="109">
        <v>13</v>
      </c>
      <c r="D449" s="109">
        <v>2</v>
      </c>
      <c r="E449" s="109">
        <v>1</v>
      </c>
      <c r="F449" s="109">
        <v>0</v>
      </c>
      <c r="G449" s="109">
        <v>0</v>
      </c>
      <c r="H449" s="86">
        <v>16</v>
      </c>
      <c r="I449" s="87"/>
    </row>
    <row r="450" spans="2:9" s="88" customFormat="1" ht="18.75" customHeight="1" x14ac:dyDescent="0.2">
      <c r="B450" s="85" t="s">
        <v>1542</v>
      </c>
      <c r="C450" s="109">
        <v>4</v>
      </c>
      <c r="D450" s="109">
        <v>9</v>
      </c>
      <c r="E450" s="109">
        <v>1</v>
      </c>
      <c r="F450" s="109">
        <v>0</v>
      </c>
      <c r="G450" s="109">
        <v>2</v>
      </c>
      <c r="H450" s="86">
        <v>16</v>
      </c>
      <c r="I450" s="87"/>
    </row>
    <row r="451" spans="2:9" s="88" customFormat="1" ht="18.75" customHeight="1" x14ac:dyDescent="0.2">
      <c r="B451" s="85" t="s">
        <v>1123</v>
      </c>
      <c r="C451" s="109">
        <v>1</v>
      </c>
      <c r="D451" s="109">
        <v>5</v>
      </c>
      <c r="E451" s="109">
        <v>1</v>
      </c>
      <c r="F451" s="109">
        <v>5</v>
      </c>
      <c r="G451" s="109">
        <v>4</v>
      </c>
      <c r="H451" s="86">
        <v>16</v>
      </c>
      <c r="I451" s="87"/>
    </row>
    <row r="452" spans="2:9" s="88" customFormat="1" ht="18.75" customHeight="1" x14ac:dyDescent="0.2">
      <c r="B452" s="85" t="s">
        <v>1689</v>
      </c>
      <c r="C452" s="109">
        <v>4</v>
      </c>
      <c r="D452" s="109">
        <v>9</v>
      </c>
      <c r="E452" s="109">
        <v>2</v>
      </c>
      <c r="F452" s="109">
        <v>0</v>
      </c>
      <c r="G452" s="109">
        <v>1</v>
      </c>
      <c r="H452" s="86">
        <v>16</v>
      </c>
      <c r="I452" s="87"/>
    </row>
    <row r="453" spans="2:9" s="88" customFormat="1" ht="18.75" customHeight="1" x14ac:dyDescent="0.2">
      <c r="B453" s="85" t="s">
        <v>230</v>
      </c>
      <c r="C453" s="109">
        <v>0</v>
      </c>
      <c r="D453" s="109">
        <v>0</v>
      </c>
      <c r="E453" s="109">
        <v>0</v>
      </c>
      <c r="F453" s="109">
        <v>1</v>
      </c>
      <c r="G453" s="109">
        <v>15</v>
      </c>
      <c r="H453" s="86">
        <v>16</v>
      </c>
      <c r="I453" s="87"/>
    </row>
    <row r="454" spans="2:9" s="88" customFormat="1" ht="18.75" customHeight="1" x14ac:dyDescent="0.2">
      <c r="B454" s="85" t="s">
        <v>1185</v>
      </c>
      <c r="C454" s="109">
        <v>4</v>
      </c>
      <c r="D454" s="109">
        <v>3</v>
      </c>
      <c r="E454" s="109">
        <v>3</v>
      </c>
      <c r="F454" s="109">
        <v>6</v>
      </c>
      <c r="G454" s="109">
        <v>0</v>
      </c>
      <c r="H454" s="86">
        <v>16</v>
      </c>
      <c r="I454" s="87"/>
    </row>
    <row r="455" spans="2:9" s="88" customFormat="1" ht="18.75" customHeight="1" x14ac:dyDescent="0.2">
      <c r="B455" s="85" t="s">
        <v>1228</v>
      </c>
      <c r="C455" s="109">
        <v>5</v>
      </c>
      <c r="D455" s="109">
        <v>0</v>
      </c>
      <c r="E455" s="109">
        <v>1</v>
      </c>
      <c r="F455" s="109">
        <v>1</v>
      </c>
      <c r="G455" s="109">
        <v>9</v>
      </c>
      <c r="H455" s="86">
        <v>16</v>
      </c>
      <c r="I455" s="87"/>
    </row>
    <row r="456" spans="2:9" s="88" customFormat="1" ht="18.75" customHeight="1" x14ac:dyDescent="0.2">
      <c r="B456" s="85" t="s">
        <v>2022</v>
      </c>
      <c r="C456" s="109">
        <v>5</v>
      </c>
      <c r="D456" s="109">
        <v>5</v>
      </c>
      <c r="E456" s="109">
        <v>1</v>
      </c>
      <c r="F456" s="109">
        <v>2</v>
      </c>
      <c r="G456" s="109">
        <v>3</v>
      </c>
      <c r="H456" s="86">
        <v>16</v>
      </c>
      <c r="I456" s="87"/>
    </row>
    <row r="457" spans="2:9" s="88" customFormat="1" ht="18.75" customHeight="1" x14ac:dyDescent="0.2">
      <c r="B457" s="85" t="s">
        <v>1418</v>
      </c>
      <c r="C457" s="109">
        <v>1</v>
      </c>
      <c r="D457" s="109">
        <v>2</v>
      </c>
      <c r="E457" s="109">
        <v>8</v>
      </c>
      <c r="F457" s="109">
        <v>1</v>
      </c>
      <c r="G457" s="109">
        <v>4</v>
      </c>
      <c r="H457" s="86">
        <v>16</v>
      </c>
      <c r="I457" s="87"/>
    </row>
    <row r="458" spans="2:9" s="88" customFormat="1" ht="18.75" customHeight="1" x14ac:dyDescent="0.2">
      <c r="B458" s="85" t="s">
        <v>1148</v>
      </c>
      <c r="C458" s="109">
        <v>16</v>
      </c>
      <c r="D458" s="109">
        <v>0</v>
      </c>
      <c r="E458" s="109">
        <v>0</v>
      </c>
      <c r="F458" s="109">
        <v>0</v>
      </c>
      <c r="G458" s="109">
        <v>0</v>
      </c>
      <c r="H458" s="86">
        <v>16</v>
      </c>
      <c r="I458" s="87"/>
    </row>
    <row r="459" spans="2:9" s="88" customFormat="1" ht="18.75" customHeight="1" x14ac:dyDescent="0.2">
      <c r="B459" s="85" t="s">
        <v>1767</v>
      </c>
      <c r="C459" s="109">
        <v>0</v>
      </c>
      <c r="D459" s="109">
        <v>4</v>
      </c>
      <c r="E459" s="109">
        <v>5</v>
      </c>
      <c r="F459" s="109">
        <v>1</v>
      </c>
      <c r="G459" s="109">
        <v>6</v>
      </c>
      <c r="H459" s="86">
        <v>16</v>
      </c>
      <c r="I459" s="87"/>
    </row>
    <row r="460" spans="2:9" s="88" customFormat="1" ht="18.75" customHeight="1" x14ac:dyDescent="0.2">
      <c r="B460" s="85" t="s">
        <v>1122</v>
      </c>
      <c r="C460" s="109">
        <v>3</v>
      </c>
      <c r="D460" s="109">
        <v>13</v>
      </c>
      <c r="E460" s="109">
        <v>0</v>
      </c>
      <c r="F460" s="109">
        <v>0</v>
      </c>
      <c r="G460" s="109">
        <v>0</v>
      </c>
      <c r="H460" s="86">
        <v>16</v>
      </c>
      <c r="I460" s="87"/>
    </row>
    <row r="461" spans="2:9" s="88" customFormat="1" ht="18.75" customHeight="1" x14ac:dyDescent="0.2">
      <c r="B461" s="85" t="s">
        <v>1474</v>
      </c>
      <c r="C461" s="109">
        <v>0</v>
      </c>
      <c r="D461" s="109">
        <v>0</v>
      </c>
      <c r="E461" s="109">
        <v>8</v>
      </c>
      <c r="F461" s="109">
        <v>0</v>
      </c>
      <c r="G461" s="109">
        <v>8</v>
      </c>
      <c r="H461" s="86">
        <v>16</v>
      </c>
      <c r="I461" s="87"/>
    </row>
    <row r="462" spans="2:9" s="88" customFormat="1" ht="18.75" customHeight="1" x14ac:dyDescent="0.2">
      <c r="B462" s="85" t="s">
        <v>1888</v>
      </c>
      <c r="C462" s="109">
        <v>0</v>
      </c>
      <c r="D462" s="109">
        <v>3</v>
      </c>
      <c r="E462" s="109">
        <v>8</v>
      </c>
      <c r="F462" s="109">
        <v>5</v>
      </c>
      <c r="G462" s="109">
        <v>0</v>
      </c>
      <c r="H462" s="86">
        <v>16</v>
      </c>
      <c r="I462" s="87"/>
    </row>
    <row r="463" spans="2:9" s="88" customFormat="1" ht="18.75" customHeight="1" x14ac:dyDescent="0.2">
      <c r="B463" s="85" t="s">
        <v>1772</v>
      </c>
      <c r="C463" s="109">
        <v>0</v>
      </c>
      <c r="D463" s="109">
        <v>12</v>
      </c>
      <c r="E463" s="109">
        <v>3</v>
      </c>
      <c r="F463" s="109">
        <v>1</v>
      </c>
      <c r="G463" s="109">
        <v>0</v>
      </c>
      <c r="H463" s="86">
        <v>16</v>
      </c>
      <c r="I463" s="87"/>
    </row>
    <row r="464" spans="2:9" s="88" customFormat="1" ht="18.75" customHeight="1" x14ac:dyDescent="0.2">
      <c r="B464" s="85" t="s">
        <v>1083</v>
      </c>
      <c r="C464" s="109">
        <v>2</v>
      </c>
      <c r="D464" s="109">
        <v>4</v>
      </c>
      <c r="E464" s="109">
        <v>2</v>
      </c>
      <c r="F464" s="109">
        <v>3</v>
      </c>
      <c r="G464" s="109">
        <v>4</v>
      </c>
      <c r="H464" s="86">
        <v>15</v>
      </c>
      <c r="I464" s="87"/>
    </row>
    <row r="465" spans="2:9" s="88" customFormat="1" ht="18.75" customHeight="1" x14ac:dyDescent="0.2">
      <c r="B465" s="85" t="s">
        <v>1144</v>
      </c>
      <c r="C465" s="109">
        <v>0</v>
      </c>
      <c r="D465" s="109">
        <v>6</v>
      </c>
      <c r="E465" s="109">
        <v>7</v>
      </c>
      <c r="F465" s="109">
        <v>0</v>
      </c>
      <c r="G465" s="109">
        <v>2</v>
      </c>
      <c r="H465" s="86">
        <v>15</v>
      </c>
      <c r="I465" s="87"/>
    </row>
    <row r="466" spans="2:9" s="88" customFormat="1" ht="18.75" customHeight="1" x14ac:dyDescent="0.2">
      <c r="B466" s="85" t="s">
        <v>1926</v>
      </c>
      <c r="C466" s="109">
        <v>0</v>
      </c>
      <c r="D466" s="109">
        <v>4</v>
      </c>
      <c r="E466" s="109">
        <v>3</v>
      </c>
      <c r="F466" s="109">
        <v>7</v>
      </c>
      <c r="G466" s="109">
        <v>1</v>
      </c>
      <c r="H466" s="86">
        <v>15</v>
      </c>
      <c r="I466" s="87"/>
    </row>
    <row r="467" spans="2:9" s="88" customFormat="1" ht="18.75" customHeight="1" x14ac:dyDescent="0.2">
      <c r="B467" s="85" t="s">
        <v>1002</v>
      </c>
      <c r="C467" s="109">
        <v>8</v>
      </c>
      <c r="D467" s="109">
        <v>6</v>
      </c>
      <c r="E467" s="109">
        <v>1</v>
      </c>
      <c r="F467" s="109">
        <v>0</v>
      </c>
      <c r="G467" s="109">
        <v>0</v>
      </c>
      <c r="H467" s="86">
        <v>15</v>
      </c>
      <c r="I467" s="87"/>
    </row>
    <row r="468" spans="2:9" s="88" customFormat="1" ht="18.75" customHeight="1" x14ac:dyDescent="0.2">
      <c r="B468" s="85" t="s">
        <v>1719</v>
      </c>
      <c r="C468" s="109">
        <v>13</v>
      </c>
      <c r="D468" s="109">
        <v>2</v>
      </c>
      <c r="E468" s="109">
        <v>0</v>
      </c>
      <c r="F468" s="109">
        <v>0</v>
      </c>
      <c r="G468" s="109">
        <v>0</v>
      </c>
      <c r="H468" s="86">
        <v>15</v>
      </c>
      <c r="I468" s="87"/>
    </row>
    <row r="469" spans="2:9" s="88" customFormat="1" ht="18.75" customHeight="1" x14ac:dyDescent="0.2">
      <c r="B469" s="85" t="s">
        <v>1244</v>
      </c>
      <c r="C469" s="109">
        <v>1</v>
      </c>
      <c r="D469" s="109">
        <v>1</v>
      </c>
      <c r="E469" s="109">
        <v>2</v>
      </c>
      <c r="F469" s="109">
        <v>9</v>
      </c>
      <c r="G469" s="109">
        <v>2</v>
      </c>
      <c r="H469" s="86">
        <v>15</v>
      </c>
      <c r="I469" s="87"/>
    </row>
    <row r="470" spans="2:9" s="88" customFormat="1" ht="18.75" customHeight="1" x14ac:dyDescent="0.2">
      <c r="B470" s="85" t="s">
        <v>1115</v>
      </c>
      <c r="C470" s="109">
        <v>0</v>
      </c>
      <c r="D470" s="109">
        <v>4</v>
      </c>
      <c r="E470" s="109">
        <v>6</v>
      </c>
      <c r="F470" s="109">
        <v>0</v>
      </c>
      <c r="G470" s="109">
        <v>5</v>
      </c>
      <c r="H470" s="86">
        <v>15</v>
      </c>
      <c r="I470" s="87"/>
    </row>
    <row r="471" spans="2:9" s="88" customFormat="1" ht="18.75" customHeight="1" x14ac:dyDescent="0.2">
      <c r="B471" s="85" t="s">
        <v>3021</v>
      </c>
      <c r="C471" s="109">
        <v>1</v>
      </c>
      <c r="D471" s="109">
        <v>10</v>
      </c>
      <c r="E471" s="109">
        <v>1</v>
      </c>
      <c r="F471" s="109">
        <v>2</v>
      </c>
      <c r="G471" s="109">
        <v>1</v>
      </c>
      <c r="H471" s="86">
        <v>15</v>
      </c>
      <c r="I471" s="87"/>
    </row>
    <row r="472" spans="2:9" s="88" customFormat="1" ht="18.75" customHeight="1" x14ac:dyDescent="0.2">
      <c r="B472" s="85" t="s">
        <v>1161</v>
      </c>
      <c r="C472" s="109">
        <v>4</v>
      </c>
      <c r="D472" s="109">
        <v>1</v>
      </c>
      <c r="E472" s="109">
        <v>2</v>
      </c>
      <c r="F472" s="109">
        <v>7</v>
      </c>
      <c r="G472" s="109">
        <v>1</v>
      </c>
      <c r="H472" s="86">
        <v>15</v>
      </c>
      <c r="I472" s="87"/>
    </row>
    <row r="473" spans="2:9" s="88" customFormat="1" ht="18.75" customHeight="1" x14ac:dyDescent="0.2">
      <c r="B473" s="85" t="s">
        <v>1152</v>
      </c>
      <c r="C473" s="109">
        <v>2</v>
      </c>
      <c r="D473" s="109">
        <v>6</v>
      </c>
      <c r="E473" s="109">
        <v>2</v>
      </c>
      <c r="F473" s="109">
        <v>1</v>
      </c>
      <c r="G473" s="109">
        <v>3</v>
      </c>
      <c r="H473" s="86">
        <v>14</v>
      </c>
      <c r="I473" s="87"/>
    </row>
    <row r="474" spans="2:9" s="88" customFormat="1" ht="18.75" customHeight="1" x14ac:dyDescent="0.2">
      <c r="B474" s="85" t="s">
        <v>1253</v>
      </c>
      <c r="C474" s="109">
        <v>0</v>
      </c>
      <c r="D474" s="109">
        <v>2</v>
      </c>
      <c r="E474" s="109">
        <v>12</v>
      </c>
      <c r="F474" s="109">
        <v>0</v>
      </c>
      <c r="G474" s="109">
        <v>0</v>
      </c>
      <c r="H474" s="86">
        <v>14</v>
      </c>
      <c r="I474" s="87"/>
    </row>
    <row r="475" spans="2:9" s="88" customFormat="1" ht="18.75" customHeight="1" x14ac:dyDescent="0.2">
      <c r="B475" s="85" t="s">
        <v>1162</v>
      </c>
      <c r="C475" s="109">
        <v>5</v>
      </c>
      <c r="D475" s="109">
        <v>0</v>
      </c>
      <c r="E475" s="109">
        <v>5</v>
      </c>
      <c r="F475" s="109">
        <v>4</v>
      </c>
      <c r="G475" s="109">
        <v>0</v>
      </c>
      <c r="H475" s="86">
        <v>14</v>
      </c>
      <c r="I475" s="87"/>
    </row>
    <row r="476" spans="2:9" s="88" customFormat="1" ht="18.75" customHeight="1" x14ac:dyDescent="0.2">
      <c r="B476" s="85" t="s">
        <v>1408</v>
      </c>
      <c r="C476" s="109">
        <v>1</v>
      </c>
      <c r="D476" s="109">
        <v>9</v>
      </c>
      <c r="E476" s="109">
        <v>1</v>
      </c>
      <c r="F476" s="109">
        <v>3</v>
      </c>
      <c r="G476" s="109">
        <v>0</v>
      </c>
      <c r="H476" s="86">
        <v>14</v>
      </c>
      <c r="I476" s="87"/>
    </row>
    <row r="477" spans="2:9" s="88" customFormat="1" ht="18.75" customHeight="1" x14ac:dyDescent="0.2">
      <c r="B477" s="85" t="s">
        <v>1723</v>
      </c>
      <c r="C477" s="109">
        <v>0</v>
      </c>
      <c r="D477" s="109">
        <v>0</v>
      </c>
      <c r="E477" s="109">
        <v>6</v>
      </c>
      <c r="F477" s="109">
        <v>6</v>
      </c>
      <c r="G477" s="109">
        <v>2</v>
      </c>
      <c r="H477" s="86">
        <v>14</v>
      </c>
      <c r="I477" s="87"/>
    </row>
    <row r="478" spans="2:9" s="88" customFormat="1" ht="18.75" customHeight="1" x14ac:dyDescent="0.2">
      <c r="B478" s="85" t="s">
        <v>291</v>
      </c>
      <c r="C478" s="109">
        <v>8</v>
      </c>
      <c r="D478" s="109">
        <v>3</v>
      </c>
      <c r="E478" s="109">
        <v>1</v>
      </c>
      <c r="F478" s="109">
        <v>0</v>
      </c>
      <c r="G478" s="109">
        <v>2</v>
      </c>
      <c r="H478" s="86">
        <v>14</v>
      </c>
      <c r="I478" s="87"/>
    </row>
    <row r="479" spans="2:9" s="88" customFormat="1" ht="18.75" customHeight="1" x14ac:dyDescent="0.2">
      <c r="B479" s="85" t="s">
        <v>1860</v>
      </c>
      <c r="C479" s="109">
        <v>14</v>
      </c>
      <c r="D479" s="109">
        <v>0</v>
      </c>
      <c r="E479" s="109">
        <v>0</v>
      </c>
      <c r="F479" s="109">
        <v>0</v>
      </c>
      <c r="G479" s="109">
        <v>0</v>
      </c>
      <c r="H479" s="86">
        <v>14</v>
      </c>
      <c r="I479" s="87"/>
    </row>
    <row r="480" spans="2:9" s="88" customFormat="1" ht="18.75" customHeight="1" x14ac:dyDescent="0.2">
      <c r="B480" s="85" t="s">
        <v>1273</v>
      </c>
      <c r="C480" s="109">
        <v>1</v>
      </c>
      <c r="D480" s="109">
        <v>2</v>
      </c>
      <c r="E480" s="109">
        <v>0</v>
      </c>
      <c r="F480" s="109">
        <v>5</v>
      </c>
      <c r="G480" s="109">
        <v>6</v>
      </c>
      <c r="H480" s="86">
        <v>14</v>
      </c>
      <c r="I480" s="87"/>
    </row>
    <row r="481" spans="2:9" s="88" customFormat="1" ht="18.75" customHeight="1" x14ac:dyDescent="0.2">
      <c r="B481" s="85" t="s">
        <v>1599</v>
      </c>
      <c r="C481" s="109">
        <v>0</v>
      </c>
      <c r="D481" s="109">
        <v>3</v>
      </c>
      <c r="E481" s="109">
        <v>4</v>
      </c>
      <c r="F481" s="109">
        <v>5</v>
      </c>
      <c r="G481" s="109">
        <v>1</v>
      </c>
      <c r="H481" s="86">
        <v>13</v>
      </c>
      <c r="I481" s="87"/>
    </row>
    <row r="482" spans="2:9" s="88" customFormat="1" ht="18.75" customHeight="1" x14ac:dyDescent="0.2">
      <c r="B482" s="85" t="s">
        <v>1177</v>
      </c>
      <c r="C482" s="109">
        <v>6</v>
      </c>
      <c r="D482" s="109">
        <v>6</v>
      </c>
      <c r="E482" s="109">
        <v>0</v>
      </c>
      <c r="F482" s="109">
        <v>0</v>
      </c>
      <c r="G482" s="109">
        <v>1</v>
      </c>
      <c r="H482" s="86">
        <v>13</v>
      </c>
      <c r="I482" s="87"/>
    </row>
    <row r="483" spans="2:9" s="88" customFormat="1" ht="18.75" customHeight="1" x14ac:dyDescent="0.2">
      <c r="B483" s="85" t="s">
        <v>1607</v>
      </c>
      <c r="C483" s="109">
        <v>0</v>
      </c>
      <c r="D483" s="109">
        <v>5</v>
      </c>
      <c r="E483" s="109">
        <v>5</v>
      </c>
      <c r="F483" s="109">
        <v>0</v>
      </c>
      <c r="G483" s="109">
        <v>3</v>
      </c>
      <c r="H483" s="86">
        <v>13</v>
      </c>
      <c r="I483" s="87"/>
    </row>
    <row r="484" spans="2:9" s="88" customFormat="1" ht="18.75" customHeight="1" x14ac:dyDescent="0.2">
      <c r="B484" s="85" t="s">
        <v>1255</v>
      </c>
      <c r="C484" s="109">
        <v>0</v>
      </c>
      <c r="D484" s="109">
        <v>8</v>
      </c>
      <c r="E484" s="109">
        <v>3</v>
      </c>
      <c r="F484" s="109">
        <v>2</v>
      </c>
      <c r="G484" s="109">
        <v>0</v>
      </c>
      <c r="H484" s="86">
        <v>13</v>
      </c>
      <c r="I484" s="87"/>
    </row>
    <row r="485" spans="2:9" s="88" customFormat="1" ht="18.75" customHeight="1" x14ac:dyDescent="0.2">
      <c r="B485" s="85" t="s">
        <v>1029</v>
      </c>
      <c r="C485" s="109">
        <v>0</v>
      </c>
      <c r="D485" s="109">
        <v>0</v>
      </c>
      <c r="E485" s="109">
        <v>0</v>
      </c>
      <c r="F485" s="109">
        <v>5</v>
      </c>
      <c r="G485" s="109">
        <v>8</v>
      </c>
      <c r="H485" s="86">
        <v>13</v>
      </c>
      <c r="I485" s="87"/>
    </row>
    <row r="486" spans="2:9" s="88" customFormat="1" ht="18.75" customHeight="1" x14ac:dyDescent="0.2">
      <c r="B486" s="85" t="s">
        <v>1475</v>
      </c>
      <c r="C486" s="109">
        <v>10</v>
      </c>
      <c r="D486" s="109">
        <v>1</v>
      </c>
      <c r="E486" s="109">
        <v>0</v>
      </c>
      <c r="F486" s="109">
        <v>0</v>
      </c>
      <c r="G486" s="109">
        <v>2</v>
      </c>
      <c r="H486" s="86">
        <v>13</v>
      </c>
      <c r="I486" s="87"/>
    </row>
    <row r="487" spans="2:9" s="88" customFormat="1" ht="18.75" customHeight="1" x14ac:dyDescent="0.2">
      <c r="B487" s="85" t="s">
        <v>1582</v>
      </c>
      <c r="C487" s="109">
        <v>3</v>
      </c>
      <c r="D487" s="109">
        <v>4</v>
      </c>
      <c r="E487" s="109">
        <v>1</v>
      </c>
      <c r="F487" s="109">
        <v>1</v>
      </c>
      <c r="G487" s="109">
        <v>4</v>
      </c>
      <c r="H487" s="86">
        <v>13</v>
      </c>
      <c r="I487" s="87"/>
    </row>
    <row r="488" spans="2:9" s="88" customFormat="1" ht="18.75" customHeight="1" x14ac:dyDescent="0.2">
      <c r="B488" s="85" t="s">
        <v>1875</v>
      </c>
      <c r="C488" s="109">
        <v>0</v>
      </c>
      <c r="D488" s="109">
        <v>4</v>
      </c>
      <c r="E488" s="109">
        <v>3</v>
      </c>
      <c r="F488" s="109">
        <v>4</v>
      </c>
      <c r="G488" s="109">
        <v>2</v>
      </c>
      <c r="H488" s="86">
        <v>13</v>
      </c>
      <c r="I488" s="87"/>
    </row>
    <row r="489" spans="2:9" s="88" customFormat="1" ht="18.75" customHeight="1" x14ac:dyDescent="0.2">
      <c r="B489" s="85" t="s">
        <v>1714</v>
      </c>
      <c r="C489" s="109">
        <v>1</v>
      </c>
      <c r="D489" s="109">
        <v>2</v>
      </c>
      <c r="E489" s="109">
        <v>0</v>
      </c>
      <c r="F489" s="109">
        <v>9</v>
      </c>
      <c r="G489" s="109">
        <v>1</v>
      </c>
      <c r="H489" s="86">
        <v>13</v>
      </c>
      <c r="I489" s="87"/>
    </row>
    <row r="490" spans="2:9" s="88" customFormat="1" ht="18.75" customHeight="1" x14ac:dyDescent="0.2">
      <c r="B490" s="85" t="s">
        <v>2095</v>
      </c>
      <c r="C490" s="109">
        <v>0</v>
      </c>
      <c r="D490" s="109">
        <v>1</v>
      </c>
      <c r="E490" s="109">
        <v>6</v>
      </c>
      <c r="F490" s="109">
        <v>3</v>
      </c>
      <c r="G490" s="109">
        <v>3</v>
      </c>
      <c r="H490" s="86">
        <v>13</v>
      </c>
      <c r="I490" s="87"/>
    </row>
    <row r="491" spans="2:9" s="88" customFormat="1" ht="18.75" customHeight="1" x14ac:dyDescent="0.2">
      <c r="B491" s="85" t="s">
        <v>1096</v>
      </c>
      <c r="C491" s="109">
        <v>0</v>
      </c>
      <c r="D491" s="109">
        <v>5</v>
      </c>
      <c r="E491" s="109">
        <v>7</v>
      </c>
      <c r="F491" s="109">
        <v>1</v>
      </c>
      <c r="G491" s="109">
        <v>0</v>
      </c>
      <c r="H491" s="86">
        <v>13</v>
      </c>
      <c r="I491" s="87"/>
    </row>
    <row r="492" spans="2:9" s="88" customFormat="1" ht="18.75" customHeight="1" x14ac:dyDescent="0.2">
      <c r="B492" s="85" t="s">
        <v>1105</v>
      </c>
      <c r="C492" s="109">
        <v>0</v>
      </c>
      <c r="D492" s="109">
        <v>0</v>
      </c>
      <c r="E492" s="109">
        <v>13</v>
      </c>
      <c r="F492" s="109">
        <v>0</v>
      </c>
      <c r="G492" s="109">
        <v>0</v>
      </c>
      <c r="H492" s="86">
        <v>13</v>
      </c>
      <c r="I492" s="87"/>
    </row>
    <row r="493" spans="2:9" s="88" customFormat="1" ht="18.75" customHeight="1" x14ac:dyDescent="0.2">
      <c r="B493" s="85" t="s">
        <v>1187</v>
      </c>
      <c r="C493" s="109">
        <v>2</v>
      </c>
      <c r="D493" s="109">
        <v>7</v>
      </c>
      <c r="E493" s="109">
        <v>2</v>
      </c>
      <c r="F493" s="109">
        <v>1</v>
      </c>
      <c r="G493" s="109">
        <v>1</v>
      </c>
      <c r="H493" s="86">
        <v>13</v>
      </c>
      <c r="I493" s="87"/>
    </row>
    <row r="494" spans="2:9" s="88" customFormat="1" ht="18.75" customHeight="1" x14ac:dyDescent="0.2">
      <c r="B494" s="85" t="s">
        <v>1493</v>
      </c>
      <c r="C494" s="109">
        <v>3</v>
      </c>
      <c r="D494" s="109">
        <v>2</v>
      </c>
      <c r="E494" s="109">
        <v>4</v>
      </c>
      <c r="F494" s="109">
        <v>0</v>
      </c>
      <c r="G494" s="109">
        <v>3</v>
      </c>
      <c r="H494" s="86">
        <v>12</v>
      </c>
      <c r="I494" s="87"/>
    </row>
    <row r="495" spans="2:9" s="88" customFormat="1" ht="18.75" customHeight="1" x14ac:dyDescent="0.2">
      <c r="B495" s="85" t="s">
        <v>1570</v>
      </c>
      <c r="C495" s="109">
        <v>1</v>
      </c>
      <c r="D495" s="109">
        <v>4</v>
      </c>
      <c r="E495" s="109">
        <v>1</v>
      </c>
      <c r="F495" s="109">
        <v>3</v>
      </c>
      <c r="G495" s="109">
        <v>3</v>
      </c>
      <c r="H495" s="86">
        <v>12</v>
      </c>
      <c r="I495" s="87"/>
    </row>
    <row r="496" spans="2:9" s="88" customFormat="1" ht="18.75" customHeight="1" x14ac:dyDescent="0.2">
      <c r="B496" s="85" t="s">
        <v>1836</v>
      </c>
      <c r="C496" s="109">
        <v>0</v>
      </c>
      <c r="D496" s="109">
        <v>9</v>
      </c>
      <c r="E496" s="109">
        <v>1</v>
      </c>
      <c r="F496" s="109">
        <v>1</v>
      </c>
      <c r="G496" s="109">
        <v>1</v>
      </c>
      <c r="H496" s="86">
        <v>12</v>
      </c>
      <c r="I496" s="87"/>
    </row>
    <row r="497" spans="2:9" s="88" customFormat="1" ht="18.75" customHeight="1" x14ac:dyDescent="0.2">
      <c r="B497" s="85" t="s">
        <v>1939</v>
      </c>
      <c r="C497" s="109">
        <v>11</v>
      </c>
      <c r="D497" s="109">
        <v>1</v>
      </c>
      <c r="E497" s="109">
        <v>0</v>
      </c>
      <c r="F497" s="109">
        <v>0</v>
      </c>
      <c r="G497" s="109">
        <v>0</v>
      </c>
      <c r="H497" s="86">
        <v>12</v>
      </c>
      <c r="I497" s="87"/>
    </row>
    <row r="498" spans="2:9" s="88" customFormat="1" ht="18.75" customHeight="1" x14ac:dyDescent="0.2">
      <c r="B498" s="85" t="s">
        <v>1391</v>
      </c>
      <c r="C498" s="109">
        <v>0</v>
      </c>
      <c r="D498" s="109">
        <v>2</v>
      </c>
      <c r="E498" s="109">
        <v>1</v>
      </c>
      <c r="F498" s="109">
        <v>6</v>
      </c>
      <c r="G498" s="109">
        <v>3</v>
      </c>
      <c r="H498" s="86">
        <v>12</v>
      </c>
      <c r="I498" s="87"/>
    </row>
    <row r="499" spans="2:9" s="88" customFormat="1" ht="18.75" customHeight="1" x14ac:dyDescent="0.2">
      <c r="B499" s="85" t="s">
        <v>1816</v>
      </c>
      <c r="C499" s="109">
        <v>7</v>
      </c>
      <c r="D499" s="109">
        <v>1</v>
      </c>
      <c r="E499" s="109">
        <v>2</v>
      </c>
      <c r="F499" s="109">
        <v>2</v>
      </c>
      <c r="G499" s="109">
        <v>0</v>
      </c>
      <c r="H499" s="86">
        <v>12</v>
      </c>
      <c r="I499" s="87"/>
    </row>
    <row r="500" spans="2:9" s="88" customFormat="1" ht="18.75" customHeight="1" x14ac:dyDescent="0.2">
      <c r="B500" s="85" t="s">
        <v>1288</v>
      </c>
      <c r="C500" s="109">
        <v>4</v>
      </c>
      <c r="D500" s="109">
        <v>3</v>
      </c>
      <c r="E500" s="109">
        <v>2</v>
      </c>
      <c r="F500" s="109">
        <v>2</v>
      </c>
      <c r="G500" s="109">
        <v>1</v>
      </c>
      <c r="H500" s="86">
        <v>12</v>
      </c>
      <c r="I500" s="87"/>
    </row>
    <row r="501" spans="2:9" s="88" customFormat="1" ht="18.75" customHeight="1" x14ac:dyDescent="0.2">
      <c r="B501" s="85" t="s">
        <v>960</v>
      </c>
      <c r="C501" s="109">
        <v>5</v>
      </c>
      <c r="D501" s="109">
        <v>0</v>
      </c>
      <c r="E501" s="109">
        <v>1</v>
      </c>
      <c r="F501" s="109">
        <v>4</v>
      </c>
      <c r="G501" s="109">
        <v>2</v>
      </c>
      <c r="H501" s="86">
        <v>12</v>
      </c>
      <c r="I501" s="87"/>
    </row>
    <row r="502" spans="2:9" s="88" customFormat="1" ht="18.75" customHeight="1" x14ac:dyDescent="0.2">
      <c r="B502" s="85" t="s">
        <v>1058</v>
      </c>
      <c r="C502" s="109">
        <v>0</v>
      </c>
      <c r="D502" s="109">
        <v>0</v>
      </c>
      <c r="E502" s="109">
        <v>0</v>
      </c>
      <c r="F502" s="109">
        <v>4</v>
      </c>
      <c r="G502" s="109">
        <v>8</v>
      </c>
      <c r="H502" s="86">
        <v>12</v>
      </c>
      <c r="I502" s="87"/>
    </row>
    <row r="503" spans="2:9" s="88" customFormat="1" ht="18.75" customHeight="1" x14ac:dyDescent="0.2">
      <c r="B503" s="85" t="s">
        <v>1108</v>
      </c>
      <c r="C503" s="109">
        <v>0</v>
      </c>
      <c r="D503" s="109">
        <v>0</v>
      </c>
      <c r="E503" s="109">
        <v>12</v>
      </c>
      <c r="F503" s="109">
        <v>0</v>
      </c>
      <c r="G503" s="109">
        <v>0</v>
      </c>
      <c r="H503" s="86">
        <v>12</v>
      </c>
      <c r="I503" s="87"/>
    </row>
    <row r="504" spans="2:9" s="88" customFormat="1" ht="18.75" customHeight="1" x14ac:dyDescent="0.2">
      <c r="B504" s="85" t="s">
        <v>1498</v>
      </c>
      <c r="C504" s="109">
        <v>1</v>
      </c>
      <c r="D504" s="109">
        <v>9</v>
      </c>
      <c r="E504" s="109">
        <v>1</v>
      </c>
      <c r="F504" s="109">
        <v>1</v>
      </c>
      <c r="G504" s="109">
        <v>0</v>
      </c>
      <c r="H504" s="86">
        <v>12</v>
      </c>
      <c r="I504" s="87"/>
    </row>
    <row r="505" spans="2:9" s="88" customFormat="1" ht="18.75" customHeight="1" x14ac:dyDescent="0.2">
      <c r="B505" s="85" t="s">
        <v>1348</v>
      </c>
      <c r="C505" s="109">
        <v>3</v>
      </c>
      <c r="D505" s="109">
        <v>5</v>
      </c>
      <c r="E505" s="109">
        <v>3</v>
      </c>
      <c r="F505" s="109">
        <v>0</v>
      </c>
      <c r="G505" s="109">
        <v>1</v>
      </c>
      <c r="H505" s="86">
        <v>12</v>
      </c>
      <c r="I505" s="87"/>
    </row>
    <row r="506" spans="2:9" s="88" customFormat="1" ht="18.75" customHeight="1" x14ac:dyDescent="0.2">
      <c r="B506" s="85" t="s">
        <v>1015</v>
      </c>
      <c r="C506" s="109">
        <v>0</v>
      </c>
      <c r="D506" s="109">
        <v>0</v>
      </c>
      <c r="E506" s="109">
        <v>0</v>
      </c>
      <c r="F506" s="109">
        <v>2</v>
      </c>
      <c r="G506" s="109">
        <v>9</v>
      </c>
      <c r="H506" s="86">
        <v>11</v>
      </c>
      <c r="I506" s="87"/>
    </row>
    <row r="507" spans="2:9" s="88" customFormat="1" ht="18.75" customHeight="1" x14ac:dyDescent="0.2">
      <c r="B507" s="85" t="s">
        <v>1786</v>
      </c>
      <c r="C507" s="109">
        <v>0</v>
      </c>
      <c r="D507" s="109">
        <v>1</v>
      </c>
      <c r="E507" s="109">
        <v>5</v>
      </c>
      <c r="F507" s="109">
        <v>2</v>
      </c>
      <c r="G507" s="109">
        <v>3</v>
      </c>
      <c r="H507" s="86">
        <v>11</v>
      </c>
      <c r="I507" s="87"/>
    </row>
    <row r="508" spans="2:9" s="88" customFormat="1" ht="18.75" customHeight="1" x14ac:dyDescent="0.2">
      <c r="B508" s="85" t="s">
        <v>3129</v>
      </c>
      <c r="C508" s="109">
        <v>0</v>
      </c>
      <c r="D508" s="109">
        <v>2</v>
      </c>
      <c r="E508" s="109">
        <v>2</v>
      </c>
      <c r="F508" s="109">
        <v>7</v>
      </c>
      <c r="G508" s="109">
        <v>0</v>
      </c>
      <c r="H508" s="86">
        <v>11</v>
      </c>
      <c r="I508" s="87"/>
    </row>
    <row r="509" spans="2:9" s="88" customFormat="1" ht="18.75" customHeight="1" x14ac:dyDescent="0.2">
      <c r="B509" s="85" t="s">
        <v>1905</v>
      </c>
      <c r="C509" s="109">
        <v>9</v>
      </c>
      <c r="D509" s="109">
        <v>2</v>
      </c>
      <c r="E509" s="109">
        <v>0</v>
      </c>
      <c r="F509" s="109">
        <v>0</v>
      </c>
      <c r="G509" s="109">
        <v>0</v>
      </c>
      <c r="H509" s="86">
        <v>11</v>
      </c>
      <c r="I509" s="87"/>
    </row>
    <row r="510" spans="2:9" s="88" customFormat="1" ht="18.75" customHeight="1" x14ac:dyDescent="0.2">
      <c r="B510" s="85" t="s">
        <v>1956</v>
      </c>
      <c r="C510" s="109">
        <v>0</v>
      </c>
      <c r="D510" s="109">
        <v>6</v>
      </c>
      <c r="E510" s="109">
        <v>4</v>
      </c>
      <c r="F510" s="109">
        <v>1</v>
      </c>
      <c r="G510" s="109">
        <v>0</v>
      </c>
      <c r="H510" s="86">
        <v>11</v>
      </c>
      <c r="I510" s="87"/>
    </row>
    <row r="511" spans="2:9" s="88" customFormat="1" ht="18.75" customHeight="1" x14ac:dyDescent="0.2">
      <c r="B511" s="85" t="s">
        <v>1550</v>
      </c>
      <c r="C511" s="109">
        <v>2</v>
      </c>
      <c r="D511" s="109">
        <v>5</v>
      </c>
      <c r="E511" s="109">
        <v>1</v>
      </c>
      <c r="F511" s="109">
        <v>1</v>
      </c>
      <c r="G511" s="109">
        <v>2</v>
      </c>
      <c r="H511" s="86">
        <v>11</v>
      </c>
      <c r="I511" s="87"/>
    </row>
    <row r="512" spans="2:9" s="88" customFormat="1" ht="18.75" customHeight="1" x14ac:dyDescent="0.2">
      <c r="B512" s="85" t="s">
        <v>2543</v>
      </c>
      <c r="C512" s="109">
        <v>0</v>
      </c>
      <c r="D512" s="109">
        <v>1</v>
      </c>
      <c r="E512" s="109">
        <v>0</v>
      </c>
      <c r="F512" s="109">
        <v>10</v>
      </c>
      <c r="G512" s="109">
        <v>0</v>
      </c>
      <c r="H512" s="86">
        <v>11</v>
      </c>
      <c r="I512" s="87"/>
    </row>
    <row r="513" spans="2:9" s="88" customFormat="1" ht="18.75" customHeight="1" x14ac:dyDescent="0.2">
      <c r="B513" s="85" t="s">
        <v>1400</v>
      </c>
      <c r="C513" s="109">
        <v>3</v>
      </c>
      <c r="D513" s="109">
        <v>3</v>
      </c>
      <c r="E513" s="109">
        <v>2</v>
      </c>
      <c r="F513" s="109">
        <v>3</v>
      </c>
      <c r="G513" s="109">
        <v>0</v>
      </c>
      <c r="H513" s="86">
        <v>11</v>
      </c>
      <c r="I513" s="87"/>
    </row>
    <row r="514" spans="2:9" s="88" customFormat="1" ht="18.75" customHeight="1" x14ac:dyDescent="0.2">
      <c r="B514" s="85" t="s">
        <v>1734</v>
      </c>
      <c r="C514" s="109">
        <v>0</v>
      </c>
      <c r="D514" s="109">
        <v>2</v>
      </c>
      <c r="E514" s="109">
        <v>9</v>
      </c>
      <c r="F514" s="109">
        <v>0</v>
      </c>
      <c r="G514" s="109">
        <v>0</v>
      </c>
      <c r="H514" s="86">
        <v>11</v>
      </c>
      <c r="I514" s="87"/>
    </row>
    <row r="515" spans="2:9" s="88" customFormat="1" ht="18.75" customHeight="1" x14ac:dyDescent="0.2">
      <c r="B515" s="85" t="s">
        <v>1793</v>
      </c>
      <c r="C515" s="109">
        <v>2</v>
      </c>
      <c r="D515" s="109">
        <v>8</v>
      </c>
      <c r="E515" s="109">
        <v>1</v>
      </c>
      <c r="F515" s="109">
        <v>0</v>
      </c>
      <c r="G515" s="109">
        <v>0</v>
      </c>
      <c r="H515" s="86">
        <v>11</v>
      </c>
      <c r="I515" s="87"/>
    </row>
    <row r="516" spans="2:9" s="88" customFormat="1" ht="18.75" customHeight="1" x14ac:dyDescent="0.2">
      <c r="B516" s="85" t="s">
        <v>1198</v>
      </c>
      <c r="C516" s="109">
        <v>0</v>
      </c>
      <c r="D516" s="109">
        <v>0</v>
      </c>
      <c r="E516" s="109">
        <v>0</v>
      </c>
      <c r="F516" s="109">
        <v>2</v>
      </c>
      <c r="G516" s="109">
        <v>9</v>
      </c>
      <c r="H516" s="86">
        <v>11</v>
      </c>
      <c r="I516" s="87"/>
    </row>
    <row r="517" spans="2:9" s="88" customFormat="1" ht="18.75" customHeight="1" x14ac:dyDescent="0.2">
      <c r="B517" s="85" t="s">
        <v>1748</v>
      </c>
      <c r="C517" s="109">
        <v>1</v>
      </c>
      <c r="D517" s="109">
        <v>3</v>
      </c>
      <c r="E517" s="109">
        <v>2</v>
      </c>
      <c r="F517" s="109">
        <v>1</v>
      </c>
      <c r="G517" s="109">
        <v>4</v>
      </c>
      <c r="H517" s="86">
        <v>11</v>
      </c>
      <c r="I517" s="87"/>
    </row>
    <row r="518" spans="2:9" s="88" customFormat="1" ht="18.75" customHeight="1" x14ac:dyDescent="0.2">
      <c r="B518" s="85" t="s">
        <v>1379</v>
      </c>
      <c r="C518" s="109">
        <v>0</v>
      </c>
      <c r="D518" s="109">
        <v>7</v>
      </c>
      <c r="E518" s="109">
        <v>0</v>
      </c>
      <c r="F518" s="109">
        <v>4</v>
      </c>
      <c r="G518" s="109">
        <v>0</v>
      </c>
      <c r="H518" s="86">
        <v>11</v>
      </c>
      <c r="I518" s="87"/>
    </row>
    <row r="519" spans="2:9" s="88" customFormat="1" ht="18.75" customHeight="1" x14ac:dyDescent="0.2">
      <c r="B519" s="85" t="s">
        <v>1782</v>
      </c>
      <c r="C519" s="109">
        <v>0</v>
      </c>
      <c r="D519" s="109">
        <v>1</v>
      </c>
      <c r="E519" s="109">
        <v>1</v>
      </c>
      <c r="F519" s="109">
        <v>5</v>
      </c>
      <c r="G519" s="109">
        <v>4</v>
      </c>
      <c r="H519" s="86">
        <v>11</v>
      </c>
      <c r="I519" s="87"/>
    </row>
    <row r="520" spans="2:9" s="88" customFormat="1" ht="18.75" customHeight="1" x14ac:dyDescent="0.2">
      <c r="B520" s="85" t="s">
        <v>1712</v>
      </c>
      <c r="C520" s="109">
        <v>8</v>
      </c>
      <c r="D520" s="109">
        <v>1</v>
      </c>
      <c r="E520" s="109">
        <v>0</v>
      </c>
      <c r="F520" s="109">
        <v>1</v>
      </c>
      <c r="G520" s="109">
        <v>0</v>
      </c>
      <c r="H520" s="86">
        <v>10</v>
      </c>
      <c r="I520" s="87"/>
    </row>
    <row r="521" spans="2:9" s="88" customFormat="1" ht="18.75" customHeight="1" x14ac:dyDescent="0.2">
      <c r="B521" s="85" t="s">
        <v>1886</v>
      </c>
      <c r="C521" s="109">
        <v>8</v>
      </c>
      <c r="D521" s="109">
        <v>2</v>
      </c>
      <c r="E521" s="109">
        <v>0</v>
      </c>
      <c r="F521" s="109">
        <v>0</v>
      </c>
      <c r="G521" s="109">
        <v>0</v>
      </c>
      <c r="H521" s="86">
        <v>10</v>
      </c>
      <c r="I521" s="87"/>
    </row>
    <row r="522" spans="2:9" s="88" customFormat="1" ht="18.75" customHeight="1" x14ac:dyDescent="0.2">
      <c r="B522" s="85" t="s">
        <v>1820</v>
      </c>
      <c r="C522" s="109">
        <v>0</v>
      </c>
      <c r="D522" s="109">
        <v>7</v>
      </c>
      <c r="E522" s="109">
        <v>1</v>
      </c>
      <c r="F522" s="109">
        <v>2</v>
      </c>
      <c r="G522" s="109">
        <v>0</v>
      </c>
      <c r="H522" s="86">
        <v>10</v>
      </c>
      <c r="I522" s="87"/>
    </row>
    <row r="523" spans="2:9" s="88" customFormat="1" ht="18.75" customHeight="1" x14ac:dyDescent="0.2">
      <c r="B523" s="85" t="s">
        <v>222</v>
      </c>
      <c r="C523" s="109">
        <v>0</v>
      </c>
      <c r="D523" s="109">
        <v>0</v>
      </c>
      <c r="E523" s="109">
        <v>0</v>
      </c>
      <c r="F523" s="109">
        <v>0</v>
      </c>
      <c r="G523" s="109">
        <v>10</v>
      </c>
      <c r="H523" s="86">
        <v>10</v>
      </c>
      <c r="I523" s="87"/>
    </row>
    <row r="524" spans="2:9" s="88" customFormat="1" ht="18.75" customHeight="1" x14ac:dyDescent="0.2">
      <c r="B524" s="85" t="s">
        <v>1846</v>
      </c>
      <c r="C524" s="109">
        <v>10</v>
      </c>
      <c r="D524" s="109">
        <v>0</v>
      </c>
      <c r="E524" s="109">
        <v>0</v>
      </c>
      <c r="F524" s="109">
        <v>0</v>
      </c>
      <c r="G524" s="109">
        <v>0</v>
      </c>
      <c r="H524" s="86">
        <v>10</v>
      </c>
      <c r="I524" s="87"/>
    </row>
    <row r="525" spans="2:9" s="88" customFormat="1" ht="18.75" customHeight="1" x14ac:dyDescent="0.2">
      <c r="B525" s="85" t="s">
        <v>1126</v>
      </c>
      <c r="C525" s="109">
        <v>1</v>
      </c>
      <c r="D525" s="109">
        <v>1</v>
      </c>
      <c r="E525" s="109">
        <v>1</v>
      </c>
      <c r="F525" s="109">
        <v>1</v>
      </c>
      <c r="G525" s="109">
        <v>6</v>
      </c>
      <c r="H525" s="86">
        <v>10</v>
      </c>
      <c r="I525" s="87"/>
    </row>
    <row r="526" spans="2:9" s="88" customFormat="1" ht="18.75" customHeight="1" x14ac:dyDescent="0.2">
      <c r="B526" s="85" t="s">
        <v>1315</v>
      </c>
      <c r="C526" s="109">
        <v>1</v>
      </c>
      <c r="D526" s="109">
        <v>0</v>
      </c>
      <c r="E526" s="109">
        <v>0</v>
      </c>
      <c r="F526" s="109">
        <v>8</v>
      </c>
      <c r="G526" s="109">
        <v>1</v>
      </c>
      <c r="H526" s="86">
        <v>10</v>
      </c>
      <c r="I526" s="87"/>
    </row>
    <row r="527" spans="2:9" s="88" customFormat="1" ht="18.75" customHeight="1" x14ac:dyDescent="0.2">
      <c r="B527" s="85" t="s">
        <v>1254</v>
      </c>
      <c r="C527" s="109">
        <v>3</v>
      </c>
      <c r="D527" s="109">
        <v>0</v>
      </c>
      <c r="E527" s="109">
        <v>3</v>
      </c>
      <c r="F527" s="109">
        <v>2</v>
      </c>
      <c r="G527" s="109">
        <v>2</v>
      </c>
      <c r="H527" s="86">
        <v>10</v>
      </c>
      <c r="I527" s="87"/>
    </row>
    <row r="528" spans="2:9" s="88" customFormat="1" ht="18.75" customHeight="1" x14ac:dyDescent="0.2">
      <c r="B528" s="85" t="s">
        <v>1790</v>
      </c>
      <c r="C528" s="109">
        <v>0</v>
      </c>
      <c r="D528" s="109">
        <v>8</v>
      </c>
      <c r="E528" s="109">
        <v>1</v>
      </c>
      <c r="F528" s="109">
        <v>1</v>
      </c>
      <c r="G528" s="109">
        <v>0</v>
      </c>
      <c r="H528" s="86">
        <v>10</v>
      </c>
      <c r="I528" s="87"/>
    </row>
    <row r="529" spans="2:9" s="88" customFormat="1" ht="18.75" customHeight="1" x14ac:dyDescent="0.2">
      <c r="B529" s="85" t="s">
        <v>1183</v>
      </c>
      <c r="C529" s="109">
        <v>0</v>
      </c>
      <c r="D529" s="109">
        <v>2</v>
      </c>
      <c r="E529" s="109">
        <v>8</v>
      </c>
      <c r="F529" s="109">
        <v>0</v>
      </c>
      <c r="G529" s="109">
        <v>0</v>
      </c>
      <c r="H529" s="86">
        <v>10</v>
      </c>
      <c r="I529" s="87"/>
    </row>
    <row r="530" spans="2:9" s="88" customFormat="1" ht="18.75" customHeight="1" x14ac:dyDescent="0.2">
      <c r="B530" s="85" t="s">
        <v>1025</v>
      </c>
      <c r="C530" s="109">
        <v>5</v>
      </c>
      <c r="D530" s="109">
        <v>1</v>
      </c>
      <c r="E530" s="109">
        <v>0</v>
      </c>
      <c r="F530" s="109">
        <v>1</v>
      </c>
      <c r="G530" s="109">
        <v>3</v>
      </c>
      <c r="H530" s="86">
        <v>10</v>
      </c>
      <c r="I530" s="87"/>
    </row>
    <row r="531" spans="2:9" s="88" customFormat="1" ht="18.75" customHeight="1" x14ac:dyDescent="0.2">
      <c r="B531" s="85" t="s">
        <v>1221</v>
      </c>
      <c r="C531" s="109">
        <v>1</v>
      </c>
      <c r="D531" s="109">
        <v>0</v>
      </c>
      <c r="E531" s="109">
        <v>1</v>
      </c>
      <c r="F531" s="109">
        <v>1</v>
      </c>
      <c r="G531" s="109">
        <v>7</v>
      </c>
      <c r="H531" s="86">
        <v>10</v>
      </c>
      <c r="I531" s="87"/>
    </row>
    <row r="532" spans="2:9" s="88" customFormat="1" ht="18.75" customHeight="1" x14ac:dyDescent="0.2">
      <c r="B532" s="85" t="s">
        <v>1863</v>
      </c>
      <c r="C532" s="109">
        <v>2</v>
      </c>
      <c r="D532" s="109">
        <v>3</v>
      </c>
      <c r="E532" s="109">
        <v>1</v>
      </c>
      <c r="F532" s="109">
        <v>4</v>
      </c>
      <c r="G532" s="109">
        <v>0</v>
      </c>
      <c r="H532" s="86">
        <v>10</v>
      </c>
      <c r="I532" s="87"/>
    </row>
    <row r="533" spans="2:9" s="88" customFormat="1" ht="18.75" customHeight="1" x14ac:dyDescent="0.2">
      <c r="B533" s="85" t="s">
        <v>1147</v>
      </c>
      <c r="C533" s="109">
        <v>6</v>
      </c>
      <c r="D533" s="109">
        <v>0</v>
      </c>
      <c r="E533" s="109">
        <v>3</v>
      </c>
      <c r="F533" s="109">
        <v>1</v>
      </c>
      <c r="G533" s="109">
        <v>0</v>
      </c>
      <c r="H533" s="86">
        <v>10</v>
      </c>
      <c r="I533" s="87"/>
    </row>
    <row r="534" spans="2:9" s="88" customFormat="1" ht="18.75" customHeight="1" x14ac:dyDescent="0.2">
      <c r="B534" s="85" t="s">
        <v>1196</v>
      </c>
      <c r="C534" s="109">
        <v>10</v>
      </c>
      <c r="D534" s="109">
        <v>0</v>
      </c>
      <c r="E534" s="109">
        <v>0</v>
      </c>
      <c r="F534" s="109">
        <v>0</v>
      </c>
      <c r="G534" s="109">
        <v>0</v>
      </c>
      <c r="H534" s="86">
        <v>10</v>
      </c>
      <c r="I534" s="87"/>
    </row>
    <row r="535" spans="2:9" s="88" customFormat="1" ht="18.75" customHeight="1" x14ac:dyDescent="0.2">
      <c r="B535" s="85" t="s">
        <v>1647</v>
      </c>
      <c r="C535" s="109">
        <v>0</v>
      </c>
      <c r="D535" s="109">
        <v>0</v>
      </c>
      <c r="E535" s="109">
        <v>0</v>
      </c>
      <c r="F535" s="109">
        <v>1</v>
      </c>
      <c r="G535" s="109">
        <v>8</v>
      </c>
      <c r="H535" s="86">
        <v>9</v>
      </c>
      <c r="I535" s="87"/>
    </row>
    <row r="536" spans="2:9" s="88" customFormat="1" ht="18.75" customHeight="1" x14ac:dyDescent="0.2">
      <c r="B536" s="85" t="s">
        <v>1843</v>
      </c>
      <c r="C536" s="109">
        <v>8</v>
      </c>
      <c r="D536" s="109">
        <v>1</v>
      </c>
      <c r="E536" s="109">
        <v>0</v>
      </c>
      <c r="F536" s="109">
        <v>0</v>
      </c>
      <c r="G536" s="109">
        <v>0</v>
      </c>
      <c r="H536" s="86">
        <v>9</v>
      </c>
      <c r="I536" s="87"/>
    </row>
    <row r="537" spans="2:9" s="88" customFormat="1" ht="18.75" customHeight="1" x14ac:dyDescent="0.2">
      <c r="B537" s="85" t="s">
        <v>1094</v>
      </c>
      <c r="C537" s="109">
        <v>0</v>
      </c>
      <c r="D537" s="109">
        <v>0</v>
      </c>
      <c r="E537" s="109">
        <v>6</v>
      </c>
      <c r="F537" s="109">
        <v>3</v>
      </c>
      <c r="G537" s="109">
        <v>0</v>
      </c>
      <c r="H537" s="86">
        <v>9</v>
      </c>
      <c r="I537" s="87"/>
    </row>
    <row r="538" spans="2:9" s="88" customFormat="1" ht="18.75" customHeight="1" x14ac:dyDescent="0.2">
      <c r="B538" s="85" t="s">
        <v>1801</v>
      </c>
      <c r="C538" s="109">
        <v>0</v>
      </c>
      <c r="D538" s="109">
        <v>5</v>
      </c>
      <c r="E538" s="109">
        <v>3</v>
      </c>
      <c r="F538" s="109">
        <v>0</v>
      </c>
      <c r="G538" s="109">
        <v>1</v>
      </c>
      <c r="H538" s="86">
        <v>9</v>
      </c>
      <c r="I538" s="87"/>
    </row>
    <row r="539" spans="2:9" s="88" customFormat="1" ht="18.75" customHeight="1" x14ac:dyDescent="0.2">
      <c r="B539" s="85" t="s">
        <v>1844</v>
      </c>
      <c r="C539" s="109">
        <v>5</v>
      </c>
      <c r="D539" s="109">
        <v>3</v>
      </c>
      <c r="E539" s="109">
        <v>1</v>
      </c>
      <c r="F539" s="109">
        <v>0</v>
      </c>
      <c r="G539" s="109">
        <v>0</v>
      </c>
      <c r="H539" s="86">
        <v>9</v>
      </c>
      <c r="I539" s="87"/>
    </row>
    <row r="540" spans="2:9" s="88" customFormat="1" ht="18.75" customHeight="1" x14ac:dyDescent="0.2">
      <c r="B540" s="85" t="s">
        <v>1979</v>
      </c>
      <c r="C540" s="109">
        <v>0</v>
      </c>
      <c r="D540" s="109">
        <v>5</v>
      </c>
      <c r="E540" s="109">
        <v>2</v>
      </c>
      <c r="F540" s="109">
        <v>2</v>
      </c>
      <c r="G540" s="109">
        <v>0</v>
      </c>
      <c r="H540" s="86">
        <v>9</v>
      </c>
      <c r="I540" s="87"/>
    </row>
    <row r="541" spans="2:9" s="88" customFormat="1" ht="18.75" customHeight="1" x14ac:dyDescent="0.2">
      <c r="B541" s="85" t="s">
        <v>1178</v>
      </c>
      <c r="C541" s="109">
        <v>2</v>
      </c>
      <c r="D541" s="109">
        <v>1</v>
      </c>
      <c r="E541" s="109">
        <v>0</v>
      </c>
      <c r="F541" s="109">
        <v>3</v>
      </c>
      <c r="G541" s="109">
        <v>3</v>
      </c>
      <c r="H541" s="86">
        <v>9</v>
      </c>
      <c r="I541" s="87"/>
    </row>
    <row r="542" spans="2:9" s="88" customFormat="1" ht="18.75" customHeight="1" x14ac:dyDescent="0.2">
      <c r="B542" s="85" t="s">
        <v>1191</v>
      </c>
      <c r="C542" s="109">
        <v>2</v>
      </c>
      <c r="D542" s="109">
        <v>0</v>
      </c>
      <c r="E542" s="109">
        <v>0</v>
      </c>
      <c r="F542" s="109">
        <v>4</v>
      </c>
      <c r="G542" s="109">
        <v>3</v>
      </c>
      <c r="H542" s="86">
        <v>9</v>
      </c>
      <c r="I542" s="87"/>
    </row>
    <row r="543" spans="2:9" s="88" customFormat="1" ht="18.75" customHeight="1" x14ac:dyDescent="0.2">
      <c r="B543" s="85" t="s">
        <v>1142</v>
      </c>
      <c r="C543" s="109">
        <v>0</v>
      </c>
      <c r="D543" s="109">
        <v>0</v>
      </c>
      <c r="E543" s="109">
        <v>0</v>
      </c>
      <c r="F543" s="109">
        <v>2</v>
      </c>
      <c r="G543" s="109">
        <v>7</v>
      </c>
      <c r="H543" s="86">
        <v>9</v>
      </c>
      <c r="I543" s="87"/>
    </row>
    <row r="544" spans="2:9" s="88" customFormat="1" ht="18.75" customHeight="1" x14ac:dyDescent="0.2">
      <c r="B544" s="85" t="s">
        <v>1920</v>
      </c>
      <c r="C544" s="109">
        <v>0</v>
      </c>
      <c r="D544" s="109">
        <v>8</v>
      </c>
      <c r="E544" s="109">
        <v>0</v>
      </c>
      <c r="F544" s="109">
        <v>0</v>
      </c>
      <c r="G544" s="109">
        <v>1</v>
      </c>
      <c r="H544" s="86">
        <v>9</v>
      </c>
      <c r="I544" s="87"/>
    </row>
    <row r="545" spans="2:9" s="88" customFormat="1" ht="18.75" customHeight="1" x14ac:dyDescent="0.2">
      <c r="B545" s="85" t="s">
        <v>1335</v>
      </c>
      <c r="C545" s="109">
        <v>2</v>
      </c>
      <c r="D545" s="109">
        <v>3</v>
      </c>
      <c r="E545" s="109">
        <v>0</v>
      </c>
      <c r="F545" s="109">
        <v>1</v>
      </c>
      <c r="G545" s="109">
        <v>3</v>
      </c>
      <c r="H545" s="86">
        <v>9</v>
      </c>
      <c r="I545" s="87"/>
    </row>
    <row r="546" spans="2:9" s="88" customFormat="1" ht="18.75" customHeight="1" x14ac:dyDescent="0.2">
      <c r="B546" s="85" t="s">
        <v>1284</v>
      </c>
      <c r="C546" s="109">
        <v>0</v>
      </c>
      <c r="D546" s="109">
        <v>2</v>
      </c>
      <c r="E546" s="109">
        <v>0</v>
      </c>
      <c r="F546" s="109">
        <v>3</v>
      </c>
      <c r="G546" s="109">
        <v>4</v>
      </c>
      <c r="H546" s="86">
        <v>9</v>
      </c>
      <c r="I546" s="87"/>
    </row>
    <row r="547" spans="2:9" s="88" customFormat="1" ht="18.75" customHeight="1" x14ac:dyDescent="0.2">
      <c r="B547" s="85" t="s">
        <v>1551</v>
      </c>
      <c r="C547" s="109">
        <v>6</v>
      </c>
      <c r="D547" s="109">
        <v>0</v>
      </c>
      <c r="E547" s="109">
        <v>0</v>
      </c>
      <c r="F547" s="109">
        <v>1</v>
      </c>
      <c r="G547" s="109">
        <v>2</v>
      </c>
      <c r="H547" s="86">
        <v>9</v>
      </c>
      <c r="I547" s="87"/>
    </row>
    <row r="548" spans="2:9" s="88" customFormat="1" ht="18.75" customHeight="1" x14ac:dyDescent="0.2">
      <c r="B548" s="85" t="s">
        <v>1584</v>
      </c>
      <c r="C548" s="109">
        <v>0</v>
      </c>
      <c r="D548" s="109">
        <v>3</v>
      </c>
      <c r="E548" s="109">
        <v>4</v>
      </c>
      <c r="F548" s="109">
        <v>2</v>
      </c>
      <c r="G548" s="109">
        <v>0</v>
      </c>
      <c r="H548" s="86">
        <v>9</v>
      </c>
      <c r="I548" s="87"/>
    </row>
    <row r="549" spans="2:9" s="88" customFormat="1" ht="18.75" customHeight="1" x14ac:dyDescent="0.2">
      <c r="B549" s="85" t="s">
        <v>2119</v>
      </c>
      <c r="C549" s="109">
        <v>8</v>
      </c>
      <c r="D549" s="109">
        <v>1</v>
      </c>
      <c r="E549" s="109">
        <v>0</v>
      </c>
      <c r="F549" s="109">
        <v>0</v>
      </c>
      <c r="G549" s="109">
        <v>0</v>
      </c>
      <c r="H549" s="86">
        <v>9</v>
      </c>
      <c r="I549" s="87"/>
    </row>
    <row r="550" spans="2:9" s="88" customFormat="1" ht="18.75" customHeight="1" x14ac:dyDescent="0.2">
      <c r="B550" s="85" t="s">
        <v>1145</v>
      </c>
      <c r="C550" s="109">
        <v>0</v>
      </c>
      <c r="D550" s="109">
        <v>1</v>
      </c>
      <c r="E550" s="109">
        <v>4</v>
      </c>
      <c r="F550" s="109">
        <v>1</v>
      </c>
      <c r="G550" s="109">
        <v>3</v>
      </c>
      <c r="H550" s="86">
        <v>9</v>
      </c>
      <c r="I550" s="87"/>
    </row>
    <row r="551" spans="2:9" s="88" customFormat="1" ht="18.75" customHeight="1" x14ac:dyDescent="0.2">
      <c r="B551" s="85" t="s">
        <v>1048</v>
      </c>
      <c r="C551" s="109">
        <v>0</v>
      </c>
      <c r="D551" s="109">
        <v>3</v>
      </c>
      <c r="E551" s="109">
        <v>4</v>
      </c>
      <c r="F551" s="109">
        <v>2</v>
      </c>
      <c r="G551" s="109">
        <v>0</v>
      </c>
      <c r="H551" s="86">
        <v>9</v>
      </c>
      <c r="I551" s="87"/>
    </row>
    <row r="552" spans="2:9" s="88" customFormat="1" ht="18.75" customHeight="1" x14ac:dyDescent="0.2">
      <c r="B552" s="85" t="s">
        <v>3020</v>
      </c>
      <c r="C552" s="109">
        <v>0</v>
      </c>
      <c r="D552" s="109">
        <v>3</v>
      </c>
      <c r="E552" s="109">
        <v>1</v>
      </c>
      <c r="F552" s="109">
        <v>0</v>
      </c>
      <c r="G552" s="109">
        <v>5</v>
      </c>
      <c r="H552" s="86">
        <v>9</v>
      </c>
      <c r="I552" s="87"/>
    </row>
    <row r="553" spans="2:9" s="88" customFormat="1" ht="18.75" customHeight="1" x14ac:dyDescent="0.2">
      <c r="B553" s="85" t="s">
        <v>1512</v>
      </c>
      <c r="C553" s="109">
        <v>1</v>
      </c>
      <c r="D553" s="109">
        <v>3</v>
      </c>
      <c r="E553" s="109">
        <v>2</v>
      </c>
      <c r="F553" s="109">
        <v>2</v>
      </c>
      <c r="G553" s="109">
        <v>1</v>
      </c>
      <c r="H553" s="86">
        <v>9</v>
      </c>
      <c r="I553" s="87"/>
    </row>
    <row r="554" spans="2:9" s="88" customFormat="1" ht="18.75" customHeight="1" x14ac:dyDescent="0.2">
      <c r="B554" s="85" t="s">
        <v>1953</v>
      </c>
      <c r="C554" s="109">
        <v>9</v>
      </c>
      <c r="D554" s="109">
        <v>0</v>
      </c>
      <c r="E554" s="109">
        <v>0</v>
      </c>
      <c r="F554" s="109">
        <v>0</v>
      </c>
      <c r="G554" s="109">
        <v>0</v>
      </c>
      <c r="H554" s="86">
        <v>9</v>
      </c>
      <c r="I554" s="87"/>
    </row>
    <row r="555" spans="2:9" s="88" customFormat="1" ht="18.75" customHeight="1" x14ac:dyDescent="0.2">
      <c r="B555" s="85" t="s">
        <v>1789</v>
      </c>
      <c r="C555" s="109">
        <v>6</v>
      </c>
      <c r="D555" s="109">
        <v>2</v>
      </c>
      <c r="E555" s="109">
        <v>0</v>
      </c>
      <c r="F555" s="109">
        <v>0</v>
      </c>
      <c r="G555" s="109">
        <v>0</v>
      </c>
      <c r="H555" s="86">
        <v>8</v>
      </c>
      <c r="I555" s="87"/>
    </row>
    <row r="556" spans="2:9" s="88" customFormat="1" ht="18.75" customHeight="1" x14ac:dyDescent="0.2">
      <c r="B556" s="85" t="s">
        <v>1821</v>
      </c>
      <c r="C556" s="109">
        <v>8</v>
      </c>
      <c r="D556" s="109">
        <v>0</v>
      </c>
      <c r="E556" s="109">
        <v>0</v>
      </c>
      <c r="F556" s="109">
        <v>0</v>
      </c>
      <c r="G556" s="109">
        <v>0</v>
      </c>
      <c r="H556" s="86">
        <v>8</v>
      </c>
      <c r="I556" s="87"/>
    </row>
    <row r="557" spans="2:9" s="88" customFormat="1" ht="18.75" customHeight="1" x14ac:dyDescent="0.2">
      <c r="B557" s="85" t="s">
        <v>1256</v>
      </c>
      <c r="C557" s="109">
        <v>0</v>
      </c>
      <c r="D557" s="109">
        <v>2</v>
      </c>
      <c r="E557" s="109">
        <v>1</v>
      </c>
      <c r="F557" s="109">
        <v>2</v>
      </c>
      <c r="G557" s="109">
        <v>3</v>
      </c>
      <c r="H557" s="86">
        <v>8</v>
      </c>
      <c r="I557" s="87"/>
    </row>
    <row r="558" spans="2:9" s="88" customFormat="1" ht="18.75" customHeight="1" x14ac:dyDescent="0.2">
      <c r="B558" s="85" t="s">
        <v>1236</v>
      </c>
      <c r="C558" s="109">
        <v>5</v>
      </c>
      <c r="D558" s="109">
        <v>0</v>
      </c>
      <c r="E558" s="109">
        <v>3</v>
      </c>
      <c r="F558" s="109">
        <v>0</v>
      </c>
      <c r="G558" s="109">
        <v>0</v>
      </c>
      <c r="H558" s="86">
        <v>8</v>
      </c>
      <c r="I558" s="87"/>
    </row>
    <row r="559" spans="2:9" s="88" customFormat="1" ht="18.75" customHeight="1" x14ac:dyDescent="0.2">
      <c r="B559" s="85" t="s">
        <v>1371</v>
      </c>
      <c r="C559" s="109">
        <v>8</v>
      </c>
      <c r="D559" s="109">
        <v>0</v>
      </c>
      <c r="E559" s="109">
        <v>0</v>
      </c>
      <c r="F559" s="109">
        <v>0</v>
      </c>
      <c r="G559" s="109">
        <v>0</v>
      </c>
      <c r="H559" s="86">
        <v>8</v>
      </c>
      <c r="I559" s="87"/>
    </row>
    <row r="560" spans="2:9" s="88" customFormat="1" ht="18.75" customHeight="1" x14ac:dyDescent="0.2">
      <c r="B560" s="85" t="s">
        <v>1106</v>
      </c>
      <c r="C560" s="109">
        <v>3</v>
      </c>
      <c r="D560" s="109">
        <v>0</v>
      </c>
      <c r="E560" s="109">
        <v>2</v>
      </c>
      <c r="F560" s="109">
        <v>1</v>
      </c>
      <c r="G560" s="109">
        <v>2</v>
      </c>
      <c r="H560" s="86">
        <v>8</v>
      </c>
      <c r="I560" s="87"/>
    </row>
    <row r="561" spans="2:9" s="88" customFormat="1" ht="18.75" customHeight="1" x14ac:dyDescent="0.2">
      <c r="B561" s="85" t="s">
        <v>1389</v>
      </c>
      <c r="C561" s="109">
        <v>0</v>
      </c>
      <c r="D561" s="109">
        <v>3</v>
      </c>
      <c r="E561" s="109">
        <v>3</v>
      </c>
      <c r="F561" s="109">
        <v>1</v>
      </c>
      <c r="G561" s="109">
        <v>1</v>
      </c>
      <c r="H561" s="86">
        <v>8</v>
      </c>
      <c r="I561" s="87"/>
    </row>
    <row r="562" spans="2:9" s="88" customFormat="1" ht="18.75" customHeight="1" x14ac:dyDescent="0.2">
      <c r="B562" s="85" t="s">
        <v>1182</v>
      </c>
      <c r="C562" s="109">
        <v>0</v>
      </c>
      <c r="D562" s="109">
        <v>0</v>
      </c>
      <c r="E562" s="109">
        <v>4</v>
      </c>
      <c r="F562" s="109">
        <v>0</v>
      </c>
      <c r="G562" s="109">
        <v>4</v>
      </c>
      <c r="H562" s="86">
        <v>8</v>
      </c>
      <c r="I562" s="87"/>
    </row>
    <row r="563" spans="2:9" s="88" customFormat="1" ht="18.75" customHeight="1" x14ac:dyDescent="0.2">
      <c r="B563" s="85" t="s">
        <v>1385</v>
      </c>
      <c r="C563" s="109">
        <v>0</v>
      </c>
      <c r="D563" s="109">
        <v>3</v>
      </c>
      <c r="E563" s="109">
        <v>1</v>
      </c>
      <c r="F563" s="109">
        <v>4</v>
      </c>
      <c r="G563" s="109">
        <v>0</v>
      </c>
      <c r="H563" s="86">
        <v>8</v>
      </c>
      <c r="I563" s="87"/>
    </row>
    <row r="564" spans="2:9" s="88" customFormat="1" ht="18.75" customHeight="1" x14ac:dyDescent="0.2">
      <c r="B564" s="85" t="s">
        <v>1173</v>
      </c>
      <c r="C564" s="109">
        <v>1</v>
      </c>
      <c r="D564" s="109">
        <v>4</v>
      </c>
      <c r="E564" s="109">
        <v>0</v>
      </c>
      <c r="F564" s="109">
        <v>2</v>
      </c>
      <c r="G564" s="109">
        <v>1</v>
      </c>
      <c r="H564" s="86">
        <v>8</v>
      </c>
      <c r="I564" s="87"/>
    </row>
    <row r="565" spans="2:9" s="88" customFormat="1" ht="18.75" customHeight="1" x14ac:dyDescent="0.2">
      <c r="B565" s="85" t="s">
        <v>1175</v>
      </c>
      <c r="C565" s="109">
        <v>0</v>
      </c>
      <c r="D565" s="109">
        <v>0</v>
      </c>
      <c r="E565" s="109">
        <v>0</v>
      </c>
      <c r="F565" s="109">
        <v>0</v>
      </c>
      <c r="G565" s="109">
        <v>8</v>
      </c>
      <c r="H565" s="86">
        <v>8</v>
      </c>
      <c r="I565" s="87"/>
    </row>
    <row r="566" spans="2:9" s="88" customFormat="1" ht="18.75" customHeight="1" x14ac:dyDescent="0.2">
      <c r="B566" s="85" t="s">
        <v>1742</v>
      </c>
      <c r="C566" s="109">
        <v>1</v>
      </c>
      <c r="D566" s="109">
        <v>2</v>
      </c>
      <c r="E566" s="109">
        <v>2</v>
      </c>
      <c r="F566" s="109">
        <v>1</v>
      </c>
      <c r="G566" s="109">
        <v>2</v>
      </c>
      <c r="H566" s="86">
        <v>8</v>
      </c>
      <c r="I566" s="87"/>
    </row>
    <row r="567" spans="2:9" s="88" customFormat="1" ht="18.75" customHeight="1" x14ac:dyDescent="0.2">
      <c r="B567" s="85" t="s">
        <v>971</v>
      </c>
      <c r="C567" s="109">
        <v>0</v>
      </c>
      <c r="D567" s="109">
        <v>1</v>
      </c>
      <c r="E567" s="109">
        <v>1</v>
      </c>
      <c r="F567" s="109">
        <v>4</v>
      </c>
      <c r="G567" s="109">
        <v>2</v>
      </c>
      <c r="H567" s="86">
        <v>8</v>
      </c>
      <c r="I567" s="87"/>
    </row>
    <row r="568" spans="2:9" s="88" customFormat="1" ht="18.75" customHeight="1" x14ac:dyDescent="0.2">
      <c r="B568" s="85" t="s">
        <v>1040</v>
      </c>
      <c r="C568" s="109">
        <v>0</v>
      </c>
      <c r="D568" s="109">
        <v>1</v>
      </c>
      <c r="E568" s="109">
        <v>2</v>
      </c>
      <c r="F568" s="109">
        <v>2</v>
      </c>
      <c r="G568" s="109">
        <v>3</v>
      </c>
      <c r="H568" s="86">
        <v>8</v>
      </c>
      <c r="I568" s="87"/>
    </row>
    <row r="569" spans="2:9" s="88" customFormat="1" ht="18.75" customHeight="1" x14ac:dyDescent="0.2">
      <c r="B569" s="85" t="s">
        <v>1054</v>
      </c>
      <c r="C569" s="109">
        <v>4</v>
      </c>
      <c r="D569" s="109">
        <v>3</v>
      </c>
      <c r="E569" s="109">
        <v>1</v>
      </c>
      <c r="F569" s="109">
        <v>0</v>
      </c>
      <c r="G569" s="109">
        <v>0</v>
      </c>
      <c r="H569" s="86">
        <v>8</v>
      </c>
      <c r="I569" s="87"/>
    </row>
    <row r="570" spans="2:9" s="88" customFormat="1" ht="18.75" customHeight="1" x14ac:dyDescent="0.2">
      <c r="B570" s="85" t="s">
        <v>1797</v>
      </c>
      <c r="C570" s="109">
        <v>0</v>
      </c>
      <c r="D570" s="109">
        <v>3</v>
      </c>
      <c r="E570" s="109">
        <v>2</v>
      </c>
      <c r="F570" s="109">
        <v>3</v>
      </c>
      <c r="G570" s="109">
        <v>0</v>
      </c>
      <c r="H570" s="86">
        <v>8</v>
      </c>
      <c r="I570" s="87"/>
    </row>
    <row r="571" spans="2:9" s="88" customFormat="1" ht="18.75" customHeight="1" x14ac:dyDescent="0.2">
      <c r="B571" s="85" t="s">
        <v>1814</v>
      </c>
      <c r="C571" s="109">
        <v>8</v>
      </c>
      <c r="D571" s="109">
        <v>0</v>
      </c>
      <c r="E571" s="109">
        <v>0</v>
      </c>
      <c r="F571" s="109">
        <v>0</v>
      </c>
      <c r="G571" s="109">
        <v>0</v>
      </c>
      <c r="H571" s="86">
        <v>8</v>
      </c>
      <c r="I571" s="87"/>
    </row>
    <row r="572" spans="2:9" s="88" customFormat="1" ht="18.75" customHeight="1" x14ac:dyDescent="0.2">
      <c r="B572" s="85" t="s">
        <v>1192</v>
      </c>
      <c r="C572" s="109">
        <v>0</v>
      </c>
      <c r="D572" s="109">
        <v>0</v>
      </c>
      <c r="E572" s="109">
        <v>0</v>
      </c>
      <c r="F572" s="109">
        <v>4</v>
      </c>
      <c r="G572" s="109">
        <v>4</v>
      </c>
      <c r="H572" s="86">
        <v>8</v>
      </c>
      <c r="I572" s="87"/>
    </row>
    <row r="573" spans="2:9" s="88" customFormat="1" ht="18.75" customHeight="1" x14ac:dyDescent="0.2">
      <c r="B573" s="85" t="s">
        <v>1959</v>
      </c>
      <c r="C573" s="109">
        <v>1</v>
      </c>
      <c r="D573" s="109">
        <v>1</v>
      </c>
      <c r="E573" s="109">
        <v>3</v>
      </c>
      <c r="F573" s="109">
        <v>3</v>
      </c>
      <c r="G573" s="109">
        <v>0</v>
      </c>
      <c r="H573" s="86">
        <v>8</v>
      </c>
      <c r="I573" s="87"/>
    </row>
    <row r="574" spans="2:9" s="88" customFormat="1" ht="18.75" customHeight="1" x14ac:dyDescent="0.2">
      <c r="B574" s="85" t="s">
        <v>1128</v>
      </c>
      <c r="C574" s="109">
        <v>1</v>
      </c>
      <c r="D574" s="109">
        <v>2</v>
      </c>
      <c r="E574" s="109">
        <v>4</v>
      </c>
      <c r="F574" s="109">
        <v>0</v>
      </c>
      <c r="G574" s="109">
        <v>1</v>
      </c>
      <c r="H574" s="86">
        <v>8</v>
      </c>
      <c r="I574" s="87"/>
    </row>
    <row r="575" spans="2:9" s="88" customFormat="1" ht="18.75" customHeight="1" x14ac:dyDescent="0.2">
      <c r="B575" s="85" t="s">
        <v>3131</v>
      </c>
      <c r="C575" s="109">
        <v>0</v>
      </c>
      <c r="D575" s="109">
        <v>0</v>
      </c>
      <c r="E575" s="109">
        <v>2</v>
      </c>
      <c r="F575" s="109">
        <v>3</v>
      </c>
      <c r="G575" s="109">
        <v>3</v>
      </c>
      <c r="H575" s="86">
        <v>8</v>
      </c>
      <c r="I575" s="87"/>
    </row>
    <row r="576" spans="2:9" s="88" customFormat="1" ht="18.75" customHeight="1" x14ac:dyDescent="0.2">
      <c r="B576" s="85" t="s">
        <v>3132</v>
      </c>
      <c r="C576" s="109">
        <v>8</v>
      </c>
      <c r="D576" s="109">
        <v>0</v>
      </c>
      <c r="E576" s="109">
        <v>0</v>
      </c>
      <c r="F576" s="109">
        <v>0</v>
      </c>
      <c r="G576" s="109">
        <v>0</v>
      </c>
      <c r="H576" s="86">
        <v>8</v>
      </c>
      <c r="I576" s="87"/>
    </row>
    <row r="577" spans="2:9" s="88" customFormat="1" ht="18.75" customHeight="1" x14ac:dyDescent="0.2">
      <c r="B577" s="85" t="s">
        <v>989</v>
      </c>
      <c r="C577" s="109">
        <v>0</v>
      </c>
      <c r="D577" s="109">
        <v>1</v>
      </c>
      <c r="E577" s="109">
        <v>1</v>
      </c>
      <c r="F577" s="109">
        <v>2</v>
      </c>
      <c r="G577" s="109">
        <v>4</v>
      </c>
      <c r="H577" s="86">
        <v>8</v>
      </c>
      <c r="I577" s="87"/>
    </row>
    <row r="578" spans="2:9" s="88" customFormat="1" ht="18.75" customHeight="1" x14ac:dyDescent="0.2">
      <c r="B578" s="85" t="s">
        <v>1871</v>
      </c>
      <c r="C578" s="109">
        <v>1</v>
      </c>
      <c r="D578" s="109">
        <v>4</v>
      </c>
      <c r="E578" s="109">
        <v>2</v>
      </c>
      <c r="F578" s="109">
        <v>0</v>
      </c>
      <c r="G578" s="109">
        <v>0</v>
      </c>
      <c r="H578" s="86">
        <v>7</v>
      </c>
      <c r="I578" s="87"/>
    </row>
    <row r="579" spans="2:9" s="88" customFormat="1" ht="18.75" customHeight="1" x14ac:dyDescent="0.2">
      <c r="B579" s="85" t="s">
        <v>1342</v>
      </c>
      <c r="C579" s="109">
        <v>1</v>
      </c>
      <c r="D579" s="109">
        <v>0</v>
      </c>
      <c r="E579" s="109">
        <v>1</v>
      </c>
      <c r="F579" s="109">
        <v>0</v>
      </c>
      <c r="G579" s="109">
        <v>5</v>
      </c>
      <c r="H579" s="86">
        <v>7</v>
      </c>
      <c r="I579" s="87"/>
    </row>
    <row r="580" spans="2:9" s="88" customFormat="1" ht="18.75" customHeight="1" x14ac:dyDescent="0.2">
      <c r="B580" s="85" t="s">
        <v>1991</v>
      </c>
      <c r="C580" s="109">
        <v>7</v>
      </c>
      <c r="D580" s="109">
        <v>0</v>
      </c>
      <c r="E580" s="109">
        <v>0</v>
      </c>
      <c r="F580" s="109">
        <v>0</v>
      </c>
      <c r="G580" s="109">
        <v>0</v>
      </c>
      <c r="H580" s="86">
        <v>7</v>
      </c>
      <c r="I580" s="87"/>
    </row>
    <row r="581" spans="2:9" s="88" customFormat="1" ht="18.75" customHeight="1" x14ac:dyDescent="0.2">
      <c r="B581" s="85" t="s">
        <v>1242</v>
      </c>
      <c r="C581" s="109">
        <v>1</v>
      </c>
      <c r="D581" s="109">
        <v>0</v>
      </c>
      <c r="E581" s="109">
        <v>3</v>
      </c>
      <c r="F581" s="109">
        <v>0</v>
      </c>
      <c r="G581" s="109">
        <v>3</v>
      </c>
      <c r="H581" s="86">
        <v>7</v>
      </c>
      <c r="I581" s="87"/>
    </row>
    <row r="582" spans="2:9" s="88" customFormat="1" ht="18.75" customHeight="1" x14ac:dyDescent="0.2">
      <c r="B582" s="85" t="s">
        <v>1434</v>
      </c>
      <c r="C582" s="109">
        <v>0</v>
      </c>
      <c r="D582" s="109">
        <v>4</v>
      </c>
      <c r="E582" s="109">
        <v>1</v>
      </c>
      <c r="F582" s="109">
        <v>0</v>
      </c>
      <c r="G582" s="109">
        <v>2</v>
      </c>
      <c r="H582" s="86">
        <v>7</v>
      </c>
      <c r="I582" s="87"/>
    </row>
    <row r="583" spans="2:9" s="88" customFormat="1" ht="18.75" customHeight="1" x14ac:dyDescent="0.2">
      <c r="B583" s="85" t="s">
        <v>1882</v>
      </c>
      <c r="C583" s="109">
        <v>2</v>
      </c>
      <c r="D583" s="109">
        <v>4</v>
      </c>
      <c r="E583" s="109">
        <v>1</v>
      </c>
      <c r="F583" s="109">
        <v>0</v>
      </c>
      <c r="G583" s="109">
        <v>0</v>
      </c>
      <c r="H583" s="86">
        <v>7</v>
      </c>
      <c r="I583" s="87"/>
    </row>
    <row r="584" spans="2:9" s="88" customFormat="1" ht="18.75" customHeight="1" x14ac:dyDescent="0.2">
      <c r="B584" s="85" t="s">
        <v>1711</v>
      </c>
      <c r="C584" s="109">
        <v>1</v>
      </c>
      <c r="D584" s="109">
        <v>2</v>
      </c>
      <c r="E584" s="109">
        <v>0</v>
      </c>
      <c r="F584" s="109">
        <v>2</v>
      </c>
      <c r="G584" s="109">
        <v>2</v>
      </c>
      <c r="H584" s="86">
        <v>7</v>
      </c>
      <c r="I584" s="87"/>
    </row>
    <row r="585" spans="2:9" s="88" customFormat="1" ht="18.75" customHeight="1" x14ac:dyDescent="0.2">
      <c r="B585" s="85" t="s">
        <v>1124</v>
      </c>
      <c r="C585" s="109">
        <v>0</v>
      </c>
      <c r="D585" s="109">
        <v>2</v>
      </c>
      <c r="E585" s="109">
        <v>2</v>
      </c>
      <c r="F585" s="109">
        <v>1</v>
      </c>
      <c r="G585" s="109">
        <v>2</v>
      </c>
      <c r="H585" s="86">
        <v>7</v>
      </c>
      <c r="I585" s="87"/>
    </row>
    <row r="586" spans="2:9" s="88" customFormat="1" ht="18.75" customHeight="1" x14ac:dyDescent="0.2">
      <c r="B586" s="85" t="s">
        <v>1225</v>
      </c>
      <c r="C586" s="109">
        <v>3</v>
      </c>
      <c r="D586" s="109">
        <v>1</v>
      </c>
      <c r="E586" s="109">
        <v>1</v>
      </c>
      <c r="F586" s="109">
        <v>1</v>
      </c>
      <c r="G586" s="109">
        <v>1</v>
      </c>
      <c r="H586" s="86">
        <v>7</v>
      </c>
      <c r="I586" s="87"/>
    </row>
    <row r="587" spans="2:9" s="88" customFormat="1" ht="18.75" customHeight="1" x14ac:dyDescent="0.2">
      <c r="B587" s="85" t="s">
        <v>2028</v>
      </c>
      <c r="C587" s="109">
        <v>0</v>
      </c>
      <c r="D587" s="109">
        <v>1</v>
      </c>
      <c r="E587" s="109">
        <v>2</v>
      </c>
      <c r="F587" s="109">
        <v>4</v>
      </c>
      <c r="G587" s="109">
        <v>0</v>
      </c>
      <c r="H587" s="86">
        <v>7</v>
      </c>
      <c r="I587" s="87"/>
    </row>
    <row r="588" spans="2:9" s="88" customFormat="1" ht="18.75" customHeight="1" x14ac:dyDescent="0.2">
      <c r="B588" s="85" t="s">
        <v>1312</v>
      </c>
      <c r="C588" s="109">
        <v>2</v>
      </c>
      <c r="D588" s="109">
        <v>0</v>
      </c>
      <c r="E588" s="109">
        <v>1</v>
      </c>
      <c r="F588" s="109">
        <v>2</v>
      </c>
      <c r="G588" s="109">
        <v>2</v>
      </c>
      <c r="H588" s="86">
        <v>7</v>
      </c>
      <c r="I588" s="87"/>
    </row>
    <row r="589" spans="2:9" s="88" customFormat="1" ht="18.75" customHeight="1" x14ac:dyDescent="0.2">
      <c r="B589" s="85" t="s">
        <v>1155</v>
      </c>
      <c r="C589" s="109">
        <v>0</v>
      </c>
      <c r="D589" s="109">
        <v>0</v>
      </c>
      <c r="E589" s="109">
        <v>0</v>
      </c>
      <c r="F589" s="109">
        <v>7</v>
      </c>
      <c r="G589" s="109">
        <v>0</v>
      </c>
      <c r="H589" s="86">
        <v>7</v>
      </c>
      <c r="I589" s="87"/>
    </row>
    <row r="590" spans="2:9" s="88" customFormat="1" ht="18.75" customHeight="1" x14ac:dyDescent="0.2">
      <c r="B590" s="85" t="s">
        <v>1407</v>
      </c>
      <c r="C590" s="109">
        <v>0</v>
      </c>
      <c r="D590" s="109">
        <v>0</v>
      </c>
      <c r="E590" s="109">
        <v>0</v>
      </c>
      <c r="F590" s="109">
        <v>0</v>
      </c>
      <c r="G590" s="109">
        <v>7</v>
      </c>
      <c r="H590" s="86">
        <v>7</v>
      </c>
      <c r="I590" s="87"/>
    </row>
    <row r="591" spans="2:9" s="88" customFormat="1" ht="18.75" customHeight="1" x14ac:dyDescent="0.2">
      <c r="B591" s="85" t="s">
        <v>1766</v>
      </c>
      <c r="C591" s="109">
        <v>2</v>
      </c>
      <c r="D591" s="109">
        <v>3</v>
      </c>
      <c r="E591" s="109">
        <v>1</v>
      </c>
      <c r="F591" s="109">
        <v>1</v>
      </c>
      <c r="G591" s="109">
        <v>0</v>
      </c>
      <c r="H591" s="86">
        <v>7</v>
      </c>
      <c r="I591" s="87"/>
    </row>
    <row r="592" spans="2:9" s="88" customFormat="1" ht="18.75" customHeight="1" x14ac:dyDescent="0.2">
      <c r="B592" s="85" t="s">
        <v>1534</v>
      </c>
      <c r="C592" s="109">
        <v>0</v>
      </c>
      <c r="D592" s="109">
        <v>0</v>
      </c>
      <c r="E592" s="109">
        <v>6</v>
      </c>
      <c r="F592" s="109">
        <v>0</v>
      </c>
      <c r="G592" s="109">
        <v>1</v>
      </c>
      <c r="H592" s="86">
        <v>7</v>
      </c>
      <c r="I592" s="87"/>
    </row>
    <row r="593" spans="2:9" s="88" customFormat="1" ht="18.75" customHeight="1" x14ac:dyDescent="0.2">
      <c r="B593" s="85" t="s">
        <v>1952</v>
      </c>
      <c r="C593" s="109">
        <v>6</v>
      </c>
      <c r="D593" s="109">
        <v>1</v>
      </c>
      <c r="E593" s="109">
        <v>0</v>
      </c>
      <c r="F593" s="109">
        <v>0</v>
      </c>
      <c r="G593" s="109">
        <v>0</v>
      </c>
      <c r="H593" s="86">
        <v>7</v>
      </c>
      <c r="I593" s="87"/>
    </row>
    <row r="594" spans="2:9" s="88" customFormat="1" ht="18.75" customHeight="1" x14ac:dyDescent="0.2">
      <c r="B594" s="85" t="s">
        <v>1168</v>
      </c>
      <c r="C594" s="109">
        <v>2</v>
      </c>
      <c r="D594" s="109">
        <v>0</v>
      </c>
      <c r="E594" s="109">
        <v>0</v>
      </c>
      <c r="F594" s="109">
        <v>5</v>
      </c>
      <c r="G594" s="109">
        <v>0</v>
      </c>
      <c r="H594" s="86">
        <v>7</v>
      </c>
      <c r="I594" s="87"/>
    </row>
    <row r="595" spans="2:9" s="88" customFormat="1" ht="18.75" customHeight="1" x14ac:dyDescent="0.2">
      <c r="B595" s="85" t="s">
        <v>1193</v>
      </c>
      <c r="C595" s="109">
        <v>1</v>
      </c>
      <c r="D595" s="109">
        <v>0</v>
      </c>
      <c r="E595" s="109">
        <v>0</v>
      </c>
      <c r="F595" s="109">
        <v>5</v>
      </c>
      <c r="G595" s="109">
        <v>1</v>
      </c>
      <c r="H595" s="86">
        <v>7</v>
      </c>
      <c r="I595" s="87"/>
    </row>
    <row r="596" spans="2:9" s="88" customFormat="1" ht="18.75" customHeight="1" x14ac:dyDescent="0.2">
      <c r="B596" s="85" t="s">
        <v>1227</v>
      </c>
      <c r="C596" s="109">
        <v>7</v>
      </c>
      <c r="D596" s="109">
        <v>0</v>
      </c>
      <c r="E596" s="109">
        <v>0</v>
      </c>
      <c r="F596" s="109">
        <v>0</v>
      </c>
      <c r="G596" s="109">
        <v>0</v>
      </c>
      <c r="H596" s="86">
        <v>7</v>
      </c>
      <c r="I596" s="87"/>
    </row>
    <row r="597" spans="2:9" s="88" customFormat="1" ht="18.75" customHeight="1" x14ac:dyDescent="0.2">
      <c r="B597" s="85" t="s">
        <v>1346</v>
      </c>
      <c r="C597" s="109">
        <v>1</v>
      </c>
      <c r="D597" s="109">
        <v>0</v>
      </c>
      <c r="E597" s="109">
        <v>0</v>
      </c>
      <c r="F597" s="109">
        <v>6</v>
      </c>
      <c r="G597" s="109">
        <v>0</v>
      </c>
      <c r="H597" s="86">
        <v>7</v>
      </c>
      <c r="I597" s="87"/>
    </row>
    <row r="598" spans="2:9" s="88" customFormat="1" ht="18.75" customHeight="1" x14ac:dyDescent="0.2">
      <c r="B598" s="85" t="s">
        <v>1446</v>
      </c>
      <c r="C598" s="109">
        <v>1</v>
      </c>
      <c r="D598" s="109">
        <v>0</v>
      </c>
      <c r="E598" s="109">
        <v>2</v>
      </c>
      <c r="F598" s="109">
        <v>3</v>
      </c>
      <c r="G598" s="109">
        <v>1</v>
      </c>
      <c r="H598" s="86">
        <v>7</v>
      </c>
      <c r="I598" s="87"/>
    </row>
    <row r="599" spans="2:9" s="88" customFormat="1" ht="18.75" customHeight="1" x14ac:dyDescent="0.2">
      <c r="B599" s="85" t="s">
        <v>1994</v>
      </c>
      <c r="C599" s="109">
        <v>6</v>
      </c>
      <c r="D599" s="109">
        <v>1</v>
      </c>
      <c r="E599" s="109">
        <v>0</v>
      </c>
      <c r="F599" s="109">
        <v>0</v>
      </c>
      <c r="G599" s="109">
        <v>0</v>
      </c>
      <c r="H599" s="86">
        <v>7</v>
      </c>
      <c r="I599" s="87"/>
    </row>
    <row r="600" spans="2:9" s="88" customFormat="1" ht="18.75" customHeight="1" x14ac:dyDescent="0.2">
      <c r="B600" s="85" t="s">
        <v>1451</v>
      </c>
      <c r="C600" s="109">
        <v>1</v>
      </c>
      <c r="D600" s="109">
        <v>2</v>
      </c>
      <c r="E600" s="109">
        <v>1</v>
      </c>
      <c r="F600" s="109">
        <v>2</v>
      </c>
      <c r="G600" s="109">
        <v>1</v>
      </c>
      <c r="H600" s="86">
        <v>7</v>
      </c>
      <c r="I600" s="87"/>
    </row>
    <row r="601" spans="2:9" s="88" customFormat="1" ht="18.75" customHeight="1" x14ac:dyDescent="0.2">
      <c r="B601" s="85" t="s">
        <v>1107</v>
      </c>
      <c r="C601" s="109">
        <v>0</v>
      </c>
      <c r="D601" s="109">
        <v>1</v>
      </c>
      <c r="E601" s="109">
        <v>0</v>
      </c>
      <c r="F601" s="109">
        <v>1</v>
      </c>
      <c r="G601" s="109">
        <v>5</v>
      </c>
      <c r="H601" s="86">
        <v>7</v>
      </c>
      <c r="I601" s="87"/>
    </row>
    <row r="602" spans="2:9" s="88" customFormat="1" ht="18.75" customHeight="1" x14ac:dyDescent="0.2">
      <c r="B602" s="85" t="s">
        <v>1306</v>
      </c>
      <c r="C602" s="109">
        <v>0</v>
      </c>
      <c r="D602" s="109">
        <v>6</v>
      </c>
      <c r="E602" s="109">
        <v>0</v>
      </c>
      <c r="F602" s="109">
        <v>1</v>
      </c>
      <c r="G602" s="109">
        <v>0</v>
      </c>
      <c r="H602" s="86">
        <v>7</v>
      </c>
      <c r="I602" s="87"/>
    </row>
    <row r="603" spans="2:9" s="88" customFormat="1" ht="18.75" customHeight="1" x14ac:dyDescent="0.2">
      <c r="B603" s="85" t="s">
        <v>2449</v>
      </c>
      <c r="C603" s="109">
        <v>0</v>
      </c>
      <c r="D603" s="109">
        <v>2</v>
      </c>
      <c r="E603" s="109">
        <v>2</v>
      </c>
      <c r="F603" s="109">
        <v>1</v>
      </c>
      <c r="G603" s="109">
        <v>2</v>
      </c>
      <c r="H603" s="86">
        <v>7</v>
      </c>
      <c r="I603" s="87"/>
    </row>
    <row r="604" spans="2:9" s="88" customFormat="1" ht="18.75" customHeight="1" x14ac:dyDescent="0.2">
      <c r="B604" s="85" t="s">
        <v>1266</v>
      </c>
      <c r="C604" s="109">
        <v>0</v>
      </c>
      <c r="D604" s="109">
        <v>3</v>
      </c>
      <c r="E604" s="109">
        <v>2</v>
      </c>
      <c r="F604" s="109">
        <v>1</v>
      </c>
      <c r="G604" s="109">
        <v>1</v>
      </c>
      <c r="H604" s="86">
        <v>7</v>
      </c>
      <c r="I604" s="87"/>
    </row>
    <row r="605" spans="2:9" s="88" customFormat="1" ht="18.75" customHeight="1" x14ac:dyDescent="0.2">
      <c r="B605" s="85" t="s">
        <v>2171</v>
      </c>
      <c r="C605" s="109">
        <v>3</v>
      </c>
      <c r="D605" s="109">
        <v>3</v>
      </c>
      <c r="E605" s="109">
        <v>0</v>
      </c>
      <c r="F605" s="109">
        <v>1</v>
      </c>
      <c r="G605" s="109">
        <v>0</v>
      </c>
      <c r="H605" s="86">
        <v>7</v>
      </c>
      <c r="I605" s="87"/>
    </row>
    <row r="606" spans="2:9" s="88" customFormat="1" ht="18.75" customHeight="1" x14ac:dyDescent="0.2">
      <c r="B606" s="85" t="s">
        <v>1234</v>
      </c>
      <c r="C606" s="109">
        <v>3</v>
      </c>
      <c r="D606" s="109">
        <v>0</v>
      </c>
      <c r="E606" s="109">
        <v>1</v>
      </c>
      <c r="F606" s="109">
        <v>2</v>
      </c>
      <c r="G606" s="109">
        <v>1</v>
      </c>
      <c r="H606" s="86">
        <v>7</v>
      </c>
      <c r="I606" s="87"/>
    </row>
    <row r="607" spans="2:9" s="88" customFormat="1" ht="18.75" customHeight="1" x14ac:dyDescent="0.2">
      <c r="B607" s="85" t="s">
        <v>1304</v>
      </c>
      <c r="C607" s="109">
        <v>0</v>
      </c>
      <c r="D607" s="109">
        <v>0</v>
      </c>
      <c r="E607" s="109">
        <v>0</v>
      </c>
      <c r="F607" s="109">
        <v>7</v>
      </c>
      <c r="G607" s="109">
        <v>0</v>
      </c>
      <c r="H607" s="86">
        <v>7</v>
      </c>
      <c r="I607" s="87"/>
    </row>
    <row r="608" spans="2:9" s="88" customFormat="1" ht="18.75" customHeight="1" x14ac:dyDescent="0.2">
      <c r="B608" s="85" t="s">
        <v>1817</v>
      </c>
      <c r="C608" s="109">
        <v>0</v>
      </c>
      <c r="D608" s="109">
        <v>0</v>
      </c>
      <c r="E608" s="109">
        <v>2</v>
      </c>
      <c r="F608" s="109">
        <v>2</v>
      </c>
      <c r="G608" s="109">
        <v>3</v>
      </c>
      <c r="H608" s="86">
        <v>7</v>
      </c>
      <c r="I608" s="87"/>
    </row>
    <row r="609" spans="2:9" s="88" customFormat="1" ht="18.75" customHeight="1" x14ac:dyDescent="0.2">
      <c r="B609" s="85" t="s">
        <v>1290</v>
      </c>
      <c r="C609" s="109">
        <v>2</v>
      </c>
      <c r="D609" s="109">
        <v>0</v>
      </c>
      <c r="E609" s="109">
        <v>4</v>
      </c>
      <c r="F609" s="109">
        <v>1</v>
      </c>
      <c r="G609" s="109">
        <v>0</v>
      </c>
      <c r="H609" s="86">
        <v>7</v>
      </c>
      <c r="I609" s="87"/>
    </row>
    <row r="610" spans="2:9" s="88" customFormat="1" ht="18.75" customHeight="1" x14ac:dyDescent="0.2">
      <c r="B610" s="85" t="s">
        <v>1462</v>
      </c>
      <c r="C610" s="109">
        <v>6</v>
      </c>
      <c r="D610" s="109">
        <v>1</v>
      </c>
      <c r="E610" s="109">
        <v>0</v>
      </c>
      <c r="F610" s="109">
        <v>0</v>
      </c>
      <c r="G610" s="109">
        <v>0</v>
      </c>
      <c r="H610" s="86">
        <v>7</v>
      </c>
      <c r="I610" s="87"/>
    </row>
    <row r="611" spans="2:9" s="88" customFormat="1" ht="18.75" customHeight="1" x14ac:dyDescent="0.2">
      <c r="B611" s="85" t="s">
        <v>1562</v>
      </c>
      <c r="C611" s="109">
        <v>0</v>
      </c>
      <c r="D611" s="109">
        <v>0</v>
      </c>
      <c r="E611" s="109">
        <v>2</v>
      </c>
      <c r="F611" s="109">
        <v>4</v>
      </c>
      <c r="G611" s="109">
        <v>1</v>
      </c>
      <c r="H611" s="86">
        <v>7</v>
      </c>
      <c r="I611" s="87"/>
    </row>
    <row r="612" spans="2:9" s="88" customFormat="1" ht="18.75" customHeight="1" x14ac:dyDescent="0.2">
      <c r="B612" s="85" t="s">
        <v>1753</v>
      </c>
      <c r="C612" s="109">
        <v>0</v>
      </c>
      <c r="D612" s="109">
        <v>4</v>
      </c>
      <c r="E612" s="109">
        <v>3</v>
      </c>
      <c r="F612" s="109">
        <v>0</v>
      </c>
      <c r="G612" s="109">
        <v>0</v>
      </c>
      <c r="H612" s="86">
        <v>7</v>
      </c>
      <c r="I612" s="87"/>
    </row>
    <row r="613" spans="2:9" s="88" customFormat="1" ht="18.75" customHeight="1" x14ac:dyDescent="0.2">
      <c r="B613" s="85" t="s">
        <v>1856</v>
      </c>
      <c r="C613" s="109">
        <v>6</v>
      </c>
      <c r="D613" s="109">
        <v>1</v>
      </c>
      <c r="E613" s="109">
        <v>0</v>
      </c>
      <c r="F613" s="109">
        <v>0</v>
      </c>
      <c r="G613" s="109">
        <v>0</v>
      </c>
      <c r="H613" s="86">
        <v>7</v>
      </c>
      <c r="I613" s="87"/>
    </row>
    <row r="614" spans="2:9" s="88" customFormat="1" ht="18.75" customHeight="1" x14ac:dyDescent="0.2">
      <c r="B614" s="85" t="s">
        <v>1219</v>
      </c>
      <c r="C614" s="109">
        <v>5</v>
      </c>
      <c r="D614" s="109">
        <v>0</v>
      </c>
      <c r="E614" s="109">
        <v>0</v>
      </c>
      <c r="F614" s="109">
        <v>0</v>
      </c>
      <c r="G614" s="109">
        <v>2</v>
      </c>
      <c r="H614" s="86">
        <v>7</v>
      </c>
      <c r="I614" s="87"/>
    </row>
    <row r="615" spans="2:9" s="88" customFormat="1" ht="18.75" customHeight="1" x14ac:dyDescent="0.2">
      <c r="B615" s="85" t="s">
        <v>1189</v>
      </c>
      <c r="C615" s="109">
        <v>0</v>
      </c>
      <c r="D615" s="109">
        <v>0</v>
      </c>
      <c r="E615" s="109">
        <v>0</v>
      </c>
      <c r="F615" s="109">
        <v>0</v>
      </c>
      <c r="G615" s="109">
        <v>7</v>
      </c>
      <c r="H615" s="86">
        <v>7</v>
      </c>
      <c r="I615" s="87"/>
    </row>
    <row r="616" spans="2:9" s="88" customFormat="1" ht="18.75" customHeight="1" x14ac:dyDescent="0.2">
      <c r="B616" s="85" t="s">
        <v>1864</v>
      </c>
      <c r="C616" s="109">
        <v>7</v>
      </c>
      <c r="D616" s="109">
        <v>0</v>
      </c>
      <c r="E616" s="109">
        <v>0</v>
      </c>
      <c r="F616" s="109">
        <v>0</v>
      </c>
      <c r="G616" s="109">
        <v>0</v>
      </c>
      <c r="H616" s="86">
        <v>7</v>
      </c>
      <c r="I616" s="87"/>
    </row>
    <row r="617" spans="2:9" s="88" customFormat="1" ht="18.75" customHeight="1" x14ac:dyDescent="0.2">
      <c r="B617" s="85" t="s">
        <v>1086</v>
      </c>
      <c r="C617" s="109">
        <v>3</v>
      </c>
      <c r="D617" s="109">
        <v>0</v>
      </c>
      <c r="E617" s="109">
        <v>0</v>
      </c>
      <c r="F617" s="109">
        <v>1</v>
      </c>
      <c r="G617" s="109">
        <v>3</v>
      </c>
      <c r="H617" s="86">
        <v>7</v>
      </c>
      <c r="I617" s="87"/>
    </row>
    <row r="618" spans="2:9" s="88" customFormat="1" ht="18.75" customHeight="1" x14ac:dyDescent="0.2">
      <c r="B618" s="85" t="s">
        <v>1583</v>
      </c>
      <c r="C618" s="109">
        <v>2</v>
      </c>
      <c r="D618" s="109">
        <v>0</v>
      </c>
      <c r="E618" s="109">
        <v>4</v>
      </c>
      <c r="F618" s="109">
        <v>0</v>
      </c>
      <c r="G618" s="109">
        <v>1</v>
      </c>
      <c r="H618" s="86">
        <v>7</v>
      </c>
      <c r="I618" s="87"/>
    </row>
    <row r="619" spans="2:9" s="88" customFormat="1" ht="18.75" customHeight="1" x14ac:dyDescent="0.2">
      <c r="B619" s="85" t="s">
        <v>1671</v>
      </c>
      <c r="C619" s="109">
        <v>0</v>
      </c>
      <c r="D619" s="109">
        <v>0</v>
      </c>
      <c r="E619" s="109">
        <v>4</v>
      </c>
      <c r="F619" s="109">
        <v>3</v>
      </c>
      <c r="G619" s="109">
        <v>0</v>
      </c>
      <c r="H619" s="86">
        <v>7</v>
      </c>
      <c r="I619" s="87"/>
    </row>
    <row r="620" spans="2:9" s="88" customFormat="1" ht="18.75" customHeight="1" x14ac:dyDescent="0.2">
      <c r="B620" s="85" t="s">
        <v>1756</v>
      </c>
      <c r="C620" s="109">
        <v>0</v>
      </c>
      <c r="D620" s="109">
        <v>3</v>
      </c>
      <c r="E620" s="109">
        <v>1</v>
      </c>
      <c r="F620" s="109">
        <v>2</v>
      </c>
      <c r="G620" s="109">
        <v>0</v>
      </c>
      <c r="H620" s="86">
        <v>6</v>
      </c>
      <c r="I620" s="87"/>
    </row>
    <row r="621" spans="2:9" s="88" customFormat="1" ht="18.75" customHeight="1" x14ac:dyDescent="0.2">
      <c r="B621" s="85" t="s">
        <v>1942</v>
      </c>
      <c r="C621" s="109">
        <v>1</v>
      </c>
      <c r="D621" s="109">
        <v>4</v>
      </c>
      <c r="E621" s="109">
        <v>0</v>
      </c>
      <c r="F621" s="109">
        <v>0</v>
      </c>
      <c r="G621" s="109">
        <v>1</v>
      </c>
      <c r="H621" s="86">
        <v>6</v>
      </c>
      <c r="I621" s="87"/>
    </row>
    <row r="622" spans="2:9" s="88" customFormat="1" ht="18.75" customHeight="1" x14ac:dyDescent="0.2">
      <c r="B622" s="85" t="s">
        <v>1205</v>
      </c>
      <c r="C622" s="109">
        <v>3</v>
      </c>
      <c r="D622" s="109">
        <v>1</v>
      </c>
      <c r="E622" s="109">
        <v>2</v>
      </c>
      <c r="F622" s="109">
        <v>0</v>
      </c>
      <c r="G622" s="109">
        <v>0</v>
      </c>
      <c r="H622" s="86">
        <v>6</v>
      </c>
      <c r="I622" s="87"/>
    </row>
    <row r="623" spans="2:9" s="88" customFormat="1" ht="18.75" customHeight="1" x14ac:dyDescent="0.2">
      <c r="B623" s="85" t="s">
        <v>3134</v>
      </c>
      <c r="C623" s="109">
        <v>2</v>
      </c>
      <c r="D623" s="109">
        <v>1</v>
      </c>
      <c r="E623" s="109">
        <v>1</v>
      </c>
      <c r="F623" s="109">
        <v>0</v>
      </c>
      <c r="G623" s="109">
        <v>2</v>
      </c>
      <c r="H623" s="86">
        <v>6</v>
      </c>
      <c r="I623" s="87"/>
    </row>
    <row r="624" spans="2:9" s="88" customFormat="1" ht="18.75" customHeight="1" x14ac:dyDescent="0.2">
      <c r="B624" s="85" t="s">
        <v>1066</v>
      </c>
      <c r="C624" s="109">
        <v>0</v>
      </c>
      <c r="D624" s="109">
        <v>3</v>
      </c>
      <c r="E624" s="109">
        <v>2</v>
      </c>
      <c r="F624" s="109">
        <v>1</v>
      </c>
      <c r="G624" s="109">
        <v>0</v>
      </c>
      <c r="H624" s="86">
        <v>6</v>
      </c>
      <c r="I624" s="87"/>
    </row>
    <row r="625" spans="2:9" s="88" customFormat="1" ht="18.75" customHeight="1" x14ac:dyDescent="0.2">
      <c r="B625" s="85" t="s">
        <v>1383</v>
      </c>
      <c r="C625" s="109">
        <v>0</v>
      </c>
      <c r="D625" s="109">
        <v>0</v>
      </c>
      <c r="E625" s="109">
        <v>0</v>
      </c>
      <c r="F625" s="109">
        <v>6</v>
      </c>
      <c r="G625" s="109">
        <v>0</v>
      </c>
      <c r="H625" s="86">
        <v>6</v>
      </c>
      <c r="I625" s="87"/>
    </row>
    <row r="626" spans="2:9" s="88" customFormat="1" ht="18.75" customHeight="1" x14ac:dyDescent="0.2">
      <c r="B626" s="85" t="s">
        <v>2113</v>
      </c>
      <c r="C626" s="109">
        <v>6</v>
      </c>
      <c r="D626" s="109">
        <v>0</v>
      </c>
      <c r="E626" s="109">
        <v>0</v>
      </c>
      <c r="F626" s="109">
        <v>0</v>
      </c>
      <c r="G626" s="109">
        <v>0</v>
      </c>
      <c r="H626" s="86">
        <v>6</v>
      </c>
      <c r="I626" s="87"/>
    </row>
    <row r="627" spans="2:9" s="88" customFormat="1" ht="18.75" customHeight="1" x14ac:dyDescent="0.2">
      <c r="B627" s="85" t="s">
        <v>1080</v>
      </c>
      <c r="C627" s="109">
        <v>4</v>
      </c>
      <c r="D627" s="109">
        <v>1</v>
      </c>
      <c r="E627" s="109">
        <v>1</v>
      </c>
      <c r="F627" s="109">
        <v>0</v>
      </c>
      <c r="G627" s="109">
        <v>0</v>
      </c>
      <c r="H627" s="86">
        <v>6</v>
      </c>
      <c r="I627" s="87"/>
    </row>
    <row r="628" spans="2:9" s="88" customFormat="1" ht="18.75" customHeight="1" x14ac:dyDescent="0.2">
      <c r="B628" s="85" t="s">
        <v>2295</v>
      </c>
      <c r="C628" s="109">
        <v>0</v>
      </c>
      <c r="D628" s="109">
        <v>6</v>
      </c>
      <c r="E628" s="109">
        <v>0</v>
      </c>
      <c r="F628" s="109">
        <v>0</v>
      </c>
      <c r="G628" s="109">
        <v>0</v>
      </c>
      <c r="H628" s="86">
        <v>6</v>
      </c>
      <c r="I628" s="87"/>
    </row>
    <row r="629" spans="2:9" s="88" customFormat="1" ht="18.75" customHeight="1" x14ac:dyDescent="0.2">
      <c r="B629" s="85" t="s">
        <v>1303</v>
      </c>
      <c r="C629" s="109">
        <v>0</v>
      </c>
      <c r="D629" s="109">
        <v>0</v>
      </c>
      <c r="E629" s="109">
        <v>0</v>
      </c>
      <c r="F629" s="109">
        <v>0</v>
      </c>
      <c r="G629" s="109">
        <v>6</v>
      </c>
      <c r="H629" s="86">
        <v>6</v>
      </c>
      <c r="I629" s="87"/>
    </row>
    <row r="630" spans="2:9" s="88" customFormat="1" ht="18.75" customHeight="1" x14ac:dyDescent="0.2">
      <c r="B630" s="85" t="s">
        <v>1317</v>
      </c>
      <c r="C630" s="109">
        <v>0</v>
      </c>
      <c r="D630" s="109">
        <v>0</v>
      </c>
      <c r="E630" s="109">
        <v>0</v>
      </c>
      <c r="F630" s="109">
        <v>1</v>
      </c>
      <c r="G630" s="109">
        <v>5</v>
      </c>
      <c r="H630" s="86">
        <v>6</v>
      </c>
      <c r="I630" s="87"/>
    </row>
    <row r="631" spans="2:9" s="88" customFormat="1" ht="18.75" customHeight="1" x14ac:dyDescent="0.2">
      <c r="B631" s="85" t="s">
        <v>2330</v>
      </c>
      <c r="C631" s="109">
        <v>3</v>
      </c>
      <c r="D631" s="109">
        <v>1</v>
      </c>
      <c r="E631" s="109">
        <v>2</v>
      </c>
      <c r="F631" s="109">
        <v>0</v>
      </c>
      <c r="G631" s="109">
        <v>0</v>
      </c>
      <c r="H631" s="86">
        <v>6</v>
      </c>
      <c r="I631" s="87"/>
    </row>
    <row r="632" spans="2:9" s="88" customFormat="1" ht="18.75" customHeight="1" x14ac:dyDescent="0.2">
      <c r="B632" s="85" t="s">
        <v>1222</v>
      </c>
      <c r="C632" s="109">
        <v>1</v>
      </c>
      <c r="D632" s="109">
        <v>0</v>
      </c>
      <c r="E632" s="109">
        <v>3</v>
      </c>
      <c r="F632" s="109">
        <v>2</v>
      </c>
      <c r="G632" s="109">
        <v>0</v>
      </c>
      <c r="H632" s="86">
        <v>6</v>
      </c>
      <c r="I632" s="87"/>
    </row>
    <row r="633" spans="2:9" s="88" customFormat="1" ht="18.75" customHeight="1" x14ac:dyDescent="0.2">
      <c r="B633" s="85" t="s">
        <v>2259</v>
      </c>
      <c r="C633" s="109">
        <v>6</v>
      </c>
      <c r="D633" s="109">
        <v>0</v>
      </c>
      <c r="E633" s="109">
        <v>0</v>
      </c>
      <c r="F633" s="109">
        <v>0</v>
      </c>
      <c r="G633" s="109">
        <v>0</v>
      </c>
      <c r="H633" s="86">
        <v>6</v>
      </c>
      <c r="I633" s="87"/>
    </row>
    <row r="634" spans="2:9" s="88" customFormat="1" ht="18.75" customHeight="1" x14ac:dyDescent="0.2">
      <c r="B634" s="85" t="s">
        <v>2554</v>
      </c>
      <c r="C634" s="109">
        <v>5</v>
      </c>
      <c r="D634" s="109">
        <v>0</v>
      </c>
      <c r="E634" s="109">
        <v>1</v>
      </c>
      <c r="F634" s="109">
        <v>0</v>
      </c>
      <c r="G634" s="109">
        <v>0</v>
      </c>
      <c r="H634" s="86">
        <v>6</v>
      </c>
      <c r="I634" s="87"/>
    </row>
    <row r="635" spans="2:9" s="88" customFormat="1" ht="18.75" customHeight="1" x14ac:dyDescent="0.2">
      <c r="B635" s="85" t="s">
        <v>1611</v>
      </c>
      <c r="C635" s="109">
        <v>0</v>
      </c>
      <c r="D635" s="109">
        <v>0</v>
      </c>
      <c r="E635" s="109">
        <v>0</v>
      </c>
      <c r="F635" s="109">
        <v>2</v>
      </c>
      <c r="G635" s="109">
        <v>4</v>
      </c>
      <c r="H635" s="86">
        <v>6</v>
      </c>
      <c r="I635" s="87"/>
    </row>
    <row r="636" spans="2:9" s="88" customFormat="1" ht="18.75" customHeight="1" x14ac:dyDescent="0.2">
      <c r="B636" s="85" t="s">
        <v>1737</v>
      </c>
      <c r="C636" s="109">
        <v>4</v>
      </c>
      <c r="D636" s="109">
        <v>0</v>
      </c>
      <c r="E636" s="109">
        <v>0</v>
      </c>
      <c r="F636" s="109">
        <v>0</v>
      </c>
      <c r="G636" s="109">
        <v>2</v>
      </c>
      <c r="H636" s="86">
        <v>6</v>
      </c>
      <c r="I636" s="87"/>
    </row>
    <row r="637" spans="2:9" s="88" customFormat="1" ht="18.75" customHeight="1" x14ac:dyDescent="0.2">
      <c r="B637" s="85" t="s">
        <v>1413</v>
      </c>
      <c r="C637" s="109">
        <v>1</v>
      </c>
      <c r="D637" s="109">
        <v>3</v>
      </c>
      <c r="E637" s="109">
        <v>1</v>
      </c>
      <c r="F637" s="109">
        <v>0</v>
      </c>
      <c r="G637" s="109">
        <v>1</v>
      </c>
      <c r="H637" s="86">
        <v>6</v>
      </c>
      <c r="I637" s="87"/>
    </row>
    <row r="638" spans="2:9" s="88" customFormat="1" ht="18.75" customHeight="1" x14ac:dyDescent="0.2">
      <c r="B638" s="85" t="s">
        <v>1325</v>
      </c>
      <c r="C638" s="109">
        <v>0</v>
      </c>
      <c r="D638" s="109">
        <v>4</v>
      </c>
      <c r="E638" s="109">
        <v>0</v>
      </c>
      <c r="F638" s="109">
        <v>1</v>
      </c>
      <c r="G638" s="109">
        <v>1</v>
      </c>
      <c r="H638" s="86">
        <v>6</v>
      </c>
      <c r="I638" s="87"/>
    </row>
    <row r="639" spans="2:9" s="88" customFormat="1" ht="18.75" customHeight="1" x14ac:dyDescent="0.2">
      <c r="B639" s="85" t="s">
        <v>2446</v>
      </c>
      <c r="C639" s="109">
        <v>0</v>
      </c>
      <c r="D639" s="109">
        <v>3</v>
      </c>
      <c r="E639" s="109">
        <v>0</v>
      </c>
      <c r="F639" s="109">
        <v>1</v>
      </c>
      <c r="G639" s="109">
        <v>2</v>
      </c>
      <c r="H639" s="86">
        <v>6</v>
      </c>
      <c r="I639" s="87"/>
    </row>
    <row r="640" spans="2:9" s="88" customFormat="1" ht="18.75" customHeight="1" x14ac:dyDescent="0.2">
      <c r="B640" s="85" t="s">
        <v>1851</v>
      </c>
      <c r="C640" s="109">
        <v>0</v>
      </c>
      <c r="D640" s="109">
        <v>0</v>
      </c>
      <c r="E640" s="109">
        <v>5</v>
      </c>
      <c r="F640" s="109">
        <v>1</v>
      </c>
      <c r="G640" s="109">
        <v>0</v>
      </c>
      <c r="H640" s="86">
        <v>6</v>
      </c>
      <c r="I640" s="87"/>
    </row>
    <row r="641" spans="2:9" s="88" customFormat="1" ht="18.75" customHeight="1" x14ac:dyDescent="0.2">
      <c r="B641" s="85" t="s">
        <v>1804</v>
      </c>
      <c r="C641" s="109">
        <v>3</v>
      </c>
      <c r="D641" s="109">
        <v>1</v>
      </c>
      <c r="E641" s="109">
        <v>1</v>
      </c>
      <c r="F641" s="109">
        <v>1</v>
      </c>
      <c r="G641" s="109">
        <v>0</v>
      </c>
      <c r="H641" s="86">
        <v>6</v>
      </c>
      <c r="I641" s="87"/>
    </row>
    <row r="642" spans="2:9" s="88" customFormat="1" ht="18.75" customHeight="1" x14ac:dyDescent="0.2">
      <c r="B642" s="85" t="s">
        <v>1630</v>
      </c>
      <c r="C642" s="109">
        <v>2</v>
      </c>
      <c r="D642" s="109">
        <v>3</v>
      </c>
      <c r="E642" s="109">
        <v>0</v>
      </c>
      <c r="F642" s="109">
        <v>1</v>
      </c>
      <c r="G642" s="109">
        <v>0</v>
      </c>
      <c r="H642" s="86">
        <v>6</v>
      </c>
      <c r="I642" s="87"/>
    </row>
    <row r="643" spans="2:9" s="88" customFormat="1" ht="18.75" customHeight="1" x14ac:dyDescent="0.2">
      <c r="B643" s="85" t="s">
        <v>1150</v>
      </c>
      <c r="C643" s="109">
        <v>3</v>
      </c>
      <c r="D643" s="109">
        <v>2</v>
      </c>
      <c r="E643" s="109">
        <v>1</v>
      </c>
      <c r="F643" s="109">
        <v>0</v>
      </c>
      <c r="G643" s="109">
        <v>0</v>
      </c>
      <c r="H643" s="86">
        <v>6</v>
      </c>
      <c r="I643" s="87"/>
    </row>
    <row r="644" spans="2:9" s="88" customFormat="1" ht="18.75" customHeight="1" x14ac:dyDescent="0.2">
      <c r="B644" s="85" t="s">
        <v>1686</v>
      </c>
      <c r="C644" s="109">
        <v>0</v>
      </c>
      <c r="D644" s="109">
        <v>0</v>
      </c>
      <c r="E644" s="109">
        <v>4</v>
      </c>
      <c r="F644" s="109">
        <v>2</v>
      </c>
      <c r="G644" s="109">
        <v>0</v>
      </c>
      <c r="H644" s="86">
        <v>6</v>
      </c>
      <c r="I644" s="87"/>
    </row>
    <row r="645" spans="2:9" s="88" customFormat="1" ht="18.75" customHeight="1" x14ac:dyDescent="0.2">
      <c r="B645" s="85" t="s">
        <v>1810</v>
      </c>
      <c r="C645" s="109">
        <v>6</v>
      </c>
      <c r="D645" s="109">
        <v>0</v>
      </c>
      <c r="E645" s="109">
        <v>0</v>
      </c>
      <c r="F645" s="109">
        <v>0</v>
      </c>
      <c r="G645" s="109">
        <v>0</v>
      </c>
      <c r="H645" s="86">
        <v>6</v>
      </c>
      <c r="I645" s="87"/>
    </row>
    <row r="646" spans="2:9" s="88" customFormat="1" ht="18.75" customHeight="1" x14ac:dyDescent="0.2">
      <c r="B646" s="85" t="s">
        <v>1309</v>
      </c>
      <c r="C646" s="109">
        <v>3</v>
      </c>
      <c r="D646" s="109">
        <v>0</v>
      </c>
      <c r="E646" s="109">
        <v>1</v>
      </c>
      <c r="F646" s="109">
        <v>0</v>
      </c>
      <c r="G646" s="109">
        <v>2</v>
      </c>
      <c r="H646" s="86">
        <v>6</v>
      </c>
      <c r="I646" s="87"/>
    </row>
    <row r="647" spans="2:9" s="88" customFormat="1" ht="18.75" customHeight="1" x14ac:dyDescent="0.2">
      <c r="B647" s="85" t="s">
        <v>1986</v>
      </c>
      <c r="C647" s="109">
        <v>3</v>
      </c>
      <c r="D647" s="109">
        <v>1</v>
      </c>
      <c r="E647" s="109">
        <v>1</v>
      </c>
      <c r="F647" s="109">
        <v>0</v>
      </c>
      <c r="G647" s="109">
        <v>1</v>
      </c>
      <c r="H647" s="86">
        <v>6</v>
      </c>
      <c r="I647" s="87"/>
    </row>
    <row r="648" spans="2:9" s="88" customFormat="1" ht="18.75" customHeight="1" x14ac:dyDescent="0.2">
      <c r="B648" s="85" t="s">
        <v>1251</v>
      </c>
      <c r="C648" s="109">
        <v>2</v>
      </c>
      <c r="D648" s="109">
        <v>3</v>
      </c>
      <c r="E648" s="109">
        <v>0</v>
      </c>
      <c r="F648" s="109">
        <v>1</v>
      </c>
      <c r="G648" s="109">
        <v>0</v>
      </c>
      <c r="H648" s="86">
        <v>6</v>
      </c>
      <c r="I648" s="87"/>
    </row>
    <row r="649" spans="2:9" s="88" customFormat="1" ht="18.75" customHeight="1" x14ac:dyDescent="0.2">
      <c r="B649" s="85" t="s">
        <v>1089</v>
      </c>
      <c r="C649" s="109">
        <v>0</v>
      </c>
      <c r="D649" s="109">
        <v>5</v>
      </c>
      <c r="E649" s="109">
        <v>1</v>
      </c>
      <c r="F649" s="109">
        <v>0</v>
      </c>
      <c r="G649" s="109">
        <v>0</v>
      </c>
      <c r="H649" s="86">
        <v>6</v>
      </c>
      <c r="I649" s="87"/>
    </row>
    <row r="650" spans="2:9" s="88" customFormat="1" ht="18.75" customHeight="1" x14ac:dyDescent="0.2">
      <c r="B650" s="85" t="s">
        <v>1520</v>
      </c>
      <c r="C650" s="109">
        <v>0</v>
      </c>
      <c r="D650" s="109">
        <v>0</v>
      </c>
      <c r="E650" s="109">
        <v>4</v>
      </c>
      <c r="F650" s="109">
        <v>2</v>
      </c>
      <c r="G650" s="109">
        <v>0</v>
      </c>
      <c r="H650" s="86">
        <v>6</v>
      </c>
      <c r="I650" s="87"/>
    </row>
    <row r="651" spans="2:9" s="88" customFormat="1" ht="18.75" customHeight="1" x14ac:dyDescent="0.2">
      <c r="B651" s="85" t="s">
        <v>1283</v>
      </c>
      <c r="C651" s="109">
        <v>2</v>
      </c>
      <c r="D651" s="109">
        <v>1</v>
      </c>
      <c r="E651" s="109">
        <v>0</v>
      </c>
      <c r="F651" s="109">
        <v>3</v>
      </c>
      <c r="G651" s="109">
        <v>0</v>
      </c>
      <c r="H651" s="86">
        <v>6</v>
      </c>
      <c r="I651" s="87"/>
    </row>
    <row r="652" spans="2:9" s="88" customFormat="1" ht="18.75" customHeight="1" x14ac:dyDescent="0.2">
      <c r="B652" s="85" t="s">
        <v>1179</v>
      </c>
      <c r="C652" s="109">
        <v>0</v>
      </c>
      <c r="D652" s="109">
        <v>2</v>
      </c>
      <c r="E652" s="109">
        <v>2</v>
      </c>
      <c r="F652" s="109">
        <v>0</v>
      </c>
      <c r="G652" s="109">
        <v>2</v>
      </c>
      <c r="H652" s="86">
        <v>6</v>
      </c>
      <c r="I652" s="87"/>
    </row>
    <row r="653" spans="2:9" s="88" customFormat="1" ht="18.75" customHeight="1" x14ac:dyDescent="0.2">
      <c r="B653" s="85" t="s">
        <v>3123</v>
      </c>
      <c r="C653" s="109">
        <v>1</v>
      </c>
      <c r="D653" s="109">
        <v>2</v>
      </c>
      <c r="E653" s="109">
        <v>0</v>
      </c>
      <c r="F653" s="109">
        <v>3</v>
      </c>
      <c r="G653" s="109">
        <v>0</v>
      </c>
      <c r="H653" s="86">
        <v>6</v>
      </c>
      <c r="I653" s="87"/>
    </row>
    <row r="654" spans="2:9" s="88" customFormat="1" ht="18.75" customHeight="1" x14ac:dyDescent="0.2">
      <c r="B654" s="85" t="s">
        <v>2557</v>
      </c>
      <c r="C654" s="109">
        <v>0</v>
      </c>
      <c r="D654" s="109">
        <v>0</v>
      </c>
      <c r="E654" s="109">
        <v>5</v>
      </c>
      <c r="F654" s="109">
        <v>1</v>
      </c>
      <c r="G654" s="109">
        <v>0</v>
      </c>
      <c r="H654" s="86">
        <v>6</v>
      </c>
      <c r="I654" s="87"/>
    </row>
    <row r="655" spans="2:9" s="88" customFormat="1" ht="18.75" customHeight="1" x14ac:dyDescent="0.2">
      <c r="B655" s="85" t="s">
        <v>1334</v>
      </c>
      <c r="C655" s="109">
        <v>3</v>
      </c>
      <c r="D655" s="109">
        <v>0</v>
      </c>
      <c r="E655" s="109">
        <v>0</v>
      </c>
      <c r="F655" s="109">
        <v>1</v>
      </c>
      <c r="G655" s="109">
        <v>2</v>
      </c>
      <c r="H655" s="86">
        <v>6</v>
      </c>
      <c r="I655" s="87"/>
    </row>
    <row r="656" spans="2:9" s="88" customFormat="1" ht="18.75" customHeight="1" x14ac:dyDescent="0.2">
      <c r="B656" s="85" t="s">
        <v>1869</v>
      </c>
      <c r="C656" s="109">
        <v>0</v>
      </c>
      <c r="D656" s="109">
        <v>1</v>
      </c>
      <c r="E656" s="109">
        <v>3</v>
      </c>
      <c r="F656" s="109">
        <v>2</v>
      </c>
      <c r="G656" s="109">
        <v>0</v>
      </c>
      <c r="H656" s="86">
        <v>6</v>
      </c>
      <c r="I656" s="87"/>
    </row>
    <row r="657" spans="2:9" s="88" customFormat="1" ht="18.75" customHeight="1" x14ac:dyDescent="0.2">
      <c r="B657" s="85" t="s">
        <v>1880</v>
      </c>
      <c r="C657" s="109">
        <v>0</v>
      </c>
      <c r="D657" s="109">
        <v>0</v>
      </c>
      <c r="E657" s="109">
        <v>0</v>
      </c>
      <c r="F657" s="109">
        <v>2</v>
      </c>
      <c r="G657" s="109">
        <v>4</v>
      </c>
      <c r="H657" s="86">
        <v>6</v>
      </c>
      <c r="I657" s="87"/>
    </row>
    <row r="658" spans="2:9" s="88" customFormat="1" ht="18.75" customHeight="1" x14ac:dyDescent="0.2">
      <c r="B658" s="85" t="s">
        <v>3023</v>
      </c>
      <c r="C658" s="109">
        <v>1</v>
      </c>
      <c r="D658" s="109">
        <v>3</v>
      </c>
      <c r="E658" s="109">
        <v>0</v>
      </c>
      <c r="F658" s="109">
        <v>1</v>
      </c>
      <c r="G658" s="109">
        <v>1</v>
      </c>
      <c r="H658" s="86">
        <v>6</v>
      </c>
      <c r="I658" s="87"/>
    </row>
    <row r="659" spans="2:9" s="88" customFormat="1" ht="18.75" customHeight="1" x14ac:dyDescent="0.2">
      <c r="B659" s="85" t="s">
        <v>2560</v>
      </c>
      <c r="C659" s="109">
        <v>0</v>
      </c>
      <c r="D659" s="109">
        <v>1</v>
      </c>
      <c r="E659" s="109">
        <v>0</v>
      </c>
      <c r="F659" s="109">
        <v>2</v>
      </c>
      <c r="G659" s="109">
        <v>2</v>
      </c>
      <c r="H659" s="86">
        <v>5</v>
      </c>
      <c r="I659" s="87"/>
    </row>
    <row r="660" spans="2:9" s="88" customFormat="1" ht="18.75" customHeight="1" x14ac:dyDescent="0.2">
      <c r="B660" s="85" t="s">
        <v>1779</v>
      </c>
      <c r="C660" s="109">
        <v>1</v>
      </c>
      <c r="D660" s="109">
        <v>2</v>
      </c>
      <c r="E660" s="109">
        <v>1</v>
      </c>
      <c r="F660" s="109">
        <v>1</v>
      </c>
      <c r="G660" s="109">
        <v>0</v>
      </c>
      <c r="H660" s="86">
        <v>5</v>
      </c>
      <c r="I660" s="87"/>
    </row>
    <row r="661" spans="2:9" s="88" customFormat="1" ht="18.75" customHeight="1" x14ac:dyDescent="0.2">
      <c r="B661" s="85" t="s">
        <v>1248</v>
      </c>
      <c r="C661" s="109">
        <v>0</v>
      </c>
      <c r="D661" s="109">
        <v>3</v>
      </c>
      <c r="E661" s="109">
        <v>2</v>
      </c>
      <c r="F661" s="109">
        <v>0</v>
      </c>
      <c r="G661" s="109">
        <v>0</v>
      </c>
      <c r="H661" s="86">
        <v>5</v>
      </c>
      <c r="I661" s="87"/>
    </row>
    <row r="662" spans="2:9" s="88" customFormat="1" ht="18.75" customHeight="1" x14ac:dyDescent="0.2">
      <c r="B662" s="85" t="s">
        <v>1941</v>
      </c>
      <c r="C662" s="109">
        <v>0</v>
      </c>
      <c r="D662" s="109">
        <v>2</v>
      </c>
      <c r="E662" s="109">
        <v>2</v>
      </c>
      <c r="F662" s="109">
        <v>1</v>
      </c>
      <c r="G662" s="109">
        <v>0</v>
      </c>
      <c r="H662" s="86">
        <v>5</v>
      </c>
      <c r="I662" s="87"/>
    </row>
    <row r="663" spans="2:9" s="88" customFormat="1" ht="18.75" customHeight="1" x14ac:dyDescent="0.2">
      <c r="B663" s="85" t="s">
        <v>2133</v>
      </c>
      <c r="C663" s="109">
        <v>0</v>
      </c>
      <c r="D663" s="109">
        <v>0</v>
      </c>
      <c r="E663" s="109">
        <v>0</v>
      </c>
      <c r="F663" s="109">
        <v>2</v>
      </c>
      <c r="G663" s="109">
        <v>3</v>
      </c>
      <c r="H663" s="86">
        <v>5</v>
      </c>
      <c r="I663" s="87"/>
    </row>
    <row r="664" spans="2:9" s="88" customFormat="1" ht="18.75" customHeight="1" x14ac:dyDescent="0.2">
      <c r="B664" s="85" t="s">
        <v>2559</v>
      </c>
      <c r="C664" s="109">
        <v>1</v>
      </c>
      <c r="D664" s="109">
        <v>3</v>
      </c>
      <c r="E664" s="109">
        <v>0</v>
      </c>
      <c r="F664" s="109">
        <v>0</v>
      </c>
      <c r="G664" s="109">
        <v>1</v>
      </c>
      <c r="H664" s="86">
        <v>5</v>
      </c>
      <c r="I664" s="87"/>
    </row>
    <row r="665" spans="2:9" s="88" customFormat="1" ht="18.75" customHeight="1" x14ac:dyDescent="0.2">
      <c r="B665" s="85" t="s">
        <v>991</v>
      </c>
      <c r="C665" s="109">
        <v>3</v>
      </c>
      <c r="D665" s="109">
        <v>0</v>
      </c>
      <c r="E665" s="109">
        <v>0</v>
      </c>
      <c r="F665" s="109">
        <v>1</v>
      </c>
      <c r="G665" s="109">
        <v>1</v>
      </c>
      <c r="H665" s="86">
        <v>5</v>
      </c>
      <c r="I665" s="87"/>
    </row>
    <row r="666" spans="2:9" s="88" customFormat="1" ht="18.75" customHeight="1" x14ac:dyDescent="0.2">
      <c r="B666" s="85" t="s">
        <v>1633</v>
      </c>
      <c r="C666" s="109">
        <v>0</v>
      </c>
      <c r="D666" s="109">
        <v>0</v>
      </c>
      <c r="E666" s="109">
        <v>0</v>
      </c>
      <c r="F666" s="109">
        <v>4</v>
      </c>
      <c r="G666" s="109">
        <v>1</v>
      </c>
      <c r="H666" s="86">
        <v>5</v>
      </c>
      <c r="I666" s="87"/>
    </row>
    <row r="667" spans="2:9" s="88" customFormat="1" ht="18.75" customHeight="1" x14ac:dyDescent="0.2">
      <c r="B667" s="85" t="s">
        <v>2336</v>
      </c>
      <c r="C667" s="109">
        <v>0</v>
      </c>
      <c r="D667" s="109">
        <v>1</v>
      </c>
      <c r="E667" s="109">
        <v>0</v>
      </c>
      <c r="F667" s="109">
        <v>3</v>
      </c>
      <c r="G667" s="109">
        <v>1</v>
      </c>
      <c r="H667" s="86">
        <v>5</v>
      </c>
      <c r="I667" s="87"/>
    </row>
    <row r="668" spans="2:9" s="88" customFormat="1" ht="18.75" customHeight="1" x14ac:dyDescent="0.2">
      <c r="B668" s="85" t="s">
        <v>1602</v>
      </c>
      <c r="C668" s="109">
        <v>1</v>
      </c>
      <c r="D668" s="109">
        <v>3</v>
      </c>
      <c r="E668" s="109">
        <v>1</v>
      </c>
      <c r="F668" s="109">
        <v>0</v>
      </c>
      <c r="G668" s="109">
        <v>0</v>
      </c>
      <c r="H668" s="86">
        <v>5</v>
      </c>
      <c r="I668" s="87"/>
    </row>
    <row r="669" spans="2:9" s="88" customFormat="1" ht="18.75" customHeight="1" x14ac:dyDescent="0.2">
      <c r="B669" s="85" t="s">
        <v>2033</v>
      </c>
      <c r="C669" s="109">
        <v>5</v>
      </c>
      <c r="D669" s="109">
        <v>0</v>
      </c>
      <c r="E669" s="109">
        <v>0</v>
      </c>
      <c r="F669" s="109">
        <v>0</v>
      </c>
      <c r="G669" s="109">
        <v>0</v>
      </c>
      <c r="H669" s="86">
        <v>5</v>
      </c>
      <c r="I669" s="87"/>
    </row>
    <row r="670" spans="2:9" s="88" customFormat="1" ht="18.75" customHeight="1" x14ac:dyDescent="0.2">
      <c r="B670" s="85" t="s">
        <v>1622</v>
      </c>
      <c r="C670" s="109">
        <v>3</v>
      </c>
      <c r="D670" s="109">
        <v>1</v>
      </c>
      <c r="E670" s="109">
        <v>0</v>
      </c>
      <c r="F670" s="109">
        <v>1</v>
      </c>
      <c r="G670" s="109">
        <v>0</v>
      </c>
      <c r="H670" s="86">
        <v>5</v>
      </c>
      <c r="I670" s="87"/>
    </row>
    <row r="671" spans="2:9" s="88" customFormat="1" ht="18.75" customHeight="1" x14ac:dyDescent="0.2">
      <c r="B671" s="85" t="s">
        <v>1077</v>
      </c>
      <c r="C671" s="109">
        <v>0</v>
      </c>
      <c r="D671" s="109">
        <v>2</v>
      </c>
      <c r="E671" s="109">
        <v>0</v>
      </c>
      <c r="F671" s="109">
        <v>2</v>
      </c>
      <c r="G671" s="109">
        <v>1</v>
      </c>
      <c r="H671" s="86">
        <v>5</v>
      </c>
      <c r="I671" s="87"/>
    </row>
    <row r="672" spans="2:9" s="88" customFormat="1" ht="18.75" customHeight="1" x14ac:dyDescent="0.2">
      <c r="B672" s="85" t="s">
        <v>1356</v>
      </c>
      <c r="C672" s="109">
        <v>3</v>
      </c>
      <c r="D672" s="109">
        <v>0</v>
      </c>
      <c r="E672" s="109">
        <v>1</v>
      </c>
      <c r="F672" s="109">
        <v>0</v>
      </c>
      <c r="G672" s="109">
        <v>1</v>
      </c>
      <c r="H672" s="86">
        <v>5</v>
      </c>
      <c r="I672" s="87"/>
    </row>
    <row r="673" spans="2:9" s="88" customFormat="1" ht="18.75" customHeight="1" x14ac:dyDescent="0.2">
      <c r="B673" s="85" t="s">
        <v>1160</v>
      </c>
      <c r="C673" s="109">
        <v>3</v>
      </c>
      <c r="D673" s="109">
        <v>0</v>
      </c>
      <c r="E673" s="109">
        <v>0</v>
      </c>
      <c r="F673" s="109">
        <v>0</v>
      </c>
      <c r="G673" s="109">
        <v>2</v>
      </c>
      <c r="H673" s="86">
        <v>5</v>
      </c>
      <c r="I673" s="87"/>
    </row>
    <row r="674" spans="2:9" s="88" customFormat="1" ht="18.75" customHeight="1" x14ac:dyDescent="0.2">
      <c r="B674" s="85" t="s">
        <v>1904</v>
      </c>
      <c r="C674" s="109">
        <v>2</v>
      </c>
      <c r="D674" s="109">
        <v>0</v>
      </c>
      <c r="E674" s="109">
        <v>1</v>
      </c>
      <c r="F674" s="109">
        <v>2</v>
      </c>
      <c r="G674" s="109">
        <v>0</v>
      </c>
      <c r="H674" s="86">
        <v>5</v>
      </c>
      <c r="I674" s="87"/>
    </row>
    <row r="675" spans="2:9" s="88" customFormat="1" ht="18.75" customHeight="1" x14ac:dyDescent="0.2">
      <c r="B675" s="85" t="s">
        <v>2219</v>
      </c>
      <c r="C675" s="109">
        <v>5</v>
      </c>
      <c r="D675" s="109">
        <v>0</v>
      </c>
      <c r="E675" s="109">
        <v>0</v>
      </c>
      <c r="F675" s="109">
        <v>0</v>
      </c>
      <c r="G675" s="109">
        <v>0</v>
      </c>
      <c r="H675" s="86">
        <v>5</v>
      </c>
      <c r="I675" s="87"/>
    </row>
    <row r="676" spans="2:9" s="88" customFormat="1" ht="18.75" customHeight="1" x14ac:dyDescent="0.2">
      <c r="B676" s="85" t="s">
        <v>1316</v>
      </c>
      <c r="C676" s="109">
        <v>0</v>
      </c>
      <c r="D676" s="109">
        <v>0</v>
      </c>
      <c r="E676" s="109">
        <v>0</v>
      </c>
      <c r="F676" s="109">
        <v>1</v>
      </c>
      <c r="G676" s="109">
        <v>4</v>
      </c>
      <c r="H676" s="86">
        <v>5</v>
      </c>
      <c r="I676" s="87"/>
    </row>
    <row r="677" spans="2:9" s="88" customFormat="1" ht="18.75" customHeight="1" x14ac:dyDescent="0.2">
      <c r="B677" s="85" t="s">
        <v>1921</v>
      </c>
      <c r="C677" s="109">
        <v>5</v>
      </c>
      <c r="D677" s="109">
        <v>0</v>
      </c>
      <c r="E677" s="109">
        <v>0</v>
      </c>
      <c r="F677" s="109">
        <v>0</v>
      </c>
      <c r="G677" s="109">
        <v>0</v>
      </c>
      <c r="H677" s="86">
        <v>5</v>
      </c>
      <c r="I677" s="87"/>
    </row>
    <row r="678" spans="2:9" s="88" customFormat="1" ht="18.75" customHeight="1" x14ac:dyDescent="0.2">
      <c r="B678" s="85" t="s">
        <v>1910</v>
      </c>
      <c r="C678" s="109">
        <v>0</v>
      </c>
      <c r="D678" s="109">
        <v>0</v>
      </c>
      <c r="E678" s="109">
        <v>3</v>
      </c>
      <c r="F678" s="109">
        <v>2</v>
      </c>
      <c r="G678" s="109">
        <v>0</v>
      </c>
      <c r="H678" s="86">
        <v>5</v>
      </c>
      <c r="I678" s="87"/>
    </row>
    <row r="679" spans="2:9" s="88" customFormat="1" ht="18.75" customHeight="1" x14ac:dyDescent="0.2">
      <c r="B679" s="85" t="s">
        <v>1847</v>
      </c>
      <c r="C679" s="109">
        <v>1</v>
      </c>
      <c r="D679" s="109">
        <v>3</v>
      </c>
      <c r="E679" s="109">
        <v>1</v>
      </c>
      <c r="F679" s="109">
        <v>0</v>
      </c>
      <c r="G679" s="109">
        <v>0</v>
      </c>
      <c r="H679" s="86">
        <v>5</v>
      </c>
      <c r="I679" s="87"/>
    </row>
    <row r="680" spans="2:9" s="88" customFormat="1" ht="18.75" customHeight="1" x14ac:dyDescent="0.2">
      <c r="B680" s="85" t="s">
        <v>1898</v>
      </c>
      <c r="C680" s="109">
        <v>1</v>
      </c>
      <c r="D680" s="109">
        <v>1</v>
      </c>
      <c r="E680" s="109">
        <v>2</v>
      </c>
      <c r="F680" s="109">
        <v>1</v>
      </c>
      <c r="G680" s="109">
        <v>0</v>
      </c>
      <c r="H680" s="86">
        <v>5</v>
      </c>
      <c r="I680" s="87"/>
    </row>
    <row r="681" spans="2:9" s="88" customFormat="1" ht="18.75" customHeight="1" x14ac:dyDescent="0.2">
      <c r="B681" s="85" t="s">
        <v>2072</v>
      </c>
      <c r="C681" s="109">
        <v>5</v>
      </c>
      <c r="D681" s="109">
        <v>0</v>
      </c>
      <c r="E681" s="109">
        <v>0</v>
      </c>
      <c r="F681" s="109">
        <v>0</v>
      </c>
      <c r="G681" s="109">
        <v>0</v>
      </c>
      <c r="H681" s="86">
        <v>5</v>
      </c>
      <c r="I681" s="87"/>
    </row>
    <row r="682" spans="2:9" s="88" customFormat="1" ht="18.75" customHeight="1" x14ac:dyDescent="0.2">
      <c r="B682" s="85" t="s">
        <v>1824</v>
      </c>
      <c r="C682" s="109">
        <v>0</v>
      </c>
      <c r="D682" s="109">
        <v>4</v>
      </c>
      <c r="E682" s="109">
        <v>0</v>
      </c>
      <c r="F682" s="109">
        <v>1</v>
      </c>
      <c r="G682" s="109">
        <v>0</v>
      </c>
      <c r="H682" s="86">
        <v>5</v>
      </c>
      <c r="I682" s="87"/>
    </row>
    <row r="683" spans="2:9" s="88" customFormat="1" ht="18.75" customHeight="1" x14ac:dyDescent="0.2">
      <c r="B683" s="85" t="s">
        <v>899</v>
      </c>
      <c r="C683" s="109">
        <v>0</v>
      </c>
      <c r="D683" s="109">
        <v>2</v>
      </c>
      <c r="E683" s="109">
        <v>2</v>
      </c>
      <c r="F683" s="109">
        <v>0</v>
      </c>
      <c r="G683" s="109">
        <v>1</v>
      </c>
      <c r="H683" s="86">
        <v>5</v>
      </c>
      <c r="I683" s="87"/>
    </row>
    <row r="684" spans="2:9" s="88" customFormat="1" ht="18.75" customHeight="1" x14ac:dyDescent="0.2">
      <c r="B684" s="85" t="s">
        <v>1573</v>
      </c>
      <c r="C684" s="109">
        <v>2</v>
      </c>
      <c r="D684" s="109">
        <v>3</v>
      </c>
      <c r="E684" s="109">
        <v>0</v>
      </c>
      <c r="F684" s="109">
        <v>0</v>
      </c>
      <c r="G684" s="109">
        <v>0</v>
      </c>
      <c r="H684" s="86">
        <v>5</v>
      </c>
      <c r="I684" s="87"/>
    </row>
    <row r="685" spans="2:9" s="88" customFormat="1" ht="18.75" customHeight="1" x14ac:dyDescent="0.2">
      <c r="B685" s="85" t="s">
        <v>1684</v>
      </c>
      <c r="C685" s="109">
        <v>4</v>
      </c>
      <c r="D685" s="109">
        <v>1</v>
      </c>
      <c r="E685" s="109">
        <v>0</v>
      </c>
      <c r="F685" s="109">
        <v>0</v>
      </c>
      <c r="G685" s="109">
        <v>0</v>
      </c>
      <c r="H685" s="86">
        <v>5</v>
      </c>
      <c r="I685" s="87"/>
    </row>
    <row r="686" spans="2:9" s="88" customFormat="1" ht="18.75" customHeight="1" x14ac:dyDescent="0.2">
      <c r="B686" s="85" t="s">
        <v>3133</v>
      </c>
      <c r="C686" s="109">
        <v>0</v>
      </c>
      <c r="D686" s="109">
        <v>1</v>
      </c>
      <c r="E686" s="109">
        <v>1</v>
      </c>
      <c r="F686" s="109">
        <v>0</v>
      </c>
      <c r="G686" s="109">
        <v>3</v>
      </c>
      <c r="H686" s="86">
        <v>5</v>
      </c>
      <c r="I686" s="87"/>
    </row>
    <row r="687" spans="2:9" s="88" customFormat="1" ht="18.75" customHeight="1" x14ac:dyDescent="0.2">
      <c r="B687" s="85" t="s">
        <v>1688</v>
      </c>
      <c r="C687" s="109">
        <v>0</v>
      </c>
      <c r="D687" s="109">
        <v>0</v>
      </c>
      <c r="E687" s="109">
        <v>1</v>
      </c>
      <c r="F687" s="109">
        <v>2</v>
      </c>
      <c r="G687" s="109">
        <v>2</v>
      </c>
      <c r="H687" s="86">
        <v>5</v>
      </c>
      <c r="I687" s="87"/>
    </row>
    <row r="688" spans="2:9" s="88" customFormat="1" ht="18.75" customHeight="1" x14ac:dyDescent="0.2">
      <c r="B688" s="85" t="s">
        <v>1829</v>
      </c>
      <c r="C688" s="109">
        <v>0</v>
      </c>
      <c r="D688" s="109">
        <v>0</v>
      </c>
      <c r="E688" s="109">
        <v>2</v>
      </c>
      <c r="F688" s="109">
        <v>1</v>
      </c>
      <c r="G688" s="109">
        <v>2</v>
      </c>
      <c r="H688" s="86">
        <v>5</v>
      </c>
      <c r="I688" s="87"/>
    </row>
    <row r="689" spans="2:9" s="88" customFormat="1" ht="18.75" customHeight="1" x14ac:dyDescent="0.2">
      <c r="B689" s="85" t="s">
        <v>2015</v>
      </c>
      <c r="C689" s="109">
        <v>0</v>
      </c>
      <c r="D689" s="109">
        <v>0</v>
      </c>
      <c r="E689" s="109">
        <v>2</v>
      </c>
      <c r="F689" s="109">
        <v>2</v>
      </c>
      <c r="G689" s="109">
        <v>1</v>
      </c>
      <c r="H689" s="86">
        <v>5</v>
      </c>
      <c r="I689" s="87"/>
    </row>
    <row r="690" spans="2:9" s="88" customFormat="1" ht="18.75" customHeight="1" x14ac:dyDescent="0.2">
      <c r="B690" s="85" t="s">
        <v>2080</v>
      </c>
      <c r="C690" s="109">
        <v>0</v>
      </c>
      <c r="D690" s="109">
        <v>1</v>
      </c>
      <c r="E690" s="109">
        <v>4</v>
      </c>
      <c r="F690" s="109">
        <v>0</v>
      </c>
      <c r="G690" s="109">
        <v>0</v>
      </c>
      <c r="H690" s="86">
        <v>5</v>
      </c>
      <c r="I690" s="87"/>
    </row>
    <row r="691" spans="2:9" s="88" customFormat="1" ht="18.75" customHeight="1" x14ac:dyDescent="0.2">
      <c r="B691" s="85" t="s">
        <v>1547</v>
      </c>
      <c r="C691" s="109">
        <v>0</v>
      </c>
      <c r="D691" s="109">
        <v>0</v>
      </c>
      <c r="E691" s="109">
        <v>0</v>
      </c>
      <c r="F691" s="109">
        <v>1</v>
      </c>
      <c r="G691" s="109">
        <v>4</v>
      </c>
      <c r="H691" s="86">
        <v>5</v>
      </c>
      <c r="I691" s="87"/>
    </row>
    <row r="692" spans="2:9" s="88" customFormat="1" ht="18.75" customHeight="1" x14ac:dyDescent="0.2">
      <c r="B692" s="85" t="s">
        <v>1913</v>
      </c>
      <c r="C692" s="109">
        <v>5</v>
      </c>
      <c r="D692" s="109">
        <v>0</v>
      </c>
      <c r="E692" s="109">
        <v>0</v>
      </c>
      <c r="F692" s="109">
        <v>0</v>
      </c>
      <c r="G692" s="109">
        <v>0</v>
      </c>
      <c r="H692" s="86">
        <v>5</v>
      </c>
      <c r="I692" s="87"/>
    </row>
    <row r="693" spans="2:9" s="88" customFormat="1" ht="18.75" customHeight="1" x14ac:dyDescent="0.2">
      <c r="B693" s="85" t="s">
        <v>1279</v>
      </c>
      <c r="C693" s="109">
        <v>0</v>
      </c>
      <c r="D693" s="109">
        <v>5</v>
      </c>
      <c r="E693" s="109">
        <v>0</v>
      </c>
      <c r="F693" s="109">
        <v>0</v>
      </c>
      <c r="G693" s="109">
        <v>0</v>
      </c>
      <c r="H693" s="86">
        <v>5</v>
      </c>
      <c r="I693" s="87"/>
    </row>
    <row r="694" spans="2:9" s="88" customFormat="1" ht="18.75" customHeight="1" x14ac:dyDescent="0.2">
      <c r="B694" s="85" t="s">
        <v>1307</v>
      </c>
      <c r="C694" s="109">
        <v>1</v>
      </c>
      <c r="D694" s="109">
        <v>0</v>
      </c>
      <c r="E694" s="109">
        <v>0</v>
      </c>
      <c r="F694" s="109">
        <v>2</v>
      </c>
      <c r="G694" s="109">
        <v>2</v>
      </c>
      <c r="H694" s="86">
        <v>5</v>
      </c>
      <c r="I694" s="87"/>
    </row>
    <row r="695" spans="2:9" s="88" customFormat="1" ht="18.75" customHeight="1" x14ac:dyDescent="0.2">
      <c r="B695" s="85" t="s">
        <v>1387</v>
      </c>
      <c r="C695" s="109">
        <v>0</v>
      </c>
      <c r="D695" s="109">
        <v>3</v>
      </c>
      <c r="E695" s="109">
        <v>0</v>
      </c>
      <c r="F695" s="109">
        <v>2</v>
      </c>
      <c r="G695" s="109">
        <v>0</v>
      </c>
      <c r="H695" s="86">
        <v>5</v>
      </c>
      <c r="I695" s="87"/>
    </row>
    <row r="696" spans="2:9" s="88" customFormat="1" ht="18.75" customHeight="1" x14ac:dyDescent="0.2">
      <c r="B696" s="85" t="s">
        <v>1097</v>
      </c>
      <c r="C696" s="109">
        <v>2</v>
      </c>
      <c r="D696" s="109">
        <v>0</v>
      </c>
      <c r="E696" s="109">
        <v>2</v>
      </c>
      <c r="F696" s="109">
        <v>1</v>
      </c>
      <c r="G696" s="109">
        <v>0</v>
      </c>
      <c r="H696" s="86">
        <v>5</v>
      </c>
      <c r="I696" s="87"/>
    </row>
    <row r="697" spans="2:9" s="88" customFormat="1" ht="18.75" customHeight="1" x14ac:dyDescent="0.2">
      <c r="B697" s="85" t="s">
        <v>1639</v>
      </c>
      <c r="C697" s="109">
        <v>5</v>
      </c>
      <c r="D697" s="109">
        <v>0</v>
      </c>
      <c r="E697" s="109">
        <v>0</v>
      </c>
      <c r="F697" s="109">
        <v>0</v>
      </c>
      <c r="G697" s="109">
        <v>0</v>
      </c>
      <c r="H697" s="86">
        <v>5</v>
      </c>
      <c r="I697" s="87"/>
    </row>
    <row r="698" spans="2:9" s="88" customFormat="1" ht="18.75" customHeight="1" x14ac:dyDescent="0.2">
      <c r="B698" s="85" t="s">
        <v>3159</v>
      </c>
      <c r="C698" s="109">
        <v>0</v>
      </c>
      <c r="D698" s="109">
        <v>3</v>
      </c>
      <c r="E698" s="109">
        <v>1</v>
      </c>
      <c r="F698" s="109">
        <v>0</v>
      </c>
      <c r="G698" s="109">
        <v>1</v>
      </c>
      <c r="H698" s="86">
        <v>5</v>
      </c>
      <c r="I698" s="87"/>
    </row>
    <row r="699" spans="2:9" s="88" customFormat="1" ht="18.75" customHeight="1" x14ac:dyDescent="0.2">
      <c r="B699" s="85" t="s">
        <v>1071</v>
      </c>
      <c r="C699" s="109">
        <v>0</v>
      </c>
      <c r="D699" s="109">
        <v>0</v>
      </c>
      <c r="E699" s="109">
        <v>0</v>
      </c>
      <c r="F699" s="109">
        <v>0</v>
      </c>
      <c r="G699" s="109">
        <v>5</v>
      </c>
      <c r="H699" s="86">
        <v>5</v>
      </c>
      <c r="I699" s="87"/>
    </row>
    <row r="700" spans="2:9" s="88" customFormat="1" ht="18.75" customHeight="1" x14ac:dyDescent="0.2">
      <c r="B700" s="85" t="s">
        <v>2563</v>
      </c>
      <c r="C700" s="109">
        <v>1</v>
      </c>
      <c r="D700" s="109">
        <v>0</v>
      </c>
      <c r="E700" s="109">
        <v>4</v>
      </c>
      <c r="F700" s="109">
        <v>0</v>
      </c>
      <c r="G700" s="109">
        <v>0</v>
      </c>
      <c r="H700" s="86">
        <v>5</v>
      </c>
      <c r="I700" s="87"/>
    </row>
    <row r="701" spans="2:9" s="88" customFormat="1" ht="18.75" customHeight="1" x14ac:dyDescent="0.2">
      <c r="B701" s="85" t="s">
        <v>1798</v>
      </c>
      <c r="C701" s="109">
        <v>0</v>
      </c>
      <c r="D701" s="109">
        <v>0</v>
      </c>
      <c r="E701" s="109">
        <v>1</v>
      </c>
      <c r="F701" s="109">
        <v>1</v>
      </c>
      <c r="G701" s="109">
        <v>3</v>
      </c>
      <c r="H701" s="86">
        <v>5</v>
      </c>
      <c r="I701" s="87"/>
    </row>
    <row r="702" spans="2:9" s="88" customFormat="1" ht="18.75" customHeight="1" x14ac:dyDescent="0.2">
      <c r="B702" s="85" t="s">
        <v>1975</v>
      </c>
      <c r="C702" s="109">
        <v>0</v>
      </c>
      <c r="D702" s="109">
        <v>1</v>
      </c>
      <c r="E702" s="109">
        <v>1</v>
      </c>
      <c r="F702" s="109">
        <v>1</v>
      </c>
      <c r="G702" s="109">
        <v>2</v>
      </c>
      <c r="H702" s="86">
        <v>5</v>
      </c>
      <c r="I702" s="87"/>
    </row>
    <row r="703" spans="2:9" s="88" customFormat="1" ht="18.75" customHeight="1" x14ac:dyDescent="0.2">
      <c r="B703" s="85" t="s">
        <v>1601</v>
      </c>
      <c r="C703" s="109">
        <v>1</v>
      </c>
      <c r="D703" s="109">
        <v>0</v>
      </c>
      <c r="E703" s="109">
        <v>2</v>
      </c>
      <c r="F703" s="109">
        <v>1</v>
      </c>
      <c r="G703" s="109">
        <v>0</v>
      </c>
      <c r="H703" s="86">
        <v>4</v>
      </c>
      <c r="I703" s="87"/>
    </row>
    <row r="704" spans="2:9" s="88" customFormat="1" ht="18.75" customHeight="1" x14ac:dyDescent="0.2">
      <c r="B704" s="85" t="s">
        <v>2427</v>
      </c>
      <c r="C704" s="109">
        <v>1</v>
      </c>
      <c r="D704" s="109">
        <v>2</v>
      </c>
      <c r="E704" s="109">
        <v>1</v>
      </c>
      <c r="F704" s="109">
        <v>0</v>
      </c>
      <c r="G704" s="109">
        <v>0</v>
      </c>
      <c r="H704" s="86">
        <v>4</v>
      </c>
      <c r="I704" s="87"/>
    </row>
    <row r="705" spans="2:9" s="88" customFormat="1" ht="18.75" customHeight="1" x14ac:dyDescent="0.2">
      <c r="B705" s="85" t="s">
        <v>1872</v>
      </c>
      <c r="C705" s="109">
        <v>1</v>
      </c>
      <c r="D705" s="109">
        <v>0</v>
      </c>
      <c r="E705" s="109">
        <v>0</v>
      </c>
      <c r="F705" s="109">
        <v>1</v>
      </c>
      <c r="G705" s="109">
        <v>2</v>
      </c>
      <c r="H705" s="86">
        <v>4</v>
      </c>
      <c r="I705" s="87"/>
    </row>
    <row r="706" spans="2:9" s="88" customFormat="1" ht="18.75" customHeight="1" x14ac:dyDescent="0.2">
      <c r="B706" s="85" t="s">
        <v>2041</v>
      </c>
      <c r="C706" s="109">
        <v>0</v>
      </c>
      <c r="D706" s="109">
        <v>3</v>
      </c>
      <c r="E706" s="109">
        <v>1</v>
      </c>
      <c r="F706" s="109">
        <v>0</v>
      </c>
      <c r="G706" s="109">
        <v>0</v>
      </c>
      <c r="H706" s="86">
        <v>4</v>
      </c>
      <c r="I706" s="87"/>
    </row>
    <row r="707" spans="2:9" s="88" customFormat="1" ht="18.75" customHeight="1" x14ac:dyDescent="0.2">
      <c r="B707" s="85" t="s">
        <v>3138</v>
      </c>
      <c r="C707" s="109">
        <v>3</v>
      </c>
      <c r="D707" s="109">
        <v>0</v>
      </c>
      <c r="E707" s="109">
        <v>0</v>
      </c>
      <c r="F707" s="109">
        <v>1</v>
      </c>
      <c r="G707" s="109">
        <v>0</v>
      </c>
      <c r="H707" s="86">
        <v>4</v>
      </c>
      <c r="I707" s="87"/>
    </row>
    <row r="708" spans="2:9" s="88" customFormat="1" ht="18.75" customHeight="1" x14ac:dyDescent="0.2">
      <c r="B708" s="85" t="s">
        <v>2046</v>
      </c>
      <c r="C708" s="109">
        <v>0</v>
      </c>
      <c r="D708" s="109">
        <v>0</v>
      </c>
      <c r="E708" s="109">
        <v>2</v>
      </c>
      <c r="F708" s="109">
        <v>0</v>
      </c>
      <c r="G708" s="109">
        <v>2</v>
      </c>
      <c r="H708" s="86">
        <v>4</v>
      </c>
      <c r="I708" s="87"/>
    </row>
    <row r="709" spans="2:9" s="88" customFormat="1" ht="18.75" customHeight="1" x14ac:dyDescent="0.2">
      <c r="B709" s="85" t="s">
        <v>1154</v>
      </c>
      <c r="C709" s="109">
        <v>3</v>
      </c>
      <c r="D709" s="109">
        <v>0</v>
      </c>
      <c r="E709" s="109">
        <v>1</v>
      </c>
      <c r="F709" s="109">
        <v>0</v>
      </c>
      <c r="G709" s="109">
        <v>0</v>
      </c>
      <c r="H709" s="86">
        <v>4</v>
      </c>
      <c r="I709" s="87"/>
    </row>
    <row r="710" spans="2:9" s="88" customFormat="1" ht="18.75" customHeight="1" x14ac:dyDescent="0.2">
      <c r="B710" s="85" t="s">
        <v>963</v>
      </c>
      <c r="C710" s="109">
        <v>0</v>
      </c>
      <c r="D710" s="109">
        <v>1</v>
      </c>
      <c r="E710" s="109">
        <v>0</v>
      </c>
      <c r="F710" s="109">
        <v>2</v>
      </c>
      <c r="G710" s="109">
        <v>1</v>
      </c>
      <c r="H710" s="86">
        <v>4</v>
      </c>
      <c r="I710" s="87"/>
    </row>
    <row r="711" spans="2:9" s="88" customFormat="1" ht="18.75" customHeight="1" x14ac:dyDescent="0.2">
      <c r="B711" s="85" t="s">
        <v>2130</v>
      </c>
      <c r="C711" s="109">
        <v>3</v>
      </c>
      <c r="D711" s="109">
        <v>1</v>
      </c>
      <c r="E711" s="109">
        <v>0</v>
      </c>
      <c r="F711" s="109">
        <v>0</v>
      </c>
      <c r="G711" s="109">
        <v>0</v>
      </c>
      <c r="H711" s="86">
        <v>4</v>
      </c>
      <c r="I711" s="87"/>
    </row>
    <row r="712" spans="2:9" s="88" customFormat="1" ht="18.75" customHeight="1" x14ac:dyDescent="0.2">
      <c r="B712" s="85" t="s">
        <v>1426</v>
      </c>
      <c r="C712" s="109">
        <v>0</v>
      </c>
      <c r="D712" s="109">
        <v>1</v>
      </c>
      <c r="E712" s="109">
        <v>3</v>
      </c>
      <c r="F712" s="109">
        <v>0</v>
      </c>
      <c r="G712" s="109">
        <v>0</v>
      </c>
      <c r="H712" s="86">
        <v>4</v>
      </c>
      <c r="I712" s="87"/>
    </row>
    <row r="713" spans="2:9" s="88" customFormat="1" ht="18.75" customHeight="1" x14ac:dyDescent="0.2">
      <c r="B713" s="85" t="s">
        <v>1500</v>
      </c>
      <c r="C713" s="109">
        <v>1</v>
      </c>
      <c r="D713" s="109">
        <v>3</v>
      </c>
      <c r="E713" s="109">
        <v>0</v>
      </c>
      <c r="F713" s="109">
        <v>0</v>
      </c>
      <c r="G713" s="109">
        <v>0</v>
      </c>
      <c r="H713" s="86">
        <v>4</v>
      </c>
      <c r="I713" s="87"/>
    </row>
    <row r="714" spans="2:9" s="88" customFormat="1" ht="18.75" customHeight="1" x14ac:dyDescent="0.2">
      <c r="B714" s="85" t="s">
        <v>1203</v>
      </c>
      <c r="C714" s="109">
        <v>1</v>
      </c>
      <c r="D714" s="109">
        <v>1</v>
      </c>
      <c r="E714" s="109">
        <v>0</v>
      </c>
      <c r="F714" s="109">
        <v>0</v>
      </c>
      <c r="G714" s="109">
        <v>2</v>
      </c>
      <c r="H714" s="86">
        <v>4</v>
      </c>
      <c r="I714" s="87"/>
    </row>
    <row r="715" spans="2:9" s="88" customFormat="1" ht="18.75" customHeight="1" x14ac:dyDescent="0.2">
      <c r="B715" s="85" t="s">
        <v>1746</v>
      </c>
      <c r="C715" s="109">
        <v>1</v>
      </c>
      <c r="D715" s="109">
        <v>2</v>
      </c>
      <c r="E715" s="109">
        <v>0</v>
      </c>
      <c r="F715" s="109">
        <v>1</v>
      </c>
      <c r="G715" s="109">
        <v>0</v>
      </c>
      <c r="H715" s="86">
        <v>4</v>
      </c>
      <c r="I715" s="87"/>
    </row>
    <row r="716" spans="2:9" s="88" customFormat="1" ht="18.75" customHeight="1" x14ac:dyDescent="0.2">
      <c r="B716" s="85" t="s">
        <v>1857</v>
      </c>
      <c r="C716" s="109">
        <v>4</v>
      </c>
      <c r="D716" s="109">
        <v>0</v>
      </c>
      <c r="E716" s="109">
        <v>0</v>
      </c>
      <c r="F716" s="109">
        <v>0</v>
      </c>
      <c r="G716" s="109">
        <v>0</v>
      </c>
      <c r="H716" s="86">
        <v>4</v>
      </c>
      <c r="I716" s="87"/>
    </row>
    <row r="717" spans="2:9" s="88" customFormat="1" ht="18.75" customHeight="1" x14ac:dyDescent="0.2">
      <c r="B717" s="85" t="s">
        <v>1976</v>
      </c>
      <c r="C717" s="109">
        <v>2</v>
      </c>
      <c r="D717" s="109">
        <v>0</v>
      </c>
      <c r="E717" s="109">
        <v>0</v>
      </c>
      <c r="F717" s="109">
        <v>1</v>
      </c>
      <c r="G717" s="109">
        <v>1</v>
      </c>
      <c r="H717" s="86">
        <v>4</v>
      </c>
      <c r="I717" s="87"/>
    </row>
    <row r="718" spans="2:9" s="88" customFormat="1" ht="18.75" customHeight="1" x14ac:dyDescent="0.2">
      <c r="B718" s="85" t="s">
        <v>1833</v>
      </c>
      <c r="C718" s="109">
        <v>0</v>
      </c>
      <c r="D718" s="109">
        <v>0</v>
      </c>
      <c r="E718" s="109">
        <v>0</v>
      </c>
      <c r="F718" s="109">
        <v>3</v>
      </c>
      <c r="G718" s="109">
        <v>1</v>
      </c>
      <c r="H718" s="86">
        <v>4</v>
      </c>
      <c r="I718" s="87"/>
    </row>
    <row r="719" spans="2:9" s="88" customFormat="1" ht="18.75" customHeight="1" x14ac:dyDescent="0.2">
      <c r="B719" s="85" t="s">
        <v>1271</v>
      </c>
      <c r="C719" s="109">
        <v>0</v>
      </c>
      <c r="D719" s="109">
        <v>3</v>
      </c>
      <c r="E719" s="109">
        <v>0</v>
      </c>
      <c r="F719" s="109">
        <v>0</v>
      </c>
      <c r="G719" s="109">
        <v>1</v>
      </c>
      <c r="H719" s="86">
        <v>4</v>
      </c>
      <c r="I719" s="87"/>
    </row>
    <row r="720" spans="2:9" s="88" customFormat="1" ht="18.75" customHeight="1" x14ac:dyDescent="0.2">
      <c r="B720" s="85" t="s">
        <v>1918</v>
      </c>
      <c r="C720" s="109">
        <v>0</v>
      </c>
      <c r="D720" s="109">
        <v>1</v>
      </c>
      <c r="E720" s="109">
        <v>0</v>
      </c>
      <c r="F720" s="109">
        <v>3</v>
      </c>
      <c r="G720" s="109">
        <v>0</v>
      </c>
      <c r="H720" s="86">
        <v>4</v>
      </c>
      <c r="I720" s="87"/>
    </row>
    <row r="721" spans="2:9" s="88" customFormat="1" ht="18.75" customHeight="1" x14ac:dyDescent="0.2">
      <c r="B721" s="85" t="s">
        <v>1330</v>
      </c>
      <c r="C721" s="109">
        <v>1</v>
      </c>
      <c r="D721" s="109">
        <v>2</v>
      </c>
      <c r="E721" s="109">
        <v>1</v>
      </c>
      <c r="F721" s="109">
        <v>0</v>
      </c>
      <c r="G721" s="109">
        <v>0</v>
      </c>
      <c r="H721" s="86">
        <v>4</v>
      </c>
      <c r="I721" s="87"/>
    </row>
    <row r="722" spans="2:9" s="88" customFormat="1" ht="18.75" customHeight="1" x14ac:dyDescent="0.2">
      <c r="B722" s="85" t="s">
        <v>288</v>
      </c>
      <c r="C722" s="109">
        <v>0</v>
      </c>
      <c r="D722" s="109">
        <v>0</v>
      </c>
      <c r="E722" s="109">
        <v>3</v>
      </c>
      <c r="F722" s="109">
        <v>1</v>
      </c>
      <c r="G722" s="109">
        <v>0</v>
      </c>
      <c r="H722" s="86">
        <v>4</v>
      </c>
      <c r="I722" s="87"/>
    </row>
    <row r="723" spans="2:9" s="88" customFormat="1" ht="18.75" customHeight="1" x14ac:dyDescent="0.2">
      <c r="B723" s="85" t="s">
        <v>1825</v>
      </c>
      <c r="C723" s="109">
        <v>0</v>
      </c>
      <c r="D723" s="109">
        <v>0</v>
      </c>
      <c r="E723" s="109">
        <v>4</v>
      </c>
      <c r="F723" s="109">
        <v>0</v>
      </c>
      <c r="G723" s="109">
        <v>0</v>
      </c>
      <c r="H723" s="86">
        <v>4</v>
      </c>
      <c r="I723" s="87"/>
    </row>
    <row r="724" spans="2:9" s="88" customFormat="1" ht="18.75" customHeight="1" x14ac:dyDescent="0.2">
      <c r="B724" s="85" t="s">
        <v>1199</v>
      </c>
      <c r="C724" s="109">
        <v>3</v>
      </c>
      <c r="D724" s="109">
        <v>1</v>
      </c>
      <c r="E724" s="109">
        <v>0</v>
      </c>
      <c r="F724" s="109">
        <v>0</v>
      </c>
      <c r="G724" s="109">
        <v>0</v>
      </c>
      <c r="H724" s="86">
        <v>4</v>
      </c>
      <c r="I724" s="87"/>
    </row>
    <row r="725" spans="2:9" s="88" customFormat="1" ht="18.75" customHeight="1" x14ac:dyDescent="0.2">
      <c r="B725" s="85" t="s">
        <v>1289</v>
      </c>
      <c r="C725" s="109">
        <v>0</v>
      </c>
      <c r="D725" s="109">
        <v>1</v>
      </c>
      <c r="E725" s="109">
        <v>3</v>
      </c>
      <c r="F725" s="109">
        <v>0</v>
      </c>
      <c r="G725" s="109">
        <v>0</v>
      </c>
      <c r="H725" s="86">
        <v>4</v>
      </c>
      <c r="I725" s="87"/>
    </row>
    <row r="726" spans="2:9" s="88" customFormat="1" ht="18.75" customHeight="1" x14ac:dyDescent="0.2">
      <c r="B726" s="85" t="s">
        <v>1197</v>
      </c>
      <c r="C726" s="109">
        <v>2</v>
      </c>
      <c r="D726" s="109">
        <v>2</v>
      </c>
      <c r="E726" s="109">
        <v>0</v>
      </c>
      <c r="F726" s="109">
        <v>0</v>
      </c>
      <c r="G726" s="109">
        <v>0</v>
      </c>
      <c r="H726" s="86">
        <v>4</v>
      </c>
      <c r="I726" s="87"/>
    </row>
    <row r="727" spans="2:9" s="88" customFormat="1" ht="18.75" customHeight="1" x14ac:dyDescent="0.2">
      <c r="B727" s="85" t="s">
        <v>1249</v>
      </c>
      <c r="C727" s="109">
        <v>0</v>
      </c>
      <c r="D727" s="109">
        <v>0</v>
      </c>
      <c r="E727" s="109">
        <v>1</v>
      </c>
      <c r="F727" s="109">
        <v>0</v>
      </c>
      <c r="G727" s="109">
        <v>3</v>
      </c>
      <c r="H727" s="86">
        <v>4</v>
      </c>
      <c r="I727" s="87"/>
    </row>
    <row r="728" spans="2:9" s="88" customFormat="1" ht="18.75" customHeight="1" x14ac:dyDescent="0.2">
      <c r="B728" s="85" t="s">
        <v>307</v>
      </c>
      <c r="C728" s="109">
        <v>2</v>
      </c>
      <c r="D728" s="109">
        <v>1</v>
      </c>
      <c r="E728" s="109">
        <v>0</v>
      </c>
      <c r="F728" s="109">
        <v>1</v>
      </c>
      <c r="G728" s="109">
        <v>0</v>
      </c>
      <c r="H728" s="86">
        <v>4</v>
      </c>
      <c r="I728" s="87"/>
    </row>
    <row r="729" spans="2:9" s="88" customFormat="1" ht="18.75" customHeight="1" x14ac:dyDescent="0.2">
      <c r="B729" s="85" t="s">
        <v>1565</v>
      </c>
      <c r="C729" s="109">
        <v>0</v>
      </c>
      <c r="D729" s="109">
        <v>2</v>
      </c>
      <c r="E729" s="109">
        <v>0</v>
      </c>
      <c r="F729" s="109">
        <v>0</v>
      </c>
      <c r="G729" s="109">
        <v>2</v>
      </c>
      <c r="H729" s="86">
        <v>4</v>
      </c>
      <c r="I729" s="87"/>
    </row>
    <row r="730" spans="2:9" s="88" customFormat="1" ht="18.75" customHeight="1" x14ac:dyDescent="0.2">
      <c r="B730" s="85" t="s">
        <v>1815</v>
      </c>
      <c r="C730" s="109">
        <v>0</v>
      </c>
      <c r="D730" s="109">
        <v>0</v>
      </c>
      <c r="E730" s="109">
        <v>4</v>
      </c>
      <c r="F730" s="109">
        <v>0</v>
      </c>
      <c r="G730" s="109">
        <v>0</v>
      </c>
      <c r="H730" s="86">
        <v>4</v>
      </c>
      <c r="I730" s="87"/>
    </row>
    <row r="731" spans="2:9" s="88" customFormat="1" ht="18.75" customHeight="1" x14ac:dyDescent="0.2">
      <c r="B731" s="85" t="s">
        <v>1110</v>
      </c>
      <c r="C731" s="109">
        <v>2</v>
      </c>
      <c r="D731" s="109">
        <v>2</v>
      </c>
      <c r="E731" s="109">
        <v>0</v>
      </c>
      <c r="F731" s="109">
        <v>0</v>
      </c>
      <c r="G731" s="109">
        <v>0</v>
      </c>
      <c r="H731" s="86">
        <v>4</v>
      </c>
      <c r="I731" s="87"/>
    </row>
    <row r="732" spans="2:9" s="88" customFormat="1" ht="18.75" customHeight="1" x14ac:dyDescent="0.2">
      <c r="B732" s="85" t="s">
        <v>1076</v>
      </c>
      <c r="C732" s="109">
        <v>1</v>
      </c>
      <c r="D732" s="109">
        <v>1</v>
      </c>
      <c r="E732" s="109">
        <v>1</v>
      </c>
      <c r="F732" s="109">
        <v>0</v>
      </c>
      <c r="G732" s="109">
        <v>1</v>
      </c>
      <c r="H732" s="86">
        <v>4</v>
      </c>
      <c r="I732" s="87"/>
    </row>
    <row r="733" spans="2:9" s="88" customFormat="1" ht="18.75" customHeight="1" x14ac:dyDescent="0.2">
      <c r="B733" s="85" t="s">
        <v>1233</v>
      </c>
      <c r="C733" s="109">
        <v>1</v>
      </c>
      <c r="D733" s="109">
        <v>3</v>
      </c>
      <c r="E733" s="109">
        <v>0</v>
      </c>
      <c r="F733" s="109">
        <v>0</v>
      </c>
      <c r="G733" s="109">
        <v>0</v>
      </c>
      <c r="H733" s="86">
        <v>4</v>
      </c>
      <c r="I733" s="87"/>
    </row>
    <row r="734" spans="2:9" s="88" customFormat="1" ht="18.75" customHeight="1" x14ac:dyDescent="0.2">
      <c r="B734" s="85" t="s">
        <v>1749</v>
      </c>
      <c r="C734" s="109">
        <v>2</v>
      </c>
      <c r="D734" s="109">
        <v>0</v>
      </c>
      <c r="E734" s="109">
        <v>0</v>
      </c>
      <c r="F734" s="109">
        <v>0</v>
      </c>
      <c r="G734" s="109">
        <v>2</v>
      </c>
      <c r="H734" s="86">
        <v>4</v>
      </c>
      <c r="I734" s="87"/>
    </row>
    <row r="735" spans="2:9" s="88" customFormat="1" ht="18.75" customHeight="1" x14ac:dyDescent="0.2">
      <c r="B735" s="85" t="s">
        <v>965</v>
      </c>
      <c r="C735" s="109">
        <v>0</v>
      </c>
      <c r="D735" s="109">
        <v>1</v>
      </c>
      <c r="E735" s="109">
        <v>1</v>
      </c>
      <c r="F735" s="109">
        <v>0</v>
      </c>
      <c r="G735" s="109">
        <v>2</v>
      </c>
      <c r="H735" s="86">
        <v>4</v>
      </c>
      <c r="I735" s="87"/>
    </row>
    <row r="736" spans="2:9" s="88" customFormat="1" ht="18.75" customHeight="1" x14ac:dyDescent="0.2">
      <c r="B736" s="85" t="s">
        <v>1403</v>
      </c>
      <c r="C736" s="109">
        <v>1</v>
      </c>
      <c r="D736" s="109">
        <v>0</v>
      </c>
      <c r="E736" s="109">
        <v>3</v>
      </c>
      <c r="F736" s="109">
        <v>0</v>
      </c>
      <c r="G736" s="109">
        <v>0</v>
      </c>
      <c r="H736" s="86">
        <v>4</v>
      </c>
      <c r="I736" s="87"/>
    </row>
    <row r="737" spans="2:9" s="88" customFormat="1" ht="18.75" customHeight="1" x14ac:dyDescent="0.2">
      <c r="B737" s="85" t="s">
        <v>1439</v>
      </c>
      <c r="C737" s="109">
        <v>0</v>
      </c>
      <c r="D737" s="109">
        <v>0</v>
      </c>
      <c r="E737" s="109">
        <v>4</v>
      </c>
      <c r="F737" s="109">
        <v>0</v>
      </c>
      <c r="G737" s="109">
        <v>0</v>
      </c>
      <c r="H737" s="86">
        <v>4</v>
      </c>
      <c r="I737" s="87"/>
    </row>
    <row r="738" spans="2:9" s="88" customFormat="1" ht="18.75" customHeight="1" x14ac:dyDescent="0.2">
      <c r="B738" s="85" t="s">
        <v>2021</v>
      </c>
      <c r="C738" s="109">
        <v>2</v>
      </c>
      <c r="D738" s="109">
        <v>1</v>
      </c>
      <c r="E738" s="109">
        <v>0</v>
      </c>
      <c r="F738" s="109">
        <v>1</v>
      </c>
      <c r="G738" s="109">
        <v>0</v>
      </c>
      <c r="H738" s="86">
        <v>4</v>
      </c>
      <c r="I738" s="87"/>
    </row>
    <row r="739" spans="2:9" s="88" customFormat="1" ht="18.75" customHeight="1" x14ac:dyDescent="0.2">
      <c r="B739" s="85" t="s">
        <v>2331</v>
      </c>
      <c r="C739" s="109">
        <v>0</v>
      </c>
      <c r="D739" s="109">
        <v>2</v>
      </c>
      <c r="E739" s="109">
        <v>1</v>
      </c>
      <c r="F739" s="109">
        <v>0</v>
      </c>
      <c r="G739" s="109">
        <v>1</v>
      </c>
      <c r="H739" s="86">
        <v>4</v>
      </c>
      <c r="I739" s="87"/>
    </row>
    <row r="740" spans="2:9" s="88" customFormat="1" ht="18.75" customHeight="1" x14ac:dyDescent="0.2">
      <c r="B740" s="85" t="s">
        <v>1372</v>
      </c>
      <c r="C740" s="109">
        <v>3</v>
      </c>
      <c r="D740" s="109">
        <v>1</v>
      </c>
      <c r="E740" s="109">
        <v>0</v>
      </c>
      <c r="F740" s="109">
        <v>0</v>
      </c>
      <c r="G740" s="109">
        <v>0</v>
      </c>
      <c r="H740" s="86">
        <v>4</v>
      </c>
      <c r="I740" s="87"/>
    </row>
    <row r="741" spans="2:9" s="88" customFormat="1" ht="18.75" customHeight="1" x14ac:dyDescent="0.2">
      <c r="B741" s="85" t="s">
        <v>2348</v>
      </c>
      <c r="C741" s="109">
        <v>0</v>
      </c>
      <c r="D741" s="109">
        <v>2</v>
      </c>
      <c r="E741" s="109">
        <v>2</v>
      </c>
      <c r="F741" s="109">
        <v>0</v>
      </c>
      <c r="G741" s="109">
        <v>0</v>
      </c>
      <c r="H741" s="86">
        <v>4</v>
      </c>
      <c r="I741" s="87"/>
    </row>
    <row r="742" spans="2:9" s="88" customFormat="1" ht="18.75" customHeight="1" x14ac:dyDescent="0.2">
      <c r="B742" s="85" t="s">
        <v>1224</v>
      </c>
      <c r="C742" s="109">
        <v>1</v>
      </c>
      <c r="D742" s="109">
        <v>2</v>
      </c>
      <c r="E742" s="109">
        <v>0</v>
      </c>
      <c r="F742" s="109">
        <v>0</v>
      </c>
      <c r="G742" s="109">
        <v>1</v>
      </c>
      <c r="H742" s="86">
        <v>4</v>
      </c>
      <c r="I742" s="87"/>
    </row>
    <row r="743" spans="2:9" s="88" customFormat="1" ht="18.75" customHeight="1" x14ac:dyDescent="0.2">
      <c r="B743" s="85" t="s">
        <v>1269</v>
      </c>
      <c r="C743" s="109">
        <v>0</v>
      </c>
      <c r="D743" s="109">
        <v>1</v>
      </c>
      <c r="E743" s="109">
        <v>1</v>
      </c>
      <c r="F743" s="109">
        <v>0</v>
      </c>
      <c r="G743" s="109">
        <v>2</v>
      </c>
      <c r="H743" s="86">
        <v>4</v>
      </c>
      <c r="I743" s="87"/>
    </row>
    <row r="744" spans="2:9" s="88" customFormat="1" ht="18.75" customHeight="1" x14ac:dyDescent="0.2">
      <c r="B744" s="85" t="s">
        <v>1226</v>
      </c>
      <c r="C744" s="109">
        <v>0</v>
      </c>
      <c r="D744" s="109">
        <v>0</v>
      </c>
      <c r="E744" s="109">
        <v>2</v>
      </c>
      <c r="F744" s="109">
        <v>1</v>
      </c>
      <c r="G744" s="109">
        <v>1</v>
      </c>
      <c r="H744" s="86">
        <v>4</v>
      </c>
      <c r="I744" s="87"/>
    </row>
    <row r="745" spans="2:9" s="88" customFormat="1" ht="18.75" customHeight="1" x14ac:dyDescent="0.2">
      <c r="B745" s="85" t="s">
        <v>2035</v>
      </c>
      <c r="C745" s="109">
        <v>0</v>
      </c>
      <c r="D745" s="109">
        <v>0</v>
      </c>
      <c r="E745" s="109">
        <v>1</v>
      </c>
      <c r="F745" s="109">
        <v>0</v>
      </c>
      <c r="G745" s="109">
        <v>3</v>
      </c>
      <c r="H745" s="86">
        <v>4</v>
      </c>
      <c r="I745" s="87"/>
    </row>
    <row r="746" spans="2:9" s="88" customFormat="1" ht="18.75" customHeight="1" x14ac:dyDescent="0.2">
      <c r="B746" s="85" t="s">
        <v>2207</v>
      </c>
      <c r="C746" s="109">
        <v>3</v>
      </c>
      <c r="D746" s="109">
        <v>0</v>
      </c>
      <c r="E746" s="109">
        <v>1</v>
      </c>
      <c r="F746" s="109">
        <v>0</v>
      </c>
      <c r="G746" s="109">
        <v>0</v>
      </c>
      <c r="H746" s="86">
        <v>4</v>
      </c>
      <c r="I746" s="87"/>
    </row>
    <row r="747" spans="2:9" s="88" customFormat="1" ht="18.75" customHeight="1" x14ac:dyDescent="0.2">
      <c r="B747" s="85" t="s">
        <v>1276</v>
      </c>
      <c r="C747" s="109">
        <v>0</v>
      </c>
      <c r="D747" s="109">
        <v>0</v>
      </c>
      <c r="E747" s="109">
        <v>2</v>
      </c>
      <c r="F747" s="109">
        <v>2</v>
      </c>
      <c r="G747" s="109">
        <v>0</v>
      </c>
      <c r="H747" s="86">
        <v>4</v>
      </c>
      <c r="I747" s="87"/>
    </row>
    <row r="748" spans="2:9" s="88" customFormat="1" ht="18.75" customHeight="1" x14ac:dyDescent="0.2">
      <c r="B748" s="85" t="s">
        <v>1181</v>
      </c>
      <c r="C748" s="109">
        <v>2</v>
      </c>
      <c r="D748" s="109">
        <v>0</v>
      </c>
      <c r="E748" s="109">
        <v>1</v>
      </c>
      <c r="F748" s="109">
        <v>1</v>
      </c>
      <c r="G748" s="109">
        <v>0</v>
      </c>
      <c r="H748" s="86">
        <v>4</v>
      </c>
      <c r="I748" s="87"/>
    </row>
    <row r="749" spans="2:9" s="88" customFormat="1" ht="18.75" customHeight="1" x14ac:dyDescent="0.2">
      <c r="B749" s="85" t="s">
        <v>2349</v>
      </c>
      <c r="C749" s="109">
        <v>4</v>
      </c>
      <c r="D749" s="109">
        <v>0</v>
      </c>
      <c r="E749" s="109">
        <v>0</v>
      </c>
      <c r="F749" s="109">
        <v>0</v>
      </c>
      <c r="G749" s="109">
        <v>0</v>
      </c>
      <c r="H749" s="86">
        <v>4</v>
      </c>
      <c r="I749" s="87"/>
    </row>
    <row r="750" spans="2:9" s="88" customFormat="1" ht="18.75" customHeight="1" x14ac:dyDescent="0.2">
      <c r="B750" s="85" t="s">
        <v>1200</v>
      </c>
      <c r="C750" s="109">
        <v>0</v>
      </c>
      <c r="D750" s="109">
        <v>2</v>
      </c>
      <c r="E750" s="109">
        <v>1</v>
      </c>
      <c r="F750" s="109">
        <v>1</v>
      </c>
      <c r="G750" s="109">
        <v>0</v>
      </c>
      <c r="H750" s="86">
        <v>4</v>
      </c>
      <c r="I750" s="87"/>
    </row>
    <row r="751" spans="2:9" s="88" customFormat="1" ht="18.75" customHeight="1" x14ac:dyDescent="0.2">
      <c r="B751" s="85" t="s">
        <v>1897</v>
      </c>
      <c r="C751" s="109">
        <v>2</v>
      </c>
      <c r="D751" s="109">
        <v>0</v>
      </c>
      <c r="E751" s="109">
        <v>0</v>
      </c>
      <c r="F751" s="109">
        <v>0</v>
      </c>
      <c r="G751" s="109">
        <v>2</v>
      </c>
      <c r="H751" s="86">
        <v>4</v>
      </c>
      <c r="I751" s="87"/>
    </row>
    <row r="752" spans="2:9" s="88" customFormat="1" ht="18.75" customHeight="1" x14ac:dyDescent="0.2">
      <c r="B752" s="85" t="s">
        <v>1643</v>
      </c>
      <c r="C752" s="109">
        <v>2</v>
      </c>
      <c r="D752" s="109">
        <v>1</v>
      </c>
      <c r="E752" s="109">
        <v>1</v>
      </c>
      <c r="F752" s="109">
        <v>0</v>
      </c>
      <c r="G752" s="109">
        <v>0</v>
      </c>
      <c r="H752" s="86">
        <v>4</v>
      </c>
      <c r="I752" s="87"/>
    </row>
    <row r="753" spans="2:9" s="88" customFormat="1" ht="18.75" customHeight="1" x14ac:dyDescent="0.2">
      <c r="B753" s="85" t="s">
        <v>1958</v>
      </c>
      <c r="C753" s="109">
        <v>1</v>
      </c>
      <c r="D753" s="109">
        <v>0</v>
      </c>
      <c r="E753" s="109">
        <v>3</v>
      </c>
      <c r="F753" s="109">
        <v>0</v>
      </c>
      <c r="G753" s="109">
        <v>0</v>
      </c>
      <c r="H753" s="86">
        <v>4</v>
      </c>
      <c r="I753" s="87"/>
    </row>
    <row r="754" spans="2:9" s="88" customFormat="1" ht="18.75" customHeight="1" x14ac:dyDescent="0.2">
      <c r="B754" s="85" t="s">
        <v>1907</v>
      </c>
      <c r="C754" s="109">
        <v>1</v>
      </c>
      <c r="D754" s="109">
        <v>2</v>
      </c>
      <c r="E754" s="109">
        <v>0</v>
      </c>
      <c r="F754" s="109">
        <v>0</v>
      </c>
      <c r="G754" s="109">
        <v>1</v>
      </c>
      <c r="H754" s="86">
        <v>4</v>
      </c>
      <c r="I754" s="87"/>
    </row>
    <row r="755" spans="2:9" s="88" customFormat="1" ht="18.75" customHeight="1" x14ac:dyDescent="0.2">
      <c r="B755" s="85" t="s">
        <v>1369</v>
      </c>
      <c r="C755" s="109">
        <v>0</v>
      </c>
      <c r="D755" s="109">
        <v>2</v>
      </c>
      <c r="E755" s="109">
        <v>0</v>
      </c>
      <c r="F755" s="109">
        <v>0</v>
      </c>
      <c r="G755" s="109">
        <v>2</v>
      </c>
      <c r="H755" s="86">
        <v>4</v>
      </c>
      <c r="I755" s="87"/>
    </row>
    <row r="756" spans="2:9" s="88" customFormat="1" ht="18.75" customHeight="1" x14ac:dyDescent="0.2">
      <c r="B756" s="85" t="s">
        <v>120</v>
      </c>
      <c r="C756" s="109">
        <v>1</v>
      </c>
      <c r="D756" s="109">
        <v>0</v>
      </c>
      <c r="E756" s="109">
        <v>2</v>
      </c>
      <c r="F756" s="109">
        <v>0</v>
      </c>
      <c r="G756" s="109">
        <v>1</v>
      </c>
      <c r="H756" s="86">
        <v>4</v>
      </c>
      <c r="I756" s="87"/>
    </row>
    <row r="757" spans="2:9" s="88" customFormat="1" ht="18.75" customHeight="1" x14ac:dyDescent="0.2">
      <c r="B757" s="85" t="s">
        <v>1997</v>
      </c>
      <c r="C757" s="109">
        <v>0</v>
      </c>
      <c r="D757" s="109">
        <v>0</v>
      </c>
      <c r="E757" s="109">
        <v>2</v>
      </c>
      <c r="F757" s="109">
        <v>2</v>
      </c>
      <c r="G757" s="109">
        <v>0</v>
      </c>
      <c r="H757" s="86">
        <v>4</v>
      </c>
      <c r="I757" s="87"/>
    </row>
    <row r="758" spans="2:9" s="88" customFormat="1" ht="18.75" customHeight="1" x14ac:dyDescent="0.2">
      <c r="B758" s="85" t="s">
        <v>3125</v>
      </c>
      <c r="C758" s="109">
        <v>0</v>
      </c>
      <c r="D758" s="109">
        <v>0</v>
      </c>
      <c r="E758" s="109">
        <v>4</v>
      </c>
      <c r="F758" s="109">
        <v>0</v>
      </c>
      <c r="G758" s="109">
        <v>0</v>
      </c>
      <c r="H758" s="86">
        <v>4</v>
      </c>
      <c r="I758" s="87"/>
    </row>
    <row r="759" spans="2:9" s="88" customFormat="1" ht="18.75" customHeight="1" x14ac:dyDescent="0.2">
      <c r="B759" s="85" t="s">
        <v>1544</v>
      </c>
      <c r="C759" s="109">
        <v>1</v>
      </c>
      <c r="D759" s="109">
        <v>1</v>
      </c>
      <c r="E759" s="109">
        <v>0</v>
      </c>
      <c r="F759" s="109">
        <v>0</v>
      </c>
      <c r="G759" s="109">
        <v>2</v>
      </c>
      <c r="H759" s="86">
        <v>4</v>
      </c>
      <c r="I759" s="87"/>
    </row>
    <row r="760" spans="2:9" s="88" customFormat="1" ht="18.75" customHeight="1" x14ac:dyDescent="0.2">
      <c r="B760" s="85" t="s">
        <v>1153</v>
      </c>
      <c r="C760" s="109">
        <v>0</v>
      </c>
      <c r="D760" s="109">
        <v>1</v>
      </c>
      <c r="E760" s="109">
        <v>0</v>
      </c>
      <c r="F760" s="109">
        <v>1</v>
      </c>
      <c r="G760" s="109">
        <v>2</v>
      </c>
      <c r="H760" s="86">
        <v>4</v>
      </c>
      <c r="I760" s="87"/>
    </row>
    <row r="761" spans="2:9" s="88" customFormat="1" ht="18.75" customHeight="1" x14ac:dyDescent="0.2">
      <c r="B761" s="85" t="s">
        <v>2568</v>
      </c>
      <c r="C761" s="109">
        <v>0</v>
      </c>
      <c r="D761" s="109">
        <v>0</v>
      </c>
      <c r="E761" s="109">
        <v>0</v>
      </c>
      <c r="F761" s="109">
        <v>4</v>
      </c>
      <c r="G761" s="109">
        <v>0</v>
      </c>
      <c r="H761" s="86">
        <v>4</v>
      </c>
      <c r="I761" s="87"/>
    </row>
    <row r="762" spans="2:9" s="88" customFormat="1" ht="18.75" customHeight="1" x14ac:dyDescent="0.2">
      <c r="B762" s="85" t="s">
        <v>2418</v>
      </c>
      <c r="C762" s="109">
        <v>0</v>
      </c>
      <c r="D762" s="109">
        <v>4</v>
      </c>
      <c r="E762" s="109">
        <v>0</v>
      </c>
      <c r="F762" s="109">
        <v>0</v>
      </c>
      <c r="G762" s="109">
        <v>0</v>
      </c>
      <c r="H762" s="86">
        <v>4</v>
      </c>
      <c r="I762" s="87"/>
    </row>
    <row r="763" spans="2:9" s="88" customFormat="1" ht="18.75" customHeight="1" x14ac:dyDescent="0.2">
      <c r="B763" s="85" t="s">
        <v>2226</v>
      </c>
      <c r="C763" s="109">
        <v>4</v>
      </c>
      <c r="D763" s="109">
        <v>0</v>
      </c>
      <c r="E763" s="109">
        <v>0</v>
      </c>
      <c r="F763" s="109">
        <v>0</v>
      </c>
      <c r="G763" s="109">
        <v>0</v>
      </c>
      <c r="H763" s="86">
        <v>4</v>
      </c>
      <c r="I763" s="87"/>
    </row>
    <row r="764" spans="2:9" s="88" customFormat="1" ht="18.75" customHeight="1" x14ac:dyDescent="0.2">
      <c r="B764" s="85" t="s">
        <v>2222</v>
      </c>
      <c r="C764" s="109">
        <v>0</v>
      </c>
      <c r="D764" s="109">
        <v>2</v>
      </c>
      <c r="E764" s="109">
        <v>0</v>
      </c>
      <c r="F764" s="109">
        <v>1</v>
      </c>
      <c r="G764" s="109">
        <v>1</v>
      </c>
      <c r="H764" s="86">
        <v>4</v>
      </c>
      <c r="I764" s="87"/>
    </row>
    <row r="765" spans="2:9" s="88" customFormat="1" ht="18.75" customHeight="1" x14ac:dyDescent="0.2">
      <c r="B765" s="85" t="s">
        <v>3130</v>
      </c>
      <c r="C765" s="109">
        <v>3</v>
      </c>
      <c r="D765" s="109">
        <v>0</v>
      </c>
      <c r="E765" s="109">
        <v>0</v>
      </c>
      <c r="F765" s="109">
        <v>0</v>
      </c>
      <c r="G765" s="109">
        <v>1</v>
      </c>
      <c r="H765" s="86">
        <v>4</v>
      </c>
      <c r="I765" s="87"/>
    </row>
    <row r="766" spans="2:9" s="88" customFormat="1" ht="18.75" customHeight="1" x14ac:dyDescent="0.2">
      <c r="B766" s="85" t="s">
        <v>1592</v>
      </c>
      <c r="C766" s="109">
        <v>0</v>
      </c>
      <c r="D766" s="109">
        <v>2</v>
      </c>
      <c r="E766" s="109">
        <v>1</v>
      </c>
      <c r="F766" s="109">
        <v>1</v>
      </c>
      <c r="G766" s="109">
        <v>0</v>
      </c>
      <c r="H766" s="86">
        <v>4</v>
      </c>
      <c r="I766" s="87"/>
    </row>
    <row r="767" spans="2:9" s="88" customFormat="1" ht="18.75" customHeight="1" x14ac:dyDescent="0.2">
      <c r="B767" s="85" t="s">
        <v>1842</v>
      </c>
      <c r="C767" s="109">
        <v>1</v>
      </c>
      <c r="D767" s="109">
        <v>1</v>
      </c>
      <c r="E767" s="109">
        <v>1</v>
      </c>
      <c r="F767" s="109">
        <v>1</v>
      </c>
      <c r="G767" s="109">
        <v>0</v>
      </c>
      <c r="H767" s="86">
        <v>4</v>
      </c>
      <c r="I767" s="87"/>
    </row>
    <row r="768" spans="2:9" s="88" customFormat="1" ht="18.75" customHeight="1" x14ac:dyDescent="0.2">
      <c r="B768" s="85" t="s">
        <v>3179</v>
      </c>
      <c r="C768" s="109">
        <v>0</v>
      </c>
      <c r="D768" s="109">
        <v>2</v>
      </c>
      <c r="E768" s="109">
        <v>2</v>
      </c>
      <c r="F768" s="109">
        <v>0</v>
      </c>
      <c r="G768" s="109">
        <v>0</v>
      </c>
      <c r="H768" s="86">
        <v>4</v>
      </c>
      <c r="I768" s="87"/>
    </row>
    <row r="769" spans="2:9" s="88" customFormat="1" ht="18.75" customHeight="1" x14ac:dyDescent="0.2">
      <c r="B769" s="85" t="s">
        <v>1732</v>
      </c>
      <c r="C769" s="109">
        <v>0</v>
      </c>
      <c r="D769" s="109">
        <v>1</v>
      </c>
      <c r="E769" s="109">
        <v>0</v>
      </c>
      <c r="F769" s="109">
        <v>0</v>
      </c>
      <c r="G769" s="109">
        <v>2</v>
      </c>
      <c r="H769" s="86">
        <v>3</v>
      </c>
      <c r="I769" s="87"/>
    </row>
    <row r="770" spans="2:9" s="88" customFormat="1" ht="18.75" customHeight="1" x14ac:dyDescent="0.2">
      <c r="B770" s="85" t="s">
        <v>2188</v>
      </c>
      <c r="C770" s="109">
        <v>3</v>
      </c>
      <c r="D770" s="109">
        <v>0</v>
      </c>
      <c r="E770" s="109">
        <v>0</v>
      </c>
      <c r="F770" s="109">
        <v>0</v>
      </c>
      <c r="G770" s="109">
        <v>0</v>
      </c>
      <c r="H770" s="86">
        <v>3</v>
      </c>
      <c r="I770" s="87"/>
    </row>
    <row r="771" spans="2:9" s="88" customFormat="1" ht="18.75" customHeight="1" x14ac:dyDescent="0.2">
      <c r="B771" s="85" t="s">
        <v>2564</v>
      </c>
      <c r="C771" s="109">
        <v>0</v>
      </c>
      <c r="D771" s="109">
        <v>1</v>
      </c>
      <c r="E771" s="109">
        <v>0</v>
      </c>
      <c r="F771" s="109">
        <v>1</v>
      </c>
      <c r="G771" s="109">
        <v>1</v>
      </c>
      <c r="H771" s="86">
        <v>3</v>
      </c>
      <c r="I771" s="87"/>
    </row>
    <row r="772" spans="2:9" s="88" customFormat="1" ht="18.75" customHeight="1" x14ac:dyDescent="0.2">
      <c r="B772" s="85" t="s">
        <v>1354</v>
      </c>
      <c r="C772" s="109">
        <v>1</v>
      </c>
      <c r="D772" s="109">
        <v>0</v>
      </c>
      <c r="E772" s="109">
        <v>0</v>
      </c>
      <c r="F772" s="109">
        <v>1</v>
      </c>
      <c r="G772" s="109">
        <v>1</v>
      </c>
      <c r="H772" s="86">
        <v>3</v>
      </c>
      <c r="I772" s="87"/>
    </row>
    <row r="773" spans="2:9" s="88" customFormat="1" ht="18.75" customHeight="1" x14ac:dyDescent="0.2">
      <c r="B773" s="85" t="s">
        <v>1509</v>
      </c>
      <c r="C773" s="109">
        <v>0</v>
      </c>
      <c r="D773" s="109">
        <v>0</v>
      </c>
      <c r="E773" s="109">
        <v>1</v>
      </c>
      <c r="F773" s="109">
        <v>2</v>
      </c>
      <c r="G773" s="109">
        <v>0</v>
      </c>
      <c r="H773" s="86">
        <v>3</v>
      </c>
      <c r="I773" s="87"/>
    </row>
    <row r="774" spans="2:9" s="88" customFormat="1" ht="18.75" customHeight="1" x14ac:dyDescent="0.2">
      <c r="B774" s="85" t="s">
        <v>1504</v>
      </c>
      <c r="C774" s="109">
        <v>1</v>
      </c>
      <c r="D774" s="109">
        <v>0</v>
      </c>
      <c r="E774" s="109">
        <v>2</v>
      </c>
      <c r="F774" s="109">
        <v>0</v>
      </c>
      <c r="G774" s="109">
        <v>0</v>
      </c>
      <c r="H774" s="86">
        <v>3</v>
      </c>
      <c r="I774" s="87"/>
    </row>
    <row r="775" spans="2:9" s="88" customFormat="1" ht="18.75" customHeight="1" x14ac:dyDescent="0.2">
      <c r="B775" s="85" t="s">
        <v>1788</v>
      </c>
      <c r="C775" s="109">
        <v>0</v>
      </c>
      <c r="D775" s="109">
        <v>2</v>
      </c>
      <c r="E775" s="109">
        <v>1</v>
      </c>
      <c r="F775" s="109">
        <v>0</v>
      </c>
      <c r="G775" s="109">
        <v>0</v>
      </c>
      <c r="H775" s="86">
        <v>3</v>
      </c>
      <c r="I775" s="87"/>
    </row>
    <row r="776" spans="2:9" s="88" customFormat="1" ht="18.75" customHeight="1" x14ac:dyDescent="0.2">
      <c r="B776" s="85" t="s">
        <v>1454</v>
      </c>
      <c r="C776" s="109">
        <v>0</v>
      </c>
      <c r="D776" s="109">
        <v>0</v>
      </c>
      <c r="E776" s="109">
        <v>0</v>
      </c>
      <c r="F776" s="109">
        <v>0</v>
      </c>
      <c r="G776" s="109">
        <v>3</v>
      </c>
      <c r="H776" s="86">
        <v>3</v>
      </c>
      <c r="I776" s="87"/>
    </row>
    <row r="777" spans="2:9" s="88" customFormat="1" ht="18.75" customHeight="1" x14ac:dyDescent="0.2">
      <c r="B777" s="85" t="s">
        <v>2370</v>
      </c>
      <c r="C777" s="109">
        <v>0</v>
      </c>
      <c r="D777" s="109">
        <v>1</v>
      </c>
      <c r="E777" s="109">
        <v>1</v>
      </c>
      <c r="F777" s="109">
        <v>0</v>
      </c>
      <c r="G777" s="109">
        <v>1</v>
      </c>
      <c r="H777" s="86">
        <v>3</v>
      </c>
      <c r="I777" s="87"/>
    </row>
    <row r="778" spans="2:9" s="88" customFormat="1" ht="18.75" customHeight="1" x14ac:dyDescent="0.2">
      <c r="B778" s="85" t="s">
        <v>1245</v>
      </c>
      <c r="C778" s="109">
        <v>1</v>
      </c>
      <c r="D778" s="109">
        <v>0</v>
      </c>
      <c r="E778" s="109">
        <v>2</v>
      </c>
      <c r="F778" s="109">
        <v>0</v>
      </c>
      <c r="G778" s="109">
        <v>0</v>
      </c>
      <c r="H778" s="86">
        <v>3</v>
      </c>
      <c r="I778" s="87"/>
    </row>
    <row r="779" spans="2:9" s="88" customFormat="1" ht="18.75" customHeight="1" x14ac:dyDescent="0.2">
      <c r="B779" s="85" t="s">
        <v>908</v>
      </c>
      <c r="C779" s="109">
        <v>3</v>
      </c>
      <c r="D779" s="109">
        <v>0</v>
      </c>
      <c r="E779" s="109">
        <v>0</v>
      </c>
      <c r="F779" s="109">
        <v>0</v>
      </c>
      <c r="G779" s="109">
        <v>0</v>
      </c>
      <c r="H779" s="86">
        <v>3</v>
      </c>
      <c r="I779" s="87"/>
    </row>
    <row r="780" spans="2:9" s="88" customFormat="1" ht="18.75" customHeight="1" x14ac:dyDescent="0.2">
      <c r="B780" s="85" t="s">
        <v>1252</v>
      </c>
      <c r="C780" s="109">
        <v>2</v>
      </c>
      <c r="D780" s="109">
        <v>0</v>
      </c>
      <c r="E780" s="109">
        <v>0</v>
      </c>
      <c r="F780" s="109">
        <v>0</v>
      </c>
      <c r="G780" s="109">
        <v>1</v>
      </c>
      <c r="H780" s="86">
        <v>3</v>
      </c>
      <c r="I780" s="87"/>
    </row>
    <row r="781" spans="2:9" s="88" customFormat="1" ht="18.75" customHeight="1" x14ac:dyDescent="0.2">
      <c r="B781" s="85" t="s">
        <v>2572</v>
      </c>
      <c r="C781" s="109">
        <v>1</v>
      </c>
      <c r="D781" s="109">
        <v>0</v>
      </c>
      <c r="E781" s="109">
        <v>0</v>
      </c>
      <c r="F781" s="109">
        <v>0</v>
      </c>
      <c r="G781" s="109">
        <v>2</v>
      </c>
      <c r="H781" s="86">
        <v>3</v>
      </c>
      <c r="I781" s="87"/>
    </row>
    <row r="782" spans="2:9" s="88" customFormat="1" ht="18.75" customHeight="1" x14ac:dyDescent="0.2">
      <c r="B782" s="85" t="s">
        <v>2189</v>
      </c>
      <c r="C782" s="109">
        <v>0</v>
      </c>
      <c r="D782" s="109">
        <v>0</v>
      </c>
      <c r="E782" s="109">
        <v>1</v>
      </c>
      <c r="F782" s="109">
        <v>2</v>
      </c>
      <c r="G782" s="109">
        <v>0</v>
      </c>
      <c r="H782" s="86">
        <v>3</v>
      </c>
      <c r="I782" s="87"/>
    </row>
    <row r="783" spans="2:9" s="88" customFormat="1" ht="18.75" customHeight="1" x14ac:dyDescent="0.2">
      <c r="B783" s="85" t="s">
        <v>1806</v>
      </c>
      <c r="C783" s="109">
        <v>0</v>
      </c>
      <c r="D783" s="109">
        <v>0</v>
      </c>
      <c r="E783" s="109">
        <v>1</v>
      </c>
      <c r="F783" s="109">
        <v>1</v>
      </c>
      <c r="G783" s="109">
        <v>1</v>
      </c>
      <c r="H783" s="86">
        <v>3</v>
      </c>
      <c r="I783" s="87"/>
    </row>
    <row r="784" spans="2:9" s="88" customFormat="1" ht="18.75" customHeight="1" x14ac:dyDescent="0.2">
      <c r="B784" s="85" t="s">
        <v>2157</v>
      </c>
      <c r="C784" s="109">
        <v>1</v>
      </c>
      <c r="D784" s="109">
        <v>2</v>
      </c>
      <c r="E784" s="109">
        <v>0</v>
      </c>
      <c r="F784" s="109">
        <v>0</v>
      </c>
      <c r="G784" s="109">
        <v>0</v>
      </c>
      <c r="H784" s="86">
        <v>3</v>
      </c>
      <c r="I784" s="87"/>
    </row>
    <row r="785" spans="2:9" s="88" customFormat="1" ht="18.75" customHeight="1" x14ac:dyDescent="0.2">
      <c r="B785" s="85" t="s">
        <v>1215</v>
      </c>
      <c r="C785" s="109">
        <v>0</v>
      </c>
      <c r="D785" s="109">
        <v>0</v>
      </c>
      <c r="E785" s="109">
        <v>3</v>
      </c>
      <c r="F785" s="109">
        <v>0</v>
      </c>
      <c r="G785" s="109">
        <v>0</v>
      </c>
      <c r="H785" s="86">
        <v>3</v>
      </c>
      <c r="I785" s="87"/>
    </row>
    <row r="786" spans="2:9" s="88" customFormat="1" ht="18.75" customHeight="1" x14ac:dyDescent="0.2">
      <c r="B786" s="85" t="s">
        <v>2066</v>
      </c>
      <c r="C786" s="109">
        <v>2</v>
      </c>
      <c r="D786" s="109">
        <v>0</v>
      </c>
      <c r="E786" s="109">
        <v>1</v>
      </c>
      <c r="F786" s="109">
        <v>0</v>
      </c>
      <c r="G786" s="109">
        <v>0</v>
      </c>
      <c r="H786" s="86">
        <v>3</v>
      </c>
      <c r="I786" s="87"/>
    </row>
    <row r="787" spans="2:9" s="88" customFormat="1" ht="18.75" customHeight="1" x14ac:dyDescent="0.2">
      <c r="B787" s="85" t="s">
        <v>1765</v>
      </c>
      <c r="C787" s="109">
        <v>0</v>
      </c>
      <c r="D787" s="109">
        <v>0</v>
      </c>
      <c r="E787" s="109">
        <v>1</v>
      </c>
      <c r="F787" s="109">
        <v>1</v>
      </c>
      <c r="G787" s="109">
        <v>1</v>
      </c>
      <c r="H787" s="86">
        <v>3</v>
      </c>
      <c r="I787" s="87"/>
    </row>
    <row r="788" spans="2:9" s="88" customFormat="1" ht="18.75" customHeight="1" x14ac:dyDescent="0.2">
      <c r="B788" s="85" t="s">
        <v>1819</v>
      </c>
      <c r="C788" s="109">
        <v>1</v>
      </c>
      <c r="D788" s="109">
        <v>2</v>
      </c>
      <c r="E788" s="109">
        <v>0</v>
      </c>
      <c r="F788" s="109">
        <v>0</v>
      </c>
      <c r="G788" s="109">
        <v>0</v>
      </c>
      <c r="H788" s="86">
        <v>3</v>
      </c>
      <c r="I788" s="87"/>
    </row>
    <row r="789" spans="2:9" s="88" customFormat="1" ht="18.75" customHeight="1" x14ac:dyDescent="0.2">
      <c r="B789" s="85" t="s">
        <v>1213</v>
      </c>
      <c r="C789" s="109">
        <v>2</v>
      </c>
      <c r="D789" s="109">
        <v>0</v>
      </c>
      <c r="E789" s="109">
        <v>0</v>
      </c>
      <c r="F789" s="109">
        <v>1</v>
      </c>
      <c r="G789" s="109">
        <v>0</v>
      </c>
      <c r="H789" s="86">
        <v>3</v>
      </c>
      <c r="I789" s="87"/>
    </row>
    <row r="790" spans="2:9" s="88" customFormat="1" ht="18.75" customHeight="1" x14ac:dyDescent="0.2">
      <c r="B790" s="85" t="s">
        <v>1376</v>
      </c>
      <c r="C790" s="109">
        <v>1</v>
      </c>
      <c r="D790" s="109">
        <v>0</v>
      </c>
      <c r="E790" s="109">
        <v>2</v>
      </c>
      <c r="F790" s="109">
        <v>0</v>
      </c>
      <c r="G790" s="109">
        <v>0</v>
      </c>
      <c r="H790" s="86">
        <v>3</v>
      </c>
      <c r="I790" s="87"/>
    </row>
    <row r="791" spans="2:9" s="88" customFormat="1" ht="18.75" customHeight="1" x14ac:dyDescent="0.2">
      <c r="B791" s="85" t="s">
        <v>2042</v>
      </c>
      <c r="C791" s="109">
        <v>0</v>
      </c>
      <c r="D791" s="109">
        <v>0</v>
      </c>
      <c r="E791" s="109">
        <v>0</v>
      </c>
      <c r="F791" s="109">
        <v>0</v>
      </c>
      <c r="G791" s="109">
        <v>3</v>
      </c>
      <c r="H791" s="86">
        <v>3</v>
      </c>
      <c r="I791" s="87"/>
    </row>
    <row r="792" spans="2:9" s="88" customFormat="1" ht="18.75" customHeight="1" x14ac:dyDescent="0.2">
      <c r="B792" s="85" t="s">
        <v>1778</v>
      </c>
      <c r="C792" s="109">
        <v>1</v>
      </c>
      <c r="D792" s="109">
        <v>0</v>
      </c>
      <c r="E792" s="109">
        <v>2</v>
      </c>
      <c r="F792" s="109">
        <v>0</v>
      </c>
      <c r="G792" s="109">
        <v>0</v>
      </c>
      <c r="H792" s="86">
        <v>3</v>
      </c>
      <c r="I792" s="87"/>
    </row>
    <row r="793" spans="2:9" s="88" customFormat="1" ht="18.75" customHeight="1" x14ac:dyDescent="0.2">
      <c r="B793" s="85" t="s">
        <v>2237</v>
      </c>
      <c r="C793" s="109">
        <v>3</v>
      </c>
      <c r="D793" s="109">
        <v>0</v>
      </c>
      <c r="E793" s="109">
        <v>0</v>
      </c>
      <c r="F793" s="109">
        <v>0</v>
      </c>
      <c r="G793" s="109">
        <v>0</v>
      </c>
      <c r="H793" s="86">
        <v>3</v>
      </c>
      <c r="I793" s="87"/>
    </row>
    <row r="794" spans="2:9" s="88" customFormat="1" ht="18.75" customHeight="1" x14ac:dyDescent="0.2">
      <c r="B794" s="85" t="s">
        <v>1826</v>
      </c>
      <c r="C794" s="109">
        <v>0</v>
      </c>
      <c r="D794" s="109">
        <v>0</v>
      </c>
      <c r="E794" s="109">
        <v>0</v>
      </c>
      <c r="F794" s="109">
        <v>2</v>
      </c>
      <c r="G794" s="109">
        <v>1</v>
      </c>
      <c r="H794" s="86">
        <v>3</v>
      </c>
      <c r="I794" s="87"/>
    </row>
    <row r="795" spans="2:9" s="88" customFormat="1" ht="18.75" customHeight="1" x14ac:dyDescent="0.2">
      <c r="B795" s="85" t="s">
        <v>1936</v>
      </c>
      <c r="C795" s="109">
        <v>0</v>
      </c>
      <c r="D795" s="109">
        <v>1</v>
      </c>
      <c r="E795" s="109">
        <v>1</v>
      </c>
      <c r="F795" s="109">
        <v>1</v>
      </c>
      <c r="G795" s="109">
        <v>0</v>
      </c>
      <c r="H795" s="86">
        <v>3</v>
      </c>
      <c r="I795" s="87"/>
    </row>
    <row r="796" spans="2:9" s="88" customFormat="1" ht="18.75" customHeight="1" x14ac:dyDescent="0.2">
      <c r="B796" s="85" t="s">
        <v>1685</v>
      </c>
      <c r="C796" s="109">
        <v>0</v>
      </c>
      <c r="D796" s="109">
        <v>0</v>
      </c>
      <c r="E796" s="109">
        <v>1</v>
      </c>
      <c r="F796" s="109">
        <v>0</v>
      </c>
      <c r="G796" s="109">
        <v>2</v>
      </c>
      <c r="H796" s="86">
        <v>3</v>
      </c>
      <c r="I796" s="87"/>
    </row>
    <row r="797" spans="2:9" s="88" customFormat="1" ht="18.75" customHeight="1" x14ac:dyDescent="0.2">
      <c r="B797" s="85" t="s">
        <v>1741</v>
      </c>
      <c r="C797" s="109">
        <v>0</v>
      </c>
      <c r="D797" s="109">
        <v>1</v>
      </c>
      <c r="E797" s="109">
        <v>1</v>
      </c>
      <c r="F797" s="109">
        <v>1</v>
      </c>
      <c r="G797" s="109">
        <v>0</v>
      </c>
      <c r="H797" s="86">
        <v>3</v>
      </c>
      <c r="I797" s="87"/>
    </row>
    <row r="798" spans="2:9" s="88" customFormat="1" ht="18.75" customHeight="1" x14ac:dyDescent="0.2">
      <c r="B798" s="85" t="s">
        <v>1725</v>
      </c>
      <c r="C798" s="109">
        <v>0</v>
      </c>
      <c r="D798" s="109">
        <v>1</v>
      </c>
      <c r="E798" s="109">
        <v>2</v>
      </c>
      <c r="F798" s="109">
        <v>0</v>
      </c>
      <c r="G798" s="109">
        <v>0</v>
      </c>
      <c r="H798" s="86">
        <v>3</v>
      </c>
      <c r="I798" s="87"/>
    </row>
    <row r="799" spans="2:9" s="88" customFormat="1" ht="18.75" customHeight="1" x14ac:dyDescent="0.2">
      <c r="B799" s="85" t="s">
        <v>2236</v>
      </c>
      <c r="C799" s="109">
        <v>0</v>
      </c>
      <c r="D799" s="109">
        <v>1</v>
      </c>
      <c r="E799" s="109">
        <v>2</v>
      </c>
      <c r="F799" s="109">
        <v>0</v>
      </c>
      <c r="G799" s="109">
        <v>0</v>
      </c>
      <c r="H799" s="86">
        <v>3</v>
      </c>
      <c r="I799" s="87"/>
    </row>
    <row r="800" spans="2:9" s="88" customFormat="1" ht="18.75" customHeight="1" x14ac:dyDescent="0.2">
      <c r="B800" s="85" t="s">
        <v>3127</v>
      </c>
      <c r="C800" s="109">
        <v>0</v>
      </c>
      <c r="D800" s="109">
        <v>1</v>
      </c>
      <c r="E800" s="109">
        <v>0</v>
      </c>
      <c r="F800" s="109">
        <v>0</v>
      </c>
      <c r="G800" s="109">
        <v>2</v>
      </c>
      <c r="H800" s="86">
        <v>3</v>
      </c>
      <c r="I800" s="87"/>
    </row>
    <row r="801" spans="2:9" s="88" customFormat="1" ht="18.75" customHeight="1" x14ac:dyDescent="0.2">
      <c r="B801" s="85" t="s">
        <v>1903</v>
      </c>
      <c r="C801" s="109">
        <v>2</v>
      </c>
      <c r="D801" s="109">
        <v>0</v>
      </c>
      <c r="E801" s="109">
        <v>0</v>
      </c>
      <c r="F801" s="109">
        <v>0</v>
      </c>
      <c r="G801" s="109">
        <v>1</v>
      </c>
      <c r="H801" s="86">
        <v>3</v>
      </c>
      <c r="I801" s="87"/>
    </row>
    <row r="802" spans="2:9" s="88" customFormat="1" ht="18.75" customHeight="1" x14ac:dyDescent="0.2">
      <c r="B802" s="85" t="s">
        <v>1468</v>
      </c>
      <c r="C802" s="109">
        <v>0</v>
      </c>
      <c r="D802" s="109">
        <v>0</v>
      </c>
      <c r="E802" s="109">
        <v>2</v>
      </c>
      <c r="F802" s="109">
        <v>0</v>
      </c>
      <c r="G802" s="109">
        <v>1</v>
      </c>
      <c r="H802" s="86">
        <v>3</v>
      </c>
      <c r="I802" s="87"/>
    </row>
    <row r="803" spans="2:9" s="88" customFormat="1" ht="18.75" customHeight="1" x14ac:dyDescent="0.2">
      <c r="B803" s="85" t="s">
        <v>2044</v>
      </c>
      <c r="C803" s="109">
        <v>0</v>
      </c>
      <c r="D803" s="109">
        <v>2</v>
      </c>
      <c r="E803" s="109">
        <v>0</v>
      </c>
      <c r="F803" s="109">
        <v>1</v>
      </c>
      <c r="G803" s="109">
        <v>0</v>
      </c>
      <c r="H803" s="86">
        <v>3</v>
      </c>
      <c r="I803" s="87"/>
    </row>
    <row r="804" spans="2:9" s="88" customFormat="1" ht="18.75" customHeight="1" x14ac:dyDescent="0.2">
      <c r="B804" s="85" t="s">
        <v>1210</v>
      </c>
      <c r="C804" s="109">
        <v>0</v>
      </c>
      <c r="D804" s="109">
        <v>0</v>
      </c>
      <c r="E804" s="109">
        <v>2</v>
      </c>
      <c r="F804" s="109">
        <v>1</v>
      </c>
      <c r="G804" s="109">
        <v>0</v>
      </c>
      <c r="H804" s="86">
        <v>3</v>
      </c>
      <c r="I804" s="87"/>
    </row>
    <row r="805" spans="2:9" s="88" customFormat="1" ht="18.75" customHeight="1" x14ac:dyDescent="0.2">
      <c r="B805" s="85" t="s">
        <v>1640</v>
      </c>
      <c r="C805" s="109">
        <v>1</v>
      </c>
      <c r="D805" s="109">
        <v>1</v>
      </c>
      <c r="E805" s="109">
        <v>1</v>
      </c>
      <c r="F805" s="109">
        <v>0</v>
      </c>
      <c r="G805" s="109">
        <v>0</v>
      </c>
      <c r="H805" s="86">
        <v>3</v>
      </c>
      <c r="I805" s="87"/>
    </row>
    <row r="806" spans="2:9" s="88" customFormat="1" ht="18.75" customHeight="1" x14ac:dyDescent="0.2">
      <c r="B806" s="85" t="s">
        <v>1618</v>
      </c>
      <c r="C806" s="109">
        <v>0</v>
      </c>
      <c r="D806" s="109">
        <v>0</v>
      </c>
      <c r="E806" s="109">
        <v>0</v>
      </c>
      <c r="F806" s="109">
        <v>1</v>
      </c>
      <c r="G806" s="109">
        <v>2</v>
      </c>
      <c r="H806" s="86">
        <v>3</v>
      </c>
      <c r="I806" s="87"/>
    </row>
    <row r="807" spans="2:9" s="88" customFormat="1" ht="18.75" customHeight="1" x14ac:dyDescent="0.2">
      <c r="B807" s="85" t="s">
        <v>1555</v>
      </c>
      <c r="C807" s="109">
        <v>2</v>
      </c>
      <c r="D807" s="109">
        <v>1</v>
      </c>
      <c r="E807" s="109">
        <v>0</v>
      </c>
      <c r="F807" s="109">
        <v>0</v>
      </c>
      <c r="G807" s="109">
        <v>0</v>
      </c>
      <c r="H807" s="86">
        <v>3</v>
      </c>
      <c r="I807" s="87"/>
    </row>
    <row r="808" spans="2:9" s="88" customFormat="1" ht="18.75" customHeight="1" x14ac:dyDescent="0.2">
      <c r="B808" s="85" t="s">
        <v>1641</v>
      </c>
      <c r="C808" s="109">
        <v>0</v>
      </c>
      <c r="D808" s="109">
        <v>0</v>
      </c>
      <c r="E808" s="109">
        <v>1</v>
      </c>
      <c r="F808" s="109">
        <v>1</v>
      </c>
      <c r="G808" s="109">
        <v>1</v>
      </c>
      <c r="H808" s="86">
        <v>3</v>
      </c>
      <c r="I808" s="87"/>
    </row>
    <row r="809" spans="2:9" s="88" customFormat="1" ht="18.75" customHeight="1" x14ac:dyDescent="0.2">
      <c r="B809" s="85" t="s">
        <v>1101</v>
      </c>
      <c r="C809" s="109">
        <v>0</v>
      </c>
      <c r="D809" s="109">
        <v>1</v>
      </c>
      <c r="E809" s="109">
        <v>0</v>
      </c>
      <c r="F809" s="109">
        <v>0</v>
      </c>
      <c r="G809" s="109">
        <v>2</v>
      </c>
      <c r="H809" s="86">
        <v>3</v>
      </c>
      <c r="I809" s="87"/>
    </row>
    <row r="810" spans="2:9" s="88" customFormat="1" ht="18.75" customHeight="1" x14ac:dyDescent="0.2">
      <c r="B810" s="85" t="s">
        <v>1359</v>
      </c>
      <c r="C810" s="109">
        <v>0</v>
      </c>
      <c r="D810" s="109">
        <v>0</v>
      </c>
      <c r="E810" s="109">
        <v>1</v>
      </c>
      <c r="F810" s="109">
        <v>1</v>
      </c>
      <c r="G810" s="109">
        <v>1</v>
      </c>
      <c r="H810" s="86">
        <v>3</v>
      </c>
      <c r="I810" s="87"/>
    </row>
    <row r="811" spans="2:9" s="88" customFormat="1" ht="18.75" customHeight="1" x14ac:dyDescent="0.2">
      <c r="B811" s="85" t="s">
        <v>1406</v>
      </c>
      <c r="C811" s="109">
        <v>1</v>
      </c>
      <c r="D811" s="109">
        <v>1</v>
      </c>
      <c r="E811" s="109">
        <v>1</v>
      </c>
      <c r="F811" s="109">
        <v>0</v>
      </c>
      <c r="G811" s="109">
        <v>0</v>
      </c>
      <c r="H811" s="86">
        <v>3</v>
      </c>
      <c r="I811" s="87"/>
    </row>
    <row r="812" spans="2:9" s="88" customFormat="1" ht="18.75" customHeight="1" x14ac:dyDescent="0.2">
      <c r="B812" s="85" t="s">
        <v>1209</v>
      </c>
      <c r="C812" s="109">
        <v>1</v>
      </c>
      <c r="D812" s="109">
        <v>0</v>
      </c>
      <c r="E812" s="109">
        <v>0</v>
      </c>
      <c r="F812" s="109">
        <v>1</v>
      </c>
      <c r="G812" s="109">
        <v>1</v>
      </c>
      <c r="H812" s="86">
        <v>3</v>
      </c>
      <c r="I812" s="87"/>
    </row>
    <row r="813" spans="2:9" s="88" customFormat="1" ht="18.75" customHeight="1" x14ac:dyDescent="0.2">
      <c r="B813" s="85" t="s">
        <v>2562</v>
      </c>
      <c r="C813" s="109">
        <v>0</v>
      </c>
      <c r="D813" s="109">
        <v>2</v>
      </c>
      <c r="E813" s="109">
        <v>1</v>
      </c>
      <c r="F813" s="109">
        <v>0</v>
      </c>
      <c r="G813" s="109">
        <v>0</v>
      </c>
      <c r="H813" s="86">
        <v>3</v>
      </c>
      <c r="I813" s="87"/>
    </row>
    <row r="814" spans="2:9" s="88" customFormat="1" ht="18.75" customHeight="1" x14ac:dyDescent="0.2">
      <c r="B814" s="85" t="s">
        <v>1532</v>
      </c>
      <c r="C814" s="109">
        <v>1</v>
      </c>
      <c r="D814" s="109">
        <v>0</v>
      </c>
      <c r="E814" s="109">
        <v>2</v>
      </c>
      <c r="F814" s="109">
        <v>0</v>
      </c>
      <c r="G814" s="109">
        <v>0</v>
      </c>
      <c r="H814" s="86">
        <v>3</v>
      </c>
      <c r="I814" s="87"/>
    </row>
    <row r="815" spans="2:9" s="88" customFormat="1" ht="18.75" customHeight="1" x14ac:dyDescent="0.2">
      <c r="B815" s="85" t="s">
        <v>1938</v>
      </c>
      <c r="C815" s="109">
        <v>0</v>
      </c>
      <c r="D815" s="109">
        <v>0</v>
      </c>
      <c r="E815" s="109">
        <v>2</v>
      </c>
      <c r="F815" s="109">
        <v>1</v>
      </c>
      <c r="G815" s="109">
        <v>0</v>
      </c>
      <c r="H815" s="86">
        <v>3</v>
      </c>
      <c r="I815" s="87"/>
    </row>
    <row r="816" spans="2:9" s="88" customFormat="1" ht="18.75" customHeight="1" x14ac:dyDescent="0.2">
      <c r="B816" s="85" t="s">
        <v>1206</v>
      </c>
      <c r="C816" s="109">
        <v>0</v>
      </c>
      <c r="D816" s="109">
        <v>1</v>
      </c>
      <c r="E816" s="109">
        <v>0</v>
      </c>
      <c r="F816" s="109">
        <v>1</v>
      </c>
      <c r="G816" s="109">
        <v>1</v>
      </c>
      <c r="H816" s="86">
        <v>3</v>
      </c>
      <c r="I816" s="87"/>
    </row>
    <row r="817" spans="2:9" s="88" customFormat="1" ht="18.75" customHeight="1" x14ac:dyDescent="0.2">
      <c r="B817" s="85" t="s">
        <v>1859</v>
      </c>
      <c r="C817" s="109">
        <v>0</v>
      </c>
      <c r="D817" s="109">
        <v>0</v>
      </c>
      <c r="E817" s="109">
        <v>2</v>
      </c>
      <c r="F817" s="109">
        <v>1</v>
      </c>
      <c r="G817" s="109">
        <v>0</v>
      </c>
      <c r="H817" s="86">
        <v>3</v>
      </c>
      <c r="I817" s="87"/>
    </row>
    <row r="818" spans="2:9" s="88" customFormat="1" ht="18.75" customHeight="1" x14ac:dyDescent="0.2">
      <c r="B818" s="85" t="s">
        <v>1925</v>
      </c>
      <c r="C818" s="109">
        <v>3</v>
      </c>
      <c r="D818" s="109">
        <v>0</v>
      </c>
      <c r="E818" s="109">
        <v>0</v>
      </c>
      <c r="F818" s="109">
        <v>0</v>
      </c>
      <c r="G818" s="109">
        <v>0</v>
      </c>
      <c r="H818" s="86">
        <v>3</v>
      </c>
      <c r="I818" s="87"/>
    </row>
    <row r="819" spans="2:9" s="88" customFormat="1" ht="18.75" customHeight="1" x14ac:dyDescent="0.2">
      <c r="B819" s="85" t="s">
        <v>2577</v>
      </c>
      <c r="C819" s="109">
        <v>0</v>
      </c>
      <c r="D819" s="109">
        <v>0</v>
      </c>
      <c r="E819" s="109">
        <v>0</v>
      </c>
      <c r="F819" s="109">
        <v>0</v>
      </c>
      <c r="G819" s="109">
        <v>3</v>
      </c>
      <c r="H819" s="86">
        <v>3</v>
      </c>
      <c r="I819" s="87"/>
    </row>
    <row r="820" spans="2:9" s="88" customFormat="1" ht="18.75" customHeight="1" x14ac:dyDescent="0.2">
      <c r="B820" s="85" t="s">
        <v>1878</v>
      </c>
      <c r="C820" s="109">
        <v>1</v>
      </c>
      <c r="D820" s="109">
        <v>1</v>
      </c>
      <c r="E820" s="109">
        <v>1</v>
      </c>
      <c r="F820" s="109">
        <v>0</v>
      </c>
      <c r="G820" s="109">
        <v>0</v>
      </c>
      <c r="H820" s="86">
        <v>3</v>
      </c>
      <c r="I820" s="87"/>
    </row>
    <row r="821" spans="2:9" s="88" customFormat="1" ht="18.75" customHeight="1" x14ac:dyDescent="0.2">
      <c r="B821" s="85" t="s">
        <v>2338</v>
      </c>
      <c r="C821" s="109">
        <v>1</v>
      </c>
      <c r="D821" s="109">
        <v>1</v>
      </c>
      <c r="E821" s="109">
        <v>1</v>
      </c>
      <c r="F821" s="109">
        <v>0</v>
      </c>
      <c r="G821" s="109">
        <v>0</v>
      </c>
      <c r="H821" s="86">
        <v>3</v>
      </c>
      <c r="I821" s="87"/>
    </row>
    <row r="822" spans="2:9" s="88" customFormat="1" ht="18.75" customHeight="1" x14ac:dyDescent="0.2">
      <c r="B822" s="85" t="s">
        <v>1993</v>
      </c>
      <c r="C822" s="109">
        <v>2</v>
      </c>
      <c r="D822" s="109">
        <v>1</v>
      </c>
      <c r="E822" s="109">
        <v>0</v>
      </c>
      <c r="F822" s="109">
        <v>0</v>
      </c>
      <c r="G822" s="109">
        <v>0</v>
      </c>
      <c r="H822" s="86">
        <v>3</v>
      </c>
      <c r="I822" s="87"/>
    </row>
    <row r="823" spans="2:9" s="88" customFormat="1" ht="18.75" customHeight="1" x14ac:dyDescent="0.2">
      <c r="B823" s="85" t="s">
        <v>1349</v>
      </c>
      <c r="C823" s="109">
        <v>0</v>
      </c>
      <c r="D823" s="109">
        <v>0</v>
      </c>
      <c r="E823" s="109">
        <v>3</v>
      </c>
      <c r="F823" s="109">
        <v>0</v>
      </c>
      <c r="G823" s="109">
        <v>0</v>
      </c>
      <c r="H823" s="86">
        <v>3</v>
      </c>
      <c r="I823" s="87"/>
    </row>
    <row r="824" spans="2:9" s="88" customFormat="1" ht="18.75" customHeight="1" x14ac:dyDescent="0.2">
      <c r="B824" s="85" t="s">
        <v>1980</v>
      </c>
      <c r="C824" s="109">
        <v>0</v>
      </c>
      <c r="D824" s="109">
        <v>3</v>
      </c>
      <c r="E824" s="109">
        <v>0</v>
      </c>
      <c r="F824" s="109">
        <v>0</v>
      </c>
      <c r="G824" s="109">
        <v>0</v>
      </c>
      <c r="H824" s="86">
        <v>3</v>
      </c>
      <c r="I824" s="87"/>
    </row>
    <row r="825" spans="2:9" s="88" customFormat="1" ht="18.75" customHeight="1" x14ac:dyDescent="0.2">
      <c r="B825" s="85" t="s">
        <v>2246</v>
      </c>
      <c r="C825" s="109">
        <v>0</v>
      </c>
      <c r="D825" s="109">
        <v>0</v>
      </c>
      <c r="E825" s="109">
        <v>0</v>
      </c>
      <c r="F825" s="109">
        <v>2</v>
      </c>
      <c r="G825" s="109">
        <v>1</v>
      </c>
      <c r="H825" s="86">
        <v>3</v>
      </c>
      <c r="I825" s="87"/>
    </row>
    <row r="826" spans="2:9" s="88" customFormat="1" ht="18.75" customHeight="1" x14ac:dyDescent="0.2">
      <c r="B826" s="85" t="s">
        <v>1399</v>
      </c>
      <c r="C826" s="109">
        <v>0</v>
      </c>
      <c r="D826" s="109">
        <v>2</v>
      </c>
      <c r="E826" s="109">
        <v>0</v>
      </c>
      <c r="F826" s="109">
        <v>0</v>
      </c>
      <c r="G826" s="109">
        <v>1</v>
      </c>
      <c r="H826" s="86">
        <v>3</v>
      </c>
      <c r="I826" s="87"/>
    </row>
    <row r="827" spans="2:9" s="88" customFormat="1" ht="18.75" customHeight="1" x14ac:dyDescent="0.2">
      <c r="B827" s="85" t="s">
        <v>1760</v>
      </c>
      <c r="C827" s="109">
        <v>1</v>
      </c>
      <c r="D827" s="109">
        <v>0</v>
      </c>
      <c r="E827" s="109">
        <v>1</v>
      </c>
      <c r="F827" s="109">
        <v>0</v>
      </c>
      <c r="G827" s="109">
        <v>1</v>
      </c>
      <c r="H827" s="86">
        <v>3</v>
      </c>
      <c r="I827" s="87"/>
    </row>
    <row r="828" spans="2:9" s="88" customFormat="1" ht="18.75" customHeight="1" x14ac:dyDescent="0.2">
      <c r="B828" s="85" t="s">
        <v>1924</v>
      </c>
      <c r="C828" s="109">
        <v>0</v>
      </c>
      <c r="D828" s="109">
        <v>0</v>
      </c>
      <c r="E828" s="109">
        <v>0</v>
      </c>
      <c r="F828" s="109">
        <v>1</v>
      </c>
      <c r="G828" s="109">
        <v>2</v>
      </c>
      <c r="H828" s="86">
        <v>3</v>
      </c>
      <c r="I828" s="87"/>
    </row>
    <row r="829" spans="2:9" s="88" customFormat="1" ht="18.75" customHeight="1" x14ac:dyDescent="0.2">
      <c r="B829" s="85" t="s">
        <v>2071</v>
      </c>
      <c r="C829" s="109">
        <v>3</v>
      </c>
      <c r="D829" s="109">
        <v>0</v>
      </c>
      <c r="E829" s="109">
        <v>0</v>
      </c>
      <c r="F829" s="109">
        <v>0</v>
      </c>
      <c r="G829" s="109">
        <v>0</v>
      </c>
      <c r="H829" s="86">
        <v>3</v>
      </c>
      <c r="I829" s="87"/>
    </row>
    <row r="830" spans="2:9" s="88" customFormat="1" ht="18.75" customHeight="1" x14ac:dyDescent="0.2">
      <c r="B830" s="85" t="s">
        <v>1188</v>
      </c>
      <c r="C830" s="109">
        <v>0</v>
      </c>
      <c r="D830" s="109">
        <v>0</v>
      </c>
      <c r="E830" s="109">
        <v>0</v>
      </c>
      <c r="F830" s="109">
        <v>0</v>
      </c>
      <c r="G830" s="109">
        <v>3</v>
      </c>
      <c r="H830" s="86">
        <v>3</v>
      </c>
      <c r="I830" s="87"/>
    </row>
    <row r="831" spans="2:9" s="88" customFormat="1" ht="18.75" customHeight="1" x14ac:dyDescent="0.2">
      <c r="B831" s="85" t="s">
        <v>1238</v>
      </c>
      <c r="C831" s="109">
        <v>0</v>
      </c>
      <c r="D831" s="109">
        <v>0</v>
      </c>
      <c r="E831" s="109">
        <v>2</v>
      </c>
      <c r="F831" s="109">
        <v>1</v>
      </c>
      <c r="G831" s="109">
        <v>0</v>
      </c>
      <c r="H831" s="86">
        <v>3</v>
      </c>
      <c r="I831" s="87"/>
    </row>
    <row r="832" spans="2:9" s="88" customFormat="1" ht="18.75" customHeight="1" x14ac:dyDescent="0.2">
      <c r="B832" s="85" t="s">
        <v>1634</v>
      </c>
      <c r="C832" s="109">
        <v>0</v>
      </c>
      <c r="D832" s="109">
        <v>0</v>
      </c>
      <c r="E832" s="109">
        <v>0</v>
      </c>
      <c r="F832" s="109">
        <v>3</v>
      </c>
      <c r="G832" s="109">
        <v>0</v>
      </c>
      <c r="H832" s="86">
        <v>3</v>
      </c>
      <c r="I832" s="87"/>
    </row>
    <row r="833" spans="2:9" s="88" customFormat="1" ht="18.75" customHeight="1" x14ac:dyDescent="0.2">
      <c r="B833" s="85" t="s">
        <v>2027</v>
      </c>
      <c r="C833" s="109">
        <v>0</v>
      </c>
      <c r="D833" s="109">
        <v>2</v>
      </c>
      <c r="E833" s="109">
        <v>1</v>
      </c>
      <c r="F833" s="109">
        <v>0</v>
      </c>
      <c r="G833" s="109">
        <v>0</v>
      </c>
      <c r="H833" s="86">
        <v>3</v>
      </c>
      <c r="I833" s="87"/>
    </row>
    <row r="834" spans="2:9" s="88" customFormat="1" ht="18.75" customHeight="1" x14ac:dyDescent="0.2">
      <c r="B834" s="85" t="s">
        <v>1537</v>
      </c>
      <c r="C834" s="109">
        <v>0</v>
      </c>
      <c r="D834" s="109">
        <v>1</v>
      </c>
      <c r="E834" s="109">
        <v>2</v>
      </c>
      <c r="F834" s="109">
        <v>0</v>
      </c>
      <c r="G834" s="109">
        <v>0</v>
      </c>
      <c r="H834" s="86">
        <v>3</v>
      </c>
      <c r="I834" s="87"/>
    </row>
    <row r="835" spans="2:9" s="88" customFormat="1" ht="18.75" customHeight="1" x14ac:dyDescent="0.2">
      <c r="B835" s="85" t="s">
        <v>2342</v>
      </c>
      <c r="C835" s="109">
        <v>0</v>
      </c>
      <c r="D835" s="109">
        <v>3</v>
      </c>
      <c r="E835" s="109">
        <v>0</v>
      </c>
      <c r="F835" s="109">
        <v>0</v>
      </c>
      <c r="G835" s="109">
        <v>0</v>
      </c>
      <c r="H835" s="86">
        <v>3</v>
      </c>
      <c r="I835" s="87"/>
    </row>
    <row r="836" spans="2:9" s="88" customFormat="1" ht="18.75" customHeight="1" x14ac:dyDescent="0.2">
      <c r="B836" s="85" t="s">
        <v>1099</v>
      </c>
      <c r="C836" s="109">
        <v>0</v>
      </c>
      <c r="D836" s="109">
        <v>0</v>
      </c>
      <c r="E836" s="109">
        <v>0</v>
      </c>
      <c r="F836" s="109">
        <v>3</v>
      </c>
      <c r="G836" s="109">
        <v>0</v>
      </c>
      <c r="H836" s="86">
        <v>3</v>
      </c>
      <c r="I836" s="87"/>
    </row>
    <row r="837" spans="2:9" s="88" customFormat="1" ht="18.75" customHeight="1" x14ac:dyDescent="0.2">
      <c r="B837" s="85" t="s">
        <v>1246</v>
      </c>
      <c r="C837" s="109">
        <v>1</v>
      </c>
      <c r="D837" s="109">
        <v>0</v>
      </c>
      <c r="E837" s="109">
        <v>0</v>
      </c>
      <c r="F837" s="109">
        <v>0</v>
      </c>
      <c r="G837" s="109">
        <v>2</v>
      </c>
      <c r="H837" s="86">
        <v>3</v>
      </c>
      <c r="I837" s="87"/>
    </row>
    <row r="838" spans="2:9" s="88" customFormat="1" ht="18.75" customHeight="1" x14ac:dyDescent="0.2">
      <c r="B838" s="85" t="s">
        <v>1649</v>
      </c>
      <c r="C838" s="109">
        <v>0</v>
      </c>
      <c r="D838" s="109">
        <v>1</v>
      </c>
      <c r="E838" s="109">
        <v>1</v>
      </c>
      <c r="F838" s="109">
        <v>1</v>
      </c>
      <c r="G838" s="109">
        <v>0</v>
      </c>
      <c r="H838" s="86">
        <v>3</v>
      </c>
      <c r="I838" s="87"/>
    </row>
    <row r="839" spans="2:9" s="88" customFormat="1" ht="18.75" customHeight="1" x14ac:dyDescent="0.2">
      <c r="B839" s="85" t="s">
        <v>1208</v>
      </c>
      <c r="C839" s="109">
        <v>0</v>
      </c>
      <c r="D839" s="109">
        <v>0</v>
      </c>
      <c r="E839" s="109">
        <v>0</v>
      </c>
      <c r="F839" s="109">
        <v>3</v>
      </c>
      <c r="G839" s="109">
        <v>0</v>
      </c>
      <c r="H839" s="86">
        <v>3</v>
      </c>
      <c r="I839" s="87"/>
    </row>
    <row r="840" spans="2:9" s="88" customFormat="1" ht="18.75" customHeight="1" x14ac:dyDescent="0.2">
      <c r="B840" s="85" t="s">
        <v>1204</v>
      </c>
      <c r="C840" s="109">
        <v>1</v>
      </c>
      <c r="D840" s="109">
        <v>2</v>
      </c>
      <c r="E840" s="109">
        <v>0</v>
      </c>
      <c r="F840" s="109">
        <v>0</v>
      </c>
      <c r="G840" s="109">
        <v>0</v>
      </c>
      <c r="H840" s="86">
        <v>3</v>
      </c>
      <c r="I840" s="87"/>
    </row>
    <row r="841" spans="2:9" s="88" customFormat="1" ht="18.75" customHeight="1" x14ac:dyDescent="0.2">
      <c r="B841" s="85" t="s">
        <v>1250</v>
      </c>
      <c r="C841" s="109">
        <v>1</v>
      </c>
      <c r="D841" s="109">
        <v>2</v>
      </c>
      <c r="E841" s="109">
        <v>0</v>
      </c>
      <c r="F841" s="109">
        <v>0</v>
      </c>
      <c r="G841" s="109">
        <v>0</v>
      </c>
      <c r="H841" s="86">
        <v>3</v>
      </c>
      <c r="I841" s="87"/>
    </row>
    <row r="842" spans="2:9" s="88" customFormat="1" ht="18.75" customHeight="1" x14ac:dyDescent="0.2">
      <c r="B842" s="85" t="s">
        <v>1874</v>
      </c>
      <c r="C842" s="109">
        <v>0</v>
      </c>
      <c r="D842" s="109">
        <v>0</v>
      </c>
      <c r="E842" s="109">
        <v>0</v>
      </c>
      <c r="F842" s="109">
        <v>0</v>
      </c>
      <c r="G842" s="109">
        <v>3</v>
      </c>
      <c r="H842" s="86">
        <v>3</v>
      </c>
      <c r="I842" s="87"/>
    </row>
    <row r="843" spans="2:9" s="88" customFormat="1" ht="18.75" customHeight="1" x14ac:dyDescent="0.2">
      <c r="B843" s="85" t="s">
        <v>2586</v>
      </c>
      <c r="C843" s="109">
        <v>3</v>
      </c>
      <c r="D843" s="109">
        <v>0</v>
      </c>
      <c r="E843" s="109">
        <v>0</v>
      </c>
      <c r="F843" s="109">
        <v>0</v>
      </c>
      <c r="G843" s="109">
        <v>0</v>
      </c>
      <c r="H843" s="86">
        <v>3</v>
      </c>
      <c r="I843" s="87"/>
    </row>
    <row r="844" spans="2:9" s="88" customFormat="1" ht="18.75" customHeight="1" x14ac:dyDescent="0.2">
      <c r="B844" s="85" t="s">
        <v>1514</v>
      </c>
      <c r="C844" s="109">
        <v>1</v>
      </c>
      <c r="D844" s="109">
        <v>0</v>
      </c>
      <c r="E844" s="109">
        <v>1</v>
      </c>
      <c r="F844" s="109">
        <v>0</v>
      </c>
      <c r="G844" s="109">
        <v>1</v>
      </c>
      <c r="H844" s="86">
        <v>3</v>
      </c>
      <c r="I844" s="87"/>
    </row>
    <row r="845" spans="2:9" s="88" customFormat="1" ht="18.75" customHeight="1" x14ac:dyDescent="0.2">
      <c r="B845" s="85" t="s">
        <v>1972</v>
      </c>
      <c r="C845" s="109">
        <v>0</v>
      </c>
      <c r="D845" s="109">
        <v>3</v>
      </c>
      <c r="E845" s="109">
        <v>0</v>
      </c>
      <c r="F845" s="109">
        <v>0</v>
      </c>
      <c r="G845" s="109">
        <v>0</v>
      </c>
      <c r="H845" s="86">
        <v>3</v>
      </c>
      <c r="I845" s="87"/>
    </row>
    <row r="846" spans="2:9" s="88" customFormat="1" ht="18.75" customHeight="1" x14ac:dyDescent="0.2">
      <c r="B846" s="85" t="s">
        <v>1257</v>
      </c>
      <c r="C846" s="109">
        <v>2</v>
      </c>
      <c r="D846" s="109">
        <v>0</v>
      </c>
      <c r="E846" s="109">
        <v>0</v>
      </c>
      <c r="F846" s="109">
        <v>1</v>
      </c>
      <c r="G846" s="109">
        <v>0</v>
      </c>
      <c r="H846" s="86">
        <v>3</v>
      </c>
      <c r="I846" s="87"/>
    </row>
    <row r="847" spans="2:9" s="88" customFormat="1" ht="18.75" customHeight="1" x14ac:dyDescent="0.2">
      <c r="B847" s="85" t="s">
        <v>2584</v>
      </c>
      <c r="C847" s="109">
        <v>2</v>
      </c>
      <c r="D847" s="109">
        <v>1</v>
      </c>
      <c r="E847" s="109">
        <v>0</v>
      </c>
      <c r="F847" s="109">
        <v>0</v>
      </c>
      <c r="G847" s="109">
        <v>0</v>
      </c>
      <c r="H847" s="86">
        <v>3</v>
      </c>
      <c r="I847" s="87"/>
    </row>
    <row r="848" spans="2:9" s="88" customFormat="1" ht="18.75" customHeight="1" x14ac:dyDescent="0.2">
      <c r="B848" s="85" t="s">
        <v>1961</v>
      </c>
      <c r="C848" s="109">
        <v>1</v>
      </c>
      <c r="D848" s="109">
        <v>0</v>
      </c>
      <c r="E848" s="109">
        <v>2</v>
      </c>
      <c r="F848" s="109">
        <v>0</v>
      </c>
      <c r="G848" s="109">
        <v>0</v>
      </c>
      <c r="H848" s="86">
        <v>3</v>
      </c>
      <c r="I848" s="87"/>
    </row>
    <row r="849" spans="2:9" s="88" customFormat="1" ht="18.75" customHeight="1" x14ac:dyDescent="0.2">
      <c r="B849" s="85" t="s">
        <v>2125</v>
      </c>
      <c r="C849" s="109">
        <v>2</v>
      </c>
      <c r="D849" s="109">
        <v>1</v>
      </c>
      <c r="E849" s="109">
        <v>0</v>
      </c>
      <c r="F849" s="109">
        <v>0</v>
      </c>
      <c r="G849" s="109">
        <v>0</v>
      </c>
      <c r="H849" s="86">
        <v>3</v>
      </c>
      <c r="I849" s="87"/>
    </row>
    <row r="850" spans="2:9" s="88" customFormat="1" ht="18.75" customHeight="1" x14ac:dyDescent="0.2">
      <c r="B850" s="85" t="s">
        <v>1792</v>
      </c>
      <c r="C850" s="109">
        <v>0</v>
      </c>
      <c r="D850" s="109">
        <v>0</v>
      </c>
      <c r="E850" s="109">
        <v>2</v>
      </c>
      <c r="F850" s="109">
        <v>0</v>
      </c>
      <c r="G850" s="109">
        <v>1</v>
      </c>
      <c r="H850" s="86">
        <v>3</v>
      </c>
      <c r="I850" s="87"/>
    </row>
    <row r="851" spans="2:9" s="88" customFormat="1" ht="18.75" customHeight="1" x14ac:dyDescent="0.2">
      <c r="B851" s="85" t="s">
        <v>1716</v>
      </c>
      <c r="C851" s="109">
        <v>1</v>
      </c>
      <c r="D851" s="109">
        <v>1</v>
      </c>
      <c r="E851" s="109">
        <v>0</v>
      </c>
      <c r="F851" s="109">
        <v>0</v>
      </c>
      <c r="G851" s="109">
        <v>1</v>
      </c>
      <c r="H851" s="86">
        <v>3</v>
      </c>
      <c r="I851" s="87"/>
    </row>
    <row r="852" spans="2:9" s="88" customFormat="1" ht="18.75" customHeight="1" x14ac:dyDescent="0.2">
      <c r="B852" s="85" t="s">
        <v>2270</v>
      </c>
      <c r="C852" s="109">
        <v>0</v>
      </c>
      <c r="D852" s="109">
        <v>1</v>
      </c>
      <c r="E852" s="109">
        <v>0</v>
      </c>
      <c r="F852" s="109">
        <v>0</v>
      </c>
      <c r="G852" s="109">
        <v>2</v>
      </c>
      <c r="H852" s="86">
        <v>3</v>
      </c>
      <c r="I852" s="87"/>
    </row>
    <row r="853" spans="2:9" s="88" customFormat="1" ht="18.75" customHeight="1" x14ac:dyDescent="0.2">
      <c r="B853" s="85" t="s">
        <v>2212</v>
      </c>
      <c r="C853" s="109">
        <v>0</v>
      </c>
      <c r="D853" s="109">
        <v>0</v>
      </c>
      <c r="E853" s="109">
        <v>0</v>
      </c>
      <c r="F853" s="109">
        <v>3</v>
      </c>
      <c r="G853" s="109">
        <v>0</v>
      </c>
      <c r="H853" s="86">
        <v>3</v>
      </c>
      <c r="I853" s="87"/>
    </row>
    <row r="854" spans="2:9" s="88" customFormat="1" ht="18.75" customHeight="1" x14ac:dyDescent="0.2">
      <c r="B854" s="85" t="s">
        <v>1088</v>
      </c>
      <c r="C854" s="109">
        <v>0</v>
      </c>
      <c r="D854" s="109">
        <v>2</v>
      </c>
      <c r="E854" s="109">
        <v>1</v>
      </c>
      <c r="F854" s="109">
        <v>0</v>
      </c>
      <c r="G854" s="109">
        <v>0</v>
      </c>
      <c r="H854" s="86">
        <v>3</v>
      </c>
      <c r="I854" s="87"/>
    </row>
    <row r="855" spans="2:9" s="88" customFormat="1" ht="18.75" customHeight="1" x14ac:dyDescent="0.2">
      <c r="B855" s="85" t="s">
        <v>1948</v>
      </c>
      <c r="C855" s="109">
        <v>0</v>
      </c>
      <c r="D855" s="109">
        <v>3</v>
      </c>
      <c r="E855" s="109">
        <v>0</v>
      </c>
      <c r="F855" s="109">
        <v>0</v>
      </c>
      <c r="G855" s="109">
        <v>0</v>
      </c>
      <c r="H855" s="86">
        <v>3</v>
      </c>
      <c r="I855" s="87"/>
    </row>
    <row r="856" spans="2:9" s="88" customFormat="1" ht="18.75" customHeight="1" x14ac:dyDescent="0.2">
      <c r="B856" s="85" t="s">
        <v>1947</v>
      </c>
      <c r="C856" s="109">
        <v>1</v>
      </c>
      <c r="D856" s="109">
        <v>2</v>
      </c>
      <c r="E856" s="109">
        <v>0</v>
      </c>
      <c r="F856" s="109">
        <v>0</v>
      </c>
      <c r="G856" s="109">
        <v>0</v>
      </c>
      <c r="H856" s="86">
        <v>3</v>
      </c>
      <c r="I856" s="87"/>
    </row>
    <row r="857" spans="2:9" s="88" customFormat="1" ht="18.75" customHeight="1" x14ac:dyDescent="0.2">
      <c r="B857" s="85" t="s">
        <v>1134</v>
      </c>
      <c r="C857" s="109">
        <v>1</v>
      </c>
      <c r="D857" s="109">
        <v>1</v>
      </c>
      <c r="E857" s="109">
        <v>0</v>
      </c>
      <c r="F857" s="109">
        <v>0</v>
      </c>
      <c r="G857" s="109">
        <v>1</v>
      </c>
      <c r="H857" s="86">
        <v>3</v>
      </c>
      <c r="I857" s="87"/>
    </row>
    <row r="858" spans="2:9" s="88" customFormat="1" ht="18.75" customHeight="1" x14ac:dyDescent="0.2">
      <c r="B858" s="85" t="s">
        <v>1163</v>
      </c>
      <c r="C858" s="109">
        <v>1</v>
      </c>
      <c r="D858" s="109">
        <v>2</v>
      </c>
      <c r="E858" s="109">
        <v>0</v>
      </c>
      <c r="F858" s="109">
        <v>0</v>
      </c>
      <c r="G858" s="109">
        <v>0</v>
      </c>
      <c r="H858" s="86">
        <v>3</v>
      </c>
      <c r="I858" s="87"/>
    </row>
    <row r="859" spans="2:9" s="88" customFormat="1" ht="18.75" customHeight="1" x14ac:dyDescent="0.2">
      <c r="B859" s="85" t="s">
        <v>2177</v>
      </c>
      <c r="C859" s="109">
        <v>0</v>
      </c>
      <c r="D859" s="109">
        <v>0</v>
      </c>
      <c r="E859" s="109">
        <v>3</v>
      </c>
      <c r="F859" s="109">
        <v>0</v>
      </c>
      <c r="G859" s="109">
        <v>0</v>
      </c>
      <c r="H859" s="86">
        <v>3</v>
      </c>
      <c r="I859" s="87"/>
    </row>
    <row r="860" spans="2:9" s="88" customFormat="1" ht="18.75" customHeight="1" x14ac:dyDescent="0.2">
      <c r="B860" s="85" t="s">
        <v>2588</v>
      </c>
      <c r="C860" s="109">
        <v>0</v>
      </c>
      <c r="D860" s="109">
        <v>1</v>
      </c>
      <c r="E860" s="109">
        <v>0</v>
      </c>
      <c r="F860" s="109">
        <v>2</v>
      </c>
      <c r="G860" s="109">
        <v>0</v>
      </c>
      <c r="H860" s="86">
        <v>3</v>
      </c>
      <c r="I860" s="87"/>
    </row>
    <row r="861" spans="2:9" s="88" customFormat="1" ht="18.75" customHeight="1" x14ac:dyDescent="0.2">
      <c r="B861" s="85" t="s">
        <v>2318</v>
      </c>
      <c r="C861" s="109">
        <v>0</v>
      </c>
      <c r="D861" s="109">
        <v>1</v>
      </c>
      <c r="E861" s="109">
        <v>2</v>
      </c>
      <c r="F861" s="109">
        <v>0</v>
      </c>
      <c r="G861" s="109">
        <v>0</v>
      </c>
      <c r="H861" s="86">
        <v>3</v>
      </c>
      <c r="I861" s="87"/>
    </row>
    <row r="862" spans="2:9" s="88" customFormat="1" ht="18.75" customHeight="1" x14ac:dyDescent="0.2">
      <c r="B862" s="85" t="s">
        <v>1518</v>
      </c>
      <c r="C862" s="109">
        <v>3</v>
      </c>
      <c r="D862" s="109">
        <v>0</v>
      </c>
      <c r="E862" s="109">
        <v>0</v>
      </c>
      <c r="F862" s="109">
        <v>0</v>
      </c>
      <c r="G862" s="109">
        <v>0</v>
      </c>
      <c r="H862" s="86">
        <v>3</v>
      </c>
      <c r="I862" s="87"/>
    </row>
    <row r="863" spans="2:9" s="88" customFormat="1" ht="18.75" customHeight="1" x14ac:dyDescent="0.2">
      <c r="B863" s="85" t="s">
        <v>1137</v>
      </c>
      <c r="C863" s="109">
        <v>1</v>
      </c>
      <c r="D863" s="109">
        <v>0</v>
      </c>
      <c r="E863" s="109">
        <v>0</v>
      </c>
      <c r="F863" s="109">
        <v>0</v>
      </c>
      <c r="G863" s="109">
        <v>2</v>
      </c>
      <c r="H863" s="86">
        <v>3</v>
      </c>
      <c r="I863" s="87"/>
    </row>
    <row r="864" spans="2:9" s="88" customFormat="1" ht="18.75" customHeight="1" x14ac:dyDescent="0.2">
      <c r="B864" s="85" t="s">
        <v>1894</v>
      </c>
      <c r="C864" s="109">
        <v>1</v>
      </c>
      <c r="D864" s="109">
        <v>1</v>
      </c>
      <c r="E864" s="109">
        <v>0</v>
      </c>
      <c r="F864" s="109">
        <v>1</v>
      </c>
      <c r="G864" s="109">
        <v>0</v>
      </c>
      <c r="H864" s="86">
        <v>3</v>
      </c>
      <c r="I864" s="87"/>
    </row>
    <row r="865" spans="2:9" s="88" customFormat="1" ht="18.75" customHeight="1" x14ac:dyDescent="0.2">
      <c r="B865" s="85" t="s">
        <v>1487</v>
      </c>
      <c r="C865" s="109">
        <v>0</v>
      </c>
      <c r="D865" s="109">
        <v>0</v>
      </c>
      <c r="E865" s="109">
        <v>2</v>
      </c>
      <c r="F865" s="109">
        <v>0</v>
      </c>
      <c r="G865" s="109">
        <v>1</v>
      </c>
      <c r="H865" s="86">
        <v>3</v>
      </c>
      <c r="I865" s="87"/>
    </row>
    <row r="866" spans="2:9" s="88" customFormat="1" ht="18.75" customHeight="1" x14ac:dyDescent="0.2">
      <c r="B866" s="85" t="s">
        <v>1336</v>
      </c>
      <c r="C866" s="109">
        <v>0</v>
      </c>
      <c r="D866" s="109">
        <v>0</v>
      </c>
      <c r="E866" s="109">
        <v>0</v>
      </c>
      <c r="F866" s="109">
        <v>0</v>
      </c>
      <c r="G866" s="109">
        <v>3</v>
      </c>
      <c r="H866" s="86">
        <v>3</v>
      </c>
      <c r="I866" s="87"/>
    </row>
    <row r="867" spans="2:9" s="88" customFormat="1" ht="18.75" customHeight="1" x14ac:dyDescent="0.2">
      <c r="B867" s="85" t="s">
        <v>1807</v>
      </c>
      <c r="C867" s="109">
        <v>1</v>
      </c>
      <c r="D867" s="109">
        <v>0</v>
      </c>
      <c r="E867" s="109">
        <v>1</v>
      </c>
      <c r="F867" s="109">
        <v>0</v>
      </c>
      <c r="G867" s="109">
        <v>1</v>
      </c>
      <c r="H867" s="86">
        <v>3</v>
      </c>
      <c r="I867" s="87"/>
    </row>
    <row r="868" spans="2:9" s="88" customFormat="1" ht="18.75" customHeight="1" x14ac:dyDescent="0.2">
      <c r="B868" s="85" t="s">
        <v>3032</v>
      </c>
      <c r="C868" s="109">
        <v>1</v>
      </c>
      <c r="D868" s="109">
        <v>2</v>
      </c>
      <c r="E868" s="109">
        <v>0</v>
      </c>
      <c r="F868" s="109">
        <v>0</v>
      </c>
      <c r="G868" s="109">
        <v>0</v>
      </c>
      <c r="H868" s="86">
        <v>3</v>
      </c>
      <c r="I868" s="87"/>
    </row>
    <row r="869" spans="2:9" s="88" customFormat="1" ht="18.75" customHeight="1" x14ac:dyDescent="0.2">
      <c r="B869" s="85" t="s">
        <v>1558</v>
      </c>
      <c r="C869" s="109">
        <v>0</v>
      </c>
      <c r="D869" s="109">
        <v>0</v>
      </c>
      <c r="E869" s="109">
        <v>0</v>
      </c>
      <c r="F869" s="109">
        <v>0</v>
      </c>
      <c r="G869" s="109">
        <v>3</v>
      </c>
      <c r="H869" s="86">
        <v>3</v>
      </c>
      <c r="I869" s="87"/>
    </row>
    <row r="870" spans="2:9" s="88" customFormat="1" ht="18.75" customHeight="1" x14ac:dyDescent="0.2">
      <c r="B870" s="85" t="s">
        <v>1240</v>
      </c>
      <c r="C870" s="109">
        <v>0</v>
      </c>
      <c r="D870" s="109">
        <v>0</v>
      </c>
      <c r="E870" s="109">
        <v>0</v>
      </c>
      <c r="F870" s="109">
        <v>0</v>
      </c>
      <c r="G870" s="109">
        <v>3</v>
      </c>
      <c r="H870" s="86">
        <v>3</v>
      </c>
      <c r="I870" s="87"/>
    </row>
    <row r="871" spans="2:9" s="88" customFormat="1" ht="18.75" customHeight="1" x14ac:dyDescent="0.2">
      <c r="B871" s="85" t="s">
        <v>1490</v>
      </c>
      <c r="C871" s="109">
        <v>0</v>
      </c>
      <c r="D871" s="109">
        <v>0</v>
      </c>
      <c r="E871" s="109">
        <v>0</v>
      </c>
      <c r="F871" s="109">
        <v>2</v>
      </c>
      <c r="G871" s="109">
        <v>0</v>
      </c>
      <c r="H871" s="86">
        <v>2</v>
      </c>
      <c r="I871" s="87"/>
    </row>
    <row r="872" spans="2:9" s="88" customFormat="1" ht="18.75" customHeight="1" x14ac:dyDescent="0.2">
      <c r="B872" s="85" t="s">
        <v>2595</v>
      </c>
      <c r="C872" s="109">
        <v>0</v>
      </c>
      <c r="D872" s="109">
        <v>0</v>
      </c>
      <c r="E872" s="109">
        <v>0</v>
      </c>
      <c r="F872" s="109">
        <v>0</v>
      </c>
      <c r="G872" s="109">
        <v>2</v>
      </c>
      <c r="H872" s="86">
        <v>2</v>
      </c>
      <c r="I872" s="87"/>
    </row>
    <row r="873" spans="2:9" s="88" customFormat="1" ht="18.75" customHeight="1" x14ac:dyDescent="0.2">
      <c r="B873" s="85" t="s">
        <v>2191</v>
      </c>
      <c r="C873" s="109">
        <v>0</v>
      </c>
      <c r="D873" s="109">
        <v>0</v>
      </c>
      <c r="E873" s="109">
        <v>2</v>
      </c>
      <c r="F873" s="109">
        <v>0</v>
      </c>
      <c r="G873" s="109">
        <v>0</v>
      </c>
      <c r="H873" s="86">
        <v>2</v>
      </c>
      <c r="I873" s="87"/>
    </row>
    <row r="874" spans="2:9" s="88" customFormat="1" ht="18.75" customHeight="1" x14ac:dyDescent="0.2">
      <c r="B874" s="85" t="s">
        <v>1967</v>
      </c>
      <c r="C874" s="109">
        <v>0</v>
      </c>
      <c r="D874" s="109">
        <v>2</v>
      </c>
      <c r="E874" s="109">
        <v>0</v>
      </c>
      <c r="F874" s="109">
        <v>0</v>
      </c>
      <c r="G874" s="109">
        <v>0</v>
      </c>
      <c r="H874" s="86">
        <v>2</v>
      </c>
      <c r="I874" s="87"/>
    </row>
    <row r="875" spans="2:9" s="88" customFormat="1" ht="18.75" customHeight="1" x14ac:dyDescent="0.2">
      <c r="B875" s="85" t="s">
        <v>1513</v>
      </c>
      <c r="C875" s="109">
        <v>0</v>
      </c>
      <c r="D875" s="109">
        <v>1</v>
      </c>
      <c r="E875" s="109">
        <v>1</v>
      </c>
      <c r="F875" s="109">
        <v>0</v>
      </c>
      <c r="G875" s="109">
        <v>0</v>
      </c>
      <c r="H875" s="86">
        <v>2</v>
      </c>
      <c r="I875" s="87"/>
    </row>
    <row r="876" spans="2:9" s="88" customFormat="1" ht="18.75" customHeight="1" x14ac:dyDescent="0.2">
      <c r="B876" s="85" t="s">
        <v>1668</v>
      </c>
      <c r="C876" s="109">
        <v>2</v>
      </c>
      <c r="D876" s="109">
        <v>0</v>
      </c>
      <c r="E876" s="109">
        <v>0</v>
      </c>
      <c r="F876" s="109">
        <v>0</v>
      </c>
      <c r="G876" s="109">
        <v>0</v>
      </c>
      <c r="H876" s="86">
        <v>2</v>
      </c>
      <c r="I876" s="87"/>
    </row>
    <row r="877" spans="2:9" s="88" customFormat="1" ht="18.75" customHeight="1" x14ac:dyDescent="0.2">
      <c r="B877" s="85" t="s">
        <v>1608</v>
      </c>
      <c r="C877" s="109">
        <v>0</v>
      </c>
      <c r="D877" s="109">
        <v>0</v>
      </c>
      <c r="E877" s="109">
        <v>0</v>
      </c>
      <c r="F877" s="109">
        <v>2</v>
      </c>
      <c r="G877" s="109">
        <v>0</v>
      </c>
      <c r="H877" s="86">
        <v>2</v>
      </c>
      <c r="I877" s="87"/>
    </row>
    <row r="878" spans="2:9" s="88" customFormat="1" ht="18.75" customHeight="1" x14ac:dyDescent="0.2">
      <c r="B878" s="85" t="s">
        <v>2128</v>
      </c>
      <c r="C878" s="109">
        <v>0</v>
      </c>
      <c r="D878" s="109">
        <v>1</v>
      </c>
      <c r="E878" s="109">
        <v>0</v>
      </c>
      <c r="F878" s="109">
        <v>0</v>
      </c>
      <c r="G878" s="109">
        <v>1</v>
      </c>
      <c r="H878" s="86">
        <v>2</v>
      </c>
      <c r="I878" s="87"/>
    </row>
    <row r="879" spans="2:9" s="88" customFormat="1" ht="18.75" customHeight="1" x14ac:dyDescent="0.2">
      <c r="B879" s="85" t="s">
        <v>1296</v>
      </c>
      <c r="C879" s="109">
        <v>0</v>
      </c>
      <c r="D879" s="109">
        <v>0</v>
      </c>
      <c r="E879" s="109">
        <v>0</v>
      </c>
      <c r="F879" s="109">
        <v>0</v>
      </c>
      <c r="G879" s="109">
        <v>2</v>
      </c>
      <c r="H879" s="86">
        <v>2</v>
      </c>
      <c r="I879" s="87"/>
    </row>
    <row r="880" spans="2:9" s="88" customFormat="1" ht="18.75" customHeight="1" x14ac:dyDescent="0.2">
      <c r="B880" s="85" t="s">
        <v>2043</v>
      </c>
      <c r="C880" s="109">
        <v>0</v>
      </c>
      <c r="D880" s="109">
        <v>0</v>
      </c>
      <c r="E880" s="109">
        <v>0</v>
      </c>
      <c r="F880" s="109">
        <v>0</v>
      </c>
      <c r="G880" s="109">
        <v>2</v>
      </c>
      <c r="H880" s="86">
        <v>2</v>
      </c>
      <c r="I880" s="87"/>
    </row>
    <row r="881" spans="2:9" s="88" customFormat="1" ht="18.75" customHeight="1" x14ac:dyDescent="0.2">
      <c r="B881" s="85" t="s">
        <v>2064</v>
      </c>
      <c r="C881" s="109">
        <v>0</v>
      </c>
      <c r="D881" s="109">
        <v>0</v>
      </c>
      <c r="E881" s="109">
        <v>1</v>
      </c>
      <c r="F881" s="109">
        <v>0</v>
      </c>
      <c r="G881" s="109">
        <v>1</v>
      </c>
      <c r="H881" s="86">
        <v>2</v>
      </c>
      <c r="I881" s="87"/>
    </row>
    <row r="882" spans="2:9" s="88" customFormat="1" ht="18.75" customHeight="1" x14ac:dyDescent="0.2">
      <c r="B882" s="85" t="s">
        <v>2107</v>
      </c>
      <c r="C882" s="109">
        <v>0</v>
      </c>
      <c r="D882" s="109">
        <v>1</v>
      </c>
      <c r="E882" s="109">
        <v>1</v>
      </c>
      <c r="F882" s="109">
        <v>0</v>
      </c>
      <c r="G882" s="109">
        <v>0</v>
      </c>
      <c r="H882" s="86">
        <v>2</v>
      </c>
      <c r="I882" s="87"/>
    </row>
    <row r="883" spans="2:9" s="88" customFormat="1" ht="18.75" customHeight="1" x14ac:dyDescent="0.2">
      <c r="B883" s="85" t="s">
        <v>1849</v>
      </c>
      <c r="C883" s="109">
        <v>1</v>
      </c>
      <c r="D883" s="109">
        <v>0</v>
      </c>
      <c r="E883" s="109">
        <v>1</v>
      </c>
      <c r="F883" s="109">
        <v>0</v>
      </c>
      <c r="G883" s="109">
        <v>0</v>
      </c>
      <c r="H883" s="86">
        <v>2</v>
      </c>
      <c r="I883" s="87"/>
    </row>
    <row r="884" spans="2:9" s="88" customFormat="1" ht="18.75" customHeight="1" x14ac:dyDescent="0.2">
      <c r="B884" s="85" t="s">
        <v>1831</v>
      </c>
      <c r="C884" s="109">
        <v>1</v>
      </c>
      <c r="D884" s="109">
        <v>0</v>
      </c>
      <c r="E884" s="109">
        <v>0</v>
      </c>
      <c r="F884" s="109">
        <v>0</v>
      </c>
      <c r="G884" s="109">
        <v>1</v>
      </c>
      <c r="H884" s="86">
        <v>2</v>
      </c>
      <c r="I884" s="87"/>
    </row>
    <row r="885" spans="2:9" s="88" customFormat="1" ht="18.75" customHeight="1" x14ac:dyDescent="0.2">
      <c r="B885" s="85" t="s">
        <v>1887</v>
      </c>
      <c r="C885" s="109">
        <v>0</v>
      </c>
      <c r="D885" s="109">
        <v>0</v>
      </c>
      <c r="E885" s="109">
        <v>2</v>
      </c>
      <c r="F885" s="109">
        <v>0</v>
      </c>
      <c r="G885" s="109">
        <v>0</v>
      </c>
      <c r="H885" s="86">
        <v>2</v>
      </c>
      <c r="I885" s="87"/>
    </row>
    <row r="886" spans="2:9" s="88" customFormat="1" ht="18.75" customHeight="1" x14ac:dyDescent="0.2">
      <c r="B886" s="85" t="s">
        <v>2431</v>
      </c>
      <c r="C886" s="109">
        <v>0</v>
      </c>
      <c r="D886" s="109">
        <v>0</v>
      </c>
      <c r="E886" s="109">
        <v>2</v>
      </c>
      <c r="F886" s="109">
        <v>0</v>
      </c>
      <c r="G886" s="109">
        <v>0</v>
      </c>
      <c r="H886" s="86">
        <v>2</v>
      </c>
      <c r="I886" s="87"/>
    </row>
    <row r="887" spans="2:9" s="88" customFormat="1" ht="18.75" customHeight="1" x14ac:dyDescent="0.2">
      <c r="B887" s="85" t="s">
        <v>3196</v>
      </c>
      <c r="C887" s="109">
        <v>2</v>
      </c>
      <c r="D887" s="109">
        <v>0</v>
      </c>
      <c r="E887" s="109">
        <v>0</v>
      </c>
      <c r="F887" s="109">
        <v>0</v>
      </c>
      <c r="G887" s="109">
        <v>0</v>
      </c>
      <c r="H887" s="86">
        <v>2</v>
      </c>
      <c r="I887" s="87"/>
    </row>
    <row r="888" spans="2:9" s="88" customFormat="1" ht="18.75" customHeight="1" x14ac:dyDescent="0.2">
      <c r="B888" s="85" t="s">
        <v>2574</v>
      </c>
      <c r="C888" s="109">
        <v>0</v>
      </c>
      <c r="D888" s="109">
        <v>1</v>
      </c>
      <c r="E888" s="109">
        <v>0</v>
      </c>
      <c r="F888" s="109">
        <v>0</v>
      </c>
      <c r="G888" s="109">
        <v>1</v>
      </c>
      <c r="H888" s="86">
        <v>2</v>
      </c>
      <c r="I888" s="87"/>
    </row>
    <row r="889" spans="2:9" s="88" customFormat="1" ht="18.75" customHeight="1" x14ac:dyDescent="0.2">
      <c r="B889" s="85" t="s">
        <v>1351</v>
      </c>
      <c r="C889" s="109">
        <v>0</v>
      </c>
      <c r="D889" s="109">
        <v>2</v>
      </c>
      <c r="E889" s="109">
        <v>0</v>
      </c>
      <c r="F889" s="109">
        <v>0</v>
      </c>
      <c r="G889" s="109">
        <v>0</v>
      </c>
      <c r="H889" s="86">
        <v>2</v>
      </c>
      <c r="I889" s="87"/>
    </row>
    <row r="890" spans="2:9" s="88" customFormat="1" ht="18.75" customHeight="1" x14ac:dyDescent="0.2">
      <c r="B890" s="85" t="s">
        <v>2190</v>
      </c>
      <c r="C890" s="109">
        <v>0</v>
      </c>
      <c r="D890" s="109">
        <v>0</v>
      </c>
      <c r="E890" s="109">
        <v>0</v>
      </c>
      <c r="F890" s="109">
        <v>0</v>
      </c>
      <c r="G890" s="109">
        <v>2</v>
      </c>
      <c r="H890" s="86">
        <v>2</v>
      </c>
      <c r="I890" s="87"/>
    </row>
    <row r="891" spans="2:9" s="88" customFormat="1" ht="18.75" customHeight="1" x14ac:dyDescent="0.2">
      <c r="B891" s="85" t="s">
        <v>2359</v>
      </c>
      <c r="C891" s="109">
        <v>1</v>
      </c>
      <c r="D891" s="109">
        <v>1</v>
      </c>
      <c r="E891" s="109">
        <v>0</v>
      </c>
      <c r="F891" s="109">
        <v>0</v>
      </c>
      <c r="G891" s="109">
        <v>0</v>
      </c>
      <c r="H891" s="86">
        <v>2</v>
      </c>
      <c r="I891" s="87"/>
    </row>
    <row r="892" spans="2:9" s="88" customFormat="1" ht="18.75" customHeight="1" x14ac:dyDescent="0.2">
      <c r="B892" s="85" t="s">
        <v>3177</v>
      </c>
      <c r="C892" s="109">
        <v>0</v>
      </c>
      <c r="D892" s="109">
        <v>0</v>
      </c>
      <c r="E892" s="109">
        <v>0</v>
      </c>
      <c r="F892" s="109">
        <v>2</v>
      </c>
      <c r="G892" s="109">
        <v>0</v>
      </c>
      <c r="H892" s="86">
        <v>2</v>
      </c>
      <c r="I892" s="87"/>
    </row>
    <row r="893" spans="2:9" s="88" customFormat="1" ht="18.75" customHeight="1" x14ac:dyDescent="0.2">
      <c r="B893" s="85" t="s">
        <v>1800</v>
      </c>
      <c r="C893" s="109">
        <v>0</v>
      </c>
      <c r="D893" s="109">
        <v>0</v>
      </c>
      <c r="E893" s="109">
        <v>0</v>
      </c>
      <c r="F893" s="109">
        <v>0</v>
      </c>
      <c r="G893" s="109">
        <v>2</v>
      </c>
      <c r="H893" s="86">
        <v>2</v>
      </c>
      <c r="I893" s="87"/>
    </row>
    <row r="894" spans="2:9" s="88" customFormat="1" ht="18.75" customHeight="1" x14ac:dyDescent="0.2">
      <c r="B894" s="85" t="s">
        <v>2158</v>
      </c>
      <c r="C894" s="109">
        <v>2</v>
      </c>
      <c r="D894" s="109">
        <v>0</v>
      </c>
      <c r="E894" s="109">
        <v>0</v>
      </c>
      <c r="F894" s="109">
        <v>0</v>
      </c>
      <c r="G894" s="109">
        <v>0</v>
      </c>
      <c r="H894" s="86">
        <v>2</v>
      </c>
      <c r="I894" s="87"/>
    </row>
    <row r="895" spans="2:9" s="88" customFormat="1" ht="18.75" customHeight="1" x14ac:dyDescent="0.2">
      <c r="B895" s="85" t="s">
        <v>1343</v>
      </c>
      <c r="C895" s="109">
        <v>2</v>
      </c>
      <c r="D895" s="109">
        <v>0</v>
      </c>
      <c r="E895" s="109">
        <v>0</v>
      </c>
      <c r="F895" s="109">
        <v>0</v>
      </c>
      <c r="G895" s="109">
        <v>0</v>
      </c>
      <c r="H895" s="86">
        <v>2</v>
      </c>
      <c r="I895" s="87"/>
    </row>
    <row r="896" spans="2:9" s="88" customFormat="1" ht="18.75" customHeight="1" x14ac:dyDescent="0.2">
      <c r="B896" s="85" t="s">
        <v>2606</v>
      </c>
      <c r="C896" s="109">
        <v>2</v>
      </c>
      <c r="D896" s="109">
        <v>0</v>
      </c>
      <c r="E896" s="109">
        <v>0</v>
      </c>
      <c r="F896" s="109">
        <v>0</v>
      </c>
      <c r="G896" s="109">
        <v>0</v>
      </c>
      <c r="H896" s="86">
        <v>2</v>
      </c>
      <c r="I896" s="87"/>
    </row>
    <row r="897" spans="2:9" s="88" customFormat="1" ht="18.75" customHeight="1" x14ac:dyDescent="0.2">
      <c r="B897" s="85" t="s">
        <v>2026</v>
      </c>
      <c r="C897" s="109">
        <v>1</v>
      </c>
      <c r="D897" s="109">
        <v>0</v>
      </c>
      <c r="E897" s="109">
        <v>0</v>
      </c>
      <c r="F897" s="109">
        <v>1</v>
      </c>
      <c r="G897" s="109">
        <v>0</v>
      </c>
      <c r="H897" s="86">
        <v>2</v>
      </c>
      <c r="I897" s="87"/>
    </row>
    <row r="898" spans="2:9" s="88" customFormat="1" ht="18.75" customHeight="1" x14ac:dyDescent="0.2">
      <c r="B898" s="85" t="s">
        <v>1653</v>
      </c>
      <c r="C898" s="109">
        <v>1</v>
      </c>
      <c r="D898" s="109">
        <v>1</v>
      </c>
      <c r="E898" s="109">
        <v>0</v>
      </c>
      <c r="F898" s="109">
        <v>0</v>
      </c>
      <c r="G898" s="109">
        <v>0</v>
      </c>
      <c r="H898" s="86">
        <v>2</v>
      </c>
      <c r="I898" s="87"/>
    </row>
    <row r="899" spans="2:9" s="88" customFormat="1" ht="18.75" customHeight="1" x14ac:dyDescent="0.2">
      <c r="B899" s="85" t="s">
        <v>1892</v>
      </c>
      <c r="C899" s="109">
        <v>0</v>
      </c>
      <c r="D899" s="109">
        <v>0</v>
      </c>
      <c r="E899" s="109">
        <v>0</v>
      </c>
      <c r="F899" s="109">
        <v>2</v>
      </c>
      <c r="G899" s="109">
        <v>0</v>
      </c>
      <c r="H899" s="86">
        <v>2</v>
      </c>
      <c r="I899" s="87"/>
    </row>
    <row r="900" spans="2:9" s="88" customFormat="1" ht="18.75" customHeight="1" x14ac:dyDescent="0.2">
      <c r="B900" s="85" t="s">
        <v>292</v>
      </c>
      <c r="C900" s="109">
        <v>1</v>
      </c>
      <c r="D900" s="109">
        <v>0</v>
      </c>
      <c r="E900" s="109">
        <v>0</v>
      </c>
      <c r="F900" s="109">
        <v>0</v>
      </c>
      <c r="G900" s="109">
        <v>1</v>
      </c>
      <c r="H900" s="86">
        <v>2</v>
      </c>
      <c r="I900" s="87"/>
    </row>
    <row r="901" spans="2:9" s="88" customFormat="1" ht="18.75" customHeight="1" x14ac:dyDescent="0.2">
      <c r="B901" s="85" t="s">
        <v>1432</v>
      </c>
      <c r="C901" s="109">
        <v>1</v>
      </c>
      <c r="D901" s="109">
        <v>1</v>
      </c>
      <c r="E901" s="109">
        <v>0</v>
      </c>
      <c r="F901" s="109">
        <v>0</v>
      </c>
      <c r="G901" s="109">
        <v>0</v>
      </c>
      <c r="H901" s="86">
        <v>2</v>
      </c>
      <c r="I901" s="87"/>
    </row>
    <row r="902" spans="2:9" s="88" customFormat="1" ht="18.75" customHeight="1" x14ac:dyDescent="0.2">
      <c r="B902" s="85" t="s">
        <v>2010</v>
      </c>
      <c r="C902" s="109">
        <v>0</v>
      </c>
      <c r="D902" s="109">
        <v>1</v>
      </c>
      <c r="E902" s="109">
        <v>0</v>
      </c>
      <c r="F902" s="109">
        <v>0</v>
      </c>
      <c r="G902" s="109">
        <v>1</v>
      </c>
      <c r="H902" s="86">
        <v>2</v>
      </c>
      <c r="I902" s="87"/>
    </row>
    <row r="903" spans="2:9" s="88" customFormat="1" ht="18.75" customHeight="1" x14ac:dyDescent="0.2">
      <c r="B903" s="85" t="s">
        <v>2111</v>
      </c>
      <c r="C903" s="109">
        <v>0</v>
      </c>
      <c r="D903" s="109">
        <v>2</v>
      </c>
      <c r="E903" s="109">
        <v>0</v>
      </c>
      <c r="F903" s="109">
        <v>0</v>
      </c>
      <c r="G903" s="109">
        <v>0</v>
      </c>
      <c r="H903" s="86">
        <v>2</v>
      </c>
      <c r="I903" s="87"/>
    </row>
    <row r="904" spans="2:9" s="88" customFormat="1" ht="18.75" customHeight="1" x14ac:dyDescent="0.2">
      <c r="B904" s="85" t="s">
        <v>1794</v>
      </c>
      <c r="C904" s="109">
        <v>0</v>
      </c>
      <c r="D904" s="109">
        <v>2</v>
      </c>
      <c r="E904" s="109">
        <v>0</v>
      </c>
      <c r="F904" s="109">
        <v>0</v>
      </c>
      <c r="G904" s="109">
        <v>0</v>
      </c>
      <c r="H904" s="86">
        <v>2</v>
      </c>
      <c r="I904" s="87"/>
    </row>
    <row r="905" spans="2:9" s="88" customFormat="1" ht="18.75" customHeight="1" x14ac:dyDescent="0.2">
      <c r="B905" s="85" t="s">
        <v>2070</v>
      </c>
      <c r="C905" s="109">
        <v>1</v>
      </c>
      <c r="D905" s="109">
        <v>0</v>
      </c>
      <c r="E905" s="109">
        <v>0</v>
      </c>
      <c r="F905" s="109">
        <v>0</v>
      </c>
      <c r="G905" s="109">
        <v>1</v>
      </c>
      <c r="H905" s="86">
        <v>2</v>
      </c>
      <c r="I905" s="87"/>
    </row>
    <row r="906" spans="2:9" s="88" customFormat="1" ht="18.75" customHeight="1" x14ac:dyDescent="0.2">
      <c r="B906" s="85" t="s">
        <v>1664</v>
      </c>
      <c r="C906" s="109">
        <v>2</v>
      </c>
      <c r="D906" s="109">
        <v>0</v>
      </c>
      <c r="E906" s="109">
        <v>0</v>
      </c>
      <c r="F906" s="109">
        <v>0</v>
      </c>
      <c r="G906" s="109">
        <v>0</v>
      </c>
      <c r="H906" s="86">
        <v>2</v>
      </c>
      <c r="I906" s="87"/>
    </row>
    <row r="907" spans="2:9" s="88" customFormat="1" ht="18.75" customHeight="1" x14ac:dyDescent="0.2">
      <c r="B907" s="85" t="s">
        <v>1496</v>
      </c>
      <c r="C907" s="109">
        <v>0</v>
      </c>
      <c r="D907" s="109">
        <v>0</v>
      </c>
      <c r="E907" s="109">
        <v>2</v>
      </c>
      <c r="F907" s="109">
        <v>0</v>
      </c>
      <c r="G907" s="109">
        <v>0</v>
      </c>
      <c r="H907" s="86">
        <v>2</v>
      </c>
      <c r="I907" s="87"/>
    </row>
    <row r="908" spans="2:9" s="88" customFormat="1" ht="18.75" customHeight="1" x14ac:dyDescent="0.2">
      <c r="B908" s="85" t="s">
        <v>2617</v>
      </c>
      <c r="C908" s="109">
        <v>0</v>
      </c>
      <c r="D908" s="109">
        <v>0</v>
      </c>
      <c r="E908" s="109">
        <v>0</v>
      </c>
      <c r="F908" s="109">
        <v>0</v>
      </c>
      <c r="G908" s="109">
        <v>2</v>
      </c>
      <c r="H908" s="86">
        <v>2</v>
      </c>
      <c r="I908" s="87"/>
    </row>
    <row r="909" spans="2:9" s="88" customFormat="1" ht="18.75" customHeight="1" x14ac:dyDescent="0.2">
      <c r="B909" s="85" t="s">
        <v>1968</v>
      </c>
      <c r="C909" s="109">
        <v>1</v>
      </c>
      <c r="D909" s="109">
        <v>0</v>
      </c>
      <c r="E909" s="109">
        <v>1</v>
      </c>
      <c r="F909" s="109">
        <v>0</v>
      </c>
      <c r="G909" s="109">
        <v>0</v>
      </c>
      <c r="H909" s="86">
        <v>2</v>
      </c>
      <c r="I909" s="87"/>
    </row>
    <row r="910" spans="2:9" s="88" customFormat="1" ht="18.75" customHeight="1" x14ac:dyDescent="0.2">
      <c r="B910" s="85" t="s">
        <v>2031</v>
      </c>
      <c r="C910" s="109">
        <v>0</v>
      </c>
      <c r="D910" s="109">
        <v>0</v>
      </c>
      <c r="E910" s="109">
        <v>0</v>
      </c>
      <c r="F910" s="109">
        <v>1</v>
      </c>
      <c r="G910" s="109">
        <v>1</v>
      </c>
      <c r="H910" s="86">
        <v>2</v>
      </c>
      <c r="I910" s="87"/>
    </row>
    <row r="911" spans="2:9" s="88" customFormat="1" ht="18.75" customHeight="1" x14ac:dyDescent="0.2">
      <c r="B911" s="85" t="s">
        <v>2609</v>
      </c>
      <c r="C911" s="109">
        <v>1</v>
      </c>
      <c r="D911" s="109">
        <v>1</v>
      </c>
      <c r="E911" s="109">
        <v>0</v>
      </c>
      <c r="F911" s="109">
        <v>0</v>
      </c>
      <c r="G911" s="109">
        <v>0</v>
      </c>
      <c r="H911" s="86">
        <v>2</v>
      </c>
      <c r="I911" s="87"/>
    </row>
    <row r="912" spans="2:9" s="88" customFormat="1" ht="18.75" customHeight="1" x14ac:dyDescent="0.2">
      <c r="B912" s="85" t="s">
        <v>2250</v>
      </c>
      <c r="C912" s="109">
        <v>0</v>
      </c>
      <c r="D912" s="109">
        <v>0</v>
      </c>
      <c r="E912" s="109">
        <v>0</v>
      </c>
      <c r="F912" s="109">
        <v>0</v>
      </c>
      <c r="G912" s="109">
        <v>2</v>
      </c>
      <c r="H912" s="86">
        <v>2</v>
      </c>
      <c r="I912" s="87"/>
    </row>
    <row r="913" spans="2:9" s="88" customFormat="1" ht="18.75" customHeight="1" x14ac:dyDescent="0.2">
      <c r="B913" s="85" t="s">
        <v>2619</v>
      </c>
      <c r="C913" s="109">
        <v>0</v>
      </c>
      <c r="D913" s="109">
        <v>1</v>
      </c>
      <c r="E913" s="109">
        <v>1</v>
      </c>
      <c r="F913" s="109">
        <v>0</v>
      </c>
      <c r="G913" s="109">
        <v>0</v>
      </c>
      <c r="H913" s="86">
        <v>2</v>
      </c>
      <c r="I913" s="87"/>
    </row>
    <row r="914" spans="2:9" s="88" customFormat="1" ht="18.75" customHeight="1" x14ac:dyDescent="0.2">
      <c r="B914" s="85" t="s">
        <v>1092</v>
      </c>
      <c r="C914" s="109">
        <v>0</v>
      </c>
      <c r="D914" s="109">
        <v>2</v>
      </c>
      <c r="E914" s="109">
        <v>0</v>
      </c>
      <c r="F914" s="109">
        <v>0</v>
      </c>
      <c r="G914" s="109">
        <v>0</v>
      </c>
      <c r="H914" s="86">
        <v>2</v>
      </c>
      <c r="I914" s="87"/>
    </row>
    <row r="915" spans="2:9" s="88" customFormat="1" ht="18.75" customHeight="1" x14ac:dyDescent="0.2">
      <c r="B915" s="85" t="s">
        <v>1409</v>
      </c>
      <c r="C915" s="109">
        <v>0</v>
      </c>
      <c r="D915" s="109">
        <v>2</v>
      </c>
      <c r="E915" s="109">
        <v>0</v>
      </c>
      <c r="F915" s="109">
        <v>0</v>
      </c>
      <c r="G915" s="109">
        <v>0</v>
      </c>
      <c r="H915" s="86">
        <v>2</v>
      </c>
      <c r="I915" s="87"/>
    </row>
    <row r="916" spans="2:9" s="88" customFormat="1" ht="18.75" customHeight="1" x14ac:dyDescent="0.2">
      <c r="B916" s="85" t="s">
        <v>1436</v>
      </c>
      <c r="C916" s="109">
        <v>0</v>
      </c>
      <c r="D916" s="109">
        <v>2</v>
      </c>
      <c r="E916" s="109">
        <v>0</v>
      </c>
      <c r="F916" s="109">
        <v>0</v>
      </c>
      <c r="G916" s="109">
        <v>0</v>
      </c>
      <c r="H916" s="86">
        <v>2</v>
      </c>
      <c r="I916" s="87"/>
    </row>
    <row r="917" spans="2:9" s="88" customFormat="1" ht="18.75" customHeight="1" x14ac:dyDescent="0.2">
      <c r="B917" s="85" t="s">
        <v>1292</v>
      </c>
      <c r="C917" s="109">
        <v>0</v>
      </c>
      <c r="D917" s="109">
        <v>0</v>
      </c>
      <c r="E917" s="109">
        <v>0</v>
      </c>
      <c r="F917" s="109">
        <v>1</v>
      </c>
      <c r="G917" s="109">
        <v>1</v>
      </c>
      <c r="H917" s="86">
        <v>2</v>
      </c>
      <c r="I917" s="87"/>
    </row>
    <row r="918" spans="2:9" s="88" customFormat="1" ht="18.75" customHeight="1" x14ac:dyDescent="0.2">
      <c r="B918" s="85" t="s">
        <v>2444</v>
      </c>
      <c r="C918" s="109">
        <v>0</v>
      </c>
      <c r="D918" s="109">
        <v>2</v>
      </c>
      <c r="E918" s="109">
        <v>0</v>
      </c>
      <c r="F918" s="109">
        <v>0</v>
      </c>
      <c r="G918" s="109">
        <v>0</v>
      </c>
      <c r="H918" s="86">
        <v>2</v>
      </c>
      <c r="I918" s="87"/>
    </row>
    <row r="919" spans="2:9" s="88" customFormat="1" ht="18.75" customHeight="1" x14ac:dyDescent="0.2">
      <c r="B919" s="85" t="s">
        <v>2613</v>
      </c>
      <c r="C919" s="109">
        <v>0</v>
      </c>
      <c r="D919" s="109">
        <v>0</v>
      </c>
      <c r="E919" s="109">
        <v>0</v>
      </c>
      <c r="F919" s="109">
        <v>2</v>
      </c>
      <c r="G919" s="109">
        <v>0</v>
      </c>
      <c r="H919" s="86">
        <v>2</v>
      </c>
      <c r="I919" s="87"/>
    </row>
    <row r="920" spans="2:9" s="88" customFormat="1" ht="18.75" customHeight="1" x14ac:dyDescent="0.2">
      <c r="B920" s="85" t="s">
        <v>2288</v>
      </c>
      <c r="C920" s="109">
        <v>0</v>
      </c>
      <c r="D920" s="109">
        <v>0</v>
      </c>
      <c r="E920" s="109">
        <v>2</v>
      </c>
      <c r="F920" s="109">
        <v>0</v>
      </c>
      <c r="G920" s="109">
        <v>0</v>
      </c>
      <c r="H920" s="86">
        <v>2</v>
      </c>
      <c r="I920" s="87"/>
    </row>
    <row r="921" spans="2:9" s="88" customFormat="1" ht="18.75" customHeight="1" x14ac:dyDescent="0.2">
      <c r="B921" s="85" t="s">
        <v>2398</v>
      </c>
      <c r="C921" s="109">
        <v>2</v>
      </c>
      <c r="D921" s="109">
        <v>0</v>
      </c>
      <c r="E921" s="109">
        <v>0</v>
      </c>
      <c r="F921" s="109">
        <v>0</v>
      </c>
      <c r="G921" s="109">
        <v>0</v>
      </c>
      <c r="H921" s="86">
        <v>2</v>
      </c>
      <c r="I921" s="87"/>
    </row>
    <row r="922" spans="2:9" s="88" customFormat="1" ht="18.75" customHeight="1" x14ac:dyDescent="0.2">
      <c r="B922" s="85" t="s">
        <v>1812</v>
      </c>
      <c r="C922" s="109">
        <v>0</v>
      </c>
      <c r="D922" s="109">
        <v>0</v>
      </c>
      <c r="E922" s="109">
        <v>0</v>
      </c>
      <c r="F922" s="109">
        <v>0</v>
      </c>
      <c r="G922" s="109">
        <v>2</v>
      </c>
      <c r="H922" s="86">
        <v>2</v>
      </c>
      <c r="I922" s="87"/>
    </row>
    <row r="923" spans="2:9" s="88" customFormat="1" ht="18.75" customHeight="1" x14ac:dyDescent="0.2">
      <c r="B923" s="85" t="s">
        <v>2251</v>
      </c>
      <c r="C923" s="109">
        <v>0</v>
      </c>
      <c r="D923" s="109">
        <v>2</v>
      </c>
      <c r="E923" s="109">
        <v>0</v>
      </c>
      <c r="F923" s="109">
        <v>0</v>
      </c>
      <c r="G923" s="109">
        <v>0</v>
      </c>
      <c r="H923" s="86">
        <v>2</v>
      </c>
      <c r="I923" s="87"/>
    </row>
    <row r="924" spans="2:9" s="88" customFormat="1" ht="18.75" customHeight="1" x14ac:dyDescent="0.2">
      <c r="B924" s="85" t="s">
        <v>1858</v>
      </c>
      <c r="C924" s="109">
        <v>1</v>
      </c>
      <c r="D924" s="109">
        <v>1</v>
      </c>
      <c r="E924" s="109">
        <v>0</v>
      </c>
      <c r="F924" s="109">
        <v>0</v>
      </c>
      <c r="G924" s="109">
        <v>0</v>
      </c>
      <c r="H924" s="86">
        <v>2</v>
      </c>
      <c r="I924" s="87"/>
    </row>
    <row r="925" spans="2:9" s="88" customFormat="1" ht="18.75" customHeight="1" x14ac:dyDescent="0.2">
      <c r="B925" s="85" t="s">
        <v>1768</v>
      </c>
      <c r="C925" s="109">
        <v>2</v>
      </c>
      <c r="D925" s="109">
        <v>0</v>
      </c>
      <c r="E925" s="109">
        <v>0</v>
      </c>
      <c r="F925" s="109">
        <v>0</v>
      </c>
      <c r="G925" s="109">
        <v>0</v>
      </c>
      <c r="H925" s="86">
        <v>2</v>
      </c>
      <c r="I925" s="87"/>
    </row>
    <row r="926" spans="2:9" s="88" customFormat="1" ht="18.75" customHeight="1" x14ac:dyDescent="0.2">
      <c r="B926" s="85" t="s">
        <v>1473</v>
      </c>
      <c r="C926" s="109">
        <v>0</v>
      </c>
      <c r="D926" s="109">
        <v>2</v>
      </c>
      <c r="E926" s="109">
        <v>0</v>
      </c>
      <c r="F926" s="109">
        <v>0</v>
      </c>
      <c r="G926" s="109">
        <v>0</v>
      </c>
      <c r="H926" s="86">
        <v>2</v>
      </c>
      <c r="I926" s="87"/>
    </row>
    <row r="927" spans="2:9" s="88" customFormat="1" ht="18.75" customHeight="1" x14ac:dyDescent="0.2">
      <c r="B927" s="85" t="s">
        <v>2332</v>
      </c>
      <c r="C927" s="109">
        <v>0</v>
      </c>
      <c r="D927" s="109">
        <v>1</v>
      </c>
      <c r="E927" s="109">
        <v>0</v>
      </c>
      <c r="F927" s="109">
        <v>1</v>
      </c>
      <c r="G927" s="109">
        <v>0</v>
      </c>
      <c r="H927" s="86">
        <v>2</v>
      </c>
      <c r="I927" s="87"/>
    </row>
    <row r="928" spans="2:9" s="88" customFormat="1" ht="18.75" customHeight="1" x14ac:dyDescent="0.2">
      <c r="B928" s="85" t="s">
        <v>1159</v>
      </c>
      <c r="C928" s="109">
        <v>1</v>
      </c>
      <c r="D928" s="109">
        <v>1</v>
      </c>
      <c r="E928" s="109">
        <v>0</v>
      </c>
      <c r="F928" s="109">
        <v>0</v>
      </c>
      <c r="G928" s="109">
        <v>0</v>
      </c>
      <c r="H928" s="86">
        <v>2</v>
      </c>
      <c r="I928" s="87"/>
    </row>
    <row r="929" spans="2:9" s="88" customFormat="1" ht="18.75" customHeight="1" x14ac:dyDescent="0.2">
      <c r="B929" s="85" t="s">
        <v>1540</v>
      </c>
      <c r="C929" s="109">
        <v>0</v>
      </c>
      <c r="D929" s="109">
        <v>1</v>
      </c>
      <c r="E929" s="109">
        <v>1</v>
      </c>
      <c r="F929" s="109">
        <v>0</v>
      </c>
      <c r="G929" s="109">
        <v>0</v>
      </c>
      <c r="H929" s="86">
        <v>2</v>
      </c>
      <c r="I929" s="87"/>
    </row>
    <row r="930" spans="2:9" s="88" customFormat="1" ht="18.75" customHeight="1" x14ac:dyDescent="0.2">
      <c r="B930" s="85" t="s">
        <v>1615</v>
      </c>
      <c r="C930" s="109">
        <v>2</v>
      </c>
      <c r="D930" s="109">
        <v>0</v>
      </c>
      <c r="E930" s="109">
        <v>0</v>
      </c>
      <c r="F930" s="109">
        <v>0</v>
      </c>
      <c r="G930" s="109">
        <v>0</v>
      </c>
      <c r="H930" s="86">
        <v>2</v>
      </c>
      <c r="I930" s="87"/>
    </row>
    <row r="931" spans="2:9" s="88" customFormat="1" ht="18.75" customHeight="1" x14ac:dyDescent="0.2">
      <c r="B931" s="85" t="s">
        <v>3027</v>
      </c>
      <c r="C931" s="109">
        <v>2</v>
      </c>
      <c r="D931" s="109">
        <v>0</v>
      </c>
      <c r="E931" s="109">
        <v>0</v>
      </c>
      <c r="F931" s="109">
        <v>0</v>
      </c>
      <c r="G931" s="109">
        <v>0</v>
      </c>
      <c r="H931" s="86">
        <v>2</v>
      </c>
      <c r="I931" s="87"/>
    </row>
    <row r="932" spans="2:9" s="88" customFormat="1" ht="18.75" customHeight="1" x14ac:dyDescent="0.2">
      <c r="B932" s="85" t="s">
        <v>1314</v>
      </c>
      <c r="C932" s="109">
        <v>1</v>
      </c>
      <c r="D932" s="109">
        <v>1</v>
      </c>
      <c r="E932" s="109">
        <v>0</v>
      </c>
      <c r="F932" s="109">
        <v>0</v>
      </c>
      <c r="G932" s="109">
        <v>0</v>
      </c>
      <c r="H932" s="86">
        <v>2</v>
      </c>
      <c r="I932" s="87"/>
    </row>
    <row r="933" spans="2:9" s="88" customFormat="1" ht="18.75" customHeight="1" x14ac:dyDescent="0.2">
      <c r="B933" s="85" t="s">
        <v>1278</v>
      </c>
      <c r="C933" s="109">
        <v>0</v>
      </c>
      <c r="D933" s="109">
        <v>0</v>
      </c>
      <c r="E933" s="109">
        <v>1</v>
      </c>
      <c r="F933" s="109">
        <v>1</v>
      </c>
      <c r="G933" s="109">
        <v>0</v>
      </c>
      <c r="H933" s="86">
        <v>2</v>
      </c>
      <c r="I933" s="87"/>
    </row>
    <row r="934" spans="2:9" s="88" customFormat="1" ht="18.75" customHeight="1" x14ac:dyDescent="0.2">
      <c r="B934" s="85" t="s">
        <v>1121</v>
      </c>
      <c r="C934" s="109">
        <v>0</v>
      </c>
      <c r="D934" s="109">
        <v>0</v>
      </c>
      <c r="E934" s="109">
        <v>0</v>
      </c>
      <c r="F934" s="109">
        <v>0</v>
      </c>
      <c r="G934" s="109">
        <v>2</v>
      </c>
      <c r="H934" s="86">
        <v>2</v>
      </c>
      <c r="I934" s="87"/>
    </row>
    <row r="935" spans="2:9" s="88" customFormat="1" ht="18.75" customHeight="1" x14ac:dyDescent="0.2">
      <c r="B935" s="85" t="s">
        <v>1909</v>
      </c>
      <c r="C935" s="109">
        <v>0</v>
      </c>
      <c r="D935" s="109">
        <v>0</v>
      </c>
      <c r="E935" s="109">
        <v>2</v>
      </c>
      <c r="F935" s="109">
        <v>0</v>
      </c>
      <c r="G935" s="109">
        <v>0</v>
      </c>
      <c r="H935" s="86">
        <v>2</v>
      </c>
      <c r="I935" s="87"/>
    </row>
    <row r="936" spans="2:9" s="88" customFormat="1" ht="18.75" customHeight="1" x14ac:dyDescent="0.2">
      <c r="B936" s="85" t="s">
        <v>2579</v>
      </c>
      <c r="C936" s="109">
        <v>1</v>
      </c>
      <c r="D936" s="109">
        <v>0</v>
      </c>
      <c r="E936" s="109">
        <v>0</v>
      </c>
      <c r="F936" s="109">
        <v>0</v>
      </c>
      <c r="G936" s="109">
        <v>1</v>
      </c>
      <c r="H936" s="86">
        <v>2</v>
      </c>
      <c r="I936" s="87"/>
    </row>
    <row r="937" spans="2:9" s="88" customFormat="1" ht="18.75" customHeight="1" x14ac:dyDescent="0.2">
      <c r="B937" s="85" t="s">
        <v>1410</v>
      </c>
      <c r="C937" s="109">
        <v>0</v>
      </c>
      <c r="D937" s="109">
        <v>0</v>
      </c>
      <c r="E937" s="109">
        <v>0</v>
      </c>
      <c r="F937" s="109">
        <v>2</v>
      </c>
      <c r="G937" s="109">
        <v>0</v>
      </c>
      <c r="H937" s="86">
        <v>2</v>
      </c>
      <c r="I937" s="87"/>
    </row>
    <row r="938" spans="2:9" s="88" customFormat="1" ht="18.75" customHeight="1" x14ac:dyDescent="0.2">
      <c r="B938" s="85" t="s">
        <v>1951</v>
      </c>
      <c r="C938" s="109">
        <v>0</v>
      </c>
      <c r="D938" s="109">
        <v>0</v>
      </c>
      <c r="E938" s="109">
        <v>1</v>
      </c>
      <c r="F938" s="109">
        <v>1</v>
      </c>
      <c r="G938" s="109">
        <v>0</v>
      </c>
      <c r="H938" s="86">
        <v>2</v>
      </c>
      <c r="I938" s="87"/>
    </row>
    <row r="939" spans="2:9" s="88" customFormat="1" ht="18.75" customHeight="1" x14ac:dyDescent="0.2">
      <c r="B939" s="85" t="s">
        <v>2385</v>
      </c>
      <c r="C939" s="109">
        <v>0</v>
      </c>
      <c r="D939" s="109">
        <v>0</v>
      </c>
      <c r="E939" s="109">
        <v>0</v>
      </c>
      <c r="F939" s="109">
        <v>0</v>
      </c>
      <c r="G939" s="109">
        <v>2</v>
      </c>
      <c r="H939" s="86">
        <v>2</v>
      </c>
      <c r="I939" s="87"/>
    </row>
    <row r="940" spans="2:9" s="88" customFormat="1" ht="18.75" customHeight="1" x14ac:dyDescent="0.2">
      <c r="B940" s="85" t="s">
        <v>2068</v>
      </c>
      <c r="C940" s="109">
        <v>0</v>
      </c>
      <c r="D940" s="109">
        <v>1</v>
      </c>
      <c r="E940" s="109">
        <v>1</v>
      </c>
      <c r="F940" s="109">
        <v>0</v>
      </c>
      <c r="G940" s="109">
        <v>0</v>
      </c>
      <c r="H940" s="86">
        <v>2</v>
      </c>
      <c r="I940" s="87"/>
    </row>
    <row r="941" spans="2:9" s="88" customFormat="1" ht="18.75" customHeight="1" x14ac:dyDescent="0.2">
      <c r="B941" s="85" t="s">
        <v>1528</v>
      </c>
      <c r="C941" s="109">
        <v>0</v>
      </c>
      <c r="D941" s="109">
        <v>0</v>
      </c>
      <c r="E941" s="109">
        <v>0</v>
      </c>
      <c r="F941" s="109">
        <v>2</v>
      </c>
      <c r="G941" s="109">
        <v>0</v>
      </c>
      <c r="H941" s="86">
        <v>2</v>
      </c>
      <c r="I941" s="87"/>
    </row>
    <row r="942" spans="2:9" s="88" customFormat="1" ht="18.75" customHeight="1" x14ac:dyDescent="0.2">
      <c r="B942" s="85" t="s">
        <v>1411</v>
      </c>
      <c r="C942" s="109">
        <v>0</v>
      </c>
      <c r="D942" s="109">
        <v>0</v>
      </c>
      <c r="E942" s="109">
        <v>1</v>
      </c>
      <c r="F942" s="109">
        <v>1</v>
      </c>
      <c r="G942" s="109">
        <v>0</v>
      </c>
      <c r="H942" s="86">
        <v>2</v>
      </c>
      <c r="I942" s="87"/>
    </row>
    <row r="943" spans="2:9" s="88" customFormat="1" ht="18.75" customHeight="1" x14ac:dyDescent="0.2">
      <c r="B943" s="85" t="s">
        <v>2611</v>
      </c>
      <c r="C943" s="109">
        <v>2</v>
      </c>
      <c r="D943" s="109">
        <v>0</v>
      </c>
      <c r="E943" s="109">
        <v>0</v>
      </c>
      <c r="F943" s="109">
        <v>0</v>
      </c>
      <c r="G943" s="109">
        <v>0</v>
      </c>
      <c r="H943" s="86">
        <v>2</v>
      </c>
      <c r="I943" s="87"/>
    </row>
    <row r="944" spans="2:9" s="88" customFormat="1" ht="18.75" customHeight="1" x14ac:dyDescent="0.2">
      <c r="B944" s="85" t="s">
        <v>1274</v>
      </c>
      <c r="C944" s="109">
        <v>0</v>
      </c>
      <c r="D944" s="109">
        <v>0</v>
      </c>
      <c r="E944" s="109">
        <v>0</v>
      </c>
      <c r="F944" s="109">
        <v>2</v>
      </c>
      <c r="G944" s="109">
        <v>0</v>
      </c>
      <c r="H944" s="86">
        <v>2</v>
      </c>
      <c r="I944" s="87"/>
    </row>
    <row r="945" spans="2:9" s="88" customFormat="1" ht="18.75" customHeight="1" x14ac:dyDescent="0.2">
      <c r="B945" s="85" t="s">
        <v>2116</v>
      </c>
      <c r="C945" s="109">
        <v>0</v>
      </c>
      <c r="D945" s="109">
        <v>1</v>
      </c>
      <c r="E945" s="109">
        <v>0</v>
      </c>
      <c r="F945" s="109">
        <v>0</v>
      </c>
      <c r="G945" s="109">
        <v>1</v>
      </c>
      <c r="H945" s="86">
        <v>2</v>
      </c>
      <c r="I945" s="87"/>
    </row>
    <row r="946" spans="2:9" s="88" customFormat="1" ht="18.75" customHeight="1" x14ac:dyDescent="0.2">
      <c r="B946" s="85" t="s">
        <v>1471</v>
      </c>
      <c r="C946" s="109">
        <v>1</v>
      </c>
      <c r="D946" s="109">
        <v>0</v>
      </c>
      <c r="E946" s="109">
        <v>0</v>
      </c>
      <c r="F946" s="109">
        <v>0</v>
      </c>
      <c r="G946" s="109">
        <v>1</v>
      </c>
      <c r="H946" s="86">
        <v>2</v>
      </c>
      <c r="I946" s="87"/>
    </row>
    <row r="947" spans="2:9" s="88" customFormat="1" ht="18.75" customHeight="1" x14ac:dyDescent="0.2">
      <c r="B947" s="85" t="s">
        <v>1971</v>
      </c>
      <c r="C947" s="109">
        <v>0</v>
      </c>
      <c r="D947" s="109">
        <v>0</v>
      </c>
      <c r="E947" s="109">
        <v>2</v>
      </c>
      <c r="F947" s="109">
        <v>0</v>
      </c>
      <c r="G947" s="109">
        <v>0</v>
      </c>
      <c r="H947" s="86">
        <v>2</v>
      </c>
      <c r="I947" s="87"/>
    </row>
    <row r="948" spans="2:9" s="88" customFormat="1" ht="18.75" customHeight="1" x14ac:dyDescent="0.2">
      <c r="B948" s="85" t="s">
        <v>2168</v>
      </c>
      <c r="C948" s="109">
        <v>1</v>
      </c>
      <c r="D948" s="109">
        <v>1</v>
      </c>
      <c r="E948" s="109">
        <v>0</v>
      </c>
      <c r="F948" s="109">
        <v>0</v>
      </c>
      <c r="G948" s="109">
        <v>0</v>
      </c>
      <c r="H948" s="86">
        <v>2</v>
      </c>
      <c r="I948" s="87"/>
    </row>
    <row r="949" spans="2:9" s="88" customFormat="1" ht="18.75" customHeight="1" x14ac:dyDescent="0.2">
      <c r="B949" s="85" t="s">
        <v>2053</v>
      </c>
      <c r="C949" s="109">
        <v>0</v>
      </c>
      <c r="D949" s="109">
        <v>0</v>
      </c>
      <c r="E949" s="109">
        <v>2</v>
      </c>
      <c r="F949" s="109">
        <v>0</v>
      </c>
      <c r="G949" s="109">
        <v>0</v>
      </c>
      <c r="H949" s="86">
        <v>2</v>
      </c>
      <c r="I949" s="87"/>
    </row>
    <row r="950" spans="2:9" s="88" customFormat="1" ht="18.75" customHeight="1" x14ac:dyDescent="0.2">
      <c r="B950" s="85" t="s">
        <v>1444</v>
      </c>
      <c r="C950" s="109">
        <v>0</v>
      </c>
      <c r="D950" s="109">
        <v>0</v>
      </c>
      <c r="E950" s="109">
        <v>0</v>
      </c>
      <c r="F950" s="109">
        <v>0</v>
      </c>
      <c r="G950" s="109">
        <v>2</v>
      </c>
      <c r="H950" s="86">
        <v>2</v>
      </c>
      <c r="I950" s="87"/>
    </row>
    <row r="951" spans="2:9" s="88" customFormat="1" ht="18.75" customHeight="1" x14ac:dyDescent="0.2">
      <c r="B951" s="85" t="s">
        <v>1724</v>
      </c>
      <c r="C951" s="109">
        <v>0</v>
      </c>
      <c r="D951" s="109">
        <v>0</v>
      </c>
      <c r="E951" s="109">
        <v>0</v>
      </c>
      <c r="F951" s="109">
        <v>0</v>
      </c>
      <c r="G951" s="109">
        <v>2</v>
      </c>
      <c r="H951" s="86">
        <v>2</v>
      </c>
      <c r="I951" s="87"/>
    </row>
    <row r="952" spans="2:9" s="88" customFormat="1" ht="18.75" customHeight="1" x14ac:dyDescent="0.2">
      <c r="B952" s="85" t="s">
        <v>1424</v>
      </c>
      <c r="C952" s="109">
        <v>0</v>
      </c>
      <c r="D952" s="109">
        <v>0</v>
      </c>
      <c r="E952" s="109">
        <v>0</v>
      </c>
      <c r="F952" s="109">
        <v>0</v>
      </c>
      <c r="G952" s="109">
        <v>2</v>
      </c>
      <c r="H952" s="86">
        <v>2</v>
      </c>
      <c r="I952" s="87"/>
    </row>
    <row r="953" spans="2:9" s="88" customFormat="1" ht="18.75" customHeight="1" x14ac:dyDescent="0.2">
      <c r="B953" s="85" t="s">
        <v>2056</v>
      </c>
      <c r="C953" s="109">
        <v>0</v>
      </c>
      <c r="D953" s="109">
        <v>0</v>
      </c>
      <c r="E953" s="109">
        <v>0</v>
      </c>
      <c r="F953" s="109">
        <v>2</v>
      </c>
      <c r="G953" s="109">
        <v>0</v>
      </c>
      <c r="H953" s="86">
        <v>2</v>
      </c>
      <c r="I953" s="87"/>
    </row>
    <row r="954" spans="2:9" s="88" customFormat="1" ht="18.75" customHeight="1" x14ac:dyDescent="0.2">
      <c r="B954" s="85" t="s">
        <v>2145</v>
      </c>
      <c r="C954" s="109">
        <v>0</v>
      </c>
      <c r="D954" s="109">
        <v>0</v>
      </c>
      <c r="E954" s="109">
        <v>2</v>
      </c>
      <c r="F954" s="109">
        <v>0</v>
      </c>
      <c r="G954" s="109">
        <v>0</v>
      </c>
      <c r="H954" s="86">
        <v>2</v>
      </c>
      <c r="I954" s="87"/>
    </row>
    <row r="955" spans="2:9" s="88" customFormat="1" ht="18.75" customHeight="1" x14ac:dyDescent="0.2">
      <c r="B955" s="85" t="s">
        <v>2628</v>
      </c>
      <c r="C955" s="109">
        <v>0</v>
      </c>
      <c r="D955" s="109">
        <v>0</v>
      </c>
      <c r="E955" s="109">
        <v>1</v>
      </c>
      <c r="F955" s="109">
        <v>1</v>
      </c>
      <c r="G955" s="109">
        <v>0</v>
      </c>
      <c r="H955" s="86">
        <v>2</v>
      </c>
      <c r="I955" s="87"/>
    </row>
    <row r="956" spans="2:9" s="88" customFormat="1" ht="18.75" customHeight="1" x14ac:dyDescent="0.2">
      <c r="B956" s="85" t="s">
        <v>1422</v>
      </c>
      <c r="C956" s="109">
        <v>0</v>
      </c>
      <c r="D956" s="109">
        <v>0</v>
      </c>
      <c r="E956" s="109">
        <v>0</v>
      </c>
      <c r="F956" s="109">
        <v>0</v>
      </c>
      <c r="G956" s="109">
        <v>2</v>
      </c>
      <c r="H956" s="86">
        <v>2</v>
      </c>
      <c r="I956" s="87"/>
    </row>
    <row r="957" spans="2:9" s="88" customFormat="1" ht="18.75" customHeight="1" x14ac:dyDescent="0.2">
      <c r="B957" s="85" t="s">
        <v>2302</v>
      </c>
      <c r="C957" s="109">
        <v>1</v>
      </c>
      <c r="D957" s="109">
        <v>1</v>
      </c>
      <c r="E957" s="109">
        <v>0</v>
      </c>
      <c r="F957" s="109">
        <v>0</v>
      </c>
      <c r="G957" s="109">
        <v>0</v>
      </c>
      <c r="H957" s="86">
        <v>2</v>
      </c>
      <c r="I957" s="87"/>
    </row>
    <row r="958" spans="2:9" s="88" customFormat="1" ht="18.75" customHeight="1" x14ac:dyDescent="0.2">
      <c r="B958" s="85" t="s">
        <v>2627</v>
      </c>
      <c r="C958" s="109">
        <v>2</v>
      </c>
      <c r="D958" s="109">
        <v>0</v>
      </c>
      <c r="E958" s="109">
        <v>0</v>
      </c>
      <c r="F958" s="109">
        <v>0</v>
      </c>
      <c r="G958" s="109">
        <v>0</v>
      </c>
      <c r="H958" s="86">
        <v>2</v>
      </c>
      <c r="I958" s="87"/>
    </row>
    <row r="959" spans="2:9" s="88" customFormat="1" ht="18.75" customHeight="1" x14ac:dyDescent="0.2">
      <c r="B959" s="85" t="s">
        <v>1868</v>
      </c>
      <c r="C959" s="109">
        <v>0</v>
      </c>
      <c r="D959" s="109">
        <v>0</v>
      </c>
      <c r="E959" s="109">
        <v>2</v>
      </c>
      <c r="F959" s="109">
        <v>0</v>
      </c>
      <c r="G959" s="109">
        <v>0</v>
      </c>
      <c r="H959" s="86">
        <v>2</v>
      </c>
      <c r="I959" s="87"/>
    </row>
    <row r="960" spans="2:9" s="88" customFormat="1" ht="18.75" customHeight="1" x14ac:dyDescent="0.2">
      <c r="B960" s="85" t="s">
        <v>1808</v>
      </c>
      <c r="C960" s="109">
        <v>0</v>
      </c>
      <c r="D960" s="109">
        <v>0</v>
      </c>
      <c r="E960" s="109">
        <v>0</v>
      </c>
      <c r="F960" s="109">
        <v>2</v>
      </c>
      <c r="G960" s="109">
        <v>0</v>
      </c>
      <c r="H960" s="86">
        <v>2</v>
      </c>
      <c r="I960" s="87"/>
    </row>
    <row r="961" spans="2:9" s="88" customFormat="1" ht="18.75" customHeight="1" x14ac:dyDescent="0.2">
      <c r="B961" s="85" t="s">
        <v>2115</v>
      </c>
      <c r="C961" s="109">
        <v>2</v>
      </c>
      <c r="D961" s="109">
        <v>0</v>
      </c>
      <c r="E961" s="109">
        <v>0</v>
      </c>
      <c r="F961" s="109">
        <v>0</v>
      </c>
      <c r="G961" s="109">
        <v>0</v>
      </c>
      <c r="H961" s="86">
        <v>2</v>
      </c>
      <c r="I961" s="87"/>
    </row>
    <row r="962" spans="2:9" s="88" customFormat="1" ht="18.75" customHeight="1" x14ac:dyDescent="0.2">
      <c r="B962" s="85" t="s">
        <v>1699</v>
      </c>
      <c r="C962" s="109">
        <v>1</v>
      </c>
      <c r="D962" s="109">
        <v>0</v>
      </c>
      <c r="E962" s="109">
        <v>0</v>
      </c>
      <c r="F962" s="109">
        <v>0</v>
      </c>
      <c r="G962" s="109">
        <v>1</v>
      </c>
      <c r="H962" s="86">
        <v>2</v>
      </c>
      <c r="I962" s="87"/>
    </row>
    <row r="963" spans="2:9" s="88" customFormat="1" ht="18.75" customHeight="1" x14ac:dyDescent="0.2">
      <c r="B963" s="85" t="s">
        <v>1879</v>
      </c>
      <c r="C963" s="109">
        <v>0</v>
      </c>
      <c r="D963" s="109">
        <v>2</v>
      </c>
      <c r="E963" s="109">
        <v>0</v>
      </c>
      <c r="F963" s="109">
        <v>0</v>
      </c>
      <c r="G963" s="109">
        <v>0</v>
      </c>
      <c r="H963" s="86">
        <v>2</v>
      </c>
      <c r="I963" s="87"/>
    </row>
    <row r="964" spans="2:9" s="88" customFormat="1" ht="18.75" customHeight="1" x14ac:dyDescent="0.2">
      <c r="B964" s="85" t="s">
        <v>1313</v>
      </c>
      <c r="C964" s="109">
        <v>1</v>
      </c>
      <c r="D964" s="109">
        <v>1</v>
      </c>
      <c r="E964" s="109">
        <v>0</v>
      </c>
      <c r="F964" s="109">
        <v>0</v>
      </c>
      <c r="G964" s="109">
        <v>0</v>
      </c>
      <c r="H964" s="86">
        <v>2</v>
      </c>
      <c r="I964" s="87"/>
    </row>
    <row r="965" spans="2:9" s="88" customFormat="1" ht="18.75" customHeight="1" x14ac:dyDescent="0.2">
      <c r="B965" s="85" t="s">
        <v>2345</v>
      </c>
      <c r="C965" s="109">
        <v>1</v>
      </c>
      <c r="D965" s="109">
        <v>0</v>
      </c>
      <c r="E965" s="109">
        <v>0</v>
      </c>
      <c r="F965" s="109">
        <v>1</v>
      </c>
      <c r="G965" s="109">
        <v>0</v>
      </c>
      <c r="H965" s="86">
        <v>2</v>
      </c>
      <c r="I965" s="87"/>
    </row>
    <row r="966" spans="2:9" s="88" customFormat="1" ht="18.75" customHeight="1" x14ac:dyDescent="0.2">
      <c r="B966" s="85" t="s">
        <v>2347</v>
      </c>
      <c r="C966" s="109">
        <v>1</v>
      </c>
      <c r="D966" s="109">
        <v>0</v>
      </c>
      <c r="E966" s="109">
        <v>0</v>
      </c>
      <c r="F966" s="109">
        <v>1</v>
      </c>
      <c r="G966" s="109">
        <v>0</v>
      </c>
      <c r="H966" s="86">
        <v>2</v>
      </c>
      <c r="I966" s="87"/>
    </row>
    <row r="967" spans="2:9" s="88" customFormat="1" ht="18.75" customHeight="1" x14ac:dyDescent="0.2">
      <c r="B967" s="85" t="s">
        <v>1781</v>
      </c>
      <c r="C967" s="109">
        <v>0</v>
      </c>
      <c r="D967" s="109">
        <v>0</v>
      </c>
      <c r="E967" s="109">
        <v>0</v>
      </c>
      <c r="F967" s="109">
        <v>1</v>
      </c>
      <c r="G967" s="109">
        <v>1</v>
      </c>
      <c r="H967" s="86">
        <v>2</v>
      </c>
      <c r="I967" s="87"/>
    </row>
    <row r="968" spans="2:9" s="88" customFormat="1" ht="18.75" customHeight="1" x14ac:dyDescent="0.2">
      <c r="B968" s="85" t="s">
        <v>2582</v>
      </c>
      <c r="C968" s="109">
        <v>1</v>
      </c>
      <c r="D968" s="109">
        <v>0</v>
      </c>
      <c r="E968" s="109">
        <v>0</v>
      </c>
      <c r="F968" s="109">
        <v>1</v>
      </c>
      <c r="G968" s="109">
        <v>0</v>
      </c>
      <c r="H968" s="86">
        <v>2</v>
      </c>
      <c r="I968" s="87"/>
    </row>
    <row r="969" spans="2:9" s="88" customFormat="1" ht="18.75" customHeight="1" x14ac:dyDescent="0.2">
      <c r="B969" s="85" t="s">
        <v>2630</v>
      </c>
      <c r="C969" s="109">
        <v>2</v>
      </c>
      <c r="D969" s="109">
        <v>0</v>
      </c>
      <c r="E969" s="109">
        <v>0</v>
      </c>
      <c r="F969" s="109">
        <v>0</v>
      </c>
      <c r="G969" s="109">
        <v>0</v>
      </c>
      <c r="H969" s="86">
        <v>2</v>
      </c>
      <c r="I969" s="87"/>
    </row>
    <row r="970" spans="2:9" s="88" customFormat="1" ht="18.75" customHeight="1" x14ac:dyDescent="0.2">
      <c r="B970" s="85" t="s">
        <v>2581</v>
      </c>
      <c r="C970" s="109">
        <v>0</v>
      </c>
      <c r="D970" s="109">
        <v>2</v>
      </c>
      <c r="E970" s="109">
        <v>0</v>
      </c>
      <c r="F970" s="109">
        <v>0</v>
      </c>
      <c r="G970" s="109">
        <v>0</v>
      </c>
      <c r="H970" s="86">
        <v>2</v>
      </c>
      <c r="I970" s="87"/>
    </row>
    <row r="971" spans="2:9" s="88" customFormat="1" ht="18.75" customHeight="1" x14ac:dyDescent="0.2">
      <c r="B971" s="85" t="s">
        <v>2407</v>
      </c>
      <c r="C971" s="109">
        <v>0</v>
      </c>
      <c r="D971" s="109">
        <v>0</v>
      </c>
      <c r="E971" s="109">
        <v>0</v>
      </c>
      <c r="F971" s="109">
        <v>0</v>
      </c>
      <c r="G971" s="109">
        <v>2</v>
      </c>
      <c r="H971" s="86">
        <v>2</v>
      </c>
      <c r="I971" s="87"/>
    </row>
    <row r="972" spans="2:9" s="88" customFormat="1" ht="18.75" customHeight="1" x14ac:dyDescent="0.2">
      <c r="B972" s="85" t="s">
        <v>1629</v>
      </c>
      <c r="C972" s="109">
        <v>0</v>
      </c>
      <c r="D972" s="109">
        <v>0</v>
      </c>
      <c r="E972" s="109">
        <v>1</v>
      </c>
      <c r="F972" s="109">
        <v>1</v>
      </c>
      <c r="G972" s="109">
        <v>0</v>
      </c>
      <c r="H972" s="86">
        <v>2</v>
      </c>
      <c r="I972" s="87"/>
    </row>
    <row r="973" spans="2:9" s="88" customFormat="1" ht="18.75" customHeight="1" x14ac:dyDescent="0.2">
      <c r="B973" s="85" t="s">
        <v>1341</v>
      </c>
      <c r="C973" s="109">
        <v>0</v>
      </c>
      <c r="D973" s="109">
        <v>1</v>
      </c>
      <c r="E973" s="109">
        <v>1</v>
      </c>
      <c r="F973" s="109">
        <v>0</v>
      </c>
      <c r="G973" s="109">
        <v>0</v>
      </c>
      <c r="H973" s="86">
        <v>2</v>
      </c>
      <c r="I973" s="87"/>
    </row>
    <row r="974" spans="2:9" s="88" customFormat="1" ht="18.75" customHeight="1" x14ac:dyDescent="0.2">
      <c r="B974" s="85" t="s">
        <v>2256</v>
      </c>
      <c r="C974" s="109">
        <v>0</v>
      </c>
      <c r="D974" s="109">
        <v>0</v>
      </c>
      <c r="E974" s="109">
        <v>0</v>
      </c>
      <c r="F974" s="109">
        <v>0</v>
      </c>
      <c r="G974" s="109">
        <v>2</v>
      </c>
      <c r="H974" s="86">
        <v>2</v>
      </c>
      <c r="I974" s="87"/>
    </row>
    <row r="975" spans="2:9" s="88" customFormat="1" ht="18.75" customHeight="1" x14ac:dyDescent="0.2">
      <c r="B975" s="85" t="s">
        <v>1366</v>
      </c>
      <c r="C975" s="109">
        <v>0</v>
      </c>
      <c r="D975" s="109">
        <v>0</v>
      </c>
      <c r="E975" s="109">
        <v>0</v>
      </c>
      <c r="F975" s="109">
        <v>0</v>
      </c>
      <c r="G975" s="109">
        <v>2</v>
      </c>
      <c r="H975" s="86">
        <v>2</v>
      </c>
      <c r="I975" s="87"/>
    </row>
    <row r="976" spans="2:9" s="88" customFormat="1" ht="18.75" customHeight="1" x14ac:dyDescent="0.2">
      <c r="B976" s="85" t="s">
        <v>1133</v>
      </c>
      <c r="C976" s="109">
        <v>0</v>
      </c>
      <c r="D976" s="109">
        <v>0</v>
      </c>
      <c r="E976" s="109">
        <v>0</v>
      </c>
      <c r="F976" s="109">
        <v>0</v>
      </c>
      <c r="G976" s="109">
        <v>2</v>
      </c>
      <c r="H976" s="86">
        <v>2</v>
      </c>
      <c r="I976" s="87"/>
    </row>
    <row r="977" spans="2:9" s="88" customFormat="1" ht="18.75" customHeight="1" x14ac:dyDescent="0.2">
      <c r="B977" s="85" t="s">
        <v>1679</v>
      </c>
      <c r="C977" s="109">
        <v>0</v>
      </c>
      <c r="D977" s="109">
        <v>1</v>
      </c>
      <c r="E977" s="109">
        <v>0</v>
      </c>
      <c r="F977" s="109">
        <v>1</v>
      </c>
      <c r="G977" s="109">
        <v>0</v>
      </c>
      <c r="H977" s="86">
        <v>2</v>
      </c>
      <c r="I977" s="87"/>
    </row>
    <row r="978" spans="2:9" s="88" customFormat="1" ht="18.75" customHeight="1" x14ac:dyDescent="0.2">
      <c r="B978" s="85" t="s">
        <v>2623</v>
      </c>
      <c r="C978" s="109">
        <v>0</v>
      </c>
      <c r="D978" s="109">
        <v>1</v>
      </c>
      <c r="E978" s="109">
        <v>0</v>
      </c>
      <c r="F978" s="109">
        <v>0</v>
      </c>
      <c r="G978" s="109">
        <v>1</v>
      </c>
      <c r="H978" s="86">
        <v>2</v>
      </c>
      <c r="I978" s="87"/>
    </row>
    <row r="979" spans="2:9" s="88" customFormat="1" ht="18.75" customHeight="1" x14ac:dyDescent="0.2">
      <c r="B979" s="85" t="s">
        <v>1642</v>
      </c>
      <c r="C979" s="109">
        <v>0</v>
      </c>
      <c r="D979" s="109">
        <v>0</v>
      </c>
      <c r="E979" s="109">
        <v>1</v>
      </c>
      <c r="F979" s="109">
        <v>0</v>
      </c>
      <c r="G979" s="109">
        <v>1</v>
      </c>
      <c r="H979" s="86">
        <v>2</v>
      </c>
      <c r="I979" s="87"/>
    </row>
    <row r="980" spans="2:9" s="88" customFormat="1" ht="18.75" customHeight="1" x14ac:dyDescent="0.2">
      <c r="B980" s="85" t="s">
        <v>2265</v>
      </c>
      <c r="C980" s="109">
        <v>0</v>
      </c>
      <c r="D980" s="109">
        <v>0</v>
      </c>
      <c r="E980" s="109">
        <v>0</v>
      </c>
      <c r="F980" s="109">
        <v>0</v>
      </c>
      <c r="G980" s="109">
        <v>2</v>
      </c>
      <c r="H980" s="86">
        <v>2</v>
      </c>
      <c r="I980" s="87"/>
    </row>
    <row r="981" spans="2:9" s="88" customFormat="1" ht="18.75" customHeight="1" x14ac:dyDescent="0.2">
      <c r="B981" s="85" t="s">
        <v>1258</v>
      </c>
      <c r="C981" s="109">
        <v>0</v>
      </c>
      <c r="D981" s="109">
        <v>1</v>
      </c>
      <c r="E981" s="109">
        <v>0</v>
      </c>
      <c r="F981" s="109">
        <v>1</v>
      </c>
      <c r="G981" s="109">
        <v>0</v>
      </c>
      <c r="H981" s="86">
        <v>2</v>
      </c>
      <c r="I981" s="87"/>
    </row>
    <row r="982" spans="2:9" s="88" customFormat="1" ht="18.75" customHeight="1" x14ac:dyDescent="0.2">
      <c r="B982" s="85" t="s">
        <v>2117</v>
      </c>
      <c r="C982" s="109">
        <v>0</v>
      </c>
      <c r="D982" s="109">
        <v>1</v>
      </c>
      <c r="E982" s="109">
        <v>0</v>
      </c>
      <c r="F982" s="109">
        <v>1</v>
      </c>
      <c r="G982" s="109">
        <v>0</v>
      </c>
      <c r="H982" s="86">
        <v>2</v>
      </c>
      <c r="I982" s="87"/>
    </row>
    <row r="983" spans="2:9" s="88" customFormat="1" ht="18.75" customHeight="1" x14ac:dyDescent="0.2">
      <c r="B983" s="85" t="s">
        <v>2051</v>
      </c>
      <c r="C983" s="109">
        <v>0</v>
      </c>
      <c r="D983" s="109">
        <v>0</v>
      </c>
      <c r="E983" s="109">
        <v>0</v>
      </c>
      <c r="F983" s="109">
        <v>1</v>
      </c>
      <c r="G983" s="109">
        <v>1</v>
      </c>
      <c r="H983" s="86">
        <v>2</v>
      </c>
      <c r="I983" s="87"/>
    </row>
    <row r="984" spans="2:9" s="88" customFormat="1" ht="18.75" customHeight="1" x14ac:dyDescent="0.2">
      <c r="B984" s="85" t="s">
        <v>1036</v>
      </c>
      <c r="C984" s="109">
        <v>0</v>
      </c>
      <c r="D984" s="109">
        <v>0</v>
      </c>
      <c r="E984" s="109">
        <v>0</v>
      </c>
      <c r="F984" s="109">
        <v>0</v>
      </c>
      <c r="G984" s="109">
        <v>2</v>
      </c>
      <c r="H984" s="86">
        <v>2</v>
      </c>
      <c r="I984" s="87"/>
    </row>
    <row r="985" spans="2:9" s="88" customFormat="1" ht="18.75" customHeight="1" x14ac:dyDescent="0.2">
      <c r="B985" s="85" t="s">
        <v>2454</v>
      </c>
      <c r="C985" s="109">
        <v>0</v>
      </c>
      <c r="D985" s="109">
        <v>0</v>
      </c>
      <c r="E985" s="109">
        <v>1</v>
      </c>
      <c r="F985" s="109">
        <v>1</v>
      </c>
      <c r="G985" s="109">
        <v>0</v>
      </c>
      <c r="H985" s="86">
        <v>2</v>
      </c>
      <c r="I985" s="87"/>
    </row>
    <row r="986" spans="2:9" s="88" customFormat="1" ht="18.75" customHeight="1" x14ac:dyDescent="0.2">
      <c r="B986" s="85" t="s">
        <v>1940</v>
      </c>
      <c r="C986" s="109">
        <v>1</v>
      </c>
      <c r="D986" s="109">
        <v>0</v>
      </c>
      <c r="E986" s="109">
        <v>0</v>
      </c>
      <c r="F986" s="109">
        <v>1</v>
      </c>
      <c r="G986" s="109">
        <v>0</v>
      </c>
      <c r="H986" s="86">
        <v>2</v>
      </c>
      <c r="I986" s="87"/>
    </row>
    <row r="987" spans="2:9" s="88" customFormat="1" ht="18.75" customHeight="1" x14ac:dyDescent="0.2">
      <c r="B987" s="85" t="s">
        <v>2644</v>
      </c>
      <c r="C987" s="109">
        <v>0</v>
      </c>
      <c r="D987" s="109">
        <v>2</v>
      </c>
      <c r="E987" s="109">
        <v>0</v>
      </c>
      <c r="F987" s="109">
        <v>0</v>
      </c>
      <c r="G987" s="109">
        <v>0</v>
      </c>
      <c r="H987" s="86">
        <v>2</v>
      </c>
      <c r="I987" s="87"/>
    </row>
    <row r="988" spans="2:9" s="88" customFormat="1" ht="18.75" customHeight="1" x14ac:dyDescent="0.2">
      <c r="B988" s="85" t="s">
        <v>1889</v>
      </c>
      <c r="C988" s="109">
        <v>0</v>
      </c>
      <c r="D988" s="109">
        <v>0</v>
      </c>
      <c r="E988" s="109">
        <v>2</v>
      </c>
      <c r="F988" s="109">
        <v>0</v>
      </c>
      <c r="G988" s="109">
        <v>0</v>
      </c>
      <c r="H988" s="86">
        <v>2</v>
      </c>
      <c r="I988" s="87"/>
    </row>
    <row r="989" spans="2:9" s="88" customFormat="1" ht="18.75" customHeight="1" x14ac:dyDescent="0.2">
      <c r="B989" s="85" t="s">
        <v>293</v>
      </c>
      <c r="C989" s="109">
        <v>1</v>
      </c>
      <c r="D989" s="109">
        <v>0</v>
      </c>
      <c r="E989" s="109">
        <v>1</v>
      </c>
      <c r="F989" s="109">
        <v>0</v>
      </c>
      <c r="G989" s="109">
        <v>0</v>
      </c>
      <c r="H989" s="86">
        <v>2</v>
      </c>
      <c r="I989" s="87"/>
    </row>
    <row r="990" spans="2:9" s="88" customFormat="1" ht="18.75" customHeight="1" x14ac:dyDescent="0.2">
      <c r="B990" s="85" t="s">
        <v>1230</v>
      </c>
      <c r="C990" s="109">
        <v>0</v>
      </c>
      <c r="D990" s="109">
        <v>0</v>
      </c>
      <c r="E990" s="109">
        <v>0</v>
      </c>
      <c r="F990" s="109">
        <v>1</v>
      </c>
      <c r="G990" s="109">
        <v>1</v>
      </c>
      <c r="H990" s="86">
        <v>2</v>
      </c>
      <c r="I990" s="87"/>
    </row>
    <row r="991" spans="2:9" s="88" customFormat="1" ht="18.75" customHeight="1" x14ac:dyDescent="0.2">
      <c r="B991" s="85" t="s">
        <v>2059</v>
      </c>
      <c r="C991" s="109">
        <v>0</v>
      </c>
      <c r="D991" s="109">
        <v>1</v>
      </c>
      <c r="E991" s="109">
        <v>1</v>
      </c>
      <c r="F991" s="109">
        <v>0</v>
      </c>
      <c r="G991" s="109">
        <v>0</v>
      </c>
      <c r="H991" s="86">
        <v>2</v>
      </c>
      <c r="I991" s="87"/>
    </row>
    <row r="992" spans="2:9" s="88" customFormat="1" ht="18.75" customHeight="1" x14ac:dyDescent="0.2">
      <c r="B992" s="85" t="s">
        <v>3174</v>
      </c>
      <c r="C992" s="109">
        <v>1</v>
      </c>
      <c r="D992" s="109">
        <v>0</v>
      </c>
      <c r="E992" s="109">
        <v>1</v>
      </c>
      <c r="F992" s="109">
        <v>0</v>
      </c>
      <c r="G992" s="109">
        <v>0</v>
      </c>
      <c r="H992" s="86">
        <v>2</v>
      </c>
      <c r="I992" s="87"/>
    </row>
    <row r="993" spans="2:9" s="88" customFormat="1" ht="18.75" customHeight="1" x14ac:dyDescent="0.2">
      <c r="B993" s="85" t="s">
        <v>1333</v>
      </c>
      <c r="C993" s="109">
        <v>0</v>
      </c>
      <c r="D993" s="109">
        <v>1</v>
      </c>
      <c r="E993" s="109">
        <v>0</v>
      </c>
      <c r="F993" s="109">
        <v>0</v>
      </c>
      <c r="G993" s="109">
        <v>1</v>
      </c>
      <c r="H993" s="86">
        <v>2</v>
      </c>
      <c r="I993" s="87"/>
    </row>
    <row r="994" spans="2:9" s="88" customFormat="1" ht="18.75" customHeight="1" x14ac:dyDescent="0.2">
      <c r="B994" s="85" t="s">
        <v>1286</v>
      </c>
      <c r="C994" s="109">
        <v>0</v>
      </c>
      <c r="D994" s="109">
        <v>0</v>
      </c>
      <c r="E994" s="109">
        <v>0</v>
      </c>
      <c r="F994" s="109">
        <v>2</v>
      </c>
      <c r="G994" s="109">
        <v>0</v>
      </c>
      <c r="H994" s="86">
        <v>2</v>
      </c>
      <c r="I994" s="87"/>
    </row>
    <row r="995" spans="2:9" s="88" customFormat="1" ht="18.75" customHeight="1" x14ac:dyDescent="0.2">
      <c r="B995" s="85" t="s">
        <v>1989</v>
      </c>
      <c r="C995" s="109">
        <v>0</v>
      </c>
      <c r="D995" s="109">
        <v>1</v>
      </c>
      <c r="E995" s="109">
        <v>0</v>
      </c>
      <c r="F995" s="109">
        <v>0</v>
      </c>
      <c r="G995" s="109">
        <v>1</v>
      </c>
      <c r="H995" s="86">
        <v>2</v>
      </c>
      <c r="I995" s="87"/>
    </row>
    <row r="996" spans="2:9" s="88" customFormat="1" ht="18.75" customHeight="1" x14ac:dyDescent="0.2">
      <c r="B996" s="85" t="s">
        <v>2351</v>
      </c>
      <c r="C996" s="109">
        <v>0</v>
      </c>
      <c r="D996" s="109">
        <v>1</v>
      </c>
      <c r="E996" s="109">
        <v>0</v>
      </c>
      <c r="F996" s="109">
        <v>1</v>
      </c>
      <c r="G996" s="109">
        <v>0</v>
      </c>
      <c r="H996" s="86">
        <v>2</v>
      </c>
      <c r="I996" s="87"/>
    </row>
    <row r="997" spans="2:9" s="88" customFormat="1" ht="18.75" customHeight="1" x14ac:dyDescent="0.2">
      <c r="B997" s="85" t="s">
        <v>1944</v>
      </c>
      <c r="C997" s="109">
        <v>0</v>
      </c>
      <c r="D997" s="109">
        <v>0</v>
      </c>
      <c r="E997" s="109">
        <v>0</v>
      </c>
      <c r="F997" s="109">
        <v>0</v>
      </c>
      <c r="G997" s="109">
        <v>2</v>
      </c>
      <c r="H997" s="86">
        <v>2</v>
      </c>
      <c r="I997" s="87"/>
    </row>
    <row r="998" spans="2:9" s="88" customFormat="1" ht="18.75" customHeight="1" x14ac:dyDescent="0.2">
      <c r="B998" s="85" t="s">
        <v>2038</v>
      </c>
      <c r="C998" s="109">
        <v>0</v>
      </c>
      <c r="D998" s="109">
        <v>0</v>
      </c>
      <c r="E998" s="109">
        <v>0</v>
      </c>
      <c r="F998" s="109">
        <v>1</v>
      </c>
      <c r="G998" s="109">
        <v>1</v>
      </c>
      <c r="H998" s="86">
        <v>2</v>
      </c>
      <c r="I998" s="87"/>
    </row>
    <row r="999" spans="2:9" s="88" customFormat="1" ht="18.75" customHeight="1" x14ac:dyDescent="0.2">
      <c r="B999" s="85" t="s">
        <v>2354</v>
      </c>
      <c r="C999" s="109">
        <v>0</v>
      </c>
      <c r="D999" s="109">
        <v>0</v>
      </c>
      <c r="E999" s="109">
        <v>1</v>
      </c>
      <c r="F999" s="109">
        <v>0</v>
      </c>
      <c r="G999" s="109">
        <v>1</v>
      </c>
      <c r="H999" s="86">
        <v>2</v>
      </c>
      <c r="I999" s="87"/>
    </row>
    <row r="1000" spans="2:9" s="88" customFormat="1" ht="18.75" customHeight="1" x14ac:dyDescent="0.2">
      <c r="B1000" s="85" t="s">
        <v>1282</v>
      </c>
      <c r="C1000" s="109">
        <v>0</v>
      </c>
      <c r="D1000" s="109">
        <v>1</v>
      </c>
      <c r="E1000" s="109">
        <v>0</v>
      </c>
      <c r="F1000" s="109">
        <v>0</v>
      </c>
      <c r="G1000" s="109">
        <v>1</v>
      </c>
      <c r="H1000" s="86">
        <v>2</v>
      </c>
      <c r="I1000" s="87"/>
    </row>
    <row r="1001" spans="2:9" s="88" customFormat="1" ht="18.75" customHeight="1" x14ac:dyDescent="0.2">
      <c r="B1001" s="85" t="s">
        <v>3137</v>
      </c>
      <c r="C1001" s="109">
        <v>0</v>
      </c>
      <c r="D1001" s="109">
        <v>1</v>
      </c>
      <c r="E1001" s="109">
        <v>0</v>
      </c>
      <c r="F1001" s="109">
        <v>0</v>
      </c>
      <c r="G1001" s="109">
        <v>1</v>
      </c>
      <c r="H1001" s="86">
        <v>2</v>
      </c>
      <c r="I1001" s="87"/>
    </row>
    <row r="1002" spans="2:9" s="88" customFormat="1" ht="18.75" customHeight="1" x14ac:dyDescent="0.2">
      <c r="B1002" s="85" t="s">
        <v>1974</v>
      </c>
      <c r="C1002" s="109">
        <v>0</v>
      </c>
      <c r="D1002" s="109">
        <v>0</v>
      </c>
      <c r="E1002" s="109">
        <v>2</v>
      </c>
      <c r="F1002" s="109">
        <v>0</v>
      </c>
      <c r="G1002" s="109">
        <v>0</v>
      </c>
      <c r="H1002" s="86">
        <v>2</v>
      </c>
      <c r="I1002" s="87"/>
    </row>
    <row r="1003" spans="2:9" s="88" customFormat="1" ht="18.75" customHeight="1" x14ac:dyDescent="0.2">
      <c r="B1003" s="85" t="s">
        <v>1855</v>
      </c>
      <c r="C1003" s="109">
        <v>1</v>
      </c>
      <c r="D1003" s="109">
        <v>0</v>
      </c>
      <c r="E1003" s="109">
        <v>0</v>
      </c>
      <c r="F1003" s="109">
        <v>0</v>
      </c>
      <c r="G1003" s="109">
        <v>1</v>
      </c>
      <c r="H1003" s="86">
        <v>2</v>
      </c>
      <c r="I1003" s="87"/>
    </row>
    <row r="1004" spans="2:9" s="88" customFormat="1" ht="18.75" customHeight="1" x14ac:dyDescent="0.2">
      <c r="B1004" s="85" t="s">
        <v>1305</v>
      </c>
      <c r="C1004" s="109">
        <v>0</v>
      </c>
      <c r="D1004" s="109">
        <v>1</v>
      </c>
      <c r="E1004" s="109">
        <v>0</v>
      </c>
      <c r="F1004" s="109">
        <v>1</v>
      </c>
      <c r="G1004" s="109">
        <v>0</v>
      </c>
      <c r="H1004" s="86">
        <v>2</v>
      </c>
      <c r="I1004" s="87"/>
    </row>
    <row r="1005" spans="2:9" s="88" customFormat="1" ht="18.75" customHeight="1" x14ac:dyDescent="0.2">
      <c r="B1005" s="85" t="s">
        <v>1277</v>
      </c>
      <c r="C1005" s="109">
        <v>1</v>
      </c>
      <c r="D1005" s="109">
        <v>1</v>
      </c>
      <c r="E1005" s="109">
        <v>0</v>
      </c>
      <c r="F1005" s="109">
        <v>0</v>
      </c>
      <c r="G1005" s="109">
        <v>0</v>
      </c>
      <c r="H1005" s="86">
        <v>2</v>
      </c>
      <c r="I1005" s="87"/>
    </row>
    <row r="1006" spans="2:9" s="88" customFormat="1" ht="18.75" customHeight="1" x14ac:dyDescent="0.2">
      <c r="B1006" s="85" t="s">
        <v>1912</v>
      </c>
      <c r="C1006" s="109">
        <v>0</v>
      </c>
      <c r="D1006" s="109">
        <v>0</v>
      </c>
      <c r="E1006" s="109">
        <v>1</v>
      </c>
      <c r="F1006" s="109">
        <v>0</v>
      </c>
      <c r="G1006" s="109">
        <v>1</v>
      </c>
      <c r="H1006" s="86">
        <v>2</v>
      </c>
      <c r="I1006" s="87"/>
    </row>
    <row r="1007" spans="2:9" s="88" customFormat="1" ht="18.75" customHeight="1" x14ac:dyDescent="0.2">
      <c r="B1007" s="85" t="s">
        <v>1745</v>
      </c>
      <c r="C1007" s="109">
        <v>0</v>
      </c>
      <c r="D1007" s="109">
        <v>0</v>
      </c>
      <c r="E1007" s="109">
        <v>1</v>
      </c>
      <c r="F1007" s="109">
        <v>0</v>
      </c>
      <c r="G1007" s="109">
        <v>1</v>
      </c>
      <c r="H1007" s="86">
        <v>2</v>
      </c>
      <c r="I1007" s="87"/>
    </row>
    <row r="1008" spans="2:9" s="88" customFormat="1" ht="18.75" customHeight="1" x14ac:dyDescent="0.2">
      <c r="B1008" s="85" t="s">
        <v>2355</v>
      </c>
      <c r="C1008" s="109">
        <v>2</v>
      </c>
      <c r="D1008" s="109">
        <v>0</v>
      </c>
      <c r="E1008" s="109">
        <v>0</v>
      </c>
      <c r="F1008" s="109">
        <v>0</v>
      </c>
      <c r="G1008" s="109">
        <v>0</v>
      </c>
      <c r="H1008" s="86">
        <v>2</v>
      </c>
      <c r="I1008" s="87"/>
    </row>
    <row r="1009" spans="2:9" s="88" customFormat="1" ht="18.75" customHeight="1" x14ac:dyDescent="0.2">
      <c r="B1009" s="85" t="s">
        <v>1865</v>
      </c>
      <c r="C1009" s="109">
        <v>0</v>
      </c>
      <c r="D1009" s="109">
        <v>2</v>
      </c>
      <c r="E1009" s="109">
        <v>0</v>
      </c>
      <c r="F1009" s="109">
        <v>0</v>
      </c>
      <c r="G1009" s="109">
        <v>0</v>
      </c>
      <c r="H1009" s="86">
        <v>2</v>
      </c>
      <c r="I1009" s="87"/>
    </row>
    <row r="1010" spans="2:9" s="88" customFormat="1" ht="18.75" customHeight="1" x14ac:dyDescent="0.2">
      <c r="B1010" s="85" t="s">
        <v>2632</v>
      </c>
      <c r="C1010" s="109">
        <v>0</v>
      </c>
      <c r="D1010" s="109">
        <v>1</v>
      </c>
      <c r="E1010" s="109">
        <v>1</v>
      </c>
      <c r="F1010" s="109">
        <v>0</v>
      </c>
      <c r="G1010" s="109">
        <v>0</v>
      </c>
      <c r="H1010" s="86">
        <v>2</v>
      </c>
      <c r="I1010" s="87"/>
    </row>
    <row r="1011" spans="2:9" s="88" customFormat="1" ht="18.75" customHeight="1" x14ac:dyDescent="0.2">
      <c r="B1011" s="85" t="s">
        <v>2169</v>
      </c>
      <c r="C1011" s="109">
        <v>2</v>
      </c>
      <c r="D1011" s="109">
        <v>0</v>
      </c>
      <c r="E1011" s="109">
        <v>0</v>
      </c>
      <c r="F1011" s="109">
        <v>0</v>
      </c>
      <c r="G1011" s="109">
        <v>0</v>
      </c>
      <c r="H1011" s="86">
        <v>2</v>
      </c>
      <c r="I1011" s="87"/>
    </row>
    <row r="1012" spans="2:9" s="88" customFormat="1" ht="18.75" customHeight="1" x14ac:dyDescent="0.2">
      <c r="B1012" s="85" t="s">
        <v>2104</v>
      </c>
      <c r="C1012" s="109">
        <v>1</v>
      </c>
      <c r="D1012" s="109">
        <v>1</v>
      </c>
      <c r="E1012" s="109">
        <v>0</v>
      </c>
      <c r="F1012" s="109">
        <v>0</v>
      </c>
      <c r="G1012" s="109">
        <v>0</v>
      </c>
      <c r="H1012" s="86">
        <v>2</v>
      </c>
      <c r="I1012" s="87"/>
    </row>
    <row r="1013" spans="2:9" s="88" customFormat="1" ht="18.75" customHeight="1" x14ac:dyDescent="0.2">
      <c r="B1013" s="85" t="s">
        <v>1862</v>
      </c>
      <c r="C1013" s="109">
        <v>0</v>
      </c>
      <c r="D1013" s="109">
        <v>0</v>
      </c>
      <c r="E1013" s="109">
        <v>1</v>
      </c>
      <c r="F1013" s="109">
        <v>1</v>
      </c>
      <c r="G1013" s="109">
        <v>0</v>
      </c>
      <c r="H1013" s="86">
        <v>2</v>
      </c>
      <c r="I1013" s="87"/>
    </row>
    <row r="1014" spans="2:9" s="88" customFormat="1" ht="18.75" customHeight="1" x14ac:dyDescent="0.2">
      <c r="B1014" s="85" t="s">
        <v>1109</v>
      </c>
      <c r="C1014" s="109">
        <v>0</v>
      </c>
      <c r="D1014" s="109">
        <v>0</v>
      </c>
      <c r="E1014" s="109">
        <v>2</v>
      </c>
      <c r="F1014" s="109">
        <v>0</v>
      </c>
      <c r="G1014" s="109">
        <v>0</v>
      </c>
      <c r="H1014" s="86">
        <v>2</v>
      </c>
      <c r="I1014" s="87"/>
    </row>
    <row r="1015" spans="2:9" s="88" customFormat="1" ht="18.75" customHeight="1" x14ac:dyDescent="0.2">
      <c r="B1015" s="85" t="s">
        <v>1837</v>
      </c>
      <c r="C1015" s="109">
        <v>0</v>
      </c>
      <c r="D1015" s="109">
        <v>0</v>
      </c>
      <c r="E1015" s="109">
        <v>0</v>
      </c>
      <c r="F1015" s="109">
        <v>0</v>
      </c>
      <c r="G1015" s="109">
        <v>2</v>
      </c>
      <c r="H1015" s="86">
        <v>2</v>
      </c>
      <c r="I1015" s="87"/>
    </row>
    <row r="1016" spans="2:9" s="88" customFormat="1" ht="18.75" customHeight="1" x14ac:dyDescent="0.2">
      <c r="B1016" s="85" t="s">
        <v>2585</v>
      </c>
      <c r="C1016" s="109">
        <v>0</v>
      </c>
      <c r="D1016" s="109">
        <v>0</v>
      </c>
      <c r="E1016" s="109">
        <v>0</v>
      </c>
      <c r="F1016" s="109">
        <v>0</v>
      </c>
      <c r="G1016" s="109">
        <v>2</v>
      </c>
      <c r="H1016" s="86">
        <v>2</v>
      </c>
      <c r="I1016" s="87"/>
    </row>
    <row r="1017" spans="2:9" s="88" customFormat="1" ht="18.75" customHeight="1" x14ac:dyDescent="0.2">
      <c r="B1017" s="85" t="s">
        <v>1355</v>
      </c>
      <c r="C1017" s="109">
        <v>0</v>
      </c>
      <c r="D1017" s="109">
        <v>2</v>
      </c>
      <c r="E1017" s="109">
        <v>0</v>
      </c>
      <c r="F1017" s="109">
        <v>0</v>
      </c>
      <c r="G1017" s="109">
        <v>0</v>
      </c>
      <c r="H1017" s="86">
        <v>2</v>
      </c>
      <c r="I1017" s="87"/>
    </row>
    <row r="1018" spans="2:9" s="88" customFormat="1" ht="18.75" customHeight="1" x14ac:dyDescent="0.2">
      <c r="B1018" s="85" t="s">
        <v>1908</v>
      </c>
      <c r="C1018" s="109">
        <v>0</v>
      </c>
      <c r="D1018" s="109">
        <v>2</v>
      </c>
      <c r="E1018" s="109">
        <v>0</v>
      </c>
      <c r="F1018" s="109">
        <v>0</v>
      </c>
      <c r="G1018" s="109">
        <v>0</v>
      </c>
      <c r="H1018" s="86">
        <v>2</v>
      </c>
      <c r="I1018" s="87"/>
    </row>
    <row r="1019" spans="2:9" s="88" customFormat="1" ht="18.75" customHeight="1" x14ac:dyDescent="0.2">
      <c r="B1019" s="85" t="s">
        <v>2567</v>
      </c>
      <c r="C1019" s="109">
        <v>0</v>
      </c>
      <c r="D1019" s="109">
        <v>0</v>
      </c>
      <c r="E1019" s="109">
        <v>0</v>
      </c>
      <c r="F1019" s="109">
        <v>1</v>
      </c>
      <c r="G1019" s="109">
        <v>1</v>
      </c>
      <c r="H1019" s="86">
        <v>2</v>
      </c>
      <c r="I1019" s="87"/>
    </row>
    <row r="1020" spans="2:9" s="88" customFormat="1" ht="18.75" customHeight="1" x14ac:dyDescent="0.2">
      <c r="B1020" s="85" t="s">
        <v>2101</v>
      </c>
      <c r="C1020" s="109">
        <v>0</v>
      </c>
      <c r="D1020" s="109">
        <v>0</v>
      </c>
      <c r="E1020" s="109">
        <v>1</v>
      </c>
      <c r="F1020" s="109">
        <v>1</v>
      </c>
      <c r="G1020" s="109">
        <v>0</v>
      </c>
      <c r="H1020" s="86">
        <v>2</v>
      </c>
      <c r="I1020" s="87"/>
    </row>
    <row r="1021" spans="2:9" s="88" customFormat="1" ht="18.75" customHeight="1" x14ac:dyDescent="0.2">
      <c r="B1021" s="85" t="s">
        <v>3136</v>
      </c>
      <c r="C1021" s="109">
        <v>0</v>
      </c>
      <c r="D1021" s="109">
        <v>0</v>
      </c>
      <c r="E1021" s="109">
        <v>0</v>
      </c>
      <c r="F1021" s="109">
        <v>0</v>
      </c>
      <c r="G1021" s="109">
        <v>2</v>
      </c>
      <c r="H1021" s="86">
        <v>2</v>
      </c>
      <c r="I1021" s="87"/>
    </row>
    <row r="1022" spans="2:9" s="88" customFormat="1" ht="18.75" customHeight="1" x14ac:dyDescent="0.2">
      <c r="B1022" s="85" t="s">
        <v>2551</v>
      </c>
      <c r="C1022" s="109">
        <v>0</v>
      </c>
      <c r="D1022" s="109">
        <v>0</v>
      </c>
      <c r="E1022" s="109">
        <v>2</v>
      </c>
      <c r="F1022" s="109">
        <v>0</v>
      </c>
      <c r="G1022" s="109">
        <v>0</v>
      </c>
      <c r="H1022" s="86">
        <v>2</v>
      </c>
      <c r="I1022" s="87"/>
    </row>
    <row r="1023" spans="2:9" s="88" customFormat="1" ht="18.75" customHeight="1" x14ac:dyDescent="0.2">
      <c r="B1023" s="85" t="s">
        <v>2079</v>
      </c>
      <c r="C1023" s="109">
        <v>0</v>
      </c>
      <c r="D1023" s="109">
        <v>0</v>
      </c>
      <c r="E1023" s="109">
        <v>2</v>
      </c>
      <c r="F1023" s="109">
        <v>0</v>
      </c>
      <c r="G1023" s="109">
        <v>0</v>
      </c>
      <c r="H1023" s="86">
        <v>2</v>
      </c>
      <c r="I1023" s="87"/>
    </row>
    <row r="1024" spans="2:9" s="88" customFormat="1" ht="18.75" customHeight="1" x14ac:dyDescent="0.2">
      <c r="B1024" s="85" t="s">
        <v>1521</v>
      </c>
      <c r="C1024" s="109">
        <v>2</v>
      </c>
      <c r="D1024" s="109">
        <v>0</v>
      </c>
      <c r="E1024" s="109">
        <v>0</v>
      </c>
      <c r="F1024" s="109">
        <v>0</v>
      </c>
      <c r="G1024" s="109">
        <v>0</v>
      </c>
      <c r="H1024" s="86">
        <v>2</v>
      </c>
      <c r="I1024" s="87"/>
    </row>
    <row r="1025" spans="2:9" s="88" customFormat="1" ht="18.75" customHeight="1" x14ac:dyDescent="0.2">
      <c r="B1025" s="85" t="s">
        <v>890</v>
      </c>
      <c r="C1025" s="109">
        <v>0</v>
      </c>
      <c r="D1025" s="109">
        <v>1</v>
      </c>
      <c r="E1025" s="109">
        <v>0</v>
      </c>
      <c r="F1025" s="109">
        <v>1</v>
      </c>
      <c r="G1025" s="109">
        <v>0</v>
      </c>
      <c r="H1025" s="86">
        <v>2</v>
      </c>
      <c r="I1025" s="87"/>
    </row>
    <row r="1026" spans="2:9" s="88" customFormat="1" ht="18.75" customHeight="1" x14ac:dyDescent="0.2">
      <c r="B1026" s="85" t="s">
        <v>3024</v>
      </c>
      <c r="C1026" s="109">
        <v>2</v>
      </c>
      <c r="D1026" s="109">
        <v>0</v>
      </c>
      <c r="E1026" s="109">
        <v>0</v>
      </c>
      <c r="F1026" s="109">
        <v>0</v>
      </c>
      <c r="G1026" s="109">
        <v>0</v>
      </c>
      <c r="H1026" s="86">
        <v>2</v>
      </c>
      <c r="I1026" s="87"/>
    </row>
    <row r="1027" spans="2:9" s="88" customFormat="1" ht="18.75" customHeight="1" x14ac:dyDescent="0.2">
      <c r="B1027" s="85" t="s">
        <v>109</v>
      </c>
      <c r="C1027" s="109">
        <v>1</v>
      </c>
      <c r="D1027" s="109">
        <v>0</v>
      </c>
      <c r="E1027" s="109">
        <v>0</v>
      </c>
      <c r="F1027" s="109">
        <v>1</v>
      </c>
      <c r="G1027" s="109">
        <v>0</v>
      </c>
      <c r="H1027" s="86">
        <v>2</v>
      </c>
      <c r="I1027" s="87"/>
    </row>
    <row r="1028" spans="2:9" s="88" customFormat="1" ht="18.75" customHeight="1" x14ac:dyDescent="0.2">
      <c r="B1028" s="85" t="s">
        <v>2459</v>
      </c>
      <c r="C1028" s="109">
        <v>1</v>
      </c>
      <c r="D1028" s="109">
        <v>0</v>
      </c>
      <c r="E1028" s="109">
        <v>0</v>
      </c>
      <c r="F1028" s="109">
        <v>0</v>
      </c>
      <c r="G1028" s="109">
        <v>1</v>
      </c>
      <c r="H1028" s="86">
        <v>2</v>
      </c>
      <c r="I1028" s="87"/>
    </row>
    <row r="1029" spans="2:9" s="88" customFormat="1" ht="18.75" customHeight="1" x14ac:dyDescent="0.2">
      <c r="B1029" s="85" t="s">
        <v>1543</v>
      </c>
      <c r="C1029" s="109">
        <v>0</v>
      </c>
      <c r="D1029" s="109">
        <v>0</v>
      </c>
      <c r="E1029" s="109">
        <v>1</v>
      </c>
      <c r="F1029" s="109">
        <v>0</v>
      </c>
      <c r="G1029" s="109">
        <v>1</v>
      </c>
      <c r="H1029" s="86">
        <v>2</v>
      </c>
      <c r="I1029" s="87"/>
    </row>
    <row r="1030" spans="2:9" s="88" customFormat="1" ht="18.75" customHeight="1" x14ac:dyDescent="0.2">
      <c r="B1030" s="85" t="s">
        <v>2124</v>
      </c>
      <c r="C1030" s="109">
        <v>1</v>
      </c>
      <c r="D1030" s="109">
        <v>1</v>
      </c>
      <c r="E1030" s="109">
        <v>0</v>
      </c>
      <c r="F1030" s="109">
        <v>0</v>
      </c>
      <c r="G1030" s="109">
        <v>0</v>
      </c>
      <c r="H1030" s="86">
        <v>2</v>
      </c>
      <c r="I1030" s="87"/>
    </row>
    <row r="1031" spans="2:9" s="88" customFormat="1" ht="18.75" customHeight="1" x14ac:dyDescent="0.2">
      <c r="B1031" s="85" t="s">
        <v>1156</v>
      </c>
      <c r="C1031" s="109">
        <v>0</v>
      </c>
      <c r="D1031" s="109">
        <v>0</v>
      </c>
      <c r="E1031" s="109">
        <v>0</v>
      </c>
      <c r="F1031" s="109">
        <v>1</v>
      </c>
      <c r="G1031" s="109">
        <v>1</v>
      </c>
      <c r="H1031" s="86">
        <v>2</v>
      </c>
      <c r="I1031" s="87"/>
    </row>
    <row r="1032" spans="2:9" s="88" customFormat="1" ht="18.75" customHeight="1" x14ac:dyDescent="0.2">
      <c r="B1032" s="85" t="s">
        <v>954</v>
      </c>
      <c r="C1032" s="109">
        <v>1</v>
      </c>
      <c r="D1032" s="109">
        <v>0</v>
      </c>
      <c r="E1032" s="109">
        <v>0</v>
      </c>
      <c r="F1032" s="109">
        <v>1</v>
      </c>
      <c r="G1032" s="109">
        <v>0</v>
      </c>
      <c r="H1032" s="86">
        <v>2</v>
      </c>
      <c r="I1032" s="87"/>
    </row>
    <row r="1033" spans="2:9" s="88" customFormat="1" ht="18.75" customHeight="1" x14ac:dyDescent="0.2">
      <c r="B1033" s="85" t="s">
        <v>2106</v>
      </c>
      <c r="C1033" s="109">
        <v>0</v>
      </c>
      <c r="D1033" s="109">
        <v>2</v>
      </c>
      <c r="E1033" s="109">
        <v>0</v>
      </c>
      <c r="F1033" s="109">
        <v>0</v>
      </c>
      <c r="G1033" s="109">
        <v>0</v>
      </c>
      <c r="H1033" s="86">
        <v>2</v>
      </c>
      <c r="I1033" s="87"/>
    </row>
    <row r="1034" spans="2:9" s="88" customFormat="1" ht="18.75" customHeight="1" x14ac:dyDescent="0.2">
      <c r="B1034" s="85" t="s">
        <v>2102</v>
      </c>
      <c r="C1034" s="109">
        <v>1</v>
      </c>
      <c r="D1034" s="109">
        <v>0</v>
      </c>
      <c r="E1034" s="109">
        <v>1</v>
      </c>
      <c r="F1034" s="109">
        <v>0</v>
      </c>
      <c r="G1034" s="109">
        <v>0</v>
      </c>
      <c r="H1034" s="86">
        <v>2</v>
      </c>
      <c r="I1034" s="87"/>
    </row>
    <row r="1035" spans="2:9" s="88" customFormat="1" ht="18.75" customHeight="1" x14ac:dyDescent="0.2">
      <c r="B1035" s="85" t="s">
        <v>1870</v>
      </c>
      <c r="C1035" s="109">
        <v>2</v>
      </c>
      <c r="D1035" s="109">
        <v>0</v>
      </c>
      <c r="E1035" s="109">
        <v>0</v>
      </c>
      <c r="F1035" s="109">
        <v>0</v>
      </c>
      <c r="G1035" s="109">
        <v>0</v>
      </c>
      <c r="H1035" s="86">
        <v>2</v>
      </c>
      <c r="I1035" s="87"/>
    </row>
    <row r="1036" spans="2:9" s="88" customFormat="1" ht="18.75" customHeight="1" x14ac:dyDescent="0.2">
      <c r="B1036" s="85" t="s">
        <v>2634</v>
      </c>
      <c r="C1036" s="109">
        <v>0</v>
      </c>
      <c r="D1036" s="109">
        <v>0</v>
      </c>
      <c r="E1036" s="109">
        <v>0</v>
      </c>
      <c r="F1036" s="109">
        <v>0</v>
      </c>
      <c r="G1036" s="109">
        <v>2</v>
      </c>
      <c r="H1036" s="86">
        <v>2</v>
      </c>
      <c r="I1036" s="87"/>
    </row>
    <row r="1037" spans="2:9" s="88" customFormat="1" ht="18.75" customHeight="1" x14ac:dyDescent="0.2">
      <c r="B1037" s="85" t="s">
        <v>2173</v>
      </c>
      <c r="C1037" s="109">
        <v>0</v>
      </c>
      <c r="D1037" s="109">
        <v>0</v>
      </c>
      <c r="E1037" s="109">
        <v>0</v>
      </c>
      <c r="F1037" s="109">
        <v>2</v>
      </c>
      <c r="G1037" s="109">
        <v>0</v>
      </c>
      <c r="H1037" s="86">
        <v>2</v>
      </c>
      <c r="I1037" s="87"/>
    </row>
    <row r="1038" spans="2:9" s="88" customFormat="1" ht="18.75" customHeight="1" x14ac:dyDescent="0.2">
      <c r="B1038" s="85" t="s">
        <v>2105</v>
      </c>
      <c r="C1038" s="109">
        <v>2</v>
      </c>
      <c r="D1038" s="109">
        <v>0</v>
      </c>
      <c r="E1038" s="109">
        <v>0</v>
      </c>
      <c r="F1038" s="109">
        <v>0</v>
      </c>
      <c r="G1038" s="109">
        <v>0</v>
      </c>
      <c r="H1038" s="86">
        <v>2</v>
      </c>
      <c r="I1038" s="87"/>
    </row>
    <row r="1039" spans="2:9" s="88" customFormat="1" ht="18.75" customHeight="1" x14ac:dyDescent="0.2">
      <c r="B1039" s="85" t="s">
        <v>3041</v>
      </c>
      <c r="C1039" s="109">
        <v>2</v>
      </c>
      <c r="D1039" s="109">
        <v>0</v>
      </c>
      <c r="E1039" s="109">
        <v>0</v>
      </c>
      <c r="F1039" s="109">
        <v>0</v>
      </c>
      <c r="G1039" s="109">
        <v>0</v>
      </c>
      <c r="H1039" s="86">
        <v>2</v>
      </c>
      <c r="I1039" s="87"/>
    </row>
    <row r="1040" spans="2:9" s="88" customFormat="1" ht="18.75" customHeight="1" x14ac:dyDescent="0.2">
      <c r="B1040" s="85" t="s">
        <v>1963</v>
      </c>
      <c r="C1040" s="109">
        <v>2</v>
      </c>
      <c r="D1040" s="109">
        <v>0</v>
      </c>
      <c r="E1040" s="109">
        <v>0</v>
      </c>
      <c r="F1040" s="109">
        <v>0</v>
      </c>
      <c r="G1040" s="109">
        <v>0</v>
      </c>
      <c r="H1040" s="86">
        <v>2</v>
      </c>
      <c r="I1040" s="87"/>
    </row>
    <row r="1041" spans="2:9" s="88" customFormat="1" ht="18.75" customHeight="1" x14ac:dyDescent="0.2">
      <c r="B1041" s="85" t="s">
        <v>1687</v>
      </c>
      <c r="C1041" s="109">
        <v>0</v>
      </c>
      <c r="D1041" s="109">
        <v>0</v>
      </c>
      <c r="E1041" s="109">
        <v>0</v>
      </c>
      <c r="F1041" s="109">
        <v>2</v>
      </c>
      <c r="G1041" s="109">
        <v>0</v>
      </c>
      <c r="H1041" s="86">
        <v>2</v>
      </c>
      <c r="I1041" s="87"/>
    </row>
    <row r="1042" spans="2:9" s="88" customFormat="1" ht="18.75" customHeight="1" x14ac:dyDescent="0.2">
      <c r="B1042" s="85" t="s">
        <v>901</v>
      </c>
      <c r="C1042" s="109">
        <v>0</v>
      </c>
      <c r="D1042" s="109">
        <v>0</v>
      </c>
      <c r="E1042" s="109">
        <v>0</v>
      </c>
      <c r="F1042" s="109">
        <v>0</v>
      </c>
      <c r="G1042" s="109">
        <v>2</v>
      </c>
      <c r="H1042" s="86">
        <v>2</v>
      </c>
      <c r="I1042" s="87"/>
    </row>
    <row r="1043" spans="2:9" s="88" customFormat="1" ht="18.75" customHeight="1" x14ac:dyDescent="0.2">
      <c r="B1043" s="85" t="s">
        <v>2013</v>
      </c>
      <c r="C1043" s="109">
        <v>0</v>
      </c>
      <c r="D1043" s="109">
        <v>1</v>
      </c>
      <c r="E1043" s="109">
        <v>1</v>
      </c>
      <c r="F1043" s="109">
        <v>0</v>
      </c>
      <c r="G1043" s="109">
        <v>0</v>
      </c>
      <c r="H1043" s="86">
        <v>2</v>
      </c>
      <c r="I1043" s="87"/>
    </row>
    <row r="1044" spans="2:9" s="88" customFormat="1" ht="18.75" customHeight="1" x14ac:dyDescent="0.2">
      <c r="B1044" s="85" t="s">
        <v>1931</v>
      </c>
      <c r="C1044" s="109">
        <v>0</v>
      </c>
      <c r="D1044" s="109">
        <v>0</v>
      </c>
      <c r="E1044" s="109">
        <v>0</v>
      </c>
      <c r="F1044" s="109">
        <v>0</v>
      </c>
      <c r="G1044" s="109">
        <v>2</v>
      </c>
      <c r="H1044" s="86">
        <v>2</v>
      </c>
      <c r="I1044" s="87"/>
    </row>
    <row r="1045" spans="2:9" s="88" customFormat="1" ht="18.75" customHeight="1" x14ac:dyDescent="0.2">
      <c r="B1045" s="85" t="s">
        <v>1347</v>
      </c>
      <c r="C1045" s="109">
        <v>1</v>
      </c>
      <c r="D1045" s="109">
        <v>0</v>
      </c>
      <c r="E1045" s="109">
        <v>0</v>
      </c>
      <c r="F1045" s="109">
        <v>1</v>
      </c>
      <c r="G1045" s="109">
        <v>0</v>
      </c>
      <c r="H1045" s="86">
        <v>2</v>
      </c>
      <c r="I1045" s="87"/>
    </row>
    <row r="1046" spans="2:9" s="88" customFormat="1" ht="18.75" customHeight="1" x14ac:dyDescent="0.2">
      <c r="B1046" s="85" t="s">
        <v>1074</v>
      </c>
      <c r="C1046" s="109">
        <v>0</v>
      </c>
      <c r="D1046" s="109">
        <v>0</v>
      </c>
      <c r="E1046" s="109">
        <v>0</v>
      </c>
      <c r="F1046" s="109">
        <v>0</v>
      </c>
      <c r="G1046" s="109">
        <v>2</v>
      </c>
      <c r="H1046" s="86">
        <v>2</v>
      </c>
      <c r="I1046" s="87"/>
    </row>
    <row r="1047" spans="2:9" s="88" customFormat="1" ht="18.75" customHeight="1" x14ac:dyDescent="0.2">
      <c r="B1047" s="85" t="s">
        <v>3183</v>
      </c>
      <c r="C1047" s="109">
        <v>0</v>
      </c>
      <c r="D1047" s="109">
        <v>0</v>
      </c>
      <c r="E1047" s="109">
        <v>0</v>
      </c>
      <c r="F1047" s="109">
        <v>1</v>
      </c>
      <c r="G1047" s="109">
        <v>0</v>
      </c>
      <c r="H1047" s="86">
        <v>1</v>
      </c>
      <c r="I1047" s="87"/>
    </row>
    <row r="1048" spans="2:9" s="88" customFormat="1" ht="18.75" customHeight="1" x14ac:dyDescent="0.2">
      <c r="B1048" s="85" t="s">
        <v>1590</v>
      </c>
      <c r="C1048" s="109">
        <v>0</v>
      </c>
      <c r="D1048" s="109">
        <v>0</v>
      </c>
      <c r="E1048" s="109">
        <v>0</v>
      </c>
      <c r="F1048" s="109">
        <v>0</v>
      </c>
      <c r="G1048" s="109">
        <v>1</v>
      </c>
      <c r="H1048" s="86">
        <v>1</v>
      </c>
      <c r="I1048" s="87"/>
    </row>
    <row r="1049" spans="2:9" s="88" customFormat="1" ht="18.75" customHeight="1" x14ac:dyDescent="0.2">
      <c r="B1049" s="85" t="s">
        <v>1893</v>
      </c>
      <c r="C1049" s="109">
        <v>0</v>
      </c>
      <c r="D1049" s="109">
        <v>0</v>
      </c>
      <c r="E1049" s="109">
        <v>0</v>
      </c>
      <c r="F1049" s="109">
        <v>1</v>
      </c>
      <c r="G1049" s="109">
        <v>0</v>
      </c>
      <c r="H1049" s="86">
        <v>1</v>
      </c>
      <c r="I1049" s="87"/>
    </row>
    <row r="1050" spans="2:9" s="88" customFormat="1" ht="18.75" customHeight="1" x14ac:dyDescent="0.2">
      <c r="B1050" s="85" t="s">
        <v>2658</v>
      </c>
      <c r="C1050" s="109">
        <v>1</v>
      </c>
      <c r="D1050" s="109">
        <v>0</v>
      </c>
      <c r="E1050" s="109">
        <v>0</v>
      </c>
      <c r="F1050" s="109">
        <v>0</v>
      </c>
      <c r="G1050" s="109">
        <v>0</v>
      </c>
      <c r="H1050" s="86">
        <v>1</v>
      </c>
      <c r="I1050" s="87"/>
    </row>
    <row r="1051" spans="2:9" s="88" customFormat="1" ht="18.75" customHeight="1" x14ac:dyDescent="0.2">
      <c r="B1051" s="85" t="s">
        <v>1950</v>
      </c>
      <c r="C1051" s="109">
        <v>1</v>
      </c>
      <c r="D1051" s="109">
        <v>0</v>
      </c>
      <c r="E1051" s="109">
        <v>0</v>
      </c>
      <c r="F1051" s="109">
        <v>0</v>
      </c>
      <c r="G1051" s="109">
        <v>0</v>
      </c>
      <c r="H1051" s="86">
        <v>1</v>
      </c>
      <c r="I1051" s="87"/>
    </row>
    <row r="1052" spans="2:9" s="88" customFormat="1" ht="18.75" customHeight="1" x14ac:dyDescent="0.2">
      <c r="B1052" s="85" t="s">
        <v>2374</v>
      </c>
      <c r="C1052" s="109">
        <v>0</v>
      </c>
      <c r="D1052" s="109">
        <v>0</v>
      </c>
      <c r="E1052" s="109">
        <v>0</v>
      </c>
      <c r="F1052" s="109">
        <v>1</v>
      </c>
      <c r="G1052" s="109">
        <v>0</v>
      </c>
      <c r="H1052" s="86">
        <v>1</v>
      </c>
      <c r="I1052" s="87"/>
    </row>
    <row r="1053" spans="2:9" s="88" customFormat="1" ht="18.75" customHeight="1" x14ac:dyDescent="0.2">
      <c r="B1053" s="85" t="s">
        <v>1713</v>
      </c>
      <c r="C1053" s="109">
        <v>0</v>
      </c>
      <c r="D1053" s="109">
        <v>0</v>
      </c>
      <c r="E1053" s="109">
        <v>1</v>
      </c>
      <c r="F1053" s="109">
        <v>0</v>
      </c>
      <c r="G1053" s="109">
        <v>0</v>
      </c>
      <c r="H1053" s="86">
        <v>1</v>
      </c>
      <c r="I1053" s="87"/>
    </row>
    <row r="1054" spans="2:9" s="88" customFormat="1" ht="18.75" customHeight="1" x14ac:dyDescent="0.2">
      <c r="B1054" s="85" t="s">
        <v>2363</v>
      </c>
      <c r="C1054" s="109">
        <v>0</v>
      </c>
      <c r="D1054" s="109">
        <v>0</v>
      </c>
      <c r="E1054" s="109">
        <v>0</v>
      </c>
      <c r="F1054" s="109">
        <v>1</v>
      </c>
      <c r="G1054" s="109">
        <v>0</v>
      </c>
      <c r="H1054" s="86">
        <v>1</v>
      </c>
      <c r="I1054" s="87"/>
    </row>
    <row r="1055" spans="2:9" s="88" customFormat="1" ht="18.75" customHeight="1" x14ac:dyDescent="0.2">
      <c r="B1055" s="85" t="s">
        <v>2375</v>
      </c>
      <c r="C1055" s="109">
        <v>0</v>
      </c>
      <c r="D1055" s="109">
        <v>0</v>
      </c>
      <c r="E1055" s="109">
        <v>0</v>
      </c>
      <c r="F1055" s="109">
        <v>0</v>
      </c>
      <c r="G1055" s="109">
        <v>1</v>
      </c>
      <c r="H1055" s="86">
        <v>1</v>
      </c>
      <c r="I1055" s="87"/>
    </row>
    <row r="1056" spans="2:9" s="88" customFormat="1" ht="18.75" customHeight="1" x14ac:dyDescent="0.2">
      <c r="B1056" s="85" t="s">
        <v>1780</v>
      </c>
      <c r="C1056" s="109">
        <v>0</v>
      </c>
      <c r="D1056" s="109">
        <v>0</v>
      </c>
      <c r="E1056" s="109">
        <v>0</v>
      </c>
      <c r="F1056" s="109">
        <v>0</v>
      </c>
      <c r="G1056" s="109">
        <v>1</v>
      </c>
      <c r="H1056" s="86">
        <v>1</v>
      </c>
      <c r="I1056" s="87"/>
    </row>
    <row r="1057" spans="2:9" s="88" customFormat="1" ht="18.75" customHeight="1" x14ac:dyDescent="0.2">
      <c r="B1057" s="85" t="s">
        <v>1538</v>
      </c>
      <c r="C1057" s="109">
        <v>0</v>
      </c>
      <c r="D1057" s="109">
        <v>0</v>
      </c>
      <c r="E1057" s="109">
        <v>0</v>
      </c>
      <c r="F1057" s="109">
        <v>1</v>
      </c>
      <c r="G1057" s="109">
        <v>0</v>
      </c>
      <c r="H1057" s="86">
        <v>1</v>
      </c>
      <c r="I1057" s="87"/>
    </row>
    <row r="1058" spans="2:9" s="88" customFormat="1" ht="18.75" customHeight="1" x14ac:dyDescent="0.2">
      <c r="B1058" s="85" t="s">
        <v>2649</v>
      </c>
      <c r="C1058" s="109">
        <v>0</v>
      </c>
      <c r="D1058" s="109">
        <v>0</v>
      </c>
      <c r="E1058" s="109">
        <v>1</v>
      </c>
      <c r="F1058" s="109">
        <v>0</v>
      </c>
      <c r="G1058" s="109">
        <v>0</v>
      </c>
      <c r="H1058" s="86">
        <v>1</v>
      </c>
      <c r="I1058" s="87"/>
    </row>
    <row r="1059" spans="2:9" s="88" customFormat="1" ht="18.75" customHeight="1" x14ac:dyDescent="0.2">
      <c r="B1059" s="85" t="s">
        <v>2110</v>
      </c>
      <c r="C1059" s="109">
        <v>1</v>
      </c>
      <c r="D1059" s="109">
        <v>0</v>
      </c>
      <c r="E1059" s="109">
        <v>0</v>
      </c>
      <c r="F1059" s="109">
        <v>0</v>
      </c>
      <c r="G1059" s="109">
        <v>0</v>
      </c>
      <c r="H1059" s="86">
        <v>1</v>
      </c>
      <c r="I1059" s="87"/>
    </row>
    <row r="1060" spans="2:9" s="88" customFormat="1" ht="18.75" customHeight="1" x14ac:dyDescent="0.2">
      <c r="B1060" s="85" t="s">
        <v>1660</v>
      </c>
      <c r="C1060" s="109">
        <v>0</v>
      </c>
      <c r="D1060" s="109">
        <v>0</v>
      </c>
      <c r="E1060" s="109">
        <v>1</v>
      </c>
      <c r="F1060" s="109">
        <v>0</v>
      </c>
      <c r="G1060" s="109">
        <v>0</v>
      </c>
      <c r="H1060" s="86">
        <v>1</v>
      </c>
      <c r="I1060" s="87"/>
    </row>
    <row r="1061" spans="2:9" s="88" customFormat="1" ht="18.75" customHeight="1" x14ac:dyDescent="0.2">
      <c r="B1061" s="85" t="s">
        <v>1515</v>
      </c>
      <c r="C1061" s="109">
        <v>0</v>
      </c>
      <c r="D1061" s="109">
        <v>0</v>
      </c>
      <c r="E1061" s="109">
        <v>0</v>
      </c>
      <c r="F1061" s="109">
        <v>0</v>
      </c>
      <c r="G1061" s="109">
        <v>1</v>
      </c>
      <c r="H1061" s="86">
        <v>1</v>
      </c>
      <c r="I1061" s="87"/>
    </row>
    <row r="1062" spans="2:9" s="88" customFormat="1" ht="18.75" customHeight="1" x14ac:dyDescent="0.2">
      <c r="B1062" s="85" t="s">
        <v>2655</v>
      </c>
      <c r="C1062" s="109">
        <v>0</v>
      </c>
      <c r="D1062" s="109">
        <v>0</v>
      </c>
      <c r="E1062" s="109">
        <v>0</v>
      </c>
      <c r="F1062" s="109">
        <v>0</v>
      </c>
      <c r="G1062" s="109">
        <v>1</v>
      </c>
      <c r="H1062" s="86">
        <v>1</v>
      </c>
      <c r="I1062" s="87"/>
    </row>
    <row r="1063" spans="2:9" s="88" customFormat="1" ht="18.75" customHeight="1" x14ac:dyDescent="0.2">
      <c r="B1063" s="85" t="s">
        <v>2696</v>
      </c>
      <c r="C1063" s="109">
        <v>0</v>
      </c>
      <c r="D1063" s="109">
        <v>0</v>
      </c>
      <c r="E1063" s="109">
        <v>0</v>
      </c>
      <c r="F1063" s="109">
        <v>0</v>
      </c>
      <c r="G1063" s="109">
        <v>1</v>
      </c>
      <c r="H1063" s="86">
        <v>1</v>
      </c>
      <c r="I1063" s="87"/>
    </row>
    <row r="1064" spans="2:9" s="88" customFormat="1" ht="18.75" customHeight="1" x14ac:dyDescent="0.2">
      <c r="B1064" s="85" t="s">
        <v>1915</v>
      </c>
      <c r="C1064" s="109">
        <v>0</v>
      </c>
      <c r="D1064" s="109">
        <v>0</v>
      </c>
      <c r="E1064" s="109">
        <v>1</v>
      </c>
      <c r="F1064" s="109">
        <v>0</v>
      </c>
      <c r="G1064" s="109">
        <v>0</v>
      </c>
      <c r="H1064" s="86">
        <v>1</v>
      </c>
      <c r="I1064" s="87"/>
    </row>
    <row r="1065" spans="2:9" s="88" customFormat="1" ht="18.75" customHeight="1" x14ac:dyDescent="0.2">
      <c r="B1065" s="85" t="s">
        <v>2017</v>
      </c>
      <c r="C1065" s="109">
        <v>0</v>
      </c>
      <c r="D1065" s="109">
        <v>0</v>
      </c>
      <c r="E1065" s="109">
        <v>1</v>
      </c>
      <c r="F1065" s="109">
        <v>0</v>
      </c>
      <c r="G1065" s="109">
        <v>0</v>
      </c>
      <c r="H1065" s="86">
        <v>1</v>
      </c>
      <c r="I1065" s="87"/>
    </row>
    <row r="1066" spans="2:9" s="88" customFormat="1" ht="18.75" customHeight="1" x14ac:dyDescent="0.2">
      <c r="B1066" s="85" t="s">
        <v>2693</v>
      </c>
      <c r="C1066" s="109">
        <v>0</v>
      </c>
      <c r="D1066" s="109">
        <v>0</v>
      </c>
      <c r="E1066" s="109">
        <v>0</v>
      </c>
      <c r="F1066" s="109">
        <v>0</v>
      </c>
      <c r="G1066" s="109">
        <v>1</v>
      </c>
      <c r="H1066" s="86">
        <v>1</v>
      </c>
      <c r="I1066" s="87"/>
    </row>
    <row r="1067" spans="2:9" s="88" customFormat="1" ht="18.75" customHeight="1" x14ac:dyDescent="0.2">
      <c r="B1067" s="85" t="s">
        <v>2671</v>
      </c>
      <c r="C1067" s="109">
        <v>0</v>
      </c>
      <c r="D1067" s="109">
        <v>1</v>
      </c>
      <c r="E1067" s="109">
        <v>0</v>
      </c>
      <c r="F1067" s="109">
        <v>0</v>
      </c>
      <c r="G1067" s="109">
        <v>0</v>
      </c>
      <c r="H1067" s="86">
        <v>1</v>
      </c>
      <c r="I1067" s="87"/>
    </row>
    <row r="1068" spans="2:9" s="88" customFormat="1" ht="18.75" customHeight="1" x14ac:dyDescent="0.2">
      <c r="B1068" s="85" t="s">
        <v>2659</v>
      </c>
      <c r="C1068" s="109">
        <v>1</v>
      </c>
      <c r="D1068" s="109">
        <v>0</v>
      </c>
      <c r="E1068" s="109">
        <v>0</v>
      </c>
      <c r="F1068" s="109">
        <v>0</v>
      </c>
      <c r="G1068" s="109">
        <v>0</v>
      </c>
      <c r="H1068" s="86">
        <v>1</v>
      </c>
      <c r="I1068" s="87"/>
    </row>
    <row r="1069" spans="2:9" s="88" customFormat="1" ht="18.75" customHeight="1" x14ac:dyDescent="0.2">
      <c r="B1069" s="85" t="s">
        <v>1572</v>
      </c>
      <c r="C1069" s="109">
        <v>0</v>
      </c>
      <c r="D1069" s="109">
        <v>0</v>
      </c>
      <c r="E1069" s="109">
        <v>0</v>
      </c>
      <c r="F1069" s="109">
        <v>0</v>
      </c>
      <c r="G1069" s="109">
        <v>1</v>
      </c>
      <c r="H1069" s="86">
        <v>1</v>
      </c>
      <c r="I1069" s="87"/>
    </row>
    <row r="1070" spans="2:9" s="88" customFormat="1" ht="18.75" customHeight="1" x14ac:dyDescent="0.2">
      <c r="B1070" s="85" t="s">
        <v>1802</v>
      </c>
      <c r="C1070" s="109">
        <v>0</v>
      </c>
      <c r="D1070" s="109">
        <v>0</v>
      </c>
      <c r="E1070" s="109">
        <v>1</v>
      </c>
      <c r="F1070" s="109">
        <v>0</v>
      </c>
      <c r="G1070" s="109">
        <v>0</v>
      </c>
      <c r="H1070" s="86">
        <v>1</v>
      </c>
      <c r="I1070" s="87"/>
    </row>
    <row r="1071" spans="2:9" s="88" customFormat="1" ht="18.75" customHeight="1" x14ac:dyDescent="0.2">
      <c r="B1071" s="85" t="s">
        <v>2675</v>
      </c>
      <c r="C1071" s="109">
        <v>0</v>
      </c>
      <c r="D1071" s="109">
        <v>0</v>
      </c>
      <c r="E1071" s="109">
        <v>1</v>
      </c>
      <c r="F1071" s="109">
        <v>0</v>
      </c>
      <c r="G1071" s="109">
        <v>0</v>
      </c>
      <c r="H1071" s="86">
        <v>1</v>
      </c>
      <c r="I1071" s="87"/>
    </row>
    <row r="1072" spans="2:9" s="88" customFormat="1" ht="18.75" customHeight="1" x14ac:dyDescent="0.2">
      <c r="B1072" s="85" t="s">
        <v>2065</v>
      </c>
      <c r="C1072" s="109">
        <v>0</v>
      </c>
      <c r="D1072" s="109">
        <v>0</v>
      </c>
      <c r="E1072" s="109">
        <v>0</v>
      </c>
      <c r="F1072" s="109">
        <v>1</v>
      </c>
      <c r="G1072" s="109">
        <v>0</v>
      </c>
      <c r="H1072" s="86">
        <v>1</v>
      </c>
      <c r="I1072" s="87"/>
    </row>
    <row r="1073" spans="2:9" s="88" customFormat="1" ht="18.75" customHeight="1" x14ac:dyDescent="0.2">
      <c r="B1073" s="85" t="s">
        <v>2681</v>
      </c>
      <c r="C1073" s="109">
        <v>0</v>
      </c>
      <c r="D1073" s="109">
        <v>0</v>
      </c>
      <c r="E1073" s="109">
        <v>0</v>
      </c>
      <c r="F1073" s="109">
        <v>0</v>
      </c>
      <c r="G1073" s="109">
        <v>1</v>
      </c>
      <c r="H1073" s="86">
        <v>1</v>
      </c>
      <c r="I1073" s="87"/>
    </row>
    <row r="1074" spans="2:9" s="88" customFormat="1" ht="18.75" customHeight="1" x14ac:dyDescent="0.2">
      <c r="B1074" s="85" t="s">
        <v>1722</v>
      </c>
      <c r="C1074" s="109">
        <v>0</v>
      </c>
      <c r="D1074" s="109">
        <v>0</v>
      </c>
      <c r="E1074" s="109">
        <v>0</v>
      </c>
      <c r="F1074" s="109">
        <v>1</v>
      </c>
      <c r="G1074" s="109">
        <v>0</v>
      </c>
      <c r="H1074" s="86">
        <v>1</v>
      </c>
      <c r="I1074" s="87"/>
    </row>
    <row r="1075" spans="2:9" s="88" customFormat="1" ht="18.75" customHeight="1" x14ac:dyDescent="0.2">
      <c r="B1075" s="85" t="s">
        <v>1626</v>
      </c>
      <c r="C1075" s="109">
        <v>0</v>
      </c>
      <c r="D1075" s="109">
        <v>0</v>
      </c>
      <c r="E1075" s="109">
        <v>1</v>
      </c>
      <c r="F1075" s="109">
        <v>0</v>
      </c>
      <c r="G1075" s="109">
        <v>0</v>
      </c>
      <c r="H1075" s="86">
        <v>1</v>
      </c>
      <c r="I1075" s="87"/>
    </row>
    <row r="1076" spans="2:9" s="88" customFormat="1" ht="18.75" customHeight="1" x14ac:dyDescent="0.2">
      <c r="B1076" s="85" t="s">
        <v>1506</v>
      </c>
      <c r="C1076" s="109">
        <v>0</v>
      </c>
      <c r="D1076" s="109">
        <v>1</v>
      </c>
      <c r="E1076" s="109">
        <v>0</v>
      </c>
      <c r="F1076" s="109">
        <v>0</v>
      </c>
      <c r="G1076" s="109">
        <v>0</v>
      </c>
      <c r="H1076" s="86">
        <v>1</v>
      </c>
      <c r="I1076" s="87"/>
    </row>
    <row r="1077" spans="2:9" s="88" customFormat="1" ht="18.75" customHeight="1" x14ac:dyDescent="0.2">
      <c r="B1077" s="85" t="s">
        <v>3126</v>
      </c>
      <c r="C1077" s="109">
        <v>0</v>
      </c>
      <c r="D1077" s="109">
        <v>0</v>
      </c>
      <c r="E1077" s="109">
        <v>1</v>
      </c>
      <c r="F1077" s="109">
        <v>0</v>
      </c>
      <c r="G1077" s="109">
        <v>0</v>
      </c>
      <c r="H1077" s="86">
        <v>1</v>
      </c>
      <c r="I1077" s="87"/>
    </row>
    <row r="1078" spans="2:9" s="88" customFormat="1" ht="18.75" customHeight="1" x14ac:dyDescent="0.2">
      <c r="B1078" s="85" t="s">
        <v>2665</v>
      </c>
      <c r="C1078" s="109">
        <v>1</v>
      </c>
      <c r="D1078" s="109">
        <v>0</v>
      </c>
      <c r="E1078" s="109">
        <v>0</v>
      </c>
      <c r="F1078" s="109">
        <v>0</v>
      </c>
      <c r="G1078" s="109">
        <v>0</v>
      </c>
      <c r="H1078" s="86">
        <v>1</v>
      </c>
      <c r="I1078" s="87"/>
    </row>
    <row r="1079" spans="2:9" s="88" customFormat="1" ht="18.75" customHeight="1" x14ac:dyDescent="0.2">
      <c r="B1079" s="85" t="s">
        <v>2594</v>
      </c>
      <c r="C1079" s="109">
        <v>0</v>
      </c>
      <c r="D1079" s="109">
        <v>0</v>
      </c>
      <c r="E1079" s="109">
        <v>0</v>
      </c>
      <c r="F1079" s="109">
        <v>1</v>
      </c>
      <c r="G1079" s="109">
        <v>0</v>
      </c>
      <c r="H1079" s="86">
        <v>1</v>
      </c>
      <c r="I1079" s="87"/>
    </row>
    <row r="1080" spans="2:9" s="88" customFormat="1" ht="18.75" customHeight="1" x14ac:dyDescent="0.2">
      <c r="B1080" s="85" t="s">
        <v>2108</v>
      </c>
      <c r="C1080" s="109">
        <v>0</v>
      </c>
      <c r="D1080" s="109">
        <v>1</v>
      </c>
      <c r="E1080" s="109">
        <v>0</v>
      </c>
      <c r="F1080" s="109">
        <v>0</v>
      </c>
      <c r="G1080" s="109">
        <v>0</v>
      </c>
      <c r="H1080" s="86">
        <v>1</v>
      </c>
      <c r="I1080" s="87"/>
    </row>
    <row r="1081" spans="2:9" s="88" customFormat="1" ht="18.75" customHeight="1" x14ac:dyDescent="0.2">
      <c r="B1081" s="85" t="s">
        <v>2429</v>
      </c>
      <c r="C1081" s="109">
        <v>0</v>
      </c>
      <c r="D1081" s="109">
        <v>1</v>
      </c>
      <c r="E1081" s="109">
        <v>0</v>
      </c>
      <c r="F1081" s="109">
        <v>0</v>
      </c>
      <c r="G1081" s="109">
        <v>0</v>
      </c>
      <c r="H1081" s="86">
        <v>1</v>
      </c>
      <c r="I1081" s="87"/>
    </row>
    <row r="1082" spans="2:9" s="88" customFormat="1" ht="18.75" customHeight="1" x14ac:dyDescent="0.2">
      <c r="B1082" s="85" t="s">
        <v>2326</v>
      </c>
      <c r="C1082" s="109">
        <v>0</v>
      </c>
      <c r="D1082" s="109">
        <v>0</v>
      </c>
      <c r="E1082" s="109">
        <v>0</v>
      </c>
      <c r="F1082" s="109">
        <v>1</v>
      </c>
      <c r="G1082" s="109">
        <v>0</v>
      </c>
      <c r="H1082" s="86">
        <v>1</v>
      </c>
      <c r="I1082" s="87"/>
    </row>
    <row r="1083" spans="2:9" s="88" customFormat="1" ht="18.75" customHeight="1" x14ac:dyDescent="0.2">
      <c r="B1083" s="85" t="s">
        <v>2697</v>
      </c>
      <c r="C1083" s="109">
        <v>0</v>
      </c>
      <c r="D1083" s="109">
        <v>1</v>
      </c>
      <c r="E1083" s="109">
        <v>0</v>
      </c>
      <c r="F1083" s="109">
        <v>0</v>
      </c>
      <c r="G1083" s="109">
        <v>0</v>
      </c>
      <c r="H1083" s="86">
        <v>1</v>
      </c>
      <c r="I1083" s="87"/>
    </row>
    <row r="1084" spans="2:9" s="88" customFormat="1" ht="18.75" customHeight="1" x14ac:dyDescent="0.2">
      <c r="B1084" s="85" t="s">
        <v>2428</v>
      </c>
      <c r="C1084" s="109">
        <v>0</v>
      </c>
      <c r="D1084" s="109">
        <v>0</v>
      </c>
      <c r="E1084" s="109">
        <v>1</v>
      </c>
      <c r="F1084" s="109">
        <v>0</v>
      </c>
      <c r="G1084" s="109">
        <v>0</v>
      </c>
      <c r="H1084" s="86">
        <v>1</v>
      </c>
      <c r="I1084" s="87"/>
    </row>
    <row r="1085" spans="2:9" s="88" customFormat="1" ht="18.75" customHeight="1" x14ac:dyDescent="0.2">
      <c r="B1085" s="85" t="s">
        <v>2187</v>
      </c>
      <c r="C1085" s="109">
        <v>0</v>
      </c>
      <c r="D1085" s="109">
        <v>1</v>
      </c>
      <c r="E1085" s="109">
        <v>0</v>
      </c>
      <c r="F1085" s="109">
        <v>0</v>
      </c>
      <c r="G1085" s="109">
        <v>0</v>
      </c>
      <c r="H1085" s="86">
        <v>1</v>
      </c>
      <c r="I1085" s="87"/>
    </row>
    <row r="1086" spans="2:9" s="88" customFormat="1" ht="18.75" customHeight="1" x14ac:dyDescent="0.2">
      <c r="B1086" s="85" t="s">
        <v>2672</v>
      </c>
      <c r="C1086" s="109">
        <v>1</v>
      </c>
      <c r="D1086" s="109">
        <v>0</v>
      </c>
      <c r="E1086" s="109">
        <v>0</v>
      </c>
      <c r="F1086" s="109">
        <v>0</v>
      </c>
      <c r="G1086" s="109">
        <v>0</v>
      </c>
      <c r="H1086" s="86">
        <v>1</v>
      </c>
      <c r="I1086" s="87"/>
    </row>
    <row r="1087" spans="2:9" s="88" customFormat="1" ht="18.75" customHeight="1" x14ac:dyDescent="0.2">
      <c r="B1087" s="85" t="s">
        <v>1610</v>
      </c>
      <c r="C1087" s="109">
        <v>0</v>
      </c>
      <c r="D1087" s="109">
        <v>1</v>
      </c>
      <c r="E1087" s="109">
        <v>0</v>
      </c>
      <c r="F1087" s="109">
        <v>0</v>
      </c>
      <c r="G1087" s="109">
        <v>0</v>
      </c>
      <c r="H1087" s="86">
        <v>1</v>
      </c>
      <c r="I1087" s="87"/>
    </row>
    <row r="1088" spans="2:9" s="88" customFormat="1" ht="18.75" customHeight="1" x14ac:dyDescent="0.2">
      <c r="B1088" s="85" t="s">
        <v>2285</v>
      </c>
      <c r="C1088" s="109">
        <v>0</v>
      </c>
      <c r="D1088" s="109">
        <v>0</v>
      </c>
      <c r="E1088" s="109">
        <v>1</v>
      </c>
      <c r="F1088" s="109">
        <v>0</v>
      </c>
      <c r="G1088" s="109">
        <v>0</v>
      </c>
      <c r="H1088" s="86">
        <v>1</v>
      </c>
      <c r="I1088" s="87"/>
    </row>
    <row r="1089" spans="2:9" s="88" customFormat="1" ht="18.75" customHeight="1" x14ac:dyDescent="0.2">
      <c r="B1089" s="85" t="s">
        <v>2040</v>
      </c>
      <c r="C1089" s="109">
        <v>0</v>
      </c>
      <c r="D1089" s="109">
        <v>1</v>
      </c>
      <c r="E1089" s="109">
        <v>0</v>
      </c>
      <c r="F1089" s="109">
        <v>0</v>
      </c>
      <c r="G1089" s="109">
        <v>0</v>
      </c>
      <c r="H1089" s="86">
        <v>1</v>
      </c>
      <c r="I1089" s="87"/>
    </row>
    <row r="1090" spans="2:9" s="88" customFormat="1" ht="18.75" customHeight="1" x14ac:dyDescent="0.2">
      <c r="B1090" s="85" t="s">
        <v>1280</v>
      </c>
      <c r="C1090" s="109">
        <v>0</v>
      </c>
      <c r="D1090" s="109">
        <v>0</v>
      </c>
      <c r="E1090" s="109">
        <v>0</v>
      </c>
      <c r="F1090" s="109">
        <v>0</v>
      </c>
      <c r="G1090" s="109">
        <v>1</v>
      </c>
      <c r="H1090" s="86">
        <v>1</v>
      </c>
      <c r="I1090" s="87"/>
    </row>
    <row r="1091" spans="2:9" s="88" customFormat="1" ht="18.75" customHeight="1" x14ac:dyDescent="0.2">
      <c r="B1091" s="85" t="s">
        <v>2691</v>
      </c>
      <c r="C1091" s="109">
        <v>0</v>
      </c>
      <c r="D1091" s="109">
        <v>0</v>
      </c>
      <c r="E1091" s="109">
        <v>0</v>
      </c>
      <c r="F1091" s="109">
        <v>0</v>
      </c>
      <c r="G1091" s="109">
        <v>1</v>
      </c>
      <c r="H1091" s="86">
        <v>1</v>
      </c>
      <c r="I1091" s="87"/>
    </row>
    <row r="1092" spans="2:9" s="88" customFormat="1" ht="18.75" customHeight="1" x14ac:dyDescent="0.2">
      <c r="B1092" s="85" t="s">
        <v>1616</v>
      </c>
      <c r="C1092" s="109">
        <v>0</v>
      </c>
      <c r="D1092" s="109">
        <v>1</v>
      </c>
      <c r="E1092" s="109">
        <v>0</v>
      </c>
      <c r="F1092" s="109">
        <v>0</v>
      </c>
      <c r="G1092" s="109">
        <v>0</v>
      </c>
      <c r="H1092" s="86">
        <v>1</v>
      </c>
      <c r="I1092" s="87"/>
    </row>
    <row r="1093" spans="2:9" s="88" customFormat="1" ht="18.75" customHeight="1" x14ac:dyDescent="0.2">
      <c r="B1093" s="85" t="s">
        <v>2284</v>
      </c>
      <c r="C1093" s="109">
        <v>0</v>
      </c>
      <c r="D1093" s="109">
        <v>0</v>
      </c>
      <c r="E1093" s="109">
        <v>0</v>
      </c>
      <c r="F1093" s="109">
        <v>1</v>
      </c>
      <c r="G1093" s="109">
        <v>0</v>
      </c>
      <c r="H1093" s="86">
        <v>1</v>
      </c>
      <c r="I1093" s="87"/>
    </row>
    <row r="1094" spans="2:9" s="88" customFormat="1" ht="18.75" customHeight="1" x14ac:dyDescent="0.2">
      <c r="B1094" s="85" t="s">
        <v>2605</v>
      </c>
      <c r="C1094" s="109">
        <v>0</v>
      </c>
      <c r="D1094" s="109">
        <v>0</v>
      </c>
      <c r="E1094" s="109">
        <v>0</v>
      </c>
      <c r="F1094" s="109">
        <v>1</v>
      </c>
      <c r="G1094" s="109">
        <v>0</v>
      </c>
      <c r="H1094" s="86">
        <v>1</v>
      </c>
      <c r="I1094" s="87"/>
    </row>
    <row r="1095" spans="2:9" s="88" customFormat="1" ht="18.75" customHeight="1" x14ac:dyDescent="0.2">
      <c r="B1095" s="85" t="s">
        <v>1648</v>
      </c>
      <c r="C1095" s="109">
        <v>0</v>
      </c>
      <c r="D1095" s="109">
        <v>1</v>
      </c>
      <c r="E1095" s="109">
        <v>0</v>
      </c>
      <c r="F1095" s="109">
        <v>0</v>
      </c>
      <c r="G1095" s="109">
        <v>0</v>
      </c>
      <c r="H1095" s="86">
        <v>1</v>
      </c>
      <c r="I1095" s="87"/>
    </row>
    <row r="1096" spans="2:9" s="88" customFormat="1" ht="18.75" customHeight="1" x14ac:dyDescent="0.2">
      <c r="B1096" s="85" t="s">
        <v>2239</v>
      </c>
      <c r="C1096" s="109">
        <v>0</v>
      </c>
      <c r="D1096" s="109">
        <v>0</v>
      </c>
      <c r="E1096" s="109">
        <v>0</v>
      </c>
      <c r="F1096" s="109">
        <v>0</v>
      </c>
      <c r="G1096" s="109">
        <v>1</v>
      </c>
      <c r="H1096" s="86">
        <v>1</v>
      </c>
      <c r="I1096" s="87"/>
    </row>
    <row r="1097" spans="2:9" s="88" customFormat="1" ht="18.75" customHeight="1" x14ac:dyDescent="0.2">
      <c r="B1097" s="85" t="s">
        <v>1571</v>
      </c>
      <c r="C1097" s="109">
        <v>0</v>
      </c>
      <c r="D1097" s="109">
        <v>0</v>
      </c>
      <c r="E1097" s="109">
        <v>0</v>
      </c>
      <c r="F1097" s="109">
        <v>0</v>
      </c>
      <c r="G1097" s="109">
        <v>1</v>
      </c>
      <c r="H1097" s="86">
        <v>1</v>
      </c>
      <c r="I1097" s="87"/>
    </row>
    <row r="1098" spans="2:9" s="88" customFormat="1" ht="18.75" customHeight="1" x14ac:dyDescent="0.2">
      <c r="B1098" s="85" t="s">
        <v>2676</v>
      </c>
      <c r="C1098" s="109">
        <v>0</v>
      </c>
      <c r="D1098" s="109">
        <v>0</v>
      </c>
      <c r="E1098" s="109">
        <v>1</v>
      </c>
      <c r="F1098" s="109">
        <v>0</v>
      </c>
      <c r="G1098" s="109">
        <v>0</v>
      </c>
      <c r="H1098" s="86">
        <v>1</v>
      </c>
      <c r="I1098" s="87"/>
    </row>
    <row r="1099" spans="2:9" s="88" customFormat="1" ht="18.75" customHeight="1" x14ac:dyDescent="0.2">
      <c r="B1099" s="85" t="s">
        <v>2234</v>
      </c>
      <c r="C1099" s="109">
        <v>0</v>
      </c>
      <c r="D1099" s="109">
        <v>0</v>
      </c>
      <c r="E1099" s="109">
        <v>0</v>
      </c>
      <c r="F1099" s="109">
        <v>0</v>
      </c>
      <c r="G1099" s="109">
        <v>1</v>
      </c>
      <c r="H1099" s="86">
        <v>1</v>
      </c>
      <c r="I1099" s="87"/>
    </row>
    <row r="1100" spans="2:9" s="88" customFormat="1" ht="18.75" customHeight="1" x14ac:dyDescent="0.2">
      <c r="B1100" s="85" t="s">
        <v>2657</v>
      </c>
      <c r="C1100" s="109">
        <v>0</v>
      </c>
      <c r="D1100" s="109">
        <v>0</v>
      </c>
      <c r="E1100" s="109">
        <v>0</v>
      </c>
      <c r="F1100" s="109">
        <v>0</v>
      </c>
      <c r="G1100" s="109">
        <v>1</v>
      </c>
      <c r="H1100" s="86">
        <v>1</v>
      </c>
      <c r="I1100" s="87"/>
    </row>
    <row r="1101" spans="2:9" s="88" customFormat="1" ht="18.75" customHeight="1" x14ac:dyDescent="0.2">
      <c r="B1101" s="85" t="s">
        <v>2000</v>
      </c>
      <c r="C1101" s="109">
        <v>1</v>
      </c>
      <c r="D1101" s="109">
        <v>0</v>
      </c>
      <c r="E1101" s="109">
        <v>0</v>
      </c>
      <c r="F1101" s="109">
        <v>0</v>
      </c>
      <c r="G1101" s="109">
        <v>0</v>
      </c>
      <c r="H1101" s="86">
        <v>1</v>
      </c>
      <c r="I1101" s="87"/>
    </row>
    <row r="1102" spans="2:9" s="88" customFormat="1" ht="18.75" customHeight="1" x14ac:dyDescent="0.2">
      <c r="B1102" s="85" t="s">
        <v>2654</v>
      </c>
      <c r="C1102" s="109">
        <v>0</v>
      </c>
      <c r="D1102" s="109">
        <v>1</v>
      </c>
      <c r="E1102" s="109">
        <v>0</v>
      </c>
      <c r="F1102" s="109">
        <v>0</v>
      </c>
      <c r="G1102" s="109">
        <v>0</v>
      </c>
      <c r="H1102" s="86">
        <v>1</v>
      </c>
      <c r="I1102" s="87"/>
    </row>
    <row r="1103" spans="2:9" s="88" customFormat="1" ht="18.75" customHeight="1" x14ac:dyDescent="0.2">
      <c r="B1103" s="85" t="s">
        <v>2648</v>
      </c>
      <c r="C1103" s="109">
        <v>1</v>
      </c>
      <c r="D1103" s="109">
        <v>0</v>
      </c>
      <c r="E1103" s="109">
        <v>0</v>
      </c>
      <c r="F1103" s="109">
        <v>0</v>
      </c>
      <c r="G1103" s="109">
        <v>0</v>
      </c>
      <c r="H1103" s="86">
        <v>1</v>
      </c>
      <c r="I1103" s="87"/>
    </row>
    <row r="1104" spans="2:9" s="88" customFormat="1" ht="18.75" customHeight="1" x14ac:dyDescent="0.2">
      <c r="B1104" s="85" t="s">
        <v>2361</v>
      </c>
      <c r="C1104" s="109">
        <v>1</v>
      </c>
      <c r="D1104" s="109">
        <v>0</v>
      </c>
      <c r="E1104" s="109">
        <v>0</v>
      </c>
      <c r="F1104" s="109">
        <v>0</v>
      </c>
      <c r="G1104" s="109">
        <v>0</v>
      </c>
      <c r="H1104" s="86">
        <v>1</v>
      </c>
      <c r="I1104" s="87"/>
    </row>
    <row r="1105" spans="2:9" s="88" customFormat="1" ht="18.75" customHeight="1" x14ac:dyDescent="0.2">
      <c r="B1105" s="85" t="s">
        <v>2136</v>
      </c>
      <c r="C1105" s="109">
        <v>0</v>
      </c>
      <c r="D1105" s="109">
        <v>1</v>
      </c>
      <c r="E1105" s="109">
        <v>0</v>
      </c>
      <c r="F1105" s="109">
        <v>0</v>
      </c>
      <c r="G1105" s="109">
        <v>0</v>
      </c>
      <c r="H1105" s="86">
        <v>1</v>
      </c>
      <c r="I1105" s="87"/>
    </row>
    <row r="1106" spans="2:9" s="88" customFormat="1" ht="18.75" customHeight="1" x14ac:dyDescent="0.2">
      <c r="B1106" s="85" t="s">
        <v>2645</v>
      </c>
      <c r="C1106" s="109">
        <v>0</v>
      </c>
      <c r="D1106" s="109">
        <v>0</v>
      </c>
      <c r="E1106" s="109">
        <v>0</v>
      </c>
      <c r="F1106" s="109">
        <v>0</v>
      </c>
      <c r="G1106" s="109">
        <v>1</v>
      </c>
      <c r="H1106" s="86">
        <v>1</v>
      </c>
      <c r="I1106" s="87"/>
    </row>
    <row r="1107" spans="2:9" s="88" customFormat="1" ht="18.75" customHeight="1" x14ac:dyDescent="0.2">
      <c r="B1107" s="85" t="s">
        <v>2434</v>
      </c>
      <c r="C1107" s="109">
        <v>1</v>
      </c>
      <c r="D1107" s="109">
        <v>0</v>
      </c>
      <c r="E1107" s="109">
        <v>0</v>
      </c>
      <c r="F1107" s="109">
        <v>0</v>
      </c>
      <c r="G1107" s="109">
        <v>0</v>
      </c>
      <c r="H1107" s="86">
        <v>1</v>
      </c>
      <c r="I1107" s="87"/>
    </row>
    <row r="1108" spans="2:9" s="88" customFormat="1" ht="18.75" customHeight="1" x14ac:dyDescent="0.2">
      <c r="B1108" s="85" t="s">
        <v>2019</v>
      </c>
      <c r="C1108" s="109">
        <v>0</v>
      </c>
      <c r="D1108" s="109">
        <v>1</v>
      </c>
      <c r="E1108" s="109">
        <v>0</v>
      </c>
      <c r="F1108" s="109">
        <v>0</v>
      </c>
      <c r="G1108" s="109">
        <v>0</v>
      </c>
      <c r="H1108" s="86">
        <v>1</v>
      </c>
      <c r="I1108" s="87"/>
    </row>
    <row r="1109" spans="2:9" s="88" customFormat="1" ht="18.75" customHeight="1" x14ac:dyDescent="0.2">
      <c r="B1109" s="85" t="s">
        <v>2324</v>
      </c>
      <c r="C1109" s="109">
        <v>0</v>
      </c>
      <c r="D1109" s="109">
        <v>0</v>
      </c>
      <c r="E1109" s="109">
        <v>0</v>
      </c>
      <c r="F1109" s="109">
        <v>1</v>
      </c>
      <c r="G1109" s="109">
        <v>0</v>
      </c>
      <c r="H1109" s="86">
        <v>1</v>
      </c>
      <c r="I1109" s="87"/>
    </row>
    <row r="1110" spans="2:9" s="88" customFormat="1" ht="18.75" customHeight="1" x14ac:dyDescent="0.2">
      <c r="B1110" s="85" t="s">
        <v>1877</v>
      </c>
      <c r="C1110" s="109">
        <v>1</v>
      </c>
      <c r="D1110" s="109">
        <v>0</v>
      </c>
      <c r="E1110" s="109">
        <v>0</v>
      </c>
      <c r="F1110" s="109">
        <v>0</v>
      </c>
      <c r="G1110" s="109">
        <v>0</v>
      </c>
      <c r="H1110" s="86">
        <v>1</v>
      </c>
      <c r="I1110" s="87"/>
    </row>
    <row r="1111" spans="2:9" s="88" customFormat="1" ht="18.75" customHeight="1" x14ac:dyDescent="0.2">
      <c r="B1111" s="85" t="s">
        <v>1503</v>
      </c>
      <c r="C1111" s="109">
        <v>0</v>
      </c>
      <c r="D1111" s="109">
        <v>0</v>
      </c>
      <c r="E1111" s="109">
        <v>0</v>
      </c>
      <c r="F1111" s="109">
        <v>0</v>
      </c>
      <c r="G1111" s="109">
        <v>1</v>
      </c>
      <c r="H1111" s="86">
        <v>1</v>
      </c>
      <c r="I1111" s="87"/>
    </row>
    <row r="1112" spans="2:9" s="88" customFormat="1" ht="18.75" customHeight="1" x14ac:dyDescent="0.2">
      <c r="B1112" s="85" t="s">
        <v>1586</v>
      </c>
      <c r="C1112" s="109">
        <v>0</v>
      </c>
      <c r="D1112" s="109">
        <v>0</v>
      </c>
      <c r="E1112" s="109">
        <v>0</v>
      </c>
      <c r="F1112" s="109">
        <v>0</v>
      </c>
      <c r="G1112" s="109">
        <v>1</v>
      </c>
      <c r="H1112" s="86">
        <v>1</v>
      </c>
      <c r="I1112" s="87"/>
    </row>
    <row r="1113" spans="2:9" s="88" customFormat="1" ht="18.75" customHeight="1" x14ac:dyDescent="0.2">
      <c r="B1113" s="85" t="s">
        <v>1032</v>
      </c>
      <c r="C1113" s="109">
        <v>0</v>
      </c>
      <c r="D1113" s="109">
        <v>0</v>
      </c>
      <c r="E1113" s="109">
        <v>0</v>
      </c>
      <c r="F1113" s="109">
        <v>0</v>
      </c>
      <c r="G1113" s="109">
        <v>1</v>
      </c>
      <c r="H1113" s="86">
        <v>1</v>
      </c>
      <c r="I1113" s="87"/>
    </row>
    <row r="1114" spans="2:9" s="88" customFormat="1" ht="18.75" customHeight="1" x14ac:dyDescent="0.2">
      <c r="B1114" s="85" t="s">
        <v>2371</v>
      </c>
      <c r="C1114" s="109">
        <v>0</v>
      </c>
      <c r="D1114" s="109">
        <v>0</v>
      </c>
      <c r="E1114" s="109">
        <v>0</v>
      </c>
      <c r="F1114" s="109">
        <v>0</v>
      </c>
      <c r="G1114" s="109">
        <v>1</v>
      </c>
      <c r="H1114" s="86">
        <v>1</v>
      </c>
      <c r="I1114" s="87"/>
    </row>
    <row r="1115" spans="2:9" s="88" customFormat="1" ht="18.75" customHeight="1" x14ac:dyDescent="0.2">
      <c r="B1115" s="85" t="s">
        <v>2689</v>
      </c>
      <c r="C1115" s="109">
        <v>0</v>
      </c>
      <c r="D1115" s="109">
        <v>0</v>
      </c>
      <c r="E1115" s="109">
        <v>0</v>
      </c>
      <c r="F1115" s="109">
        <v>0</v>
      </c>
      <c r="G1115" s="109">
        <v>1</v>
      </c>
      <c r="H1115" s="86">
        <v>1</v>
      </c>
      <c r="I1115" s="87"/>
    </row>
    <row r="1116" spans="2:9" s="88" customFormat="1" ht="18.75" customHeight="1" x14ac:dyDescent="0.2">
      <c r="B1116" s="85" t="s">
        <v>1726</v>
      </c>
      <c r="C1116" s="109">
        <v>0</v>
      </c>
      <c r="D1116" s="109">
        <v>0</v>
      </c>
      <c r="E1116" s="109">
        <v>1</v>
      </c>
      <c r="F1116" s="109">
        <v>0</v>
      </c>
      <c r="G1116" s="109">
        <v>0</v>
      </c>
      <c r="H1116" s="86">
        <v>1</v>
      </c>
      <c r="I1116" s="87"/>
    </row>
    <row r="1117" spans="2:9" s="88" customFormat="1" ht="18.75" customHeight="1" x14ac:dyDescent="0.2">
      <c r="B1117" s="85" t="s">
        <v>1661</v>
      </c>
      <c r="C1117" s="109">
        <v>0</v>
      </c>
      <c r="D1117" s="109">
        <v>0</v>
      </c>
      <c r="E1117" s="109">
        <v>1</v>
      </c>
      <c r="F1117" s="109">
        <v>0</v>
      </c>
      <c r="G1117" s="109">
        <v>0</v>
      </c>
      <c r="H1117" s="86">
        <v>1</v>
      </c>
      <c r="I1117" s="87"/>
    </row>
    <row r="1118" spans="2:9" s="88" customFormat="1" ht="18.75" customHeight="1" x14ac:dyDescent="0.2">
      <c r="B1118" s="85" t="s">
        <v>1881</v>
      </c>
      <c r="C1118" s="109">
        <v>0</v>
      </c>
      <c r="D1118" s="109">
        <v>1</v>
      </c>
      <c r="E1118" s="109">
        <v>0</v>
      </c>
      <c r="F1118" s="109">
        <v>0</v>
      </c>
      <c r="G1118" s="109">
        <v>0</v>
      </c>
      <c r="H1118" s="86">
        <v>1</v>
      </c>
      <c r="I1118" s="87"/>
    </row>
    <row r="1119" spans="2:9" s="88" customFormat="1" ht="18.75" customHeight="1" x14ac:dyDescent="0.2">
      <c r="B1119" s="85" t="s">
        <v>2319</v>
      </c>
      <c r="C1119" s="109">
        <v>0</v>
      </c>
      <c r="D1119" s="109">
        <v>0</v>
      </c>
      <c r="E1119" s="109">
        <v>0</v>
      </c>
      <c r="F1119" s="109">
        <v>0</v>
      </c>
      <c r="G1119" s="109">
        <v>1</v>
      </c>
      <c r="H1119" s="86">
        <v>1</v>
      </c>
      <c r="I1119" s="87"/>
    </row>
    <row r="1120" spans="2:9" s="88" customFormat="1" ht="18.75" customHeight="1" x14ac:dyDescent="0.2">
      <c r="B1120" s="85" t="s">
        <v>1977</v>
      </c>
      <c r="C1120" s="109">
        <v>0</v>
      </c>
      <c r="D1120" s="109">
        <v>0</v>
      </c>
      <c r="E1120" s="109">
        <v>0</v>
      </c>
      <c r="F1120" s="109">
        <v>0</v>
      </c>
      <c r="G1120" s="109">
        <v>1</v>
      </c>
      <c r="H1120" s="86">
        <v>1</v>
      </c>
      <c r="I1120" s="87"/>
    </row>
    <row r="1121" spans="2:9" s="88" customFormat="1" ht="18.75" customHeight="1" x14ac:dyDescent="0.2">
      <c r="B1121" s="85" t="s">
        <v>1585</v>
      </c>
      <c r="C1121" s="109">
        <v>0</v>
      </c>
      <c r="D1121" s="109">
        <v>0</v>
      </c>
      <c r="E1121" s="109">
        <v>0</v>
      </c>
      <c r="F1121" s="109">
        <v>0</v>
      </c>
      <c r="G1121" s="109">
        <v>1</v>
      </c>
      <c r="H1121" s="86">
        <v>1</v>
      </c>
      <c r="I1121" s="87"/>
    </row>
    <row r="1122" spans="2:9" s="88" customFormat="1" ht="18.75" customHeight="1" x14ac:dyDescent="0.2">
      <c r="B1122" s="85" t="s">
        <v>2663</v>
      </c>
      <c r="C1122" s="109">
        <v>1</v>
      </c>
      <c r="D1122" s="109">
        <v>0</v>
      </c>
      <c r="E1122" s="109">
        <v>0</v>
      </c>
      <c r="F1122" s="109">
        <v>0</v>
      </c>
      <c r="G1122" s="109">
        <v>0</v>
      </c>
      <c r="H1122" s="86">
        <v>1</v>
      </c>
      <c r="I1122" s="87"/>
    </row>
    <row r="1123" spans="2:9" s="88" customFormat="1" ht="18.75" customHeight="1" x14ac:dyDescent="0.2">
      <c r="B1123" s="85" t="s">
        <v>2694</v>
      </c>
      <c r="C1123" s="109">
        <v>0</v>
      </c>
      <c r="D1123" s="109">
        <v>0</v>
      </c>
      <c r="E1123" s="109">
        <v>1</v>
      </c>
      <c r="F1123" s="109">
        <v>0</v>
      </c>
      <c r="G1123" s="109">
        <v>0</v>
      </c>
      <c r="H1123" s="86">
        <v>1</v>
      </c>
      <c r="I1123" s="87"/>
    </row>
    <row r="1124" spans="2:9" s="88" customFormat="1" ht="18.75" customHeight="1" x14ac:dyDescent="0.2">
      <c r="B1124" s="85" t="s">
        <v>1834</v>
      </c>
      <c r="C1124" s="109">
        <v>0</v>
      </c>
      <c r="D1124" s="109">
        <v>1</v>
      </c>
      <c r="E1124" s="109">
        <v>0</v>
      </c>
      <c r="F1124" s="109">
        <v>0</v>
      </c>
      <c r="G1124" s="109">
        <v>0</v>
      </c>
      <c r="H1124" s="86">
        <v>1</v>
      </c>
      <c r="I1124" s="87"/>
    </row>
    <row r="1125" spans="2:9" s="88" customFormat="1" ht="18.75" customHeight="1" x14ac:dyDescent="0.2">
      <c r="B1125" s="85" t="s">
        <v>2690</v>
      </c>
      <c r="C1125" s="109">
        <v>1</v>
      </c>
      <c r="D1125" s="109">
        <v>0</v>
      </c>
      <c r="E1125" s="109">
        <v>0</v>
      </c>
      <c r="F1125" s="109">
        <v>0</v>
      </c>
      <c r="G1125" s="109">
        <v>0</v>
      </c>
      <c r="H1125" s="86">
        <v>1</v>
      </c>
      <c r="I1125" s="87"/>
    </row>
    <row r="1126" spans="2:9" s="88" customFormat="1" ht="18.75" customHeight="1" x14ac:dyDescent="0.2">
      <c r="B1126" s="85" t="s">
        <v>1775</v>
      </c>
      <c r="C1126" s="109">
        <v>1</v>
      </c>
      <c r="D1126" s="109">
        <v>0</v>
      </c>
      <c r="E1126" s="109">
        <v>0</v>
      </c>
      <c r="F1126" s="109">
        <v>0</v>
      </c>
      <c r="G1126" s="109">
        <v>0</v>
      </c>
      <c r="H1126" s="86">
        <v>1</v>
      </c>
      <c r="I1126" s="87"/>
    </row>
    <row r="1127" spans="2:9" s="88" customFormat="1" ht="18.75" customHeight="1" x14ac:dyDescent="0.2">
      <c r="B1127" s="85" t="s">
        <v>1127</v>
      </c>
      <c r="C1127" s="109">
        <v>0</v>
      </c>
      <c r="D1127" s="109">
        <v>1</v>
      </c>
      <c r="E1127" s="109">
        <v>0</v>
      </c>
      <c r="F1127" s="109">
        <v>0</v>
      </c>
      <c r="G1127" s="109">
        <v>0</v>
      </c>
      <c r="H1127" s="86">
        <v>1</v>
      </c>
      <c r="I1127" s="87"/>
    </row>
    <row r="1128" spans="2:9" s="88" customFormat="1" ht="18.75" customHeight="1" x14ac:dyDescent="0.2">
      <c r="B1128" s="85" t="s">
        <v>2244</v>
      </c>
      <c r="C1128" s="109">
        <v>0</v>
      </c>
      <c r="D1128" s="109">
        <v>1</v>
      </c>
      <c r="E1128" s="109">
        <v>0</v>
      </c>
      <c r="F1128" s="109">
        <v>0</v>
      </c>
      <c r="G1128" s="109">
        <v>0</v>
      </c>
      <c r="H1128" s="86">
        <v>1</v>
      </c>
      <c r="I1128" s="87"/>
    </row>
    <row r="1129" spans="2:9" s="88" customFormat="1" ht="18.75" customHeight="1" x14ac:dyDescent="0.2">
      <c r="B1129" s="85" t="s">
        <v>2695</v>
      </c>
      <c r="C1129" s="109">
        <v>1</v>
      </c>
      <c r="D1129" s="109">
        <v>0</v>
      </c>
      <c r="E1129" s="109">
        <v>0</v>
      </c>
      <c r="F1129" s="109">
        <v>0</v>
      </c>
      <c r="G1129" s="109">
        <v>0</v>
      </c>
      <c r="H1129" s="86">
        <v>1</v>
      </c>
      <c r="I1129" s="87"/>
    </row>
    <row r="1130" spans="2:9" s="88" customFormat="1" ht="18.75" customHeight="1" x14ac:dyDescent="0.2">
      <c r="B1130" s="85" t="s">
        <v>2241</v>
      </c>
      <c r="C1130" s="109">
        <v>1</v>
      </c>
      <c r="D1130" s="109">
        <v>0</v>
      </c>
      <c r="E1130" s="109">
        <v>0</v>
      </c>
      <c r="F1130" s="109">
        <v>0</v>
      </c>
      <c r="G1130" s="109">
        <v>0</v>
      </c>
      <c r="H1130" s="86">
        <v>1</v>
      </c>
      <c r="I1130" s="87"/>
    </row>
    <row r="1131" spans="2:9" s="88" customFormat="1" ht="18.75" customHeight="1" x14ac:dyDescent="0.2">
      <c r="B1131" s="85" t="s">
        <v>1526</v>
      </c>
      <c r="C1131" s="109">
        <v>0</v>
      </c>
      <c r="D1131" s="109">
        <v>1</v>
      </c>
      <c r="E1131" s="109">
        <v>0</v>
      </c>
      <c r="F1131" s="109">
        <v>0</v>
      </c>
      <c r="G1131" s="109">
        <v>0</v>
      </c>
      <c r="H1131" s="86">
        <v>1</v>
      </c>
      <c r="I1131" s="87"/>
    </row>
    <row r="1132" spans="2:9" s="88" customFormat="1" ht="18.75" customHeight="1" x14ac:dyDescent="0.2">
      <c r="B1132" s="85" t="s">
        <v>1357</v>
      </c>
      <c r="C1132" s="109">
        <v>0</v>
      </c>
      <c r="D1132" s="109">
        <v>0</v>
      </c>
      <c r="E1132" s="109">
        <v>0</v>
      </c>
      <c r="F1132" s="109">
        <v>0</v>
      </c>
      <c r="G1132" s="109">
        <v>1</v>
      </c>
      <c r="H1132" s="86">
        <v>1</v>
      </c>
      <c r="I1132" s="87"/>
    </row>
    <row r="1133" spans="2:9" s="88" customFormat="1" ht="18.75" customHeight="1" x14ac:dyDescent="0.2">
      <c r="B1133" s="85" t="s">
        <v>2688</v>
      </c>
      <c r="C1133" s="109">
        <v>1</v>
      </c>
      <c r="D1133" s="109">
        <v>0</v>
      </c>
      <c r="E1133" s="109">
        <v>0</v>
      </c>
      <c r="F1133" s="109">
        <v>0</v>
      </c>
      <c r="G1133" s="109">
        <v>0</v>
      </c>
      <c r="H1133" s="86">
        <v>1</v>
      </c>
      <c r="I1133" s="87"/>
    </row>
    <row r="1134" spans="2:9" s="88" customFormat="1" ht="18.75" customHeight="1" x14ac:dyDescent="0.2">
      <c r="B1134" s="85" t="s">
        <v>1866</v>
      </c>
      <c r="C1134" s="109">
        <v>0</v>
      </c>
      <c r="D1134" s="109">
        <v>0</v>
      </c>
      <c r="E1134" s="109">
        <v>0</v>
      </c>
      <c r="F1134" s="109">
        <v>1</v>
      </c>
      <c r="G1134" s="109">
        <v>0</v>
      </c>
      <c r="H1134" s="86">
        <v>1</v>
      </c>
      <c r="I1134" s="87"/>
    </row>
    <row r="1135" spans="2:9" s="88" customFormat="1" ht="18.75" customHeight="1" x14ac:dyDescent="0.2">
      <c r="B1135" s="85" t="s">
        <v>2360</v>
      </c>
      <c r="C1135" s="109">
        <v>1</v>
      </c>
      <c r="D1135" s="109">
        <v>0</v>
      </c>
      <c r="E1135" s="109">
        <v>0</v>
      </c>
      <c r="F1135" s="109">
        <v>0</v>
      </c>
      <c r="G1135" s="109">
        <v>0</v>
      </c>
      <c r="H1135" s="86">
        <v>1</v>
      </c>
      <c r="I1135" s="87"/>
    </row>
    <row r="1136" spans="2:9" s="88" customFormat="1" ht="18.75" customHeight="1" x14ac:dyDescent="0.2">
      <c r="B1136" s="85" t="s">
        <v>2134</v>
      </c>
      <c r="C1136" s="109">
        <v>0</v>
      </c>
      <c r="D1136" s="109">
        <v>0</v>
      </c>
      <c r="E1136" s="109">
        <v>0</v>
      </c>
      <c r="F1136" s="109">
        <v>0</v>
      </c>
      <c r="G1136" s="109">
        <v>1</v>
      </c>
      <c r="H1136" s="86">
        <v>1</v>
      </c>
      <c r="I1136" s="87"/>
    </row>
    <row r="1137" spans="2:9" s="88" customFormat="1" ht="18.75" customHeight="1" x14ac:dyDescent="0.2">
      <c r="B1137" s="85" t="s">
        <v>2703</v>
      </c>
      <c r="C1137" s="109">
        <v>0</v>
      </c>
      <c r="D1137" s="109">
        <v>1</v>
      </c>
      <c r="E1137" s="109">
        <v>0</v>
      </c>
      <c r="F1137" s="109">
        <v>0</v>
      </c>
      <c r="G1137" s="109">
        <v>0</v>
      </c>
      <c r="H1137" s="86">
        <v>1</v>
      </c>
      <c r="I1137" s="87"/>
    </row>
    <row r="1138" spans="2:9" s="88" customFormat="1" ht="18.75" customHeight="1" x14ac:dyDescent="0.2">
      <c r="B1138" s="85" t="s">
        <v>1795</v>
      </c>
      <c r="C1138" s="109">
        <v>0</v>
      </c>
      <c r="D1138" s="109">
        <v>0</v>
      </c>
      <c r="E1138" s="109">
        <v>0</v>
      </c>
      <c r="F1138" s="109">
        <v>1</v>
      </c>
      <c r="G1138" s="109">
        <v>0</v>
      </c>
      <c r="H1138" s="86">
        <v>1</v>
      </c>
      <c r="I1138" s="87"/>
    </row>
    <row r="1139" spans="2:9" s="88" customFormat="1" ht="18.75" customHeight="1" x14ac:dyDescent="0.2">
      <c r="B1139" s="85" t="s">
        <v>2598</v>
      </c>
      <c r="C1139" s="109">
        <v>0</v>
      </c>
      <c r="D1139" s="109">
        <v>0</v>
      </c>
      <c r="E1139" s="109">
        <v>1</v>
      </c>
      <c r="F1139" s="109">
        <v>0</v>
      </c>
      <c r="G1139" s="109">
        <v>0</v>
      </c>
      <c r="H1139" s="86">
        <v>1</v>
      </c>
      <c r="I1139" s="87"/>
    </row>
    <row r="1140" spans="2:9" s="88" customFormat="1" ht="18.75" customHeight="1" x14ac:dyDescent="0.2">
      <c r="B1140" s="85" t="s">
        <v>1445</v>
      </c>
      <c r="C1140" s="109">
        <v>0</v>
      </c>
      <c r="D1140" s="109">
        <v>0</v>
      </c>
      <c r="E1140" s="109">
        <v>0</v>
      </c>
      <c r="F1140" s="109">
        <v>1</v>
      </c>
      <c r="G1140" s="109">
        <v>0</v>
      </c>
      <c r="H1140" s="86">
        <v>1</v>
      </c>
      <c r="I1140" s="87"/>
    </row>
    <row r="1141" spans="2:9" s="88" customFormat="1" ht="18.75" customHeight="1" x14ac:dyDescent="0.2">
      <c r="B1141" s="85" t="s">
        <v>2650</v>
      </c>
      <c r="C1141" s="109">
        <v>0</v>
      </c>
      <c r="D1141" s="109">
        <v>0</v>
      </c>
      <c r="E1141" s="109">
        <v>0</v>
      </c>
      <c r="F1141" s="109">
        <v>0</v>
      </c>
      <c r="G1141" s="109">
        <v>1</v>
      </c>
      <c r="H1141" s="86">
        <v>1</v>
      </c>
      <c r="I1141" s="87"/>
    </row>
    <row r="1142" spans="2:9" s="88" customFormat="1" ht="18.75" customHeight="1" x14ac:dyDescent="0.2">
      <c r="B1142" s="85" t="s">
        <v>2684</v>
      </c>
      <c r="C1142" s="109">
        <v>1</v>
      </c>
      <c r="D1142" s="109">
        <v>0</v>
      </c>
      <c r="E1142" s="109">
        <v>0</v>
      </c>
      <c r="F1142" s="109">
        <v>0</v>
      </c>
      <c r="G1142" s="109">
        <v>0</v>
      </c>
      <c r="H1142" s="86">
        <v>1</v>
      </c>
      <c r="I1142" s="87"/>
    </row>
    <row r="1143" spans="2:9" s="88" customFormat="1" ht="18.75" customHeight="1" x14ac:dyDescent="0.2">
      <c r="B1143" s="85" t="s">
        <v>1505</v>
      </c>
      <c r="C1143" s="109">
        <v>1</v>
      </c>
      <c r="D1143" s="109">
        <v>0</v>
      </c>
      <c r="E1143" s="109">
        <v>0</v>
      </c>
      <c r="F1143" s="109">
        <v>0</v>
      </c>
      <c r="G1143" s="109">
        <v>0</v>
      </c>
      <c r="H1143" s="86">
        <v>1</v>
      </c>
      <c r="I1143" s="87"/>
    </row>
    <row r="1144" spans="2:9" s="88" customFormat="1" ht="18.75" customHeight="1" x14ac:dyDescent="0.2">
      <c r="B1144" s="85" t="s">
        <v>2063</v>
      </c>
      <c r="C1144" s="109">
        <v>0</v>
      </c>
      <c r="D1144" s="109">
        <v>0</v>
      </c>
      <c r="E1144" s="109">
        <v>1</v>
      </c>
      <c r="F1144" s="109">
        <v>0</v>
      </c>
      <c r="G1144" s="109">
        <v>0</v>
      </c>
      <c r="H1144" s="86">
        <v>1</v>
      </c>
      <c r="I1144" s="87"/>
    </row>
    <row r="1145" spans="2:9" s="88" customFormat="1" ht="18.75" customHeight="1" x14ac:dyDescent="0.2">
      <c r="B1145" s="85" t="s">
        <v>1394</v>
      </c>
      <c r="C1145" s="109">
        <v>0</v>
      </c>
      <c r="D1145" s="109">
        <v>0</v>
      </c>
      <c r="E1145" s="109">
        <v>0</v>
      </c>
      <c r="F1145" s="109">
        <v>1</v>
      </c>
      <c r="G1145" s="109">
        <v>0</v>
      </c>
      <c r="H1145" s="86">
        <v>1</v>
      </c>
      <c r="I1145" s="87"/>
    </row>
    <row r="1146" spans="2:9" s="88" customFormat="1" ht="18.75" customHeight="1" x14ac:dyDescent="0.2">
      <c r="B1146" s="85" t="s">
        <v>1916</v>
      </c>
      <c r="C1146" s="109">
        <v>0</v>
      </c>
      <c r="D1146" s="109">
        <v>1</v>
      </c>
      <c r="E1146" s="109">
        <v>0</v>
      </c>
      <c r="F1146" s="109">
        <v>0</v>
      </c>
      <c r="G1146" s="109">
        <v>0</v>
      </c>
      <c r="H1146" s="86">
        <v>1</v>
      </c>
      <c r="I1146" s="87"/>
    </row>
    <row r="1147" spans="2:9" s="88" customFormat="1" ht="18.75" customHeight="1" x14ac:dyDescent="0.2">
      <c r="B1147" s="85" t="s">
        <v>2050</v>
      </c>
      <c r="C1147" s="109">
        <v>1</v>
      </c>
      <c r="D1147" s="109">
        <v>0</v>
      </c>
      <c r="E1147" s="109">
        <v>0</v>
      </c>
      <c r="F1147" s="109">
        <v>0</v>
      </c>
      <c r="G1147" s="109">
        <v>0</v>
      </c>
      <c r="H1147" s="86">
        <v>1</v>
      </c>
      <c r="I1147" s="87"/>
    </row>
    <row r="1148" spans="2:9" s="88" customFormat="1" ht="18.75" customHeight="1" x14ac:dyDescent="0.2">
      <c r="B1148" s="85" t="s">
        <v>1281</v>
      </c>
      <c r="C1148" s="109">
        <v>0</v>
      </c>
      <c r="D1148" s="109">
        <v>0</v>
      </c>
      <c r="E1148" s="109">
        <v>1</v>
      </c>
      <c r="F1148" s="109">
        <v>0</v>
      </c>
      <c r="G1148" s="109">
        <v>0</v>
      </c>
      <c r="H1148" s="86">
        <v>1</v>
      </c>
      <c r="I1148" s="87"/>
    </row>
    <row r="1149" spans="2:9" s="88" customFormat="1" ht="18.75" customHeight="1" x14ac:dyDescent="0.2">
      <c r="B1149" s="85" t="s">
        <v>2436</v>
      </c>
      <c r="C1149" s="109">
        <v>0</v>
      </c>
      <c r="D1149" s="109">
        <v>0</v>
      </c>
      <c r="E1149" s="109">
        <v>0</v>
      </c>
      <c r="F1149" s="109">
        <v>0</v>
      </c>
      <c r="G1149" s="109">
        <v>1</v>
      </c>
      <c r="H1149" s="86">
        <v>1</v>
      </c>
      <c r="I1149" s="87"/>
    </row>
    <row r="1150" spans="2:9" s="88" customFormat="1" ht="18.75" customHeight="1" x14ac:dyDescent="0.2">
      <c r="B1150" s="85" t="s">
        <v>2143</v>
      </c>
      <c r="C1150" s="109">
        <v>1</v>
      </c>
      <c r="D1150" s="109">
        <v>0</v>
      </c>
      <c r="E1150" s="109">
        <v>0</v>
      </c>
      <c r="F1150" s="109">
        <v>0</v>
      </c>
      <c r="G1150" s="109">
        <v>0</v>
      </c>
      <c r="H1150" s="86">
        <v>1</v>
      </c>
      <c r="I1150" s="87"/>
    </row>
    <row r="1151" spans="2:9" s="88" customFormat="1" ht="18.75" customHeight="1" x14ac:dyDescent="0.2">
      <c r="B1151" s="85" t="s">
        <v>2742</v>
      </c>
      <c r="C1151" s="109">
        <v>1</v>
      </c>
      <c r="D1151" s="109">
        <v>0</v>
      </c>
      <c r="E1151" s="109">
        <v>0</v>
      </c>
      <c r="F1151" s="109">
        <v>0</v>
      </c>
      <c r="G1151" s="109">
        <v>0</v>
      </c>
      <c r="H1151" s="86">
        <v>1</v>
      </c>
      <c r="I1151" s="87"/>
    </row>
    <row r="1152" spans="2:9" s="88" customFormat="1" ht="18.75" customHeight="1" x14ac:dyDescent="0.2">
      <c r="B1152" s="85" t="s">
        <v>1739</v>
      </c>
      <c r="C1152" s="109">
        <v>0</v>
      </c>
      <c r="D1152" s="109">
        <v>0</v>
      </c>
      <c r="E1152" s="109">
        <v>0</v>
      </c>
      <c r="F1152" s="109">
        <v>1</v>
      </c>
      <c r="G1152" s="109">
        <v>0</v>
      </c>
      <c r="H1152" s="86">
        <v>1</v>
      </c>
      <c r="I1152" s="87"/>
    </row>
    <row r="1153" spans="2:9" s="88" customFormat="1" ht="18.75" customHeight="1" x14ac:dyDescent="0.2">
      <c r="B1153" s="85" t="s">
        <v>2384</v>
      </c>
      <c r="C1153" s="109">
        <v>0</v>
      </c>
      <c r="D1153" s="109">
        <v>0</v>
      </c>
      <c r="E1153" s="109">
        <v>0</v>
      </c>
      <c r="F1153" s="109">
        <v>0</v>
      </c>
      <c r="G1153" s="109">
        <v>1</v>
      </c>
      <c r="H1153" s="86">
        <v>1</v>
      </c>
      <c r="I1153" s="87"/>
    </row>
    <row r="1154" spans="2:9" s="88" customFormat="1" ht="18.75" customHeight="1" x14ac:dyDescent="0.2">
      <c r="B1154" s="85" t="s">
        <v>1443</v>
      </c>
      <c r="C1154" s="109">
        <v>0</v>
      </c>
      <c r="D1154" s="109">
        <v>0</v>
      </c>
      <c r="E1154" s="109">
        <v>0</v>
      </c>
      <c r="F1154" s="109">
        <v>0</v>
      </c>
      <c r="G1154" s="109">
        <v>1</v>
      </c>
      <c r="H1154" s="86">
        <v>1</v>
      </c>
      <c r="I1154" s="87"/>
    </row>
    <row r="1155" spans="2:9" s="88" customFormat="1" ht="18.75" customHeight="1" x14ac:dyDescent="0.2">
      <c r="B1155" s="85" t="s">
        <v>2333</v>
      </c>
      <c r="C1155" s="109">
        <v>0</v>
      </c>
      <c r="D1155" s="109">
        <v>0</v>
      </c>
      <c r="E1155" s="109">
        <v>0</v>
      </c>
      <c r="F1155" s="109">
        <v>0</v>
      </c>
      <c r="G1155" s="109">
        <v>1</v>
      </c>
      <c r="H1155" s="86">
        <v>1</v>
      </c>
      <c r="I1155" s="87"/>
    </row>
    <row r="1156" spans="2:9" s="88" customFormat="1" ht="18.75" customHeight="1" x14ac:dyDescent="0.2">
      <c r="B1156" s="85" t="s">
        <v>1404</v>
      </c>
      <c r="C1156" s="109">
        <v>0</v>
      </c>
      <c r="D1156" s="109">
        <v>0</v>
      </c>
      <c r="E1156" s="109">
        <v>0</v>
      </c>
      <c r="F1156" s="109">
        <v>0</v>
      </c>
      <c r="G1156" s="109">
        <v>1</v>
      </c>
      <c r="H1156" s="86">
        <v>1</v>
      </c>
      <c r="I1156" s="87"/>
    </row>
    <row r="1157" spans="2:9" s="88" customFormat="1" ht="18.75" customHeight="1" x14ac:dyDescent="0.2">
      <c r="B1157" s="85" t="s">
        <v>2381</v>
      </c>
      <c r="C1157" s="109">
        <v>0</v>
      </c>
      <c r="D1157" s="109">
        <v>1</v>
      </c>
      <c r="E1157" s="109">
        <v>0</v>
      </c>
      <c r="F1157" s="109">
        <v>0</v>
      </c>
      <c r="G1157" s="109">
        <v>0</v>
      </c>
      <c r="H1157" s="86">
        <v>1</v>
      </c>
      <c r="I1157" s="87"/>
    </row>
    <row r="1158" spans="2:9" s="88" customFormat="1" ht="18.75" customHeight="1" x14ac:dyDescent="0.2">
      <c r="B1158" s="85" t="s">
        <v>2192</v>
      </c>
      <c r="C1158" s="109">
        <v>0</v>
      </c>
      <c r="D1158" s="109">
        <v>0</v>
      </c>
      <c r="E1158" s="109">
        <v>1</v>
      </c>
      <c r="F1158" s="109">
        <v>0</v>
      </c>
      <c r="G1158" s="109">
        <v>0</v>
      </c>
      <c r="H1158" s="86">
        <v>1</v>
      </c>
      <c r="I1158" s="87"/>
    </row>
    <row r="1159" spans="2:9" s="88" customFormat="1" ht="18.75" customHeight="1" x14ac:dyDescent="0.2">
      <c r="B1159" s="85" t="s">
        <v>2727</v>
      </c>
      <c r="C1159" s="109">
        <v>1</v>
      </c>
      <c r="D1159" s="109">
        <v>0</v>
      </c>
      <c r="E1159" s="109">
        <v>0</v>
      </c>
      <c r="F1159" s="109">
        <v>0</v>
      </c>
      <c r="G1159" s="109">
        <v>0</v>
      </c>
      <c r="H1159" s="86">
        <v>1</v>
      </c>
      <c r="I1159" s="87"/>
    </row>
    <row r="1160" spans="2:9" s="88" customFormat="1" ht="18.75" customHeight="1" x14ac:dyDescent="0.2">
      <c r="B1160" s="85" t="s">
        <v>2286</v>
      </c>
      <c r="C1160" s="109">
        <v>0</v>
      </c>
      <c r="D1160" s="109">
        <v>1</v>
      </c>
      <c r="E1160" s="109">
        <v>0</v>
      </c>
      <c r="F1160" s="109">
        <v>0</v>
      </c>
      <c r="G1160" s="109">
        <v>0</v>
      </c>
      <c r="H1160" s="86">
        <v>1</v>
      </c>
      <c r="I1160" s="87"/>
    </row>
    <row r="1161" spans="2:9" s="88" customFormat="1" ht="18.75" customHeight="1" x14ac:dyDescent="0.2">
      <c r="B1161" s="85" t="s">
        <v>2728</v>
      </c>
      <c r="C1161" s="109">
        <v>0</v>
      </c>
      <c r="D1161" s="109">
        <v>0</v>
      </c>
      <c r="E1161" s="109">
        <v>1</v>
      </c>
      <c r="F1161" s="109">
        <v>0</v>
      </c>
      <c r="G1161" s="109">
        <v>0</v>
      </c>
      <c r="H1161" s="86">
        <v>1</v>
      </c>
      <c r="I1161" s="87"/>
    </row>
    <row r="1162" spans="2:9" s="88" customFormat="1" ht="18.75" customHeight="1" x14ac:dyDescent="0.2">
      <c r="B1162" s="85" t="s">
        <v>2090</v>
      </c>
      <c r="C1162" s="109">
        <v>0</v>
      </c>
      <c r="D1162" s="109">
        <v>0</v>
      </c>
      <c r="E1162" s="109">
        <v>0</v>
      </c>
      <c r="F1162" s="109">
        <v>0</v>
      </c>
      <c r="G1162" s="109">
        <v>1</v>
      </c>
      <c r="H1162" s="86">
        <v>1</v>
      </c>
      <c r="I1162" s="87"/>
    </row>
    <row r="1163" spans="2:9" s="88" customFormat="1" ht="18.75" customHeight="1" x14ac:dyDescent="0.2">
      <c r="B1163" s="85" t="s">
        <v>1529</v>
      </c>
      <c r="C1163" s="109">
        <v>0</v>
      </c>
      <c r="D1163" s="109">
        <v>0</v>
      </c>
      <c r="E1163" s="109">
        <v>0</v>
      </c>
      <c r="F1163" s="109">
        <v>0</v>
      </c>
      <c r="G1163" s="109">
        <v>1</v>
      </c>
      <c r="H1163" s="86">
        <v>1</v>
      </c>
      <c r="I1163" s="87"/>
    </row>
    <row r="1164" spans="2:9" s="88" customFormat="1" ht="18.75" customHeight="1" x14ac:dyDescent="0.2">
      <c r="B1164" s="85" t="s">
        <v>2197</v>
      </c>
      <c r="C1164" s="109">
        <v>0</v>
      </c>
      <c r="D1164" s="109">
        <v>0</v>
      </c>
      <c r="E1164" s="109">
        <v>0</v>
      </c>
      <c r="F1164" s="109">
        <v>1</v>
      </c>
      <c r="G1164" s="109">
        <v>0</v>
      </c>
      <c r="H1164" s="86">
        <v>1</v>
      </c>
      <c r="I1164" s="87"/>
    </row>
    <row r="1165" spans="2:9" s="88" customFormat="1" ht="18.75" customHeight="1" x14ac:dyDescent="0.2">
      <c r="B1165" s="85" t="s">
        <v>2764</v>
      </c>
      <c r="C1165" s="109">
        <v>0</v>
      </c>
      <c r="D1165" s="109">
        <v>0</v>
      </c>
      <c r="E1165" s="109">
        <v>0</v>
      </c>
      <c r="F1165" s="109">
        <v>0</v>
      </c>
      <c r="G1165" s="109">
        <v>1</v>
      </c>
      <c r="H1165" s="86">
        <v>1</v>
      </c>
      <c r="I1165" s="87"/>
    </row>
    <row r="1166" spans="2:9" s="88" customFormat="1" ht="18.75" customHeight="1" x14ac:dyDescent="0.2">
      <c r="B1166" s="85" t="s">
        <v>2292</v>
      </c>
      <c r="C1166" s="109">
        <v>0</v>
      </c>
      <c r="D1166" s="109">
        <v>0</v>
      </c>
      <c r="E1166" s="109">
        <v>1</v>
      </c>
      <c r="F1166" s="109">
        <v>0</v>
      </c>
      <c r="G1166" s="109">
        <v>0</v>
      </c>
      <c r="H1166" s="86">
        <v>1</v>
      </c>
      <c r="I1166" s="87"/>
    </row>
    <row r="1167" spans="2:9" s="88" customFormat="1" ht="18.75" customHeight="1" x14ac:dyDescent="0.2">
      <c r="B1167" s="85" t="s">
        <v>1545</v>
      </c>
      <c r="C1167" s="109">
        <v>0</v>
      </c>
      <c r="D1167" s="109">
        <v>0</v>
      </c>
      <c r="E1167" s="109">
        <v>0</v>
      </c>
      <c r="F1167" s="109">
        <v>0</v>
      </c>
      <c r="G1167" s="109">
        <v>1</v>
      </c>
      <c r="H1167" s="86">
        <v>1</v>
      </c>
      <c r="I1167" s="87"/>
    </row>
    <row r="1168" spans="2:9" s="88" customFormat="1" ht="18.75" customHeight="1" x14ac:dyDescent="0.2">
      <c r="B1168" s="85" t="s">
        <v>1838</v>
      </c>
      <c r="C1168" s="109">
        <v>0</v>
      </c>
      <c r="D1168" s="109">
        <v>0</v>
      </c>
      <c r="E1168" s="109">
        <v>1</v>
      </c>
      <c r="F1168" s="109">
        <v>0</v>
      </c>
      <c r="G1168" s="109">
        <v>0</v>
      </c>
      <c r="H1168" s="86">
        <v>1</v>
      </c>
      <c r="I1168" s="87"/>
    </row>
    <row r="1169" spans="2:9" s="88" customFormat="1" ht="18.75" customHeight="1" x14ac:dyDescent="0.2">
      <c r="B1169" s="85" t="s">
        <v>1365</v>
      </c>
      <c r="C1169" s="109">
        <v>0</v>
      </c>
      <c r="D1169" s="109">
        <v>1</v>
      </c>
      <c r="E1169" s="109">
        <v>0</v>
      </c>
      <c r="F1169" s="109">
        <v>0</v>
      </c>
      <c r="G1169" s="109">
        <v>0</v>
      </c>
      <c r="H1169" s="86">
        <v>1</v>
      </c>
      <c r="I1169" s="87"/>
    </row>
    <row r="1170" spans="2:9" s="88" customFormat="1" ht="18.75" customHeight="1" x14ac:dyDescent="0.2">
      <c r="B1170" s="85" t="s">
        <v>2725</v>
      </c>
      <c r="C1170" s="109">
        <v>0</v>
      </c>
      <c r="D1170" s="109">
        <v>0</v>
      </c>
      <c r="E1170" s="109">
        <v>1</v>
      </c>
      <c r="F1170" s="109">
        <v>0</v>
      </c>
      <c r="G1170" s="109">
        <v>0</v>
      </c>
      <c r="H1170" s="86">
        <v>1</v>
      </c>
      <c r="I1170" s="87"/>
    </row>
    <row r="1171" spans="2:9" s="88" customFormat="1" ht="18.75" customHeight="1" x14ac:dyDescent="0.2">
      <c r="B1171" s="85" t="s">
        <v>2741</v>
      </c>
      <c r="C1171" s="109">
        <v>1</v>
      </c>
      <c r="D1171" s="109">
        <v>0</v>
      </c>
      <c r="E1171" s="109">
        <v>0</v>
      </c>
      <c r="F1171" s="109">
        <v>0</v>
      </c>
      <c r="G1171" s="109">
        <v>0</v>
      </c>
      <c r="H1171" s="86">
        <v>1</v>
      </c>
      <c r="I1171" s="87"/>
    </row>
    <row r="1172" spans="2:9" s="88" customFormat="1" ht="18.75" customHeight="1" x14ac:dyDescent="0.2">
      <c r="B1172" s="85" t="s">
        <v>1326</v>
      </c>
      <c r="C1172" s="109">
        <v>0</v>
      </c>
      <c r="D1172" s="109">
        <v>0</v>
      </c>
      <c r="E1172" s="109">
        <v>0</v>
      </c>
      <c r="F1172" s="109">
        <v>1</v>
      </c>
      <c r="G1172" s="109">
        <v>0</v>
      </c>
      <c r="H1172" s="86">
        <v>1</v>
      </c>
      <c r="I1172" s="87"/>
    </row>
    <row r="1173" spans="2:9" s="88" customFormat="1" ht="18.75" customHeight="1" x14ac:dyDescent="0.2">
      <c r="B1173" s="85" t="s">
        <v>2293</v>
      </c>
      <c r="C1173" s="109">
        <v>0</v>
      </c>
      <c r="D1173" s="109">
        <v>0</v>
      </c>
      <c r="E1173" s="109">
        <v>1</v>
      </c>
      <c r="F1173" s="109">
        <v>0</v>
      </c>
      <c r="G1173" s="109">
        <v>0</v>
      </c>
      <c r="H1173" s="86">
        <v>1</v>
      </c>
      <c r="I1173" s="87"/>
    </row>
    <row r="1174" spans="2:9" s="88" customFormat="1" ht="18.75" customHeight="1" x14ac:dyDescent="0.2">
      <c r="B1174" s="85" t="s">
        <v>1557</v>
      </c>
      <c r="C1174" s="109">
        <v>0</v>
      </c>
      <c r="D1174" s="109">
        <v>0</v>
      </c>
      <c r="E1174" s="109">
        <v>1</v>
      </c>
      <c r="F1174" s="109">
        <v>0</v>
      </c>
      <c r="G1174" s="109">
        <v>0</v>
      </c>
      <c r="H1174" s="86">
        <v>1</v>
      </c>
      <c r="I1174" s="87"/>
    </row>
    <row r="1175" spans="2:9" s="88" customFormat="1" ht="18.75" customHeight="1" x14ac:dyDescent="0.2">
      <c r="B1175" s="85" t="s">
        <v>1757</v>
      </c>
      <c r="C1175" s="109">
        <v>0</v>
      </c>
      <c r="D1175" s="109">
        <v>0</v>
      </c>
      <c r="E1175" s="109">
        <v>1</v>
      </c>
      <c r="F1175" s="109">
        <v>0</v>
      </c>
      <c r="G1175" s="109">
        <v>0</v>
      </c>
      <c r="H1175" s="86">
        <v>1</v>
      </c>
      <c r="I1175" s="87"/>
    </row>
    <row r="1176" spans="2:9" s="88" customFormat="1" ht="18.75" customHeight="1" x14ac:dyDescent="0.2">
      <c r="B1176" s="85" t="s">
        <v>2739</v>
      </c>
      <c r="C1176" s="109">
        <v>0</v>
      </c>
      <c r="D1176" s="109">
        <v>0</v>
      </c>
      <c r="E1176" s="109">
        <v>0</v>
      </c>
      <c r="F1176" s="109">
        <v>1</v>
      </c>
      <c r="G1176" s="109">
        <v>0</v>
      </c>
      <c r="H1176" s="86">
        <v>1</v>
      </c>
      <c r="I1176" s="87"/>
    </row>
    <row r="1177" spans="2:9" s="88" customFormat="1" ht="18.75" customHeight="1" x14ac:dyDescent="0.2">
      <c r="B1177" s="85" t="s">
        <v>2744</v>
      </c>
      <c r="C1177" s="109">
        <v>0</v>
      </c>
      <c r="D1177" s="109">
        <v>0</v>
      </c>
      <c r="E1177" s="109">
        <v>0</v>
      </c>
      <c r="F1177" s="109">
        <v>0</v>
      </c>
      <c r="G1177" s="109">
        <v>1</v>
      </c>
      <c r="H1177" s="86">
        <v>1</v>
      </c>
      <c r="I1177" s="87"/>
    </row>
    <row r="1178" spans="2:9" s="88" customFormat="1" ht="18.75" customHeight="1" x14ac:dyDescent="0.2">
      <c r="B1178" s="85" t="s">
        <v>2396</v>
      </c>
      <c r="C1178" s="109">
        <v>0</v>
      </c>
      <c r="D1178" s="109">
        <v>1</v>
      </c>
      <c r="E1178" s="109">
        <v>0</v>
      </c>
      <c r="F1178" s="109">
        <v>0</v>
      </c>
      <c r="G1178" s="109">
        <v>0</v>
      </c>
      <c r="H1178" s="86">
        <v>1</v>
      </c>
      <c r="I1178" s="87"/>
    </row>
    <row r="1179" spans="2:9" s="88" customFormat="1" ht="18.75" customHeight="1" x14ac:dyDescent="0.2">
      <c r="B1179" s="85" t="s">
        <v>2249</v>
      </c>
      <c r="C1179" s="109">
        <v>0</v>
      </c>
      <c r="D1179" s="109">
        <v>1</v>
      </c>
      <c r="E1179" s="109">
        <v>0</v>
      </c>
      <c r="F1179" s="109">
        <v>0</v>
      </c>
      <c r="G1179" s="109">
        <v>0</v>
      </c>
      <c r="H1179" s="86">
        <v>1</v>
      </c>
      <c r="I1179" s="87"/>
    </row>
    <row r="1180" spans="2:9" s="88" customFormat="1" ht="18.75" customHeight="1" x14ac:dyDescent="0.2">
      <c r="B1180" s="85" t="s">
        <v>1896</v>
      </c>
      <c r="C1180" s="109">
        <v>0</v>
      </c>
      <c r="D1180" s="109">
        <v>0</v>
      </c>
      <c r="E1180" s="109">
        <v>1</v>
      </c>
      <c r="F1180" s="109">
        <v>0</v>
      </c>
      <c r="G1180" s="109">
        <v>0</v>
      </c>
      <c r="H1180" s="86">
        <v>1</v>
      </c>
      <c r="I1180" s="87"/>
    </row>
    <row r="1181" spans="2:9" s="88" customFormat="1" ht="18.75" customHeight="1" x14ac:dyDescent="0.2">
      <c r="B1181" s="85" t="s">
        <v>1683</v>
      </c>
      <c r="C1181" s="109">
        <v>0</v>
      </c>
      <c r="D1181" s="109">
        <v>1</v>
      </c>
      <c r="E1181" s="109">
        <v>0</v>
      </c>
      <c r="F1181" s="109">
        <v>0</v>
      </c>
      <c r="G1181" s="109">
        <v>0</v>
      </c>
      <c r="H1181" s="86">
        <v>1</v>
      </c>
      <c r="I1181" s="87"/>
    </row>
    <row r="1182" spans="2:9" s="88" customFormat="1" ht="18.75" customHeight="1" x14ac:dyDescent="0.2">
      <c r="B1182" s="85" t="s">
        <v>2612</v>
      </c>
      <c r="C1182" s="109">
        <v>0</v>
      </c>
      <c r="D1182" s="109">
        <v>0</v>
      </c>
      <c r="E1182" s="109">
        <v>0</v>
      </c>
      <c r="F1182" s="109">
        <v>1</v>
      </c>
      <c r="G1182" s="109">
        <v>0</v>
      </c>
      <c r="H1182" s="86">
        <v>1</v>
      </c>
      <c r="I1182" s="87"/>
    </row>
    <row r="1183" spans="2:9" s="88" customFormat="1" ht="18.75" customHeight="1" x14ac:dyDescent="0.2">
      <c r="B1183" s="85" t="s">
        <v>1427</v>
      </c>
      <c r="C1183" s="109">
        <v>1</v>
      </c>
      <c r="D1183" s="109">
        <v>0</v>
      </c>
      <c r="E1183" s="109">
        <v>0</v>
      </c>
      <c r="F1183" s="109">
        <v>0</v>
      </c>
      <c r="G1183" s="109">
        <v>0</v>
      </c>
      <c r="H1183" s="86">
        <v>1</v>
      </c>
      <c r="I1183" s="87"/>
    </row>
    <row r="1184" spans="2:9" s="88" customFormat="1" ht="18.75" customHeight="1" x14ac:dyDescent="0.2">
      <c r="B1184" s="85" t="s">
        <v>2736</v>
      </c>
      <c r="C1184" s="109">
        <v>0</v>
      </c>
      <c r="D1184" s="109">
        <v>0</v>
      </c>
      <c r="E1184" s="109">
        <v>1</v>
      </c>
      <c r="F1184" s="109">
        <v>0</v>
      </c>
      <c r="G1184" s="109">
        <v>0</v>
      </c>
      <c r="H1184" s="86">
        <v>1</v>
      </c>
      <c r="I1184" s="87"/>
    </row>
    <row r="1185" spans="2:9" s="88" customFormat="1" ht="18.75" customHeight="1" x14ac:dyDescent="0.2">
      <c r="B1185" s="85" t="s">
        <v>2389</v>
      </c>
      <c r="C1185" s="109">
        <v>0</v>
      </c>
      <c r="D1185" s="109">
        <v>0</v>
      </c>
      <c r="E1185" s="109">
        <v>0</v>
      </c>
      <c r="F1185" s="109">
        <v>0</v>
      </c>
      <c r="G1185" s="109">
        <v>1</v>
      </c>
      <c r="H1185" s="86">
        <v>1</v>
      </c>
      <c r="I1185" s="87"/>
    </row>
    <row r="1186" spans="2:9" s="88" customFormat="1" ht="18.75" customHeight="1" x14ac:dyDescent="0.2">
      <c r="B1186" s="85" t="s">
        <v>1853</v>
      </c>
      <c r="C1186" s="109">
        <v>0</v>
      </c>
      <c r="D1186" s="109">
        <v>0</v>
      </c>
      <c r="E1186" s="109">
        <v>0</v>
      </c>
      <c r="F1186" s="109">
        <v>1</v>
      </c>
      <c r="G1186" s="109">
        <v>0</v>
      </c>
      <c r="H1186" s="86">
        <v>1</v>
      </c>
      <c r="I1186" s="87"/>
    </row>
    <row r="1187" spans="2:9" s="88" customFormat="1" ht="18.75" customHeight="1" x14ac:dyDescent="0.2">
      <c r="B1187" s="85" t="s">
        <v>2734</v>
      </c>
      <c r="C1187" s="109">
        <v>0</v>
      </c>
      <c r="D1187" s="109">
        <v>0</v>
      </c>
      <c r="E1187" s="109">
        <v>1</v>
      </c>
      <c r="F1187" s="109">
        <v>0</v>
      </c>
      <c r="G1187" s="109">
        <v>0</v>
      </c>
      <c r="H1187" s="86">
        <v>1</v>
      </c>
      <c r="I1187" s="87"/>
    </row>
    <row r="1188" spans="2:9" s="88" customFormat="1" ht="18.75" customHeight="1" x14ac:dyDescent="0.2">
      <c r="B1188" s="85" t="s">
        <v>1646</v>
      </c>
      <c r="C1188" s="109">
        <v>0</v>
      </c>
      <c r="D1188" s="109">
        <v>0</v>
      </c>
      <c r="E1188" s="109">
        <v>1</v>
      </c>
      <c r="F1188" s="109">
        <v>0</v>
      </c>
      <c r="G1188" s="109">
        <v>0</v>
      </c>
      <c r="H1188" s="86">
        <v>1</v>
      </c>
      <c r="I1188" s="87"/>
    </row>
    <row r="1189" spans="2:9" s="88" customFormat="1" ht="18.75" customHeight="1" x14ac:dyDescent="0.2">
      <c r="B1189" s="85" t="s">
        <v>1491</v>
      </c>
      <c r="C1189" s="109">
        <v>0</v>
      </c>
      <c r="D1189" s="109">
        <v>0</v>
      </c>
      <c r="E1189" s="109">
        <v>0</v>
      </c>
      <c r="F1189" s="109">
        <v>0</v>
      </c>
      <c r="G1189" s="109">
        <v>1</v>
      </c>
      <c r="H1189" s="86">
        <v>1</v>
      </c>
      <c r="I1189" s="87"/>
    </row>
    <row r="1190" spans="2:9" s="88" customFormat="1" ht="18.75" customHeight="1" x14ac:dyDescent="0.2">
      <c r="B1190" s="85" t="s">
        <v>2746</v>
      </c>
      <c r="C1190" s="109">
        <v>0</v>
      </c>
      <c r="D1190" s="109">
        <v>0</v>
      </c>
      <c r="E1190" s="109">
        <v>0</v>
      </c>
      <c r="F1190" s="109">
        <v>1</v>
      </c>
      <c r="G1190" s="109">
        <v>0</v>
      </c>
      <c r="H1190" s="86">
        <v>1</v>
      </c>
      <c r="I1190" s="87"/>
    </row>
    <row r="1191" spans="2:9" s="88" customFormat="1" ht="18.75" customHeight="1" x14ac:dyDescent="0.2">
      <c r="B1191" s="85" t="s">
        <v>1705</v>
      </c>
      <c r="C1191" s="109">
        <v>0</v>
      </c>
      <c r="D1191" s="109">
        <v>1</v>
      </c>
      <c r="E1191" s="109">
        <v>0</v>
      </c>
      <c r="F1191" s="109">
        <v>0</v>
      </c>
      <c r="G1191" s="109">
        <v>0</v>
      </c>
      <c r="H1191" s="86">
        <v>1</v>
      </c>
      <c r="I1191" s="87"/>
    </row>
    <row r="1192" spans="2:9" s="88" customFormat="1" ht="18.75" customHeight="1" x14ac:dyDescent="0.2">
      <c r="B1192" s="85" t="s">
        <v>2580</v>
      </c>
      <c r="C1192" s="109">
        <v>0</v>
      </c>
      <c r="D1192" s="109">
        <v>0</v>
      </c>
      <c r="E1192" s="109">
        <v>0</v>
      </c>
      <c r="F1192" s="109">
        <v>0</v>
      </c>
      <c r="G1192" s="109">
        <v>1</v>
      </c>
      <c r="H1192" s="86">
        <v>1</v>
      </c>
      <c r="I1192" s="87"/>
    </row>
    <row r="1193" spans="2:9" s="88" customFormat="1" ht="18.75" customHeight="1" x14ac:dyDescent="0.2">
      <c r="B1193" s="85" t="s">
        <v>2339</v>
      </c>
      <c r="C1193" s="109">
        <v>0</v>
      </c>
      <c r="D1193" s="109">
        <v>0</v>
      </c>
      <c r="E1193" s="109">
        <v>0</v>
      </c>
      <c r="F1193" s="109">
        <v>0</v>
      </c>
      <c r="G1193" s="109">
        <v>1</v>
      </c>
      <c r="H1193" s="86">
        <v>1</v>
      </c>
      <c r="I1193" s="87"/>
    </row>
    <row r="1194" spans="2:9" s="88" customFormat="1" ht="18.75" customHeight="1" x14ac:dyDescent="0.2">
      <c r="B1194" s="85" t="s">
        <v>2195</v>
      </c>
      <c r="C1194" s="109">
        <v>0</v>
      </c>
      <c r="D1194" s="109">
        <v>0</v>
      </c>
      <c r="E1194" s="109">
        <v>0</v>
      </c>
      <c r="F1194" s="109">
        <v>0</v>
      </c>
      <c r="G1194" s="109">
        <v>1</v>
      </c>
      <c r="H1194" s="86">
        <v>1</v>
      </c>
      <c r="I1194" s="87"/>
    </row>
    <row r="1195" spans="2:9" s="88" customFormat="1" ht="18.75" customHeight="1" x14ac:dyDescent="0.2">
      <c r="B1195" s="85" t="s">
        <v>2733</v>
      </c>
      <c r="C1195" s="109">
        <v>0</v>
      </c>
      <c r="D1195" s="109">
        <v>0</v>
      </c>
      <c r="E1195" s="109">
        <v>0</v>
      </c>
      <c r="F1195" s="109">
        <v>1</v>
      </c>
      <c r="G1195" s="109">
        <v>0</v>
      </c>
      <c r="H1195" s="86">
        <v>1</v>
      </c>
      <c r="I1195" s="87"/>
    </row>
    <row r="1196" spans="2:9" s="88" customFormat="1" ht="18.75" customHeight="1" x14ac:dyDescent="0.2">
      <c r="B1196" s="85" t="s">
        <v>2578</v>
      </c>
      <c r="C1196" s="109">
        <v>0</v>
      </c>
      <c r="D1196" s="109">
        <v>0</v>
      </c>
      <c r="E1196" s="109">
        <v>1</v>
      </c>
      <c r="F1196" s="109">
        <v>0</v>
      </c>
      <c r="G1196" s="109">
        <v>0</v>
      </c>
      <c r="H1196" s="86">
        <v>1</v>
      </c>
      <c r="I1196" s="87"/>
    </row>
    <row r="1197" spans="2:9" s="88" customFormat="1" ht="18.75" customHeight="1" x14ac:dyDescent="0.2">
      <c r="B1197" s="85" t="s">
        <v>2773</v>
      </c>
      <c r="C1197" s="109">
        <v>1</v>
      </c>
      <c r="D1197" s="109">
        <v>0</v>
      </c>
      <c r="E1197" s="109">
        <v>0</v>
      </c>
      <c r="F1197" s="109">
        <v>0</v>
      </c>
      <c r="G1197" s="109">
        <v>0</v>
      </c>
      <c r="H1197" s="86">
        <v>1</v>
      </c>
      <c r="I1197" s="87"/>
    </row>
    <row r="1198" spans="2:9" s="88" customFormat="1" ht="18.75" customHeight="1" x14ac:dyDescent="0.2">
      <c r="B1198" s="85" t="s">
        <v>2737</v>
      </c>
      <c r="C1198" s="109">
        <v>0</v>
      </c>
      <c r="D1198" s="109">
        <v>0</v>
      </c>
      <c r="E1198" s="109">
        <v>1</v>
      </c>
      <c r="F1198" s="109">
        <v>0</v>
      </c>
      <c r="G1198" s="109">
        <v>0</v>
      </c>
      <c r="H1198" s="86">
        <v>1</v>
      </c>
      <c r="I1198" s="87"/>
    </row>
    <row r="1199" spans="2:9" s="88" customFormat="1" ht="18.75" customHeight="1" x14ac:dyDescent="0.2">
      <c r="B1199" s="85" t="s">
        <v>2290</v>
      </c>
      <c r="C1199" s="109">
        <v>1</v>
      </c>
      <c r="D1199" s="109">
        <v>0</v>
      </c>
      <c r="E1199" s="109">
        <v>0</v>
      </c>
      <c r="F1199" s="109">
        <v>0</v>
      </c>
      <c r="G1199" s="109">
        <v>0</v>
      </c>
      <c r="H1199" s="86">
        <v>1</v>
      </c>
      <c r="I1199" s="87"/>
    </row>
    <row r="1200" spans="2:9" s="88" customFormat="1" ht="18.75" customHeight="1" x14ac:dyDescent="0.2">
      <c r="B1200" s="85" t="s">
        <v>2089</v>
      </c>
      <c r="C1200" s="109">
        <v>0</v>
      </c>
      <c r="D1200" s="109">
        <v>1</v>
      </c>
      <c r="E1200" s="109">
        <v>0</v>
      </c>
      <c r="F1200" s="109">
        <v>0</v>
      </c>
      <c r="G1200" s="109">
        <v>0</v>
      </c>
      <c r="H1200" s="86">
        <v>1</v>
      </c>
      <c r="I1200" s="87"/>
    </row>
    <row r="1201" spans="2:9" s="88" customFormat="1" ht="18.75" customHeight="1" x14ac:dyDescent="0.2">
      <c r="B1201" s="85" t="s">
        <v>1310</v>
      </c>
      <c r="C1201" s="109">
        <v>0</v>
      </c>
      <c r="D1201" s="109">
        <v>0</v>
      </c>
      <c r="E1201" s="109">
        <v>0</v>
      </c>
      <c r="F1201" s="109">
        <v>0</v>
      </c>
      <c r="G1201" s="109">
        <v>1</v>
      </c>
      <c r="H1201" s="86">
        <v>1</v>
      </c>
      <c r="I1201" s="87"/>
    </row>
    <row r="1202" spans="2:9" s="88" customFormat="1" ht="18.75" customHeight="1" x14ac:dyDescent="0.2">
      <c r="B1202" s="85" t="s">
        <v>1969</v>
      </c>
      <c r="C1202" s="109">
        <v>0</v>
      </c>
      <c r="D1202" s="109">
        <v>0</v>
      </c>
      <c r="E1202" s="109">
        <v>0</v>
      </c>
      <c r="F1202" s="109">
        <v>1</v>
      </c>
      <c r="G1202" s="109">
        <v>0</v>
      </c>
      <c r="H1202" s="86">
        <v>1</v>
      </c>
      <c r="I1202" s="87"/>
    </row>
    <row r="1203" spans="2:9" s="88" customFormat="1" ht="18.75" customHeight="1" x14ac:dyDescent="0.2">
      <c r="B1203" s="85" t="s">
        <v>2091</v>
      </c>
      <c r="C1203" s="109">
        <v>0</v>
      </c>
      <c r="D1203" s="109">
        <v>0</v>
      </c>
      <c r="E1203" s="109">
        <v>0</v>
      </c>
      <c r="F1203" s="109">
        <v>0</v>
      </c>
      <c r="G1203" s="109">
        <v>1</v>
      </c>
      <c r="H1203" s="86">
        <v>1</v>
      </c>
      <c r="I1203" s="87"/>
    </row>
    <row r="1204" spans="2:9" s="88" customFormat="1" ht="18.75" customHeight="1" x14ac:dyDescent="0.2">
      <c r="B1204" s="85" t="s">
        <v>2049</v>
      </c>
      <c r="C1204" s="109">
        <v>0</v>
      </c>
      <c r="D1204" s="109">
        <v>0</v>
      </c>
      <c r="E1204" s="109">
        <v>1</v>
      </c>
      <c r="F1204" s="109">
        <v>0</v>
      </c>
      <c r="G1204" s="109">
        <v>0</v>
      </c>
      <c r="H1204" s="86">
        <v>1</v>
      </c>
      <c r="I1204" s="87"/>
    </row>
    <row r="1205" spans="2:9" s="88" customFormat="1" ht="18.75" customHeight="1" x14ac:dyDescent="0.2">
      <c r="B1205" s="85" t="s">
        <v>2142</v>
      </c>
      <c r="C1205" s="109">
        <v>0</v>
      </c>
      <c r="D1205" s="109">
        <v>0</v>
      </c>
      <c r="E1205" s="109">
        <v>0</v>
      </c>
      <c r="F1205" s="109">
        <v>0</v>
      </c>
      <c r="G1205" s="109">
        <v>1</v>
      </c>
      <c r="H1205" s="86">
        <v>1</v>
      </c>
      <c r="I1205" s="87"/>
    </row>
    <row r="1206" spans="2:9" s="88" customFormat="1" ht="18.75" customHeight="1" x14ac:dyDescent="0.2">
      <c r="B1206" s="85" t="s">
        <v>1670</v>
      </c>
      <c r="C1206" s="109">
        <v>1</v>
      </c>
      <c r="D1206" s="109">
        <v>0</v>
      </c>
      <c r="E1206" s="109">
        <v>0</v>
      </c>
      <c r="F1206" s="109">
        <v>0</v>
      </c>
      <c r="G1206" s="109">
        <v>0</v>
      </c>
      <c r="H1206" s="86">
        <v>1</v>
      </c>
      <c r="I1206" s="87"/>
    </row>
    <row r="1207" spans="2:9" s="88" customFormat="1" ht="18.75" customHeight="1" x14ac:dyDescent="0.2">
      <c r="B1207" s="85" t="s">
        <v>2618</v>
      </c>
      <c r="C1207" s="109">
        <v>1</v>
      </c>
      <c r="D1207" s="109">
        <v>0</v>
      </c>
      <c r="E1207" s="109">
        <v>0</v>
      </c>
      <c r="F1207" s="109">
        <v>0</v>
      </c>
      <c r="G1207" s="109">
        <v>0</v>
      </c>
      <c r="H1207" s="86">
        <v>1</v>
      </c>
      <c r="I1207" s="87"/>
    </row>
    <row r="1208" spans="2:9" s="88" customFormat="1" ht="18.75" customHeight="1" x14ac:dyDescent="0.2">
      <c r="B1208" s="85" t="s">
        <v>2383</v>
      </c>
      <c r="C1208" s="109">
        <v>0</v>
      </c>
      <c r="D1208" s="109">
        <v>1</v>
      </c>
      <c r="E1208" s="109">
        <v>0</v>
      </c>
      <c r="F1208" s="109">
        <v>0</v>
      </c>
      <c r="G1208" s="109">
        <v>0</v>
      </c>
      <c r="H1208" s="86">
        <v>1</v>
      </c>
      <c r="I1208" s="87"/>
    </row>
    <row r="1209" spans="2:9" s="88" customFormat="1" ht="18.75" customHeight="1" x14ac:dyDescent="0.2">
      <c r="B1209" s="85" t="s">
        <v>2006</v>
      </c>
      <c r="C1209" s="109">
        <v>0</v>
      </c>
      <c r="D1209" s="109">
        <v>0</v>
      </c>
      <c r="E1209" s="109">
        <v>0</v>
      </c>
      <c r="F1209" s="109">
        <v>0</v>
      </c>
      <c r="G1209" s="109">
        <v>1</v>
      </c>
      <c r="H1209" s="86">
        <v>1</v>
      </c>
      <c r="I1209" s="87"/>
    </row>
    <row r="1210" spans="2:9" s="88" customFormat="1" ht="18.75" customHeight="1" x14ac:dyDescent="0.2">
      <c r="B1210" s="85" t="s">
        <v>2437</v>
      </c>
      <c r="C1210" s="109">
        <v>0</v>
      </c>
      <c r="D1210" s="109">
        <v>0</v>
      </c>
      <c r="E1210" s="109">
        <v>1</v>
      </c>
      <c r="F1210" s="109">
        <v>0</v>
      </c>
      <c r="G1210" s="109">
        <v>0</v>
      </c>
      <c r="H1210" s="86">
        <v>1</v>
      </c>
      <c r="I1210" s="87"/>
    </row>
    <row r="1211" spans="2:9" s="88" customFormat="1" ht="18.75" customHeight="1" x14ac:dyDescent="0.2">
      <c r="B1211" s="85" t="s">
        <v>1523</v>
      </c>
      <c r="C1211" s="109">
        <v>0</v>
      </c>
      <c r="D1211" s="109">
        <v>0</v>
      </c>
      <c r="E1211" s="109">
        <v>0</v>
      </c>
      <c r="F1211" s="109">
        <v>0</v>
      </c>
      <c r="G1211" s="109">
        <v>1</v>
      </c>
      <c r="H1211" s="86">
        <v>1</v>
      </c>
      <c r="I1211" s="87"/>
    </row>
    <row r="1212" spans="2:9" s="88" customFormat="1" ht="18.75" customHeight="1" x14ac:dyDescent="0.2">
      <c r="B1212" s="85" t="s">
        <v>2743</v>
      </c>
      <c r="C1212" s="109">
        <v>1</v>
      </c>
      <c r="D1212" s="109">
        <v>0</v>
      </c>
      <c r="E1212" s="109">
        <v>0</v>
      </c>
      <c r="F1212" s="109">
        <v>0</v>
      </c>
      <c r="G1212" s="109">
        <v>0</v>
      </c>
      <c r="H1212" s="86">
        <v>1</v>
      </c>
      <c r="I1212" s="87"/>
    </row>
    <row r="1213" spans="2:9" s="88" customFormat="1" ht="18.75" customHeight="1" x14ac:dyDescent="0.2">
      <c r="B1213" s="85" t="s">
        <v>2768</v>
      </c>
      <c r="C1213" s="109">
        <v>0</v>
      </c>
      <c r="D1213" s="109">
        <v>0</v>
      </c>
      <c r="E1213" s="109">
        <v>0</v>
      </c>
      <c r="F1213" s="109">
        <v>0</v>
      </c>
      <c r="G1213" s="109">
        <v>1</v>
      </c>
      <c r="H1213" s="86">
        <v>1</v>
      </c>
      <c r="I1213" s="87"/>
    </row>
    <row r="1214" spans="2:9" s="88" customFormat="1" ht="18.75" customHeight="1" x14ac:dyDescent="0.2">
      <c r="B1214" s="85" t="s">
        <v>1982</v>
      </c>
      <c r="C1214" s="109">
        <v>0</v>
      </c>
      <c r="D1214" s="109">
        <v>1</v>
      </c>
      <c r="E1214" s="109">
        <v>0</v>
      </c>
      <c r="F1214" s="109">
        <v>0</v>
      </c>
      <c r="G1214" s="109">
        <v>0</v>
      </c>
      <c r="H1214" s="86">
        <v>1</v>
      </c>
      <c r="I1214" s="87"/>
    </row>
    <row r="1215" spans="2:9" s="88" customFormat="1" ht="18.75" customHeight="1" x14ac:dyDescent="0.2">
      <c r="B1215" s="85" t="s">
        <v>2161</v>
      </c>
      <c r="C1215" s="109">
        <v>0</v>
      </c>
      <c r="D1215" s="109">
        <v>0</v>
      </c>
      <c r="E1215" s="109">
        <v>0</v>
      </c>
      <c r="F1215" s="109">
        <v>0</v>
      </c>
      <c r="G1215" s="109">
        <v>1</v>
      </c>
      <c r="H1215" s="86">
        <v>1</v>
      </c>
      <c r="I1215" s="87"/>
    </row>
    <row r="1216" spans="2:9" s="88" customFormat="1" ht="18.75" customHeight="1" x14ac:dyDescent="0.2">
      <c r="B1216" s="85" t="s">
        <v>2030</v>
      </c>
      <c r="C1216" s="109">
        <v>1</v>
      </c>
      <c r="D1216" s="109">
        <v>0</v>
      </c>
      <c r="E1216" s="109">
        <v>0</v>
      </c>
      <c r="F1216" s="109">
        <v>0</v>
      </c>
      <c r="G1216" s="109">
        <v>0</v>
      </c>
      <c r="H1216" s="86">
        <v>1</v>
      </c>
      <c r="I1216" s="87"/>
    </row>
    <row r="1217" spans="2:9" s="88" customFormat="1" ht="18.75" customHeight="1" x14ac:dyDescent="0.2">
      <c r="B1217" s="85" t="s">
        <v>2731</v>
      </c>
      <c r="C1217" s="109">
        <v>1</v>
      </c>
      <c r="D1217" s="109">
        <v>0</v>
      </c>
      <c r="E1217" s="109">
        <v>0</v>
      </c>
      <c r="F1217" s="109">
        <v>0</v>
      </c>
      <c r="G1217" s="109">
        <v>0</v>
      </c>
      <c r="H1217" s="86">
        <v>1</v>
      </c>
      <c r="I1217" s="87"/>
    </row>
    <row r="1218" spans="2:9" s="88" customFormat="1" ht="18.75" customHeight="1" x14ac:dyDescent="0.2">
      <c r="B1218" s="85" t="s">
        <v>1043</v>
      </c>
      <c r="C1218" s="109">
        <v>1</v>
      </c>
      <c r="D1218" s="109">
        <v>0</v>
      </c>
      <c r="E1218" s="109">
        <v>0</v>
      </c>
      <c r="F1218" s="109">
        <v>0</v>
      </c>
      <c r="G1218" s="109">
        <v>0</v>
      </c>
      <c r="H1218" s="86">
        <v>1</v>
      </c>
      <c r="I1218" s="87"/>
    </row>
    <row r="1219" spans="2:9" s="88" customFormat="1" ht="18.75" customHeight="1" x14ac:dyDescent="0.2">
      <c r="B1219" s="85" t="s">
        <v>1546</v>
      </c>
      <c r="C1219" s="109">
        <v>0</v>
      </c>
      <c r="D1219" s="109">
        <v>0</v>
      </c>
      <c r="E1219" s="109">
        <v>0</v>
      </c>
      <c r="F1219" s="109">
        <v>1</v>
      </c>
      <c r="G1219" s="109">
        <v>0</v>
      </c>
      <c r="H1219" s="86">
        <v>1</v>
      </c>
      <c r="I1219" s="87"/>
    </row>
    <row r="1220" spans="2:9" s="88" customFormat="1" ht="18.75" customHeight="1" x14ac:dyDescent="0.2">
      <c r="B1220" s="85" t="s">
        <v>2738</v>
      </c>
      <c r="C1220" s="109">
        <v>0</v>
      </c>
      <c r="D1220" s="109">
        <v>0</v>
      </c>
      <c r="E1220" s="109">
        <v>0</v>
      </c>
      <c r="F1220" s="109">
        <v>0</v>
      </c>
      <c r="G1220" s="109">
        <v>1</v>
      </c>
      <c r="H1220" s="86">
        <v>1</v>
      </c>
      <c r="I1220" s="87"/>
    </row>
    <row r="1221" spans="2:9" s="88" customFormat="1" ht="18.75" customHeight="1" x14ac:dyDescent="0.2">
      <c r="B1221" s="85" t="s">
        <v>1485</v>
      </c>
      <c r="C1221" s="109">
        <v>0</v>
      </c>
      <c r="D1221" s="109">
        <v>0</v>
      </c>
      <c r="E1221" s="109">
        <v>0</v>
      </c>
      <c r="F1221" s="109">
        <v>0</v>
      </c>
      <c r="G1221" s="109">
        <v>1</v>
      </c>
      <c r="H1221" s="86">
        <v>1</v>
      </c>
      <c r="I1221" s="87"/>
    </row>
    <row r="1222" spans="2:9" s="88" customFormat="1" ht="18.75" customHeight="1" x14ac:dyDescent="0.2">
      <c r="B1222" s="85" t="s">
        <v>1497</v>
      </c>
      <c r="C1222" s="109">
        <v>0</v>
      </c>
      <c r="D1222" s="109">
        <v>1</v>
      </c>
      <c r="E1222" s="109">
        <v>0</v>
      </c>
      <c r="F1222" s="109">
        <v>0</v>
      </c>
      <c r="G1222" s="109">
        <v>0</v>
      </c>
      <c r="H1222" s="86">
        <v>1</v>
      </c>
      <c r="I1222" s="87"/>
    </row>
    <row r="1223" spans="2:9" s="88" customFormat="1" ht="18.75" customHeight="1" x14ac:dyDescent="0.2">
      <c r="B1223" s="85" t="s">
        <v>1272</v>
      </c>
      <c r="C1223" s="109">
        <v>1</v>
      </c>
      <c r="D1223" s="109">
        <v>0</v>
      </c>
      <c r="E1223" s="109">
        <v>0</v>
      </c>
      <c r="F1223" s="109">
        <v>0</v>
      </c>
      <c r="G1223" s="109">
        <v>0</v>
      </c>
      <c r="H1223" s="86">
        <v>1</v>
      </c>
      <c r="I1223" s="87"/>
    </row>
    <row r="1224" spans="2:9" s="88" customFormat="1" ht="18.75" customHeight="1" x14ac:dyDescent="0.2">
      <c r="B1224" s="85" t="s">
        <v>2750</v>
      </c>
      <c r="C1224" s="109">
        <v>0</v>
      </c>
      <c r="D1224" s="109">
        <v>0</v>
      </c>
      <c r="E1224" s="109">
        <v>0</v>
      </c>
      <c r="F1224" s="109">
        <v>1</v>
      </c>
      <c r="G1224" s="109">
        <v>0</v>
      </c>
      <c r="H1224" s="86">
        <v>1</v>
      </c>
      <c r="I1224" s="87"/>
    </row>
    <row r="1225" spans="2:9" s="88" customFormat="1" ht="18.75" customHeight="1" x14ac:dyDescent="0.2">
      <c r="B1225" s="85" t="s">
        <v>2382</v>
      </c>
      <c r="C1225" s="109">
        <v>0</v>
      </c>
      <c r="D1225" s="109">
        <v>0</v>
      </c>
      <c r="E1225" s="109">
        <v>0</v>
      </c>
      <c r="F1225" s="109">
        <v>0</v>
      </c>
      <c r="G1225" s="109">
        <v>1</v>
      </c>
      <c r="H1225" s="86">
        <v>1</v>
      </c>
      <c r="I1225" s="87"/>
    </row>
    <row r="1226" spans="2:9" s="88" customFormat="1" ht="18.75" customHeight="1" x14ac:dyDescent="0.2">
      <c r="B1226" s="85" t="s">
        <v>2747</v>
      </c>
      <c r="C1226" s="109">
        <v>0</v>
      </c>
      <c r="D1226" s="109">
        <v>0</v>
      </c>
      <c r="E1226" s="109">
        <v>0</v>
      </c>
      <c r="F1226" s="109">
        <v>1</v>
      </c>
      <c r="G1226" s="109">
        <v>0</v>
      </c>
      <c r="H1226" s="86">
        <v>1</v>
      </c>
      <c r="I1226" s="87"/>
    </row>
    <row r="1227" spans="2:9" s="88" customFormat="1" ht="18.75" customHeight="1" x14ac:dyDescent="0.2">
      <c r="B1227" s="85" t="s">
        <v>1708</v>
      </c>
      <c r="C1227" s="109">
        <v>0</v>
      </c>
      <c r="D1227" s="109">
        <v>0</v>
      </c>
      <c r="E1227" s="109">
        <v>1</v>
      </c>
      <c r="F1227" s="109">
        <v>0</v>
      </c>
      <c r="G1227" s="109">
        <v>0</v>
      </c>
      <c r="H1227" s="86">
        <v>1</v>
      </c>
      <c r="I1227" s="87"/>
    </row>
    <row r="1228" spans="2:9" s="88" customFormat="1" ht="18.75" customHeight="1" x14ac:dyDescent="0.2">
      <c r="B1228" s="85" t="s">
        <v>1435</v>
      </c>
      <c r="C1228" s="109">
        <v>0</v>
      </c>
      <c r="D1228" s="109">
        <v>0</v>
      </c>
      <c r="E1228" s="109">
        <v>0</v>
      </c>
      <c r="F1228" s="109">
        <v>0</v>
      </c>
      <c r="G1228" s="109">
        <v>1</v>
      </c>
      <c r="H1228" s="86">
        <v>1</v>
      </c>
      <c r="I1228" s="87"/>
    </row>
    <row r="1229" spans="2:9" s="88" customFormat="1" ht="18.75" customHeight="1" x14ac:dyDescent="0.2">
      <c r="B1229" s="85" t="s">
        <v>1553</v>
      </c>
      <c r="C1229" s="109">
        <v>0</v>
      </c>
      <c r="D1229" s="109">
        <v>1</v>
      </c>
      <c r="E1229" s="109">
        <v>0</v>
      </c>
      <c r="F1229" s="109">
        <v>0</v>
      </c>
      <c r="G1229" s="109">
        <v>0</v>
      </c>
      <c r="H1229" s="86">
        <v>1</v>
      </c>
      <c r="I1229" s="87"/>
    </row>
    <row r="1230" spans="2:9" s="88" customFormat="1" ht="18.75" customHeight="1" x14ac:dyDescent="0.2">
      <c r="B1230" s="85" t="s">
        <v>2390</v>
      </c>
      <c r="C1230" s="109">
        <v>0</v>
      </c>
      <c r="D1230" s="109">
        <v>1</v>
      </c>
      <c r="E1230" s="109">
        <v>0</v>
      </c>
      <c r="F1230" s="109">
        <v>0</v>
      </c>
      <c r="G1230" s="109">
        <v>0</v>
      </c>
      <c r="H1230" s="86">
        <v>1</v>
      </c>
      <c r="I1230" s="87"/>
    </row>
    <row r="1231" spans="2:9" s="88" customFormat="1" ht="18.75" customHeight="1" x14ac:dyDescent="0.2">
      <c r="B1231" s="85" t="s">
        <v>2397</v>
      </c>
      <c r="C1231" s="109">
        <v>0</v>
      </c>
      <c r="D1231" s="109">
        <v>0</v>
      </c>
      <c r="E1231" s="109">
        <v>0</v>
      </c>
      <c r="F1231" s="109">
        <v>1</v>
      </c>
      <c r="G1231" s="109">
        <v>0</v>
      </c>
      <c r="H1231" s="86">
        <v>1</v>
      </c>
      <c r="I1231" s="87"/>
    </row>
    <row r="1232" spans="2:9" s="88" customFormat="1" ht="18.75" customHeight="1" x14ac:dyDescent="0.2">
      <c r="B1232" s="85" t="s">
        <v>2200</v>
      </c>
      <c r="C1232" s="109">
        <v>0</v>
      </c>
      <c r="D1232" s="109">
        <v>1</v>
      </c>
      <c r="E1232" s="109">
        <v>0</v>
      </c>
      <c r="F1232" s="109">
        <v>0</v>
      </c>
      <c r="G1232" s="109">
        <v>0</v>
      </c>
      <c r="H1232" s="86">
        <v>1</v>
      </c>
      <c r="I1232" s="87"/>
    </row>
    <row r="1233" spans="2:9" s="88" customFormat="1" ht="18.75" customHeight="1" x14ac:dyDescent="0.2">
      <c r="B1233" s="85" t="s">
        <v>2296</v>
      </c>
      <c r="C1233" s="109">
        <v>0</v>
      </c>
      <c r="D1233" s="109">
        <v>0</v>
      </c>
      <c r="E1233" s="109">
        <v>1</v>
      </c>
      <c r="F1233" s="109">
        <v>0</v>
      </c>
      <c r="G1233" s="109">
        <v>0</v>
      </c>
      <c r="H1233" s="86">
        <v>1</v>
      </c>
      <c r="I1233" s="87"/>
    </row>
    <row r="1234" spans="2:9" s="88" customFormat="1" ht="18.75" customHeight="1" x14ac:dyDescent="0.2">
      <c r="B1234" s="85" t="s">
        <v>2765</v>
      </c>
      <c r="C1234" s="109">
        <v>1</v>
      </c>
      <c r="D1234" s="109">
        <v>0</v>
      </c>
      <c r="E1234" s="109">
        <v>0</v>
      </c>
      <c r="F1234" s="109">
        <v>0</v>
      </c>
      <c r="G1234" s="109">
        <v>0</v>
      </c>
      <c r="H1234" s="86">
        <v>1</v>
      </c>
      <c r="I1234" s="87"/>
    </row>
    <row r="1235" spans="2:9" s="88" customFormat="1" ht="18.75" customHeight="1" x14ac:dyDescent="0.2">
      <c r="B1235" s="85" t="s">
        <v>2766</v>
      </c>
      <c r="C1235" s="109">
        <v>0</v>
      </c>
      <c r="D1235" s="109">
        <v>1</v>
      </c>
      <c r="E1235" s="109">
        <v>0</v>
      </c>
      <c r="F1235" s="109">
        <v>0</v>
      </c>
      <c r="G1235" s="109">
        <v>0</v>
      </c>
      <c r="H1235" s="86">
        <v>1</v>
      </c>
      <c r="I1235" s="87"/>
    </row>
    <row r="1236" spans="2:9" s="88" customFormat="1" ht="18.75" customHeight="1" x14ac:dyDescent="0.2">
      <c r="B1236" s="85" t="s">
        <v>2037</v>
      </c>
      <c r="C1236" s="109">
        <v>0</v>
      </c>
      <c r="D1236" s="109">
        <v>1</v>
      </c>
      <c r="E1236" s="109">
        <v>0</v>
      </c>
      <c r="F1236" s="109">
        <v>0</v>
      </c>
      <c r="G1236" s="109">
        <v>0</v>
      </c>
      <c r="H1236" s="86">
        <v>1</v>
      </c>
      <c r="I1236" s="87"/>
    </row>
    <row r="1237" spans="2:9" s="88" customFormat="1" ht="18.75" customHeight="1" x14ac:dyDescent="0.2">
      <c r="B1237" s="85" t="s">
        <v>1597</v>
      </c>
      <c r="C1237" s="109">
        <v>0</v>
      </c>
      <c r="D1237" s="109">
        <v>0</v>
      </c>
      <c r="E1237" s="109">
        <v>1</v>
      </c>
      <c r="F1237" s="109">
        <v>0</v>
      </c>
      <c r="G1237" s="109">
        <v>0</v>
      </c>
      <c r="H1237" s="86">
        <v>1</v>
      </c>
      <c r="I1237" s="87"/>
    </row>
    <row r="1238" spans="2:9" s="88" customFormat="1" ht="18.75" customHeight="1" x14ac:dyDescent="0.2">
      <c r="B1238" s="85" t="s">
        <v>2099</v>
      </c>
      <c r="C1238" s="109">
        <v>0</v>
      </c>
      <c r="D1238" s="109">
        <v>0</v>
      </c>
      <c r="E1238" s="109">
        <v>1</v>
      </c>
      <c r="F1238" s="109">
        <v>0</v>
      </c>
      <c r="G1238" s="109">
        <v>0</v>
      </c>
      <c r="H1238" s="86">
        <v>1</v>
      </c>
      <c r="I1238" s="87"/>
    </row>
    <row r="1239" spans="2:9" s="88" customFormat="1" ht="18.75" customHeight="1" x14ac:dyDescent="0.2">
      <c r="B1239" s="85" t="s">
        <v>1488</v>
      </c>
      <c r="C1239" s="109">
        <v>0</v>
      </c>
      <c r="D1239" s="109">
        <v>0</v>
      </c>
      <c r="E1239" s="109">
        <v>0</v>
      </c>
      <c r="F1239" s="109">
        <v>0</v>
      </c>
      <c r="G1239" s="109">
        <v>1</v>
      </c>
      <c r="H1239" s="86">
        <v>1</v>
      </c>
      <c r="I1239" s="87"/>
    </row>
    <row r="1240" spans="2:9" s="88" customFormat="1" ht="18.75" customHeight="1" x14ac:dyDescent="0.2">
      <c r="B1240" s="85" t="s">
        <v>2202</v>
      </c>
      <c r="C1240" s="109">
        <v>0</v>
      </c>
      <c r="D1240" s="109">
        <v>0</v>
      </c>
      <c r="E1240" s="109">
        <v>1</v>
      </c>
      <c r="F1240" s="109">
        <v>0</v>
      </c>
      <c r="G1240" s="109">
        <v>0</v>
      </c>
      <c r="H1240" s="86">
        <v>1</v>
      </c>
      <c r="I1240" s="87"/>
    </row>
    <row r="1241" spans="2:9" s="88" customFormat="1" ht="18.75" customHeight="1" x14ac:dyDescent="0.2">
      <c r="B1241" s="85" t="s">
        <v>1595</v>
      </c>
      <c r="C1241" s="109">
        <v>0</v>
      </c>
      <c r="D1241" s="109">
        <v>1</v>
      </c>
      <c r="E1241" s="109">
        <v>0</v>
      </c>
      <c r="F1241" s="109">
        <v>0</v>
      </c>
      <c r="G1241" s="109">
        <v>0</v>
      </c>
      <c r="H1241" s="86">
        <v>1</v>
      </c>
      <c r="I1241" s="87"/>
    </row>
    <row r="1242" spans="2:9" s="88" customFormat="1" ht="18.75" customHeight="1" x14ac:dyDescent="0.2">
      <c r="B1242" s="85" t="s">
        <v>1751</v>
      </c>
      <c r="C1242" s="109">
        <v>1</v>
      </c>
      <c r="D1242" s="109">
        <v>0</v>
      </c>
      <c r="E1242" s="109">
        <v>0</v>
      </c>
      <c r="F1242" s="109">
        <v>0</v>
      </c>
      <c r="G1242" s="109">
        <v>0</v>
      </c>
      <c r="H1242" s="86">
        <v>1</v>
      </c>
      <c r="I1242" s="87"/>
    </row>
    <row r="1243" spans="2:9" s="88" customFormat="1" ht="18.75" customHeight="1" x14ac:dyDescent="0.2">
      <c r="B1243" s="85" t="s">
        <v>2204</v>
      </c>
      <c r="C1243" s="109">
        <v>0</v>
      </c>
      <c r="D1243" s="109">
        <v>0</v>
      </c>
      <c r="E1243" s="109">
        <v>1</v>
      </c>
      <c r="F1243" s="109">
        <v>0</v>
      </c>
      <c r="G1243" s="109">
        <v>0</v>
      </c>
      <c r="H1243" s="86">
        <v>1</v>
      </c>
      <c r="I1243" s="87"/>
    </row>
    <row r="1244" spans="2:9" s="88" customFormat="1" ht="18.75" customHeight="1" x14ac:dyDescent="0.2">
      <c r="B1244" s="85" t="s">
        <v>2810</v>
      </c>
      <c r="C1244" s="109">
        <v>0</v>
      </c>
      <c r="D1244" s="109">
        <v>1</v>
      </c>
      <c r="E1244" s="109">
        <v>0</v>
      </c>
      <c r="F1244" s="109">
        <v>0</v>
      </c>
      <c r="G1244" s="109">
        <v>0</v>
      </c>
      <c r="H1244" s="86">
        <v>1</v>
      </c>
      <c r="I1244" s="87"/>
    </row>
    <row r="1245" spans="2:9" s="88" customFormat="1" ht="18.75" customHeight="1" x14ac:dyDescent="0.2">
      <c r="B1245" s="85" t="s">
        <v>1676</v>
      </c>
      <c r="C1245" s="109">
        <v>0</v>
      </c>
      <c r="D1245" s="109">
        <v>0</v>
      </c>
      <c r="E1245" s="109">
        <v>0</v>
      </c>
      <c r="F1245" s="109">
        <v>1</v>
      </c>
      <c r="G1245" s="109">
        <v>0</v>
      </c>
      <c r="H1245" s="86">
        <v>1</v>
      </c>
      <c r="I1245" s="87"/>
    </row>
    <row r="1246" spans="2:9" s="88" customFormat="1" ht="18.75" customHeight="1" x14ac:dyDescent="0.2">
      <c r="B1246" s="85" t="s">
        <v>1516</v>
      </c>
      <c r="C1246" s="109">
        <v>1</v>
      </c>
      <c r="D1246" s="109">
        <v>0</v>
      </c>
      <c r="E1246" s="109">
        <v>0</v>
      </c>
      <c r="F1246" s="109">
        <v>0</v>
      </c>
      <c r="G1246" s="109">
        <v>0</v>
      </c>
      <c r="H1246" s="86">
        <v>1</v>
      </c>
      <c r="I1246" s="87"/>
    </row>
    <row r="1247" spans="2:9" s="88" customFormat="1" ht="18.75" customHeight="1" x14ac:dyDescent="0.2">
      <c r="B1247" s="85" t="s">
        <v>1370</v>
      </c>
      <c r="C1247" s="109">
        <v>0</v>
      </c>
      <c r="D1247" s="109">
        <v>0</v>
      </c>
      <c r="E1247" s="109">
        <v>0</v>
      </c>
      <c r="F1247" s="109">
        <v>0</v>
      </c>
      <c r="G1247" s="109">
        <v>1</v>
      </c>
      <c r="H1247" s="86">
        <v>1</v>
      </c>
      <c r="I1247" s="87"/>
    </row>
    <row r="1248" spans="2:9" s="88" customFormat="1" ht="18.75" customHeight="1" x14ac:dyDescent="0.2">
      <c r="B1248" s="85" t="s">
        <v>2850</v>
      </c>
      <c r="C1248" s="109">
        <v>0</v>
      </c>
      <c r="D1248" s="109">
        <v>1</v>
      </c>
      <c r="E1248" s="109">
        <v>0</v>
      </c>
      <c r="F1248" s="109">
        <v>0</v>
      </c>
      <c r="G1248" s="109">
        <v>0</v>
      </c>
      <c r="H1248" s="86">
        <v>1</v>
      </c>
      <c r="I1248" s="87"/>
    </row>
    <row r="1249" spans="2:9" s="88" customFormat="1" ht="18.75" customHeight="1" x14ac:dyDescent="0.2">
      <c r="B1249" s="85" t="s">
        <v>2261</v>
      </c>
      <c r="C1249" s="109">
        <v>0</v>
      </c>
      <c r="D1249" s="109">
        <v>0</v>
      </c>
      <c r="E1249" s="109">
        <v>0</v>
      </c>
      <c r="F1249" s="109">
        <v>1</v>
      </c>
      <c r="G1249" s="109">
        <v>0</v>
      </c>
      <c r="H1249" s="86">
        <v>1</v>
      </c>
      <c r="I1249" s="87"/>
    </row>
    <row r="1250" spans="2:9" s="88" customFormat="1" ht="18.75" customHeight="1" x14ac:dyDescent="0.2">
      <c r="B1250" s="85" t="s">
        <v>2452</v>
      </c>
      <c r="C1250" s="109">
        <v>1</v>
      </c>
      <c r="D1250" s="109">
        <v>0</v>
      </c>
      <c r="E1250" s="109">
        <v>0</v>
      </c>
      <c r="F1250" s="109">
        <v>0</v>
      </c>
      <c r="G1250" s="109">
        <v>0</v>
      </c>
      <c r="H1250" s="86">
        <v>1</v>
      </c>
      <c r="I1250" s="87"/>
    </row>
    <row r="1251" spans="2:9" s="88" customFormat="1" ht="18.75" customHeight="1" x14ac:dyDescent="0.2">
      <c r="B1251" s="85" t="s">
        <v>2798</v>
      </c>
      <c r="C1251" s="109">
        <v>0</v>
      </c>
      <c r="D1251" s="109">
        <v>1</v>
      </c>
      <c r="E1251" s="109">
        <v>0</v>
      </c>
      <c r="F1251" s="109">
        <v>0</v>
      </c>
      <c r="G1251" s="109">
        <v>0</v>
      </c>
      <c r="H1251" s="86">
        <v>1</v>
      </c>
      <c r="I1251" s="87"/>
    </row>
    <row r="1252" spans="2:9" s="88" customFormat="1" ht="18.75" customHeight="1" x14ac:dyDescent="0.2">
      <c r="B1252" s="85" t="s">
        <v>2846</v>
      </c>
      <c r="C1252" s="109">
        <v>0</v>
      </c>
      <c r="D1252" s="109">
        <v>0</v>
      </c>
      <c r="E1252" s="109">
        <v>0</v>
      </c>
      <c r="F1252" s="109">
        <v>1</v>
      </c>
      <c r="G1252" s="109">
        <v>0</v>
      </c>
      <c r="H1252" s="86">
        <v>1</v>
      </c>
      <c r="I1252" s="87"/>
    </row>
    <row r="1253" spans="2:9" s="88" customFormat="1" ht="18.75" customHeight="1" x14ac:dyDescent="0.2">
      <c r="B1253" s="85" t="s">
        <v>1730</v>
      </c>
      <c r="C1253" s="109">
        <v>0</v>
      </c>
      <c r="D1253" s="109">
        <v>0</v>
      </c>
      <c r="E1253" s="109">
        <v>0</v>
      </c>
      <c r="F1253" s="109">
        <v>1</v>
      </c>
      <c r="G1253" s="109">
        <v>0</v>
      </c>
      <c r="H1253" s="86">
        <v>1</v>
      </c>
      <c r="I1253" s="87"/>
    </row>
    <row r="1254" spans="2:9" s="88" customFormat="1" ht="18.75" customHeight="1" x14ac:dyDescent="0.2">
      <c r="B1254" s="85" t="s">
        <v>1535</v>
      </c>
      <c r="C1254" s="109">
        <v>0</v>
      </c>
      <c r="D1254" s="109">
        <v>1</v>
      </c>
      <c r="E1254" s="109">
        <v>0</v>
      </c>
      <c r="F1254" s="109">
        <v>0</v>
      </c>
      <c r="G1254" s="109">
        <v>0</v>
      </c>
      <c r="H1254" s="86">
        <v>1</v>
      </c>
      <c r="I1254" s="87"/>
    </row>
    <row r="1255" spans="2:9" s="88" customFormat="1" ht="18.75" customHeight="1" x14ac:dyDescent="0.2">
      <c r="B1255" s="85" t="s">
        <v>2777</v>
      </c>
      <c r="C1255" s="109">
        <v>0</v>
      </c>
      <c r="D1255" s="109">
        <v>0</v>
      </c>
      <c r="E1255" s="109">
        <v>0</v>
      </c>
      <c r="F1255" s="109">
        <v>1</v>
      </c>
      <c r="G1255" s="109">
        <v>0</v>
      </c>
      <c r="H1255" s="86">
        <v>1</v>
      </c>
      <c r="I1255" s="87"/>
    </row>
    <row r="1256" spans="2:9" s="88" customFormat="1" ht="18.75" customHeight="1" x14ac:dyDescent="0.2">
      <c r="B1256" s="85" t="s">
        <v>2796</v>
      </c>
      <c r="C1256" s="109">
        <v>0</v>
      </c>
      <c r="D1256" s="109">
        <v>0</v>
      </c>
      <c r="E1256" s="109">
        <v>0</v>
      </c>
      <c r="F1256" s="109">
        <v>1</v>
      </c>
      <c r="G1256" s="109">
        <v>0</v>
      </c>
      <c r="H1256" s="86">
        <v>1</v>
      </c>
      <c r="I1256" s="87"/>
    </row>
    <row r="1257" spans="2:9" s="88" customFormat="1" ht="18.75" customHeight="1" x14ac:dyDescent="0.2">
      <c r="B1257" s="85" t="s">
        <v>2826</v>
      </c>
      <c r="C1257" s="109">
        <v>0</v>
      </c>
      <c r="D1257" s="109">
        <v>0</v>
      </c>
      <c r="E1257" s="109">
        <v>0</v>
      </c>
      <c r="F1257" s="109">
        <v>0</v>
      </c>
      <c r="G1257" s="109">
        <v>1</v>
      </c>
      <c r="H1257" s="86">
        <v>1</v>
      </c>
      <c r="I1257" s="87"/>
    </row>
    <row r="1258" spans="2:9" s="88" customFormat="1" ht="18.75" customHeight="1" x14ac:dyDescent="0.2">
      <c r="B1258" s="85" t="s">
        <v>2801</v>
      </c>
      <c r="C1258" s="109">
        <v>0</v>
      </c>
      <c r="D1258" s="109">
        <v>0</v>
      </c>
      <c r="E1258" s="109">
        <v>0</v>
      </c>
      <c r="F1258" s="109">
        <v>1</v>
      </c>
      <c r="G1258" s="109">
        <v>0</v>
      </c>
      <c r="H1258" s="86">
        <v>1</v>
      </c>
      <c r="I1258" s="87"/>
    </row>
    <row r="1259" spans="2:9" s="88" customFormat="1" ht="18.75" customHeight="1" x14ac:dyDescent="0.2">
      <c r="B1259" s="85" t="s">
        <v>2834</v>
      </c>
      <c r="C1259" s="109">
        <v>0</v>
      </c>
      <c r="D1259" s="109">
        <v>1</v>
      </c>
      <c r="E1259" s="109">
        <v>0</v>
      </c>
      <c r="F1259" s="109">
        <v>0</v>
      </c>
      <c r="G1259" s="109">
        <v>0</v>
      </c>
      <c r="H1259" s="86">
        <v>1</v>
      </c>
      <c r="I1259" s="87"/>
    </row>
    <row r="1260" spans="2:9" s="88" customFormat="1" ht="18.75" customHeight="1" x14ac:dyDescent="0.2">
      <c r="B1260" s="85" t="s">
        <v>2845</v>
      </c>
      <c r="C1260" s="109">
        <v>0</v>
      </c>
      <c r="D1260" s="109">
        <v>1</v>
      </c>
      <c r="E1260" s="109">
        <v>0</v>
      </c>
      <c r="F1260" s="109">
        <v>0</v>
      </c>
      <c r="G1260" s="109">
        <v>0</v>
      </c>
      <c r="H1260" s="86">
        <v>1</v>
      </c>
      <c r="I1260" s="87"/>
    </row>
    <row r="1261" spans="2:9" s="88" customFormat="1" ht="18.75" customHeight="1" x14ac:dyDescent="0.2">
      <c r="B1261" s="85" t="s">
        <v>2782</v>
      </c>
      <c r="C1261" s="109">
        <v>0</v>
      </c>
      <c r="D1261" s="109">
        <v>1</v>
      </c>
      <c r="E1261" s="109">
        <v>0</v>
      </c>
      <c r="F1261" s="109">
        <v>0</v>
      </c>
      <c r="G1261" s="109">
        <v>0</v>
      </c>
      <c r="H1261" s="86">
        <v>1</v>
      </c>
      <c r="I1261" s="87"/>
    </row>
    <row r="1262" spans="2:9" s="88" customFormat="1" ht="18.75" customHeight="1" x14ac:dyDescent="0.2">
      <c r="B1262" s="85" t="s">
        <v>1680</v>
      </c>
      <c r="C1262" s="109">
        <v>1</v>
      </c>
      <c r="D1262" s="109">
        <v>0</v>
      </c>
      <c r="E1262" s="109">
        <v>0</v>
      </c>
      <c r="F1262" s="109">
        <v>0</v>
      </c>
      <c r="G1262" s="109">
        <v>0</v>
      </c>
      <c r="H1262" s="86">
        <v>1</v>
      </c>
      <c r="I1262" s="87"/>
    </row>
    <row r="1263" spans="2:9" s="88" customFormat="1" ht="18.75" customHeight="1" x14ac:dyDescent="0.2">
      <c r="B1263" s="85" t="s">
        <v>2205</v>
      </c>
      <c r="C1263" s="109">
        <v>0</v>
      </c>
      <c r="D1263" s="109">
        <v>0</v>
      </c>
      <c r="E1263" s="109">
        <v>1</v>
      </c>
      <c r="F1263" s="109">
        <v>0</v>
      </c>
      <c r="G1263" s="109">
        <v>0</v>
      </c>
      <c r="H1263" s="86">
        <v>1</v>
      </c>
      <c r="I1263" s="87"/>
    </row>
    <row r="1264" spans="2:9" s="88" customFormat="1" ht="18.75" customHeight="1" x14ac:dyDescent="0.2">
      <c r="B1264" s="85" t="s">
        <v>1943</v>
      </c>
      <c r="C1264" s="109">
        <v>1</v>
      </c>
      <c r="D1264" s="109">
        <v>0</v>
      </c>
      <c r="E1264" s="109">
        <v>0</v>
      </c>
      <c r="F1264" s="109">
        <v>0</v>
      </c>
      <c r="G1264" s="109">
        <v>0</v>
      </c>
      <c r="H1264" s="86">
        <v>1</v>
      </c>
      <c r="I1264" s="87"/>
    </row>
    <row r="1265" spans="2:9" s="88" customFormat="1" ht="18.75" customHeight="1" x14ac:dyDescent="0.2">
      <c r="B1265" s="85" t="s">
        <v>2837</v>
      </c>
      <c r="C1265" s="109">
        <v>0</v>
      </c>
      <c r="D1265" s="109">
        <v>0</v>
      </c>
      <c r="E1265" s="109">
        <v>1</v>
      </c>
      <c r="F1265" s="109">
        <v>0</v>
      </c>
      <c r="G1265" s="109">
        <v>0</v>
      </c>
      <c r="H1265" s="86">
        <v>1</v>
      </c>
      <c r="I1265" s="87"/>
    </row>
    <row r="1266" spans="2:9" s="88" customFormat="1" ht="18.75" customHeight="1" x14ac:dyDescent="0.2">
      <c r="B1266" s="85" t="s">
        <v>2209</v>
      </c>
      <c r="C1266" s="109">
        <v>0</v>
      </c>
      <c r="D1266" s="109">
        <v>1</v>
      </c>
      <c r="E1266" s="109">
        <v>0</v>
      </c>
      <c r="F1266" s="109">
        <v>0</v>
      </c>
      <c r="G1266" s="109">
        <v>0</v>
      </c>
      <c r="H1266" s="86">
        <v>1</v>
      </c>
      <c r="I1266" s="87"/>
    </row>
    <row r="1267" spans="2:9" s="88" customFormat="1" ht="18.75" customHeight="1" x14ac:dyDescent="0.2">
      <c r="B1267" s="85" t="s">
        <v>2838</v>
      </c>
      <c r="C1267" s="109">
        <v>0</v>
      </c>
      <c r="D1267" s="109">
        <v>1</v>
      </c>
      <c r="E1267" s="109">
        <v>0</v>
      </c>
      <c r="F1267" s="109">
        <v>0</v>
      </c>
      <c r="G1267" s="109">
        <v>0</v>
      </c>
      <c r="H1267" s="86">
        <v>1</v>
      </c>
      <c r="I1267" s="87"/>
    </row>
    <row r="1268" spans="2:9" s="88" customFormat="1" ht="18.75" customHeight="1" x14ac:dyDescent="0.2">
      <c r="B1268" s="85" t="s">
        <v>2795</v>
      </c>
      <c r="C1268" s="109">
        <v>1</v>
      </c>
      <c r="D1268" s="109">
        <v>0</v>
      </c>
      <c r="E1268" s="109">
        <v>0</v>
      </c>
      <c r="F1268" s="109">
        <v>0</v>
      </c>
      <c r="G1268" s="109">
        <v>0</v>
      </c>
      <c r="H1268" s="86">
        <v>1</v>
      </c>
      <c r="I1268" s="87"/>
    </row>
    <row r="1269" spans="2:9" s="88" customFormat="1" ht="18.75" customHeight="1" x14ac:dyDescent="0.2">
      <c r="B1269" s="85" t="s">
        <v>2221</v>
      </c>
      <c r="C1269" s="109">
        <v>0</v>
      </c>
      <c r="D1269" s="109">
        <v>0</v>
      </c>
      <c r="E1269" s="109">
        <v>0</v>
      </c>
      <c r="F1269" s="109">
        <v>1</v>
      </c>
      <c r="G1269" s="109">
        <v>0</v>
      </c>
      <c r="H1269" s="86">
        <v>1</v>
      </c>
      <c r="I1269" s="87"/>
    </row>
    <row r="1270" spans="2:9" s="88" customFormat="1" ht="18.75" customHeight="1" x14ac:dyDescent="0.2">
      <c r="B1270" s="85" t="s">
        <v>2545</v>
      </c>
      <c r="C1270" s="109">
        <v>0</v>
      </c>
      <c r="D1270" s="109">
        <v>0</v>
      </c>
      <c r="E1270" s="109">
        <v>0</v>
      </c>
      <c r="F1270" s="109">
        <v>1</v>
      </c>
      <c r="G1270" s="109">
        <v>0</v>
      </c>
      <c r="H1270" s="86">
        <v>1</v>
      </c>
      <c r="I1270" s="87"/>
    </row>
    <row r="1271" spans="2:9" s="88" customFormat="1" ht="18.75" customHeight="1" x14ac:dyDescent="0.2">
      <c r="B1271" s="85" t="s">
        <v>1401</v>
      </c>
      <c r="C1271" s="109">
        <v>1</v>
      </c>
      <c r="D1271" s="109">
        <v>0</v>
      </c>
      <c r="E1271" s="109">
        <v>0</v>
      </c>
      <c r="F1271" s="109">
        <v>0</v>
      </c>
      <c r="G1271" s="109">
        <v>0</v>
      </c>
      <c r="H1271" s="86">
        <v>1</v>
      </c>
      <c r="I1271" s="87"/>
    </row>
    <row r="1272" spans="2:9" s="88" customFormat="1" ht="18.75" customHeight="1" x14ac:dyDescent="0.2">
      <c r="B1272" s="85" t="s">
        <v>1293</v>
      </c>
      <c r="C1272" s="109">
        <v>0</v>
      </c>
      <c r="D1272" s="109">
        <v>0</v>
      </c>
      <c r="E1272" s="109">
        <v>1</v>
      </c>
      <c r="F1272" s="109">
        <v>0</v>
      </c>
      <c r="G1272" s="109">
        <v>0</v>
      </c>
      <c r="H1272" s="86">
        <v>1</v>
      </c>
      <c r="I1272" s="87"/>
    </row>
    <row r="1273" spans="2:9" s="88" customFormat="1" ht="18.75" customHeight="1" x14ac:dyDescent="0.2">
      <c r="B1273" s="85" t="s">
        <v>1604</v>
      </c>
      <c r="C1273" s="109">
        <v>0</v>
      </c>
      <c r="D1273" s="109">
        <v>0</v>
      </c>
      <c r="E1273" s="109">
        <v>0</v>
      </c>
      <c r="F1273" s="109">
        <v>0</v>
      </c>
      <c r="G1273" s="109">
        <v>1</v>
      </c>
      <c r="H1273" s="86">
        <v>1</v>
      </c>
      <c r="I1273" s="87"/>
    </row>
    <row r="1274" spans="2:9" s="88" customFormat="1" ht="18.75" customHeight="1" x14ac:dyDescent="0.2">
      <c r="B1274" s="85" t="s">
        <v>1631</v>
      </c>
      <c r="C1274" s="109">
        <v>0</v>
      </c>
      <c r="D1274" s="109">
        <v>0</v>
      </c>
      <c r="E1274" s="109">
        <v>1</v>
      </c>
      <c r="F1274" s="109">
        <v>0</v>
      </c>
      <c r="G1274" s="109">
        <v>0</v>
      </c>
      <c r="H1274" s="86">
        <v>1</v>
      </c>
      <c r="I1274" s="87"/>
    </row>
    <row r="1275" spans="2:9" s="88" customFormat="1" ht="18.75" customHeight="1" x14ac:dyDescent="0.2">
      <c r="B1275" s="85" t="s">
        <v>2624</v>
      </c>
      <c r="C1275" s="109">
        <v>0</v>
      </c>
      <c r="D1275" s="109">
        <v>1</v>
      </c>
      <c r="E1275" s="109">
        <v>0</v>
      </c>
      <c r="F1275" s="109">
        <v>0</v>
      </c>
      <c r="G1275" s="109">
        <v>0</v>
      </c>
      <c r="H1275" s="86">
        <v>1</v>
      </c>
      <c r="I1275" s="87"/>
    </row>
    <row r="1276" spans="2:9" s="88" customFormat="1" ht="18.75" customHeight="1" x14ac:dyDescent="0.2">
      <c r="B1276" s="85" t="s">
        <v>1754</v>
      </c>
      <c r="C1276" s="109">
        <v>0</v>
      </c>
      <c r="D1276" s="109">
        <v>0</v>
      </c>
      <c r="E1276" s="109">
        <v>0</v>
      </c>
      <c r="F1276" s="109">
        <v>1</v>
      </c>
      <c r="G1276" s="109">
        <v>0</v>
      </c>
      <c r="H1276" s="86">
        <v>1</v>
      </c>
      <c r="I1276" s="87"/>
    </row>
    <row r="1277" spans="2:9" s="88" customFormat="1" ht="18.75" customHeight="1" x14ac:dyDescent="0.2">
      <c r="B1277" s="85" t="s">
        <v>2847</v>
      </c>
      <c r="C1277" s="109">
        <v>0</v>
      </c>
      <c r="D1277" s="109">
        <v>0</v>
      </c>
      <c r="E1277" s="109">
        <v>0</v>
      </c>
      <c r="F1277" s="109">
        <v>0</v>
      </c>
      <c r="G1277" s="109">
        <v>1</v>
      </c>
      <c r="H1277" s="86">
        <v>1</v>
      </c>
      <c r="I1277" s="87"/>
    </row>
    <row r="1278" spans="2:9" s="88" customFormat="1" ht="18.75" customHeight="1" x14ac:dyDescent="0.2">
      <c r="B1278" s="85" t="s">
        <v>2819</v>
      </c>
      <c r="C1278" s="109">
        <v>0</v>
      </c>
      <c r="D1278" s="109">
        <v>0</v>
      </c>
      <c r="E1278" s="109">
        <v>1</v>
      </c>
      <c r="F1278" s="109">
        <v>0</v>
      </c>
      <c r="G1278" s="109">
        <v>0</v>
      </c>
      <c r="H1278" s="86">
        <v>1</v>
      </c>
      <c r="I1278" s="87"/>
    </row>
    <row r="1279" spans="2:9" s="88" customFormat="1" ht="18.75" customHeight="1" x14ac:dyDescent="0.2">
      <c r="B1279" s="85" t="s">
        <v>1170</v>
      </c>
      <c r="C1279" s="109">
        <v>0</v>
      </c>
      <c r="D1279" s="109">
        <v>0</v>
      </c>
      <c r="E1279" s="109">
        <v>0</v>
      </c>
      <c r="F1279" s="109">
        <v>1</v>
      </c>
      <c r="G1279" s="109">
        <v>0</v>
      </c>
      <c r="H1279" s="86">
        <v>1</v>
      </c>
      <c r="I1279" s="87"/>
    </row>
    <row r="1280" spans="2:9" s="88" customFormat="1" ht="18.75" customHeight="1" x14ac:dyDescent="0.2">
      <c r="B1280" s="85" t="s">
        <v>1437</v>
      </c>
      <c r="C1280" s="109">
        <v>0</v>
      </c>
      <c r="D1280" s="109">
        <v>1</v>
      </c>
      <c r="E1280" s="109">
        <v>0</v>
      </c>
      <c r="F1280" s="109">
        <v>0</v>
      </c>
      <c r="G1280" s="109">
        <v>0</v>
      </c>
      <c r="H1280" s="86">
        <v>1</v>
      </c>
      <c r="I1280" s="87"/>
    </row>
    <row r="1281" spans="2:9" s="88" customFormat="1" ht="18.75" customHeight="1" x14ac:dyDescent="0.2">
      <c r="B1281" s="85" t="s">
        <v>1764</v>
      </c>
      <c r="C1281" s="109">
        <v>1</v>
      </c>
      <c r="D1281" s="109">
        <v>0</v>
      </c>
      <c r="E1281" s="109">
        <v>0</v>
      </c>
      <c r="F1281" s="109">
        <v>0</v>
      </c>
      <c r="G1281" s="109">
        <v>0</v>
      </c>
      <c r="H1281" s="86">
        <v>1</v>
      </c>
      <c r="I1281" s="87"/>
    </row>
    <row r="1282" spans="2:9" s="88" customFormat="1" ht="18.75" customHeight="1" x14ac:dyDescent="0.2">
      <c r="B1282" s="85" t="s">
        <v>2217</v>
      </c>
      <c r="C1282" s="109">
        <v>0</v>
      </c>
      <c r="D1282" s="109">
        <v>0</v>
      </c>
      <c r="E1282" s="109">
        <v>1</v>
      </c>
      <c r="F1282" s="109">
        <v>0</v>
      </c>
      <c r="G1282" s="109">
        <v>0</v>
      </c>
      <c r="H1282" s="86">
        <v>1</v>
      </c>
      <c r="I1282" s="87"/>
    </row>
    <row r="1283" spans="2:9" s="88" customFormat="1" ht="18.75" customHeight="1" x14ac:dyDescent="0.2">
      <c r="B1283" s="85" t="s">
        <v>2823</v>
      </c>
      <c r="C1283" s="109">
        <v>0</v>
      </c>
      <c r="D1283" s="109">
        <v>0</v>
      </c>
      <c r="E1283" s="109">
        <v>0</v>
      </c>
      <c r="F1283" s="109">
        <v>0</v>
      </c>
      <c r="G1283" s="109">
        <v>1</v>
      </c>
      <c r="H1283" s="86">
        <v>1</v>
      </c>
      <c r="I1283" s="87"/>
    </row>
    <row r="1284" spans="2:9" s="88" customFormat="1" ht="18.75" customHeight="1" x14ac:dyDescent="0.2">
      <c r="B1284" s="85" t="s">
        <v>2849</v>
      </c>
      <c r="C1284" s="109">
        <v>0</v>
      </c>
      <c r="D1284" s="109">
        <v>0</v>
      </c>
      <c r="E1284" s="109">
        <v>1</v>
      </c>
      <c r="F1284" s="109">
        <v>0</v>
      </c>
      <c r="G1284" s="109">
        <v>0</v>
      </c>
      <c r="H1284" s="86">
        <v>1</v>
      </c>
      <c r="I1284" s="87"/>
    </row>
    <row r="1285" spans="2:9" s="88" customFormat="1" ht="18.75" customHeight="1" x14ac:dyDescent="0.2">
      <c r="B1285" s="85" t="s">
        <v>1581</v>
      </c>
      <c r="C1285" s="109">
        <v>0</v>
      </c>
      <c r="D1285" s="109">
        <v>1</v>
      </c>
      <c r="E1285" s="109">
        <v>0</v>
      </c>
      <c r="F1285" s="109">
        <v>0</v>
      </c>
      <c r="G1285" s="109">
        <v>0</v>
      </c>
      <c r="H1285" s="86">
        <v>1</v>
      </c>
      <c r="I1285" s="87"/>
    </row>
    <row r="1286" spans="2:9" s="88" customFormat="1" ht="18.75" customHeight="1" x14ac:dyDescent="0.2">
      <c r="B1286" s="85" t="s">
        <v>1091</v>
      </c>
      <c r="C1286" s="109">
        <v>0</v>
      </c>
      <c r="D1286" s="109">
        <v>1</v>
      </c>
      <c r="E1286" s="109">
        <v>0</v>
      </c>
      <c r="F1286" s="109">
        <v>0</v>
      </c>
      <c r="G1286" s="109">
        <v>0</v>
      </c>
      <c r="H1286" s="86">
        <v>1</v>
      </c>
      <c r="I1286" s="87"/>
    </row>
    <row r="1287" spans="2:9" s="88" customFormat="1" ht="18.75" customHeight="1" x14ac:dyDescent="0.2">
      <c r="B1287" s="85" t="s">
        <v>2843</v>
      </c>
      <c r="C1287" s="109">
        <v>1</v>
      </c>
      <c r="D1287" s="109">
        <v>0</v>
      </c>
      <c r="E1287" s="109">
        <v>0</v>
      </c>
      <c r="F1287" s="109">
        <v>0</v>
      </c>
      <c r="G1287" s="109">
        <v>0</v>
      </c>
      <c r="H1287" s="86">
        <v>1</v>
      </c>
      <c r="I1287" s="87"/>
    </row>
    <row r="1288" spans="2:9" s="88" customFormat="1" ht="18.75" customHeight="1" x14ac:dyDescent="0.2">
      <c r="B1288" s="85" t="s">
        <v>2206</v>
      </c>
      <c r="C1288" s="109">
        <v>0</v>
      </c>
      <c r="D1288" s="109">
        <v>0</v>
      </c>
      <c r="E1288" s="109">
        <v>1</v>
      </c>
      <c r="F1288" s="109">
        <v>0</v>
      </c>
      <c r="G1288" s="109">
        <v>0</v>
      </c>
      <c r="H1288" s="86">
        <v>1</v>
      </c>
      <c r="I1288" s="87"/>
    </row>
    <row r="1289" spans="2:9" s="88" customFormat="1" ht="18.75" customHeight="1" x14ac:dyDescent="0.2">
      <c r="B1289" s="85" t="s">
        <v>2118</v>
      </c>
      <c r="C1289" s="109">
        <v>0</v>
      </c>
      <c r="D1289" s="109">
        <v>1</v>
      </c>
      <c r="E1289" s="109">
        <v>0</v>
      </c>
      <c r="F1289" s="109">
        <v>0</v>
      </c>
      <c r="G1289" s="109">
        <v>0</v>
      </c>
      <c r="H1289" s="86">
        <v>1</v>
      </c>
      <c r="I1289" s="87"/>
    </row>
    <row r="1290" spans="2:9" s="88" customFormat="1" ht="18.75" customHeight="1" x14ac:dyDescent="0.2">
      <c r="B1290" s="85" t="s">
        <v>2774</v>
      </c>
      <c r="C1290" s="109">
        <v>1</v>
      </c>
      <c r="D1290" s="109">
        <v>0</v>
      </c>
      <c r="E1290" s="109">
        <v>0</v>
      </c>
      <c r="F1290" s="109">
        <v>0</v>
      </c>
      <c r="G1290" s="109">
        <v>0</v>
      </c>
      <c r="H1290" s="86">
        <v>1</v>
      </c>
      <c r="I1290" s="87"/>
    </row>
    <row r="1291" spans="2:9" s="88" customFormat="1" ht="18.75" customHeight="1" x14ac:dyDescent="0.2">
      <c r="B1291" s="85" t="s">
        <v>1769</v>
      </c>
      <c r="C1291" s="109">
        <v>1</v>
      </c>
      <c r="D1291" s="109">
        <v>0</v>
      </c>
      <c r="E1291" s="109">
        <v>0</v>
      </c>
      <c r="F1291" s="109">
        <v>0</v>
      </c>
      <c r="G1291" s="109">
        <v>0</v>
      </c>
      <c r="H1291" s="86">
        <v>1</v>
      </c>
      <c r="I1291" s="87"/>
    </row>
    <row r="1292" spans="2:9" s="88" customFormat="1" ht="18.75" customHeight="1" x14ac:dyDescent="0.2">
      <c r="B1292" s="85" t="s">
        <v>2346</v>
      </c>
      <c r="C1292" s="109">
        <v>0</v>
      </c>
      <c r="D1292" s="109">
        <v>0</v>
      </c>
      <c r="E1292" s="109">
        <v>0</v>
      </c>
      <c r="F1292" s="109">
        <v>0</v>
      </c>
      <c r="G1292" s="109">
        <v>1</v>
      </c>
      <c r="H1292" s="86">
        <v>1</v>
      </c>
      <c r="I1292" s="87"/>
    </row>
    <row r="1293" spans="2:9" s="88" customFormat="1" ht="18.75" customHeight="1" x14ac:dyDescent="0.2">
      <c r="B1293" s="85" t="s">
        <v>1480</v>
      </c>
      <c r="C1293" s="109">
        <v>0</v>
      </c>
      <c r="D1293" s="109">
        <v>0</v>
      </c>
      <c r="E1293" s="109">
        <v>0</v>
      </c>
      <c r="F1293" s="109">
        <v>0</v>
      </c>
      <c r="G1293" s="109">
        <v>1</v>
      </c>
      <c r="H1293" s="86">
        <v>1</v>
      </c>
      <c r="I1293" s="87"/>
    </row>
    <row r="1294" spans="2:9" s="88" customFormat="1" ht="18.75" customHeight="1" x14ac:dyDescent="0.2">
      <c r="B1294" s="85" t="s">
        <v>1102</v>
      </c>
      <c r="C1294" s="109">
        <v>0</v>
      </c>
      <c r="D1294" s="109">
        <v>0</v>
      </c>
      <c r="E1294" s="109">
        <v>0</v>
      </c>
      <c r="F1294" s="109">
        <v>1</v>
      </c>
      <c r="G1294" s="109">
        <v>0</v>
      </c>
      <c r="H1294" s="86">
        <v>1</v>
      </c>
      <c r="I1294" s="87"/>
    </row>
    <row r="1295" spans="2:9" s="88" customFormat="1" ht="18.75" customHeight="1" x14ac:dyDescent="0.2">
      <c r="B1295" s="85" t="s">
        <v>2626</v>
      </c>
      <c r="C1295" s="109">
        <v>1</v>
      </c>
      <c r="D1295" s="109">
        <v>0</v>
      </c>
      <c r="E1295" s="109">
        <v>0</v>
      </c>
      <c r="F1295" s="109">
        <v>0</v>
      </c>
      <c r="G1295" s="109">
        <v>0</v>
      </c>
      <c r="H1295" s="86">
        <v>1</v>
      </c>
      <c r="I1295" s="87"/>
    </row>
    <row r="1296" spans="2:9" s="88" customFormat="1" ht="18.75" customHeight="1" x14ac:dyDescent="0.2">
      <c r="B1296" s="85" t="s">
        <v>2835</v>
      </c>
      <c r="C1296" s="109">
        <v>1</v>
      </c>
      <c r="D1296" s="109">
        <v>0</v>
      </c>
      <c r="E1296" s="109">
        <v>0</v>
      </c>
      <c r="F1296" s="109">
        <v>0</v>
      </c>
      <c r="G1296" s="109">
        <v>0</v>
      </c>
      <c r="H1296" s="86">
        <v>1</v>
      </c>
      <c r="I1296" s="87"/>
    </row>
    <row r="1297" spans="2:9" s="88" customFormat="1" ht="18.75" customHeight="1" x14ac:dyDescent="0.2">
      <c r="B1297" s="85" t="s">
        <v>2818</v>
      </c>
      <c r="C1297" s="109">
        <v>0</v>
      </c>
      <c r="D1297" s="109">
        <v>0</v>
      </c>
      <c r="E1297" s="109">
        <v>1</v>
      </c>
      <c r="F1297" s="109">
        <v>0</v>
      </c>
      <c r="G1297" s="109">
        <v>0</v>
      </c>
      <c r="H1297" s="86">
        <v>1</v>
      </c>
      <c r="I1297" s="87"/>
    </row>
    <row r="1298" spans="2:9" s="88" customFormat="1" ht="18.75" customHeight="1" x14ac:dyDescent="0.2">
      <c r="B1298" s="85" t="s">
        <v>2791</v>
      </c>
      <c r="C1298" s="109">
        <v>0</v>
      </c>
      <c r="D1298" s="109">
        <v>0</v>
      </c>
      <c r="E1298" s="109">
        <v>0</v>
      </c>
      <c r="F1298" s="109">
        <v>1</v>
      </c>
      <c r="G1298" s="109">
        <v>0</v>
      </c>
      <c r="H1298" s="86">
        <v>1</v>
      </c>
      <c r="I1298" s="87"/>
    </row>
    <row r="1299" spans="2:9" s="88" customFormat="1" ht="18.75" customHeight="1" x14ac:dyDescent="0.2">
      <c r="B1299" s="85" t="s">
        <v>1624</v>
      </c>
      <c r="C1299" s="109">
        <v>0</v>
      </c>
      <c r="D1299" s="109">
        <v>0</v>
      </c>
      <c r="E1299" s="109">
        <v>0</v>
      </c>
      <c r="F1299" s="109">
        <v>0</v>
      </c>
      <c r="G1299" s="109">
        <v>1</v>
      </c>
      <c r="H1299" s="86">
        <v>1</v>
      </c>
      <c r="I1299" s="87"/>
    </row>
    <row r="1300" spans="2:9" s="88" customFormat="1" ht="18.75" customHeight="1" x14ac:dyDescent="0.2">
      <c r="B1300" s="85" t="s">
        <v>1930</v>
      </c>
      <c r="C1300" s="109">
        <v>0</v>
      </c>
      <c r="D1300" s="109">
        <v>0</v>
      </c>
      <c r="E1300" s="109">
        <v>0</v>
      </c>
      <c r="F1300" s="109">
        <v>0</v>
      </c>
      <c r="G1300" s="109">
        <v>1</v>
      </c>
      <c r="H1300" s="86">
        <v>1</v>
      </c>
      <c r="I1300" s="87"/>
    </row>
    <row r="1301" spans="2:9" s="88" customFormat="1" ht="18.75" customHeight="1" x14ac:dyDescent="0.2">
      <c r="B1301" s="85" t="s">
        <v>2170</v>
      </c>
      <c r="C1301" s="109">
        <v>0</v>
      </c>
      <c r="D1301" s="109">
        <v>1</v>
      </c>
      <c r="E1301" s="109">
        <v>0</v>
      </c>
      <c r="F1301" s="109">
        <v>0</v>
      </c>
      <c r="G1301" s="109">
        <v>0</v>
      </c>
      <c r="H1301" s="86">
        <v>1</v>
      </c>
      <c r="I1301" s="87"/>
    </row>
    <row r="1302" spans="2:9" s="88" customFormat="1" ht="18.75" customHeight="1" x14ac:dyDescent="0.2">
      <c r="B1302" s="85" t="s">
        <v>2631</v>
      </c>
      <c r="C1302" s="109">
        <v>0</v>
      </c>
      <c r="D1302" s="109">
        <v>0</v>
      </c>
      <c r="E1302" s="109">
        <v>0</v>
      </c>
      <c r="F1302" s="109">
        <v>0</v>
      </c>
      <c r="G1302" s="109">
        <v>1</v>
      </c>
      <c r="H1302" s="86">
        <v>1</v>
      </c>
      <c r="I1302" s="87"/>
    </row>
    <row r="1303" spans="2:9" s="88" customFormat="1" ht="18.75" customHeight="1" x14ac:dyDescent="0.2">
      <c r="B1303" s="85" t="s">
        <v>1773</v>
      </c>
      <c r="C1303" s="109">
        <v>0</v>
      </c>
      <c r="D1303" s="109">
        <v>0</v>
      </c>
      <c r="E1303" s="109">
        <v>0</v>
      </c>
      <c r="F1303" s="109">
        <v>0</v>
      </c>
      <c r="G1303" s="109">
        <v>1</v>
      </c>
      <c r="H1303" s="86">
        <v>1</v>
      </c>
      <c r="I1303" s="87"/>
    </row>
    <row r="1304" spans="2:9" s="88" customFormat="1" ht="18.75" customHeight="1" x14ac:dyDescent="0.2">
      <c r="B1304" s="85" t="s">
        <v>2814</v>
      </c>
      <c r="C1304" s="109">
        <v>0</v>
      </c>
      <c r="D1304" s="109">
        <v>0</v>
      </c>
      <c r="E1304" s="109">
        <v>1</v>
      </c>
      <c r="F1304" s="109">
        <v>0</v>
      </c>
      <c r="G1304" s="109">
        <v>0</v>
      </c>
      <c r="H1304" s="86">
        <v>1</v>
      </c>
      <c r="I1304" s="87"/>
    </row>
    <row r="1305" spans="2:9" s="88" customFormat="1" ht="18.75" customHeight="1" x14ac:dyDescent="0.2">
      <c r="B1305" s="85" t="s">
        <v>2793</v>
      </c>
      <c r="C1305" s="109">
        <v>0</v>
      </c>
      <c r="D1305" s="109">
        <v>0</v>
      </c>
      <c r="E1305" s="109">
        <v>0</v>
      </c>
      <c r="F1305" s="109">
        <v>1</v>
      </c>
      <c r="G1305" s="109">
        <v>0</v>
      </c>
      <c r="H1305" s="86">
        <v>1</v>
      </c>
      <c r="I1305" s="87"/>
    </row>
    <row r="1306" spans="2:9" s="88" customFormat="1" ht="18.75" customHeight="1" x14ac:dyDescent="0.2">
      <c r="B1306" s="85" t="s">
        <v>2550</v>
      </c>
      <c r="C1306" s="109">
        <v>0</v>
      </c>
      <c r="D1306" s="109">
        <v>1</v>
      </c>
      <c r="E1306" s="109">
        <v>0</v>
      </c>
      <c r="F1306" s="109">
        <v>0</v>
      </c>
      <c r="G1306" s="109">
        <v>0</v>
      </c>
      <c r="H1306" s="86">
        <v>1</v>
      </c>
      <c r="I1306" s="87"/>
    </row>
    <row r="1307" spans="2:9" s="88" customFormat="1" ht="18.75" customHeight="1" x14ac:dyDescent="0.2">
      <c r="B1307" s="85" t="s">
        <v>2445</v>
      </c>
      <c r="C1307" s="109">
        <v>1</v>
      </c>
      <c r="D1307" s="109">
        <v>0</v>
      </c>
      <c r="E1307" s="109">
        <v>0</v>
      </c>
      <c r="F1307" s="109">
        <v>0</v>
      </c>
      <c r="G1307" s="109">
        <v>0</v>
      </c>
      <c r="H1307" s="86">
        <v>1</v>
      </c>
      <c r="I1307" s="87"/>
    </row>
    <row r="1308" spans="2:9" s="88" customFormat="1" ht="18.75" customHeight="1" x14ac:dyDescent="0.2">
      <c r="B1308" s="85" t="s">
        <v>2794</v>
      </c>
      <c r="C1308" s="109">
        <v>0</v>
      </c>
      <c r="D1308" s="109">
        <v>1</v>
      </c>
      <c r="E1308" s="109">
        <v>0</v>
      </c>
      <c r="F1308" s="109">
        <v>0</v>
      </c>
      <c r="G1308" s="109">
        <v>0</v>
      </c>
      <c r="H1308" s="86">
        <v>1</v>
      </c>
      <c r="I1308" s="87"/>
    </row>
    <row r="1309" spans="2:9" s="88" customFormat="1" ht="18.75" customHeight="1" x14ac:dyDescent="0.2">
      <c r="B1309" s="85" t="s">
        <v>913</v>
      </c>
      <c r="C1309" s="109">
        <v>0</v>
      </c>
      <c r="D1309" s="109">
        <v>1</v>
      </c>
      <c r="E1309" s="109">
        <v>0</v>
      </c>
      <c r="F1309" s="109">
        <v>0</v>
      </c>
      <c r="G1309" s="109">
        <v>0</v>
      </c>
      <c r="H1309" s="86">
        <v>1</v>
      </c>
      <c r="I1309" s="87"/>
    </row>
    <row r="1310" spans="2:9" s="88" customFormat="1" ht="18.75" customHeight="1" x14ac:dyDescent="0.2">
      <c r="B1310" s="85" t="s">
        <v>1669</v>
      </c>
      <c r="C1310" s="109">
        <v>0</v>
      </c>
      <c r="D1310" s="109">
        <v>0</v>
      </c>
      <c r="E1310" s="109">
        <v>0</v>
      </c>
      <c r="F1310" s="109">
        <v>1</v>
      </c>
      <c r="G1310" s="109">
        <v>0</v>
      </c>
      <c r="H1310" s="86">
        <v>1</v>
      </c>
      <c r="I1310" s="87"/>
    </row>
    <row r="1311" spans="2:9" s="88" customFormat="1" ht="18.75" customHeight="1" x14ac:dyDescent="0.2">
      <c r="B1311" s="85" t="s">
        <v>1995</v>
      </c>
      <c r="C1311" s="109">
        <v>0</v>
      </c>
      <c r="D1311" s="109">
        <v>0</v>
      </c>
      <c r="E1311" s="109">
        <v>0</v>
      </c>
      <c r="F1311" s="109">
        <v>0</v>
      </c>
      <c r="G1311" s="109">
        <v>1</v>
      </c>
      <c r="H1311" s="86">
        <v>1</v>
      </c>
      <c r="I1311" s="87"/>
    </row>
    <row r="1312" spans="2:9" s="88" customFormat="1" ht="18.75" customHeight="1" x14ac:dyDescent="0.2">
      <c r="B1312" s="85" t="s">
        <v>2409</v>
      </c>
      <c r="C1312" s="109">
        <v>0</v>
      </c>
      <c r="D1312" s="109">
        <v>0</v>
      </c>
      <c r="E1312" s="109">
        <v>0</v>
      </c>
      <c r="F1312" s="109">
        <v>0</v>
      </c>
      <c r="G1312" s="109">
        <v>1</v>
      </c>
      <c r="H1312" s="86">
        <v>1</v>
      </c>
      <c r="I1312" s="87"/>
    </row>
    <row r="1313" spans="2:9" s="88" customFormat="1" ht="18.75" customHeight="1" x14ac:dyDescent="0.2">
      <c r="B1313" s="85" t="s">
        <v>2094</v>
      </c>
      <c r="C1313" s="109">
        <v>0</v>
      </c>
      <c r="D1313" s="109">
        <v>1</v>
      </c>
      <c r="E1313" s="109">
        <v>0</v>
      </c>
      <c r="F1313" s="109">
        <v>0</v>
      </c>
      <c r="G1313" s="109">
        <v>0</v>
      </c>
      <c r="H1313" s="86">
        <v>1</v>
      </c>
      <c r="I1313" s="87"/>
    </row>
    <row r="1314" spans="2:9" s="88" customFormat="1" ht="18.75" customHeight="1" x14ac:dyDescent="0.2">
      <c r="B1314" s="85" t="s">
        <v>1783</v>
      </c>
      <c r="C1314" s="109">
        <v>1</v>
      </c>
      <c r="D1314" s="109">
        <v>0</v>
      </c>
      <c r="E1314" s="109">
        <v>0</v>
      </c>
      <c r="F1314" s="109">
        <v>0</v>
      </c>
      <c r="G1314" s="109">
        <v>0</v>
      </c>
      <c r="H1314" s="86">
        <v>1</v>
      </c>
      <c r="I1314" s="87"/>
    </row>
    <row r="1315" spans="2:9" s="88" customFormat="1" ht="18.75" customHeight="1" x14ac:dyDescent="0.2">
      <c r="B1315" s="85" t="s">
        <v>2211</v>
      </c>
      <c r="C1315" s="109">
        <v>0</v>
      </c>
      <c r="D1315" s="109">
        <v>0</v>
      </c>
      <c r="E1315" s="109">
        <v>0</v>
      </c>
      <c r="F1315" s="109">
        <v>1</v>
      </c>
      <c r="G1315" s="109">
        <v>0</v>
      </c>
      <c r="H1315" s="86">
        <v>1</v>
      </c>
      <c r="I1315" s="87"/>
    </row>
    <row r="1316" spans="2:9" s="88" customFormat="1" ht="18.75" customHeight="1" x14ac:dyDescent="0.2">
      <c r="B1316" s="85" t="s">
        <v>1929</v>
      </c>
      <c r="C1316" s="109">
        <v>0</v>
      </c>
      <c r="D1316" s="109">
        <v>0</v>
      </c>
      <c r="E1316" s="109">
        <v>1</v>
      </c>
      <c r="F1316" s="109">
        <v>0</v>
      </c>
      <c r="G1316" s="109">
        <v>0</v>
      </c>
      <c r="H1316" s="86">
        <v>1</v>
      </c>
      <c r="I1316" s="87"/>
    </row>
    <row r="1317" spans="2:9" s="88" customFormat="1" ht="18.75" customHeight="1" x14ac:dyDescent="0.2">
      <c r="B1317" s="85" t="s">
        <v>1901</v>
      </c>
      <c r="C1317" s="109">
        <v>0</v>
      </c>
      <c r="D1317" s="109">
        <v>0</v>
      </c>
      <c r="E1317" s="109">
        <v>1</v>
      </c>
      <c r="F1317" s="109">
        <v>0</v>
      </c>
      <c r="G1317" s="109">
        <v>0</v>
      </c>
      <c r="H1317" s="86">
        <v>1</v>
      </c>
      <c r="I1317" s="87"/>
    </row>
    <row r="1318" spans="2:9" s="88" customFormat="1" ht="18.75" customHeight="1" x14ac:dyDescent="0.2">
      <c r="B1318" s="85" t="s">
        <v>2740</v>
      </c>
      <c r="C1318" s="109">
        <v>0</v>
      </c>
      <c r="D1318" s="109">
        <v>0</v>
      </c>
      <c r="E1318" s="109">
        <v>1</v>
      </c>
      <c r="F1318" s="109">
        <v>0</v>
      </c>
      <c r="G1318" s="109">
        <v>0</v>
      </c>
      <c r="H1318" s="86">
        <v>1</v>
      </c>
      <c r="I1318" s="87"/>
    </row>
    <row r="1319" spans="2:9" s="88" customFormat="1" ht="18.75" customHeight="1" x14ac:dyDescent="0.2">
      <c r="B1319" s="85" t="s">
        <v>2848</v>
      </c>
      <c r="C1319" s="109">
        <v>0</v>
      </c>
      <c r="D1319" s="109">
        <v>0</v>
      </c>
      <c r="E1319" s="109">
        <v>1</v>
      </c>
      <c r="F1319" s="109">
        <v>0</v>
      </c>
      <c r="G1319" s="109">
        <v>0</v>
      </c>
      <c r="H1319" s="86">
        <v>1</v>
      </c>
      <c r="I1319" s="87"/>
    </row>
    <row r="1320" spans="2:9" s="88" customFormat="1" ht="18.75" customHeight="1" x14ac:dyDescent="0.2">
      <c r="B1320" s="85" t="s">
        <v>1235</v>
      </c>
      <c r="C1320" s="109">
        <v>0</v>
      </c>
      <c r="D1320" s="109">
        <v>0</v>
      </c>
      <c r="E1320" s="109">
        <v>0</v>
      </c>
      <c r="F1320" s="109">
        <v>1</v>
      </c>
      <c r="G1320" s="109">
        <v>0</v>
      </c>
      <c r="H1320" s="86">
        <v>1</v>
      </c>
      <c r="I1320" s="87"/>
    </row>
    <row r="1321" spans="2:9" s="88" customFormat="1" ht="18.75" customHeight="1" x14ac:dyDescent="0.2">
      <c r="B1321" s="85" t="s">
        <v>2343</v>
      </c>
      <c r="C1321" s="109">
        <v>0</v>
      </c>
      <c r="D1321" s="109">
        <v>0</v>
      </c>
      <c r="E1321" s="109">
        <v>0</v>
      </c>
      <c r="F1321" s="109">
        <v>1</v>
      </c>
      <c r="G1321" s="109">
        <v>0</v>
      </c>
      <c r="H1321" s="86">
        <v>1</v>
      </c>
      <c r="I1321" s="87"/>
    </row>
    <row r="1322" spans="2:9" s="88" customFormat="1" ht="18.75" customHeight="1" x14ac:dyDescent="0.2">
      <c r="B1322" s="85" t="s">
        <v>1421</v>
      </c>
      <c r="C1322" s="109">
        <v>0</v>
      </c>
      <c r="D1322" s="109">
        <v>0</v>
      </c>
      <c r="E1322" s="109">
        <v>1</v>
      </c>
      <c r="F1322" s="109">
        <v>0</v>
      </c>
      <c r="G1322" s="109">
        <v>0</v>
      </c>
      <c r="H1322" s="86">
        <v>1</v>
      </c>
      <c r="I1322" s="87"/>
    </row>
    <row r="1323" spans="2:9" s="88" customFormat="1" ht="18.75" customHeight="1" x14ac:dyDescent="0.2">
      <c r="B1323" s="85" t="s">
        <v>1299</v>
      </c>
      <c r="C1323" s="109">
        <v>0</v>
      </c>
      <c r="D1323" s="109">
        <v>0</v>
      </c>
      <c r="E1323" s="109">
        <v>1</v>
      </c>
      <c r="F1323" s="109">
        <v>0</v>
      </c>
      <c r="G1323" s="109">
        <v>0</v>
      </c>
      <c r="H1323" s="86">
        <v>1</v>
      </c>
      <c r="I1323" s="87"/>
    </row>
    <row r="1324" spans="2:9" s="88" customFormat="1" ht="18.75" customHeight="1" x14ac:dyDescent="0.2">
      <c r="B1324" s="85" t="s">
        <v>2549</v>
      </c>
      <c r="C1324" s="109">
        <v>0</v>
      </c>
      <c r="D1324" s="109">
        <v>0</v>
      </c>
      <c r="E1324" s="109">
        <v>0</v>
      </c>
      <c r="F1324" s="109">
        <v>1</v>
      </c>
      <c r="G1324" s="109">
        <v>0</v>
      </c>
      <c r="H1324" s="86">
        <v>1</v>
      </c>
      <c r="I1324" s="87"/>
    </row>
    <row r="1325" spans="2:9" s="88" customFormat="1" ht="18.75" customHeight="1" x14ac:dyDescent="0.2">
      <c r="B1325" s="85" t="s">
        <v>2054</v>
      </c>
      <c r="C1325" s="109">
        <v>1</v>
      </c>
      <c r="D1325" s="109">
        <v>0</v>
      </c>
      <c r="E1325" s="109">
        <v>0</v>
      </c>
      <c r="F1325" s="109">
        <v>0</v>
      </c>
      <c r="G1325" s="109">
        <v>0</v>
      </c>
      <c r="H1325" s="86">
        <v>1</v>
      </c>
      <c r="I1325" s="87"/>
    </row>
    <row r="1326" spans="2:9" s="88" customFormat="1" ht="18.75" customHeight="1" x14ac:dyDescent="0.2">
      <c r="B1326" s="85" t="s">
        <v>1747</v>
      </c>
      <c r="C1326" s="109">
        <v>0</v>
      </c>
      <c r="D1326" s="109">
        <v>0</v>
      </c>
      <c r="E1326" s="109">
        <v>0</v>
      </c>
      <c r="F1326" s="109">
        <v>1</v>
      </c>
      <c r="G1326" s="109">
        <v>0</v>
      </c>
      <c r="H1326" s="86">
        <v>1</v>
      </c>
      <c r="I1326" s="87"/>
    </row>
    <row r="1327" spans="2:9" s="88" customFormat="1" ht="18.75" customHeight="1" x14ac:dyDescent="0.2">
      <c r="B1327" s="85" t="s">
        <v>3018</v>
      </c>
      <c r="C1327" s="109">
        <v>0</v>
      </c>
      <c r="D1327" s="109">
        <v>0</v>
      </c>
      <c r="E1327" s="109">
        <v>0</v>
      </c>
      <c r="F1327" s="109">
        <v>0</v>
      </c>
      <c r="G1327" s="109">
        <v>1</v>
      </c>
      <c r="H1327" s="86">
        <v>1</v>
      </c>
      <c r="I1327" s="87"/>
    </row>
    <row r="1328" spans="2:9" s="88" customFormat="1" ht="18.75" customHeight="1" x14ac:dyDescent="0.2">
      <c r="B1328" s="85" t="s">
        <v>1840</v>
      </c>
      <c r="C1328" s="109">
        <v>0</v>
      </c>
      <c r="D1328" s="109">
        <v>1</v>
      </c>
      <c r="E1328" s="109">
        <v>0</v>
      </c>
      <c r="F1328" s="109">
        <v>0</v>
      </c>
      <c r="G1328" s="109">
        <v>0</v>
      </c>
      <c r="H1328" s="86">
        <v>1</v>
      </c>
      <c r="I1328" s="87"/>
    </row>
    <row r="1329" spans="2:9" s="88" customFormat="1" ht="18.75" customHeight="1" x14ac:dyDescent="0.2">
      <c r="B1329" s="85" t="s">
        <v>1393</v>
      </c>
      <c r="C1329" s="109">
        <v>1</v>
      </c>
      <c r="D1329" s="109">
        <v>0</v>
      </c>
      <c r="E1329" s="109">
        <v>0</v>
      </c>
      <c r="F1329" s="109">
        <v>0</v>
      </c>
      <c r="G1329" s="109">
        <v>0</v>
      </c>
      <c r="H1329" s="86">
        <v>1</v>
      </c>
      <c r="I1329" s="87"/>
    </row>
    <row r="1330" spans="2:9" s="88" customFormat="1" ht="18.75" customHeight="1" x14ac:dyDescent="0.2">
      <c r="B1330" s="85" t="s">
        <v>2423</v>
      </c>
      <c r="C1330" s="109">
        <v>0</v>
      </c>
      <c r="D1330" s="109">
        <v>1</v>
      </c>
      <c r="E1330" s="109">
        <v>0</v>
      </c>
      <c r="F1330" s="109">
        <v>0</v>
      </c>
      <c r="G1330" s="109">
        <v>0</v>
      </c>
      <c r="H1330" s="86">
        <v>1</v>
      </c>
      <c r="I1330" s="87"/>
    </row>
    <row r="1331" spans="2:9" s="88" customFormat="1" ht="18.75" customHeight="1" x14ac:dyDescent="0.2">
      <c r="B1331" s="85" t="s">
        <v>2276</v>
      </c>
      <c r="C1331" s="109">
        <v>1</v>
      </c>
      <c r="D1331" s="109">
        <v>0</v>
      </c>
      <c r="E1331" s="109">
        <v>0</v>
      </c>
      <c r="F1331" s="109">
        <v>0</v>
      </c>
      <c r="G1331" s="109">
        <v>0</v>
      </c>
      <c r="H1331" s="86">
        <v>1</v>
      </c>
      <c r="I1331" s="87"/>
    </row>
    <row r="1332" spans="2:9" s="88" customFormat="1" ht="18.75" customHeight="1" x14ac:dyDescent="0.2">
      <c r="B1332" s="85" t="s">
        <v>2898</v>
      </c>
      <c r="C1332" s="109">
        <v>0</v>
      </c>
      <c r="D1332" s="109">
        <v>0</v>
      </c>
      <c r="E1332" s="109">
        <v>0</v>
      </c>
      <c r="F1332" s="109">
        <v>0</v>
      </c>
      <c r="G1332" s="109">
        <v>1</v>
      </c>
      <c r="H1332" s="86">
        <v>1</v>
      </c>
      <c r="I1332" s="87"/>
    </row>
    <row r="1333" spans="2:9" s="88" customFormat="1" ht="18.75" customHeight="1" x14ac:dyDescent="0.2">
      <c r="B1333" s="85" t="s">
        <v>2307</v>
      </c>
      <c r="C1333" s="109">
        <v>0</v>
      </c>
      <c r="D1333" s="109">
        <v>0</v>
      </c>
      <c r="E1333" s="109">
        <v>1</v>
      </c>
      <c r="F1333" s="109">
        <v>0</v>
      </c>
      <c r="G1333" s="109">
        <v>0</v>
      </c>
      <c r="H1333" s="86">
        <v>1</v>
      </c>
      <c r="I1333" s="87"/>
    </row>
    <row r="1334" spans="2:9" s="88" customFormat="1" ht="18.75" customHeight="1" x14ac:dyDescent="0.2">
      <c r="B1334" s="85" t="s">
        <v>1696</v>
      </c>
      <c r="C1334" s="109">
        <v>1</v>
      </c>
      <c r="D1334" s="109">
        <v>0</v>
      </c>
      <c r="E1334" s="109">
        <v>0</v>
      </c>
      <c r="F1334" s="109">
        <v>0</v>
      </c>
      <c r="G1334" s="109">
        <v>0</v>
      </c>
      <c r="H1334" s="86">
        <v>1</v>
      </c>
      <c r="I1334" s="87"/>
    </row>
    <row r="1335" spans="2:9" s="88" customFormat="1" ht="18.75" customHeight="1" x14ac:dyDescent="0.2">
      <c r="B1335" s="85" t="s">
        <v>1561</v>
      </c>
      <c r="C1335" s="109">
        <v>1</v>
      </c>
      <c r="D1335" s="109">
        <v>0</v>
      </c>
      <c r="E1335" s="109">
        <v>0</v>
      </c>
      <c r="F1335" s="109">
        <v>0</v>
      </c>
      <c r="G1335" s="109">
        <v>0</v>
      </c>
      <c r="H1335" s="86">
        <v>1</v>
      </c>
      <c r="I1335" s="87"/>
    </row>
    <row r="1336" spans="2:9" s="88" customFormat="1" ht="18.75" customHeight="1" x14ac:dyDescent="0.2">
      <c r="B1336" s="85" t="s">
        <v>2155</v>
      </c>
      <c r="C1336" s="109">
        <v>0</v>
      </c>
      <c r="D1336" s="109">
        <v>0</v>
      </c>
      <c r="E1336" s="109">
        <v>0</v>
      </c>
      <c r="F1336" s="109">
        <v>1</v>
      </c>
      <c r="G1336" s="109">
        <v>0</v>
      </c>
      <c r="H1336" s="86">
        <v>1</v>
      </c>
      <c r="I1336" s="87"/>
    </row>
    <row r="1337" spans="2:9" s="88" customFormat="1" ht="18.75" customHeight="1" x14ac:dyDescent="0.2">
      <c r="B1337" s="85" t="s">
        <v>1933</v>
      </c>
      <c r="C1337" s="109">
        <v>1</v>
      </c>
      <c r="D1337" s="109">
        <v>0</v>
      </c>
      <c r="E1337" s="109">
        <v>0</v>
      </c>
      <c r="F1337" s="109">
        <v>0</v>
      </c>
      <c r="G1337" s="109">
        <v>0</v>
      </c>
      <c r="H1337" s="86">
        <v>1</v>
      </c>
      <c r="I1337" s="87"/>
    </row>
    <row r="1338" spans="2:9" s="88" customFormat="1" ht="18.75" customHeight="1" x14ac:dyDescent="0.2">
      <c r="B1338" s="85" t="s">
        <v>2150</v>
      </c>
      <c r="C1338" s="109">
        <v>0</v>
      </c>
      <c r="D1338" s="109">
        <v>0</v>
      </c>
      <c r="E1338" s="109">
        <v>0</v>
      </c>
      <c r="F1338" s="109">
        <v>1</v>
      </c>
      <c r="G1338" s="109">
        <v>0</v>
      </c>
      <c r="H1338" s="86">
        <v>1</v>
      </c>
      <c r="I1338" s="87"/>
    </row>
    <row r="1339" spans="2:9" s="88" customFormat="1" ht="18.75" customHeight="1" x14ac:dyDescent="0.2">
      <c r="B1339" s="85" t="s">
        <v>2882</v>
      </c>
      <c r="C1339" s="109">
        <v>0</v>
      </c>
      <c r="D1339" s="109">
        <v>1</v>
      </c>
      <c r="E1339" s="109">
        <v>0</v>
      </c>
      <c r="F1339" s="109">
        <v>0</v>
      </c>
      <c r="G1339" s="109">
        <v>0</v>
      </c>
      <c r="H1339" s="86">
        <v>1</v>
      </c>
      <c r="I1339" s="87"/>
    </row>
    <row r="1340" spans="2:9" s="88" customFormat="1" ht="18.75" customHeight="1" x14ac:dyDescent="0.2">
      <c r="B1340" s="85" t="s">
        <v>1453</v>
      </c>
      <c r="C1340" s="109">
        <v>0</v>
      </c>
      <c r="D1340" s="109">
        <v>0</v>
      </c>
      <c r="E1340" s="109">
        <v>1</v>
      </c>
      <c r="F1340" s="109">
        <v>0</v>
      </c>
      <c r="G1340" s="109">
        <v>0</v>
      </c>
      <c r="H1340" s="86">
        <v>1</v>
      </c>
      <c r="I1340" s="87"/>
    </row>
    <row r="1341" spans="2:9" s="88" customFormat="1" ht="18.75" customHeight="1" x14ac:dyDescent="0.2">
      <c r="B1341" s="85" t="s">
        <v>1960</v>
      </c>
      <c r="C1341" s="109">
        <v>0</v>
      </c>
      <c r="D1341" s="109">
        <v>1</v>
      </c>
      <c r="E1341" s="109">
        <v>0</v>
      </c>
      <c r="F1341" s="109">
        <v>0</v>
      </c>
      <c r="G1341" s="109">
        <v>0</v>
      </c>
      <c r="H1341" s="86">
        <v>1</v>
      </c>
      <c r="I1341" s="87"/>
    </row>
    <row r="1342" spans="2:9" s="88" customFormat="1" ht="18.75" customHeight="1" x14ac:dyDescent="0.2">
      <c r="B1342" s="85" t="s">
        <v>115</v>
      </c>
      <c r="C1342" s="109">
        <v>0</v>
      </c>
      <c r="D1342" s="109">
        <v>0</v>
      </c>
      <c r="E1342" s="109">
        <v>0</v>
      </c>
      <c r="F1342" s="109">
        <v>1</v>
      </c>
      <c r="G1342" s="109">
        <v>0</v>
      </c>
      <c r="H1342" s="86">
        <v>1</v>
      </c>
      <c r="I1342" s="87"/>
    </row>
    <row r="1343" spans="2:9" s="88" customFormat="1" ht="18.75" customHeight="1" x14ac:dyDescent="0.2">
      <c r="B1343" s="85" t="s">
        <v>1042</v>
      </c>
      <c r="C1343" s="109">
        <v>0</v>
      </c>
      <c r="D1343" s="109">
        <v>0</v>
      </c>
      <c r="E1343" s="109">
        <v>1</v>
      </c>
      <c r="F1343" s="109">
        <v>0</v>
      </c>
      <c r="G1343" s="109">
        <v>0</v>
      </c>
      <c r="H1343" s="86">
        <v>1</v>
      </c>
      <c r="I1343" s="87"/>
    </row>
    <row r="1344" spans="2:9" s="88" customFormat="1" ht="18.75" customHeight="1" x14ac:dyDescent="0.2">
      <c r="B1344" s="85" t="s">
        <v>1962</v>
      </c>
      <c r="C1344" s="109">
        <v>0</v>
      </c>
      <c r="D1344" s="109">
        <v>0</v>
      </c>
      <c r="E1344" s="109">
        <v>0</v>
      </c>
      <c r="F1344" s="109">
        <v>0</v>
      </c>
      <c r="G1344" s="109">
        <v>1</v>
      </c>
      <c r="H1344" s="86">
        <v>1</v>
      </c>
      <c r="I1344" s="87"/>
    </row>
    <row r="1345" spans="2:9" s="88" customFormat="1" ht="18.75" customHeight="1" x14ac:dyDescent="0.2">
      <c r="B1345" s="85" t="s">
        <v>3026</v>
      </c>
      <c r="C1345" s="109">
        <v>0</v>
      </c>
      <c r="D1345" s="109">
        <v>0</v>
      </c>
      <c r="E1345" s="109">
        <v>1</v>
      </c>
      <c r="F1345" s="109">
        <v>0</v>
      </c>
      <c r="G1345" s="109">
        <v>0</v>
      </c>
      <c r="H1345" s="86">
        <v>1</v>
      </c>
      <c r="I1345" s="87"/>
    </row>
    <row r="1346" spans="2:9" s="88" customFormat="1" ht="18.75" customHeight="1" x14ac:dyDescent="0.2">
      <c r="B1346" s="85" t="s">
        <v>2153</v>
      </c>
      <c r="C1346" s="109">
        <v>0</v>
      </c>
      <c r="D1346" s="109">
        <v>1</v>
      </c>
      <c r="E1346" s="109">
        <v>0</v>
      </c>
      <c r="F1346" s="109">
        <v>0</v>
      </c>
      <c r="G1346" s="109">
        <v>0</v>
      </c>
      <c r="H1346" s="86">
        <v>1</v>
      </c>
      <c r="I1346" s="87"/>
    </row>
    <row r="1347" spans="2:9" s="88" customFormat="1" ht="18.75" customHeight="1" x14ac:dyDescent="0.2">
      <c r="B1347" s="85" t="s">
        <v>1484</v>
      </c>
      <c r="C1347" s="109">
        <v>0</v>
      </c>
      <c r="D1347" s="109">
        <v>1</v>
      </c>
      <c r="E1347" s="109">
        <v>0</v>
      </c>
      <c r="F1347" s="109">
        <v>0</v>
      </c>
      <c r="G1347" s="109">
        <v>0</v>
      </c>
      <c r="H1347" s="86">
        <v>1</v>
      </c>
      <c r="I1347" s="87"/>
    </row>
    <row r="1348" spans="2:9" s="88" customFormat="1" ht="18.75" customHeight="1" x14ac:dyDescent="0.2">
      <c r="B1348" s="85" t="s">
        <v>2905</v>
      </c>
      <c r="C1348" s="109">
        <v>0</v>
      </c>
      <c r="D1348" s="109">
        <v>1</v>
      </c>
      <c r="E1348" s="109">
        <v>0</v>
      </c>
      <c r="F1348" s="109">
        <v>0</v>
      </c>
      <c r="G1348" s="109">
        <v>0</v>
      </c>
      <c r="H1348" s="86">
        <v>1</v>
      </c>
      <c r="I1348" s="87"/>
    </row>
    <row r="1349" spans="2:9" s="88" customFormat="1" ht="18.75" customHeight="1" x14ac:dyDescent="0.2">
      <c r="B1349" s="85" t="s">
        <v>1218</v>
      </c>
      <c r="C1349" s="109">
        <v>0</v>
      </c>
      <c r="D1349" s="109">
        <v>0</v>
      </c>
      <c r="E1349" s="109">
        <v>0</v>
      </c>
      <c r="F1349" s="109">
        <v>0</v>
      </c>
      <c r="G1349" s="109">
        <v>1</v>
      </c>
      <c r="H1349" s="86">
        <v>1</v>
      </c>
      <c r="I1349" s="87"/>
    </row>
    <row r="1350" spans="2:9" s="88" customFormat="1" ht="18.75" customHeight="1" x14ac:dyDescent="0.2">
      <c r="B1350" s="85" t="s">
        <v>1441</v>
      </c>
      <c r="C1350" s="109">
        <v>0</v>
      </c>
      <c r="D1350" s="109">
        <v>0</v>
      </c>
      <c r="E1350" s="109">
        <v>1</v>
      </c>
      <c r="F1350" s="109">
        <v>0</v>
      </c>
      <c r="G1350" s="109">
        <v>0</v>
      </c>
      <c r="H1350" s="86">
        <v>1</v>
      </c>
      <c r="I1350" s="87"/>
    </row>
    <row r="1351" spans="2:9" s="88" customFormat="1" ht="18.75" customHeight="1" x14ac:dyDescent="0.2">
      <c r="B1351" s="85" t="s">
        <v>1621</v>
      </c>
      <c r="C1351" s="109">
        <v>0</v>
      </c>
      <c r="D1351" s="109">
        <v>0</v>
      </c>
      <c r="E1351" s="109">
        <v>1</v>
      </c>
      <c r="F1351" s="109">
        <v>0</v>
      </c>
      <c r="G1351" s="109">
        <v>0</v>
      </c>
      <c r="H1351" s="86">
        <v>1</v>
      </c>
      <c r="I1351" s="87"/>
    </row>
    <row r="1352" spans="2:9" s="88" customFormat="1" ht="18.75" customHeight="1" x14ac:dyDescent="0.2">
      <c r="B1352" s="85" t="s">
        <v>2912</v>
      </c>
      <c r="C1352" s="109">
        <v>0</v>
      </c>
      <c r="D1352" s="109">
        <v>0</v>
      </c>
      <c r="E1352" s="109">
        <v>0</v>
      </c>
      <c r="F1352" s="109">
        <v>0</v>
      </c>
      <c r="G1352" s="109">
        <v>1</v>
      </c>
      <c r="H1352" s="86">
        <v>1</v>
      </c>
      <c r="I1352" s="87"/>
    </row>
    <row r="1353" spans="2:9" s="88" customFormat="1" ht="18.75" customHeight="1" x14ac:dyDescent="0.2">
      <c r="B1353" s="85" t="s">
        <v>1556</v>
      </c>
      <c r="C1353" s="109">
        <v>0</v>
      </c>
      <c r="D1353" s="109">
        <v>0</v>
      </c>
      <c r="E1353" s="109">
        <v>1</v>
      </c>
      <c r="F1353" s="109">
        <v>0</v>
      </c>
      <c r="G1353" s="109">
        <v>0</v>
      </c>
      <c r="H1353" s="86">
        <v>1</v>
      </c>
      <c r="I1353" s="87"/>
    </row>
    <row r="1354" spans="2:9" s="88" customFormat="1" ht="18.75" customHeight="1" x14ac:dyDescent="0.2">
      <c r="B1354" s="85" t="s">
        <v>2103</v>
      </c>
      <c r="C1354" s="109">
        <v>1</v>
      </c>
      <c r="D1354" s="109">
        <v>0</v>
      </c>
      <c r="E1354" s="109">
        <v>0</v>
      </c>
      <c r="F1354" s="109">
        <v>0</v>
      </c>
      <c r="G1354" s="109">
        <v>0</v>
      </c>
      <c r="H1354" s="86">
        <v>1</v>
      </c>
      <c r="I1354" s="87"/>
    </row>
    <row r="1355" spans="2:9" s="88" customFormat="1" ht="18.75" customHeight="1" x14ac:dyDescent="0.2">
      <c r="B1355" s="85" t="s">
        <v>2862</v>
      </c>
      <c r="C1355" s="109">
        <v>1</v>
      </c>
      <c r="D1355" s="109">
        <v>0</v>
      </c>
      <c r="E1355" s="109">
        <v>0</v>
      </c>
      <c r="F1355" s="109">
        <v>0</v>
      </c>
      <c r="G1355" s="109">
        <v>0</v>
      </c>
      <c r="H1355" s="86">
        <v>1</v>
      </c>
      <c r="I1355" s="87"/>
    </row>
    <row r="1356" spans="2:9" s="88" customFormat="1" ht="18.75" customHeight="1" x14ac:dyDescent="0.2">
      <c r="B1356" s="85" t="s">
        <v>2865</v>
      </c>
      <c r="C1356" s="109">
        <v>0</v>
      </c>
      <c r="D1356" s="109">
        <v>0</v>
      </c>
      <c r="E1356" s="109">
        <v>0</v>
      </c>
      <c r="F1356" s="109">
        <v>1</v>
      </c>
      <c r="G1356" s="109">
        <v>0</v>
      </c>
      <c r="H1356" s="86">
        <v>1</v>
      </c>
      <c r="I1356" s="87"/>
    </row>
    <row r="1357" spans="2:9" s="88" customFormat="1" ht="18.75" customHeight="1" x14ac:dyDescent="0.2">
      <c r="B1357" s="85" t="s">
        <v>2016</v>
      </c>
      <c r="C1357" s="109">
        <v>0</v>
      </c>
      <c r="D1357" s="109">
        <v>0</v>
      </c>
      <c r="E1357" s="109">
        <v>0</v>
      </c>
      <c r="F1357" s="109">
        <v>1</v>
      </c>
      <c r="G1357" s="109">
        <v>0</v>
      </c>
      <c r="H1357" s="86">
        <v>1</v>
      </c>
      <c r="I1357" s="87"/>
    </row>
    <row r="1358" spans="2:9" s="88" customFormat="1" ht="18.75" customHeight="1" x14ac:dyDescent="0.2">
      <c r="B1358" s="85" t="s">
        <v>2457</v>
      </c>
      <c r="C1358" s="109">
        <v>0</v>
      </c>
      <c r="D1358" s="109">
        <v>0</v>
      </c>
      <c r="E1358" s="109">
        <v>1</v>
      </c>
      <c r="F1358" s="109">
        <v>0</v>
      </c>
      <c r="G1358" s="109">
        <v>0</v>
      </c>
      <c r="H1358" s="86">
        <v>1</v>
      </c>
      <c r="I1358" s="87"/>
    </row>
    <row r="1359" spans="2:9" s="88" customFormat="1" ht="18.75" customHeight="1" x14ac:dyDescent="0.2">
      <c r="B1359" s="85" t="s">
        <v>1752</v>
      </c>
      <c r="C1359" s="109">
        <v>0</v>
      </c>
      <c r="D1359" s="109">
        <v>0</v>
      </c>
      <c r="E1359" s="109">
        <v>1</v>
      </c>
      <c r="F1359" s="109">
        <v>0</v>
      </c>
      <c r="G1359" s="109">
        <v>0</v>
      </c>
      <c r="H1359" s="86">
        <v>1</v>
      </c>
      <c r="I1359" s="87"/>
    </row>
    <row r="1360" spans="2:9" s="88" customFormat="1" ht="18.75" customHeight="1" x14ac:dyDescent="0.2">
      <c r="B1360" s="85" t="s">
        <v>2918</v>
      </c>
      <c r="C1360" s="109">
        <v>1</v>
      </c>
      <c r="D1360" s="109">
        <v>0</v>
      </c>
      <c r="E1360" s="109">
        <v>0</v>
      </c>
      <c r="F1360" s="109">
        <v>0</v>
      </c>
      <c r="G1360" s="109">
        <v>0</v>
      </c>
      <c r="H1360" s="86">
        <v>1</v>
      </c>
      <c r="I1360" s="87"/>
    </row>
    <row r="1361" spans="2:9" s="88" customFormat="1" ht="18.75" customHeight="1" x14ac:dyDescent="0.2">
      <c r="B1361" s="85" t="s">
        <v>2870</v>
      </c>
      <c r="C1361" s="109">
        <v>0</v>
      </c>
      <c r="D1361" s="109">
        <v>0</v>
      </c>
      <c r="E1361" s="109">
        <v>1</v>
      </c>
      <c r="F1361" s="109">
        <v>0</v>
      </c>
      <c r="G1361" s="109">
        <v>0</v>
      </c>
      <c r="H1361" s="86">
        <v>1</v>
      </c>
      <c r="I1361" s="87"/>
    </row>
    <row r="1362" spans="2:9" s="88" customFormat="1" ht="18.75" customHeight="1" x14ac:dyDescent="0.2">
      <c r="B1362" s="85" t="s">
        <v>1743</v>
      </c>
      <c r="C1362" s="109">
        <v>0</v>
      </c>
      <c r="D1362" s="109">
        <v>0</v>
      </c>
      <c r="E1362" s="109">
        <v>0</v>
      </c>
      <c r="F1362" s="109">
        <v>1</v>
      </c>
      <c r="G1362" s="109">
        <v>0</v>
      </c>
      <c r="H1362" s="86">
        <v>1</v>
      </c>
      <c r="I1362" s="87"/>
    </row>
    <row r="1363" spans="2:9" s="88" customFormat="1" ht="18.75" customHeight="1" x14ac:dyDescent="0.2">
      <c r="B1363" s="85" t="s">
        <v>2039</v>
      </c>
      <c r="C1363" s="109">
        <v>1</v>
      </c>
      <c r="D1363" s="109">
        <v>0</v>
      </c>
      <c r="E1363" s="109">
        <v>0</v>
      </c>
      <c r="F1363" s="109">
        <v>0</v>
      </c>
      <c r="G1363" s="109">
        <v>0</v>
      </c>
      <c r="H1363" s="86">
        <v>1</v>
      </c>
      <c r="I1363" s="87"/>
    </row>
    <row r="1364" spans="2:9" s="88" customFormat="1" ht="18.75" customHeight="1" x14ac:dyDescent="0.2">
      <c r="B1364" s="85" t="s">
        <v>2122</v>
      </c>
      <c r="C1364" s="109">
        <v>0</v>
      </c>
      <c r="D1364" s="109">
        <v>0</v>
      </c>
      <c r="E1364" s="109">
        <v>1</v>
      </c>
      <c r="F1364" s="109">
        <v>0</v>
      </c>
      <c r="G1364" s="109">
        <v>0</v>
      </c>
      <c r="H1364" s="86">
        <v>1</v>
      </c>
      <c r="I1364" s="87"/>
    </row>
    <row r="1365" spans="2:9" s="88" customFormat="1" ht="18.75" customHeight="1" x14ac:dyDescent="0.2">
      <c r="B1365" s="85" t="s">
        <v>1476</v>
      </c>
      <c r="C1365" s="109">
        <v>0</v>
      </c>
      <c r="D1365" s="109">
        <v>1</v>
      </c>
      <c r="E1365" s="109">
        <v>0</v>
      </c>
      <c r="F1365" s="109">
        <v>0</v>
      </c>
      <c r="G1365" s="109">
        <v>0</v>
      </c>
      <c r="H1365" s="86">
        <v>1</v>
      </c>
      <c r="I1365" s="87"/>
    </row>
    <row r="1366" spans="2:9" s="88" customFormat="1" ht="18.75" customHeight="1" x14ac:dyDescent="0.2">
      <c r="B1366" s="85" t="s">
        <v>2175</v>
      </c>
      <c r="C1366" s="109">
        <v>1</v>
      </c>
      <c r="D1366" s="109">
        <v>0</v>
      </c>
      <c r="E1366" s="109">
        <v>0</v>
      </c>
      <c r="F1366" s="109">
        <v>0</v>
      </c>
      <c r="G1366" s="109">
        <v>0</v>
      </c>
      <c r="H1366" s="86">
        <v>1</v>
      </c>
      <c r="I1366" s="87"/>
    </row>
    <row r="1367" spans="2:9" s="88" customFormat="1" ht="18.75" customHeight="1" x14ac:dyDescent="0.2">
      <c r="B1367" s="85" t="s">
        <v>1477</v>
      </c>
      <c r="C1367" s="109">
        <v>0</v>
      </c>
      <c r="D1367" s="109">
        <v>0</v>
      </c>
      <c r="E1367" s="109">
        <v>1</v>
      </c>
      <c r="F1367" s="109">
        <v>0</v>
      </c>
      <c r="G1367" s="109">
        <v>0</v>
      </c>
      <c r="H1367" s="86">
        <v>1</v>
      </c>
      <c r="I1367" s="87"/>
    </row>
    <row r="1368" spans="2:9" s="88" customFormat="1" ht="18.75" customHeight="1" x14ac:dyDescent="0.2">
      <c r="B1368" s="85" t="s">
        <v>2314</v>
      </c>
      <c r="C1368" s="109">
        <v>1</v>
      </c>
      <c r="D1368" s="109">
        <v>0</v>
      </c>
      <c r="E1368" s="109">
        <v>0</v>
      </c>
      <c r="F1368" s="109">
        <v>0</v>
      </c>
      <c r="G1368" s="109">
        <v>0</v>
      </c>
      <c r="H1368" s="86">
        <v>1</v>
      </c>
      <c r="I1368" s="87"/>
    </row>
    <row r="1369" spans="2:9" s="88" customFormat="1" ht="18.75" customHeight="1" x14ac:dyDescent="0.2">
      <c r="B1369" s="85" t="s">
        <v>2555</v>
      </c>
      <c r="C1369" s="109">
        <v>0</v>
      </c>
      <c r="D1369" s="109">
        <v>0</v>
      </c>
      <c r="E1369" s="109">
        <v>0</v>
      </c>
      <c r="F1369" s="109">
        <v>1</v>
      </c>
      <c r="G1369" s="109">
        <v>0</v>
      </c>
      <c r="H1369" s="86">
        <v>1</v>
      </c>
      <c r="I1369" s="87"/>
    </row>
    <row r="1370" spans="2:9" s="88" customFormat="1" ht="18.75" customHeight="1" x14ac:dyDescent="0.2">
      <c r="B1370" s="85" t="s">
        <v>1469</v>
      </c>
      <c r="C1370" s="109">
        <v>0</v>
      </c>
      <c r="D1370" s="109">
        <v>0</v>
      </c>
      <c r="E1370" s="109">
        <v>0</v>
      </c>
      <c r="F1370" s="109">
        <v>1</v>
      </c>
      <c r="G1370" s="109">
        <v>0</v>
      </c>
      <c r="H1370" s="86">
        <v>1</v>
      </c>
      <c r="I1370" s="87"/>
    </row>
    <row r="1371" spans="2:9" s="88" customFormat="1" ht="18.75" customHeight="1" x14ac:dyDescent="0.2">
      <c r="B1371" s="85" t="s">
        <v>1890</v>
      </c>
      <c r="C1371" s="109">
        <v>0</v>
      </c>
      <c r="D1371" s="109">
        <v>0</v>
      </c>
      <c r="E1371" s="109">
        <v>0</v>
      </c>
      <c r="F1371" s="109">
        <v>0</v>
      </c>
      <c r="G1371" s="109">
        <v>1</v>
      </c>
      <c r="H1371" s="86">
        <v>1</v>
      </c>
      <c r="I1371" s="87"/>
    </row>
    <row r="1372" spans="2:9" s="88" customFormat="1" ht="18.75" customHeight="1" x14ac:dyDescent="0.2">
      <c r="B1372" s="85" t="s">
        <v>1298</v>
      </c>
      <c r="C1372" s="109">
        <v>0</v>
      </c>
      <c r="D1372" s="109">
        <v>0</v>
      </c>
      <c r="E1372" s="109">
        <v>0</v>
      </c>
      <c r="F1372" s="109">
        <v>0</v>
      </c>
      <c r="G1372" s="109">
        <v>1</v>
      </c>
      <c r="H1372" s="86">
        <v>1</v>
      </c>
      <c r="I1372" s="87"/>
    </row>
    <row r="1373" spans="2:9" s="88" customFormat="1" ht="18.75" customHeight="1" x14ac:dyDescent="0.2">
      <c r="B1373" s="85" t="s">
        <v>2308</v>
      </c>
      <c r="C1373" s="109">
        <v>0</v>
      </c>
      <c r="D1373" s="109">
        <v>0</v>
      </c>
      <c r="E1373" s="109">
        <v>0</v>
      </c>
      <c r="F1373" s="109">
        <v>0</v>
      </c>
      <c r="G1373" s="109">
        <v>1</v>
      </c>
      <c r="H1373" s="86">
        <v>1</v>
      </c>
      <c r="I1373" s="87"/>
    </row>
    <row r="1374" spans="2:9" s="88" customFormat="1" ht="18.75" customHeight="1" x14ac:dyDescent="0.2">
      <c r="B1374" s="85" t="s">
        <v>1854</v>
      </c>
      <c r="C1374" s="109">
        <v>0</v>
      </c>
      <c r="D1374" s="109">
        <v>0</v>
      </c>
      <c r="E1374" s="109">
        <v>0</v>
      </c>
      <c r="F1374" s="109">
        <v>1</v>
      </c>
      <c r="G1374" s="109">
        <v>0</v>
      </c>
      <c r="H1374" s="86">
        <v>1</v>
      </c>
      <c r="I1374" s="87"/>
    </row>
    <row r="1375" spans="2:9" s="88" customFormat="1" ht="18.75" customHeight="1" x14ac:dyDescent="0.2">
      <c r="B1375" s="85" t="s">
        <v>1985</v>
      </c>
      <c r="C1375" s="109">
        <v>1</v>
      </c>
      <c r="D1375" s="109">
        <v>0</v>
      </c>
      <c r="E1375" s="109">
        <v>0</v>
      </c>
      <c r="F1375" s="109">
        <v>0</v>
      </c>
      <c r="G1375" s="109">
        <v>0</v>
      </c>
      <c r="H1375" s="86">
        <v>1</v>
      </c>
      <c r="I1375" s="87"/>
    </row>
    <row r="1376" spans="2:9" s="88" customFormat="1" ht="18.75" customHeight="1" x14ac:dyDescent="0.2">
      <c r="B1376" s="85" t="s">
        <v>3128</v>
      </c>
      <c r="C1376" s="109">
        <v>0</v>
      </c>
      <c r="D1376" s="109">
        <v>1</v>
      </c>
      <c r="E1376" s="109">
        <v>0</v>
      </c>
      <c r="F1376" s="109">
        <v>0</v>
      </c>
      <c r="G1376" s="109">
        <v>0</v>
      </c>
      <c r="H1376" s="86">
        <v>1</v>
      </c>
      <c r="I1376" s="87"/>
    </row>
    <row r="1377" spans="2:9" s="88" customFormat="1" ht="18.75" customHeight="1" x14ac:dyDescent="0.2">
      <c r="B1377" s="85" t="s">
        <v>2872</v>
      </c>
      <c r="C1377" s="109">
        <v>0</v>
      </c>
      <c r="D1377" s="109">
        <v>0</v>
      </c>
      <c r="E1377" s="109">
        <v>0</v>
      </c>
      <c r="F1377" s="109">
        <v>0</v>
      </c>
      <c r="G1377" s="109">
        <v>1</v>
      </c>
      <c r="H1377" s="86">
        <v>1</v>
      </c>
      <c r="I1377" s="87"/>
    </row>
    <row r="1378" spans="2:9" s="88" customFormat="1" ht="18.75" customHeight="1" x14ac:dyDescent="0.2">
      <c r="B1378" s="85" t="s">
        <v>1467</v>
      </c>
      <c r="C1378" s="109">
        <v>0</v>
      </c>
      <c r="D1378" s="109">
        <v>0</v>
      </c>
      <c r="E1378" s="109">
        <v>1</v>
      </c>
      <c r="F1378" s="109">
        <v>0</v>
      </c>
      <c r="G1378" s="109">
        <v>0</v>
      </c>
      <c r="H1378" s="86">
        <v>1</v>
      </c>
      <c r="I1378" s="87"/>
    </row>
    <row r="1379" spans="2:9" s="88" customFormat="1" ht="18.75" customHeight="1" x14ac:dyDescent="0.2">
      <c r="B1379" s="85" t="s">
        <v>1987</v>
      </c>
      <c r="C1379" s="109">
        <v>0</v>
      </c>
      <c r="D1379" s="109">
        <v>1</v>
      </c>
      <c r="E1379" s="109">
        <v>0</v>
      </c>
      <c r="F1379" s="109">
        <v>0</v>
      </c>
      <c r="G1379" s="109">
        <v>0</v>
      </c>
      <c r="H1379" s="86">
        <v>1</v>
      </c>
      <c r="I1379" s="87"/>
    </row>
    <row r="1380" spans="2:9" s="88" customFormat="1" ht="18.75" customHeight="1" x14ac:dyDescent="0.2">
      <c r="B1380" s="85" t="s">
        <v>1533</v>
      </c>
      <c r="C1380" s="109">
        <v>1</v>
      </c>
      <c r="D1380" s="109">
        <v>0</v>
      </c>
      <c r="E1380" s="109">
        <v>0</v>
      </c>
      <c r="F1380" s="109">
        <v>0</v>
      </c>
      <c r="G1380" s="109">
        <v>0</v>
      </c>
      <c r="H1380" s="86">
        <v>1</v>
      </c>
      <c r="I1380" s="87"/>
    </row>
    <row r="1381" spans="2:9" s="88" customFormat="1" ht="18.75" customHeight="1" x14ac:dyDescent="0.2">
      <c r="B1381" s="85" t="s">
        <v>3178</v>
      </c>
      <c r="C1381" s="109">
        <v>0</v>
      </c>
      <c r="D1381" s="109">
        <v>0</v>
      </c>
      <c r="E1381" s="109">
        <v>0</v>
      </c>
      <c r="F1381" s="109">
        <v>1</v>
      </c>
      <c r="G1381" s="109">
        <v>0</v>
      </c>
      <c r="H1381" s="86">
        <v>1</v>
      </c>
      <c r="I1381" s="87"/>
    </row>
    <row r="1382" spans="2:9" s="88" customFormat="1" ht="18.75" customHeight="1" x14ac:dyDescent="0.2">
      <c r="B1382" s="85" t="s">
        <v>2855</v>
      </c>
      <c r="C1382" s="109">
        <v>1</v>
      </c>
      <c r="D1382" s="109">
        <v>0</v>
      </c>
      <c r="E1382" s="109">
        <v>0</v>
      </c>
      <c r="F1382" s="109">
        <v>0</v>
      </c>
      <c r="G1382" s="109">
        <v>0</v>
      </c>
      <c r="H1382" s="86">
        <v>1</v>
      </c>
      <c r="I1382" s="87"/>
    </row>
    <row r="1383" spans="2:9" s="88" customFormat="1" ht="18.75" customHeight="1" x14ac:dyDescent="0.2">
      <c r="B1383" s="85" t="s">
        <v>1395</v>
      </c>
      <c r="C1383" s="109">
        <v>1</v>
      </c>
      <c r="D1383" s="109">
        <v>0</v>
      </c>
      <c r="E1383" s="109">
        <v>0</v>
      </c>
      <c r="F1383" s="109">
        <v>0</v>
      </c>
      <c r="G1383" s="109">
        <v>0</v>
      </c>
      <c r="H1383" s="86">
        <v>1</v>
      </c>
      <c r="I1383" s="87"/>
    </row>
    <row r="1384" spans="2:9" s="88" customFormat="1" ht="18.75" customHeight="1" x14ac:dyDescent="0.2">
      <c r="B1384" s="85" t="s">
        <v>2878</v>
      </c>
      <c r="C1384" s="109">
        <v>0</v>
      </c>
      <c r="D1384" s="109">
        <v>0</v>
      </c>
      <c r="E1384" s="109">
        <v>0</v>
      </c>
      <c r="F1384" s="109">
        <v>1</v>
      </c>
      <c r="G1384" s="109">
        <v>0</v>
      </c>
      <c r="H1384" s="86">
        <v>1</v>
      </c>
      <c r="I1384" s="87"/>
    </row>
    <row r="1385" spans="2:9" s="88" customFormat="1" ht="18.75" customHeight="1" x14ac:dyDescent="0.2">
      <c r="B1385" s="85" t="s">
        <v>2460</v>
      </c>
      <c r="C1385" s="109">
        <v>1</v>
      </c>
      <c r="D1385" s="109">
        <v>0</v>
      </c>
      <c r="E1385" s="109">
        <v>0</v>
      </c>
      <c r="F1385" s="109">
        <v>0</v>
      </c>
      <c r="G1385" s="109">
        <v>0</v>
      </c>
      <c r="H1385" s="86">
        <v>1</v>
      </c>
      <c r="I1385" s="87"/>
    </row>
    <row r="1386" spans="2:9" s="88" customFormat="1" ht="18.75" customHeight="1" x14ac:dyDescent="0.2">
      <c r="B1386" s="85" t="s">
        <v>1402</v>
      </c>
      <c r="C1386" s="109">
        <v>0</v>
      </c>
      <c r="D1386" s="109">
        <v>1</v>
      </c>
      <c r="E1386" s="109">
        <v>0</v>
      </c>
      <c r="F1386" s="109">
        <v>0</v>
      </c>
      <c r="G1386" s="109">
        <v>0</v>
      </c>
      <c r="H1386" s="86">
        <v>1</v>
      </c>
      <c r="I1386" s="87"/>
    </row>
    <row r="1387" spans="2:9" s="88" customFormat="1" ht="18.75" customHeight="1" x14ac:dyDescent="0.2">
      <c r="B1387" s="85" t="s">
        <v>1564</v>
      </c>
      <c r="C1387" s="109">
        <v>0</v>
      </c>
      <c r="D1387" s="109">
        <v>0</v>
      </c>
      <c r="E1387" s="109">
        <v>0</v>
      </c>
      <c r="F1387" s="109">
        <v>0</v>
      </c>
      <c r="G1387" s="109">
        <v>1</v>
      </c>
      <c r="H1387" s="86">
        <v>1</v>
      </c>
      <c r="I1387" s="87"/>
    </row>
    <row r="1388" spans="2:9" s="88" customFormat="1" ht="18.75" customHeight="1" x14ac:dyDescent="0.2">
      <c r="B1388" s="85" t="s">
        <v>2121</v>
      </c>
      <c r="C1388" s="109">
        <v>0</v>
      </c>
      <c r="D1388" s="109">
        <v>0</v>
      </c>
      <c r="E1388" s="109">
        <v>0</v>
      </c>
      <c r="F1388" s="109">
        <v>0</v>
      </c>
      <c r="G1388" s="109">
        <v>1</v>
      </c>
      <c r="H1388" s="86">
        <v>1</v>
      </c>
      <c r="I1388" s="87"/>
    </row>
    <row r="1389" spans="2:9" s="88" customFormat="1" ht="18.75" customHeight="1" x14ac:dyDescent="0.2">
      <c r="B1389" s="85" t="s">
        <v>2350</v>
      </c>
      <c r="C1389" s="109">
        <v>0</v>
      </c>
      <c r="D1389" s="109">
        <v>0</v>
      </c>
      <c r="E1389" s="109">
        <v>0</v>
      </c>
      <c r="F1389" s="109">
        <v>0</v>
      </c>
      <c r="G1389" s="109">
        <v>1</v>
      </c>
      <c r="H1389" s="86">
        <v>1</v>
      </c>
      <c r="I1389" s="87"/>
    </row>
    <row r="1390" spans="2:9" s="88" customFormat="1" ht="18.75" customHeight="1" x14ac:dyDescent="0.2">
      <c r="B1390" s="85" t="s">
        <v>1715</v>
      </c>
      <c r="C1390" s="109">
        <v>0</v>
      </c>
      <c r="D1390" s="109">
        <v>0</v>
      </c>
      <c r="E1390" s="109">
        <v>0</v>
      </c>
      <c r="F1390" s="109">
        <v>1</v>
      </c>
      <c r="G1390" s="109">
        <v>0</v>
      </c>
      <c r="H1390" s="86">
        <v>1</v>
      </c>
      <c r="I1390" s="87"/>
    </row>
    <row r="1391" spans="2:9" s="88" customFormat="1" ht="18.75" customHeight="1" x14ac:dyDescent="0.2">
      <c r="B1391" s="85" t="s">
        <v>2315</v>
      </c>
      <c r="C1391" s="109">
        <v>0</v>
      </c>
      <c r="D1391" s="109">
        <v>1</v>
      </c>
      <c r="E1391" s="109">
        <v>0</v>
      </c>
      <c r="F1391" s="109">
        <v>0</v>
      </c>
      <c r="G1391" s="109">
        <v>0</v>
      </c>
      <c r="H1391" s="86">
        <v>1</v>
      </c>
      <c r="I1391" s="87"/>
    </row>
    <row r="1392" spans="2:9" s="88" customFormat="1" ht="18.75" customHeight="1" x14ac:dyDescent="0.2">
      <c r="B1392" s="85" t="s">
        <v>968</v>
      </c>
      <c r="C1392" s="109">
        <v>0</v>
      </c>
      <c r="D1392" s="109">
        <v>0</v>
      </c>
      <c r="E1392" s="109">
        <v>1</v>
      </c>
      <c r="F1392" s="109">
        <v>0</v>
      </c>
      <c r="G1392" s="109">
        <v>0</v>
      </c>
      <c r="H1392" s="86">
        <v>1</v>
      </c>
      <c r="I1392" s="87"/>
    </row>
    <row r="1393" spans="2:9" s="88" customFormat="1" ht="18.75" customHeight="1" x14ac:dyDescent="0.2">
      <c r="B1393" s="85" t="s">
        <v>1324</v>
      </c>
      <c r="C1393" s="109">
        <v>0</v>
      </c>
      <c r="D1393" s="109">
        <v>0</v>
      </c>
      <c r="E1393" s="109">
        <v>0</v>
      </c>
      <c r="F1393" s="109">
        <v>1</v>
      </c>
      <c r="G1393" s="109">
        <v>0</v>
      </c>
      <c r="H1393" s="86">
        <v>1</v>
      </c>
      <c r="I1393" s="87"/>
    </row>
    <row r="1394" spans="2:9" s="88" customFormat="1" ht="18.75" customHeight="1" x14ac:dyDescent="0.2">
      <c r="B1394" s="85" t="s">
        <v>1207</v>
      </c>
      <c r="C1394" s="109">
        <v>0</v>
      </c>
      <c r="D1394" s="109">
        <v>0</v>
      </c>
      <c r="E1394" s="109">
        <v>0</v>
      </c>
      <c r="F1394" s="109">
        <v>0</v>
      </c>
      <c r="G1394" s="109">
        <v>1</v>
      </c>
      <c r="H1394" s="86">
        <v>1</v>
      </c>
      <c r="I1394" s="87"/>
    </row>
    <row r="1395" spans="2:9" s="88" customFormat="1" ht="18.75" customHeight="1" x14ac:dyDescent="0.2">
      <c r="B1395" s="85" t="s">
        <v>2556</v>
      </c>
      <c r="C1395" s="109">
        <v>0</v>
      </c>
      <c r="D1395" s="109">
        <v>1</v>
      </c>
      <c r="E1395" s="109">
        <v>0</v>
      </c>
      <c r="F1395" s="109">
        <v>0</v>
      </c>
      <c r="G1395" s="109">
        <v>0</v>
      </c>
      <c r="H1395" s="86">
        <v>1</v>
      </c>
      <c r="I1395" s="87"/>
    </row>
    <row r="1396" spans="2:9" s="88" customFormat="1" ht="18.75" customHeight="1" x14ac:dyDescent="0.2">
      <c r="B1396" s="85" t="s">
        <v>2863</v>
      </c>
      <c r="C1396" s="109">
        <v>0</v>
      </c>
      <c r="D1396" s="109">
        <v>0</v>
      </c>
      <c r="E1396" s="109">
        <v>0</v>
      </c>
      <c r="F1396" s="109">
        <v>0</v>
      </c>
      <c r="G1396" s="109">
        <v>1</v>
      </c>
      <c r="H1396" s="86">
        <v>1</v>
      </c>
      <c r="I1396" s="87"/>
    </row>
    <row r="1397" spans="2:9" s="88" customFormat="1" ht="18.75" customHeight="1" x14ac:dyDescent="0.2">
      <c r="B1397" s="85" t="s">
        <v>1651</v>
      </c>
      <c r="C1397" s="109">
        <v>1</v>
      </c>
      <c r="D1397" s="109">
        <v>0</v>
      </c>
      <c r="E1397" s="109">
        <v>0</v>
      </c>
      <c r="F1397" s="109">
        <v>0</v>
      </c>
      <c r="G1397" s="109">
        <v>0</v>
      </c>
      <c r="H1397" s="86">
        <v>1</v>
      </c>
      <c r="I1397" s="87"/>
    </row>
    <row r="1398" spans="2:9" s="88" customFormat="1" ht="18.75" customHeight="1" x14ac:dyDescent="0.2">
      <c r="B1398" s="85" t="s">
        <v>1762</v>
      </c>
      <c r="C1398" s="109">
        <v>0</v>
      </c>
      <c r="D1398" s="109">
        <v>0</v>
      </c>
      <c r="E1398" s="109">
        <v>0</v>
      </c>
      <c r="F1398" s="109">
        <v>0</v>
      </c>
      <c r="G1398" s="109">
        <v>1</v>
      </c>
      <c r="H1398" s="86">
        <v>1</v>
      </c>
      <c r="I1398" s="87"/>
    </row>
    <row r="1399" spans="2:9" s="88" customFormat="1" ht="18.75" customHeight="1" x14ac:dyDescent="0.2">
      <c r="B1399" s="85" t="s">
        <v>2419</v>
      </c>
      <c r="C1399" s="109">
        <v>0</v>
      </c>
      <c r="D1399" s="109">
        <v>0</v>
      </c>
      <c r="E1399" s="109">
        <v>0</v>
      </c>
      <c r="F1399" s="109">
        <v>0</v>
      </c>
      <c r="G1399" s="109">
        <v>1</v>
      </c>
      <c r="H1399" s="86">
        <v>1</v>
      </c>
      <c r="I1399" s="87"/>
    </row>
    <row r="1400" spans="2:9" s="88" customFormat="1" ht="18.75" customHeight="1" x14ac:dyDescent="0.2">
      <c r="B1400" s="85" t="s">
        <v>112</v>
      </c>
      <c r="C1400" s="109">
        <v>0</v>
      </c>
      <c r="D1400" s="109">
        <v>0</v>
      </c>
      <c r="E1400" s="109">
        <v>0</v>
      </c>
      <c r="F1400" s="109">
        <v>0</v>
      </c>
      <c r="G1400" s="109">
        <v>1</v>
      </c>
      <c r="H1400" s="86">
        <v>1</v>
      </c>
      <c r="I1400" s="87"/>
    </row>
    <row r="1401" spans="2:9" s="88" customFormat="1" ht="18.75" customHeight="1" x14ac:dyDescent="0.2">
      <c r="B1401" s="85" t="s">
        <v>2901</v>
      </c>
      <c r="C1401" s="109">
        <v>1</v>
      </c>
      <c r="D1401" s="109">
        <v>0</v>
      </c>
      <c r="E1401" s="109">
        <v>0</v>
      </c>
      <c r="F1401" s="109">
        <v>0</v>
      </c>
      <c r="G1401" s="109">
        <v>0</v>
      </c>
      <c r="H1401" s="86">
        <v>1</v>
      </c>
      <c r="I1401" s="87"/>
    </row>
    <row r="1402" spans="2:9" s="88" customFormat="1" ht="18.75" customHeight="1" x14ac:dyDescent="0.2">
      <c r="B1402" s="85" t="s">
        <v>2881</v>
      </c>
      <c r="C1402" s="109">
        <v>0</v>
      </c>
      <c r="D1402" s="109">
        <v>0</v>
      </c>
      <c r="E1402" s="109">
        <v>0</v>
      </c>
      <c r="F1402" s="109">
        <v>1</v>
      </c>
      <c r="G1402" s="109">
        <v>0</v>
      </c>
      <c r="H1402" s="86">
        <v>1</v>
      </c>
      <c r="I1402" s="87"/>
    </row>
    <row r="1403" spans="2:9" s="88" customFormat="1" ht="18.75" customHeight="1" x14ac:dyDescent="0.2">
      <c r="B1403" s="85" t="s">
        <v>2633</v>
      </c>
      <c r="C1403" s="109">
        <v>0</v>
      </c>
      <c r="D1403" s="109">
        <v>1</v>
      </c>
      <c r="E1403" s="109">
        <v>0</v>
      </c>
      <c r="F1403" s="109">
        <v>0</v>
      </c>
      <c r="G1403" s="109">
        <v>0</v>
      </c>
      <c r="H1403" s="86">
        <v>1</v>
      </c>
      <c r="I1403" s="87"/>
    </row>
    <row r="1404" spans="2:9" s="88" customFormat="1" ht="18.75" customHeight="1" x14ac:dyDescent="0.2">
      <c r="B1404" s="85" t="s">
        <v>2897</v>
      </c>
      <c r="C1404" s="109">
        <v>0</v>
      </c>
      <c r="D1404" s="109">
        <v>0</v>
      </c>
      <c r="E1404" s="109">
        <v>1</v>
      </c>
      <c r="F1404" s="109">
        <v>0</v>
      </c>
      <c r="G1404" s="109">
        <v>0</v>
      </c>
      <c r="H1404" s="86">
        <v>1</v>
      </c>
      <c r="I1404" s="87"/>
    </row>
    <row r="1405" spans="2:9" s="88" customFormat="1" ht="18.75" customHeight="1" x14ac:dyDescent="0.2">
      <c r="B1405" s="85" t="s">
        <v>2860</v>
      </c>
      <c r="C1405" s="109">
        <v>0</v>
      </c>
      <c r="D1405" s="109">
        <v>0</v>
      </c>
      <c r="E1405" s="109">
        <v>0</v>
      </c>
      <c r="F1405" s="109">
        <v>0</v>
      </c>
      <c r="G1405" s="109">
        <v>1</v>
      </c>
      <c r="H1405" s="86">
        <v>1</v>
      </c>
      <c r="I1405" s="87"/>
    </row>
    <row r="1406" spans="2:9" s="88" customFormat="1" ht="18.75" customHeight="1" x14ac:dyDescent="0.2">
      <c r="B1406" s="85" t="s">
        <v>2414</v>
      </c>
      <c r="C1406" s="109">
        <v>0</v>
      </c>
      <c r="D1406" s="109">
        <v>1</v>
      </c>
      <c r="E1406" s="109">
        <v>0</v>
      </c>
      <c r="F1406" s="109">
        <v>0</v>
      </c>
      <c r="G1406" s="109">
        <v>0</v>
      </c>
      <c r="H1406" s="86">
        <v>1</v>
      </c>
      <c r="I1406" s="87"/>
    </row>
    <row r="1407" spans="2:9" s="88" customFormat="1" ht="18.75" customHeight="1" x14ac:dyDescent="0.2">
      <c r="B1407" s="85" t="s">
        <v>1694</v>
      </c>
      <c r="C1407" s="109">
        <v>0</v>
      </c>
      <c r="D1407" s="109">
        <v>0</v>
      </c>
      <c r="E1407" s="109">
        <v>1</v>
      </c>
      <c r="F1407" s="109">
        <v>0</v>
      </c>
      <c r="G1407" s="109">
        <v>0</v>
      </c>
      <c r="H1407" s="86">
        <v>1</v>
      </c>
      <c r="I1407" s="87"/>
    </row>
    <row r="1408" spans="2:9" s="88" customFormat="1" ht="18.75" customHeight="1" x14ac:dyDescent="0.2">
      <c r="B1408" s="85" t="s">
        <v>2179</v>
      </c>
      <c r="C1408" s="109">
        <v>0</v>
      </c>
      <c r="D1408" s="109">
        <v>1</v>
      </c>
      <c r="E1408" s="109">
        <v>0</v>
      </c>
      <c r="F1408" s="109">
        <v>0</v>
      </c>
      <c r="G1408" s="109">
        <v>0</v>
      </c>
      <c r="H1408" s="86">
        <v>1</v>
      </c>
      <c r="I1408" s="87"/>
    </row>
    <row r="1409" spans="2:9" s="88" customFormat="1" ht="18.75" customHeight="1" x14ac:dyDescent="0.2">
      <c r="B1409" s="85" t="s">
        <v>2886</v>
      </c>
      <c r="C1409" s="109">
        <v>1</v>
      </c>
      <c r="D1409" s="109">
        <v>0</v>
      </c>
      <c r="E1409" s="109">
        <v>0</v>
      </c>
      <c r="F1409" s="109">
        <v>0</v>
      </c>
      <c r="G1409" s="109">
        <v>0</v>
      </c>
      <c r="H1409" s="86">
        <v>1</v>
      </c>
      <c r="I1409" s="87"/>
    </row>
    <row r="1410" spans="2:9" s="88" customFormat="1" ht="18.75" customHeight="1" x14ac:dyDescent="0.2">
      <c r="B1410" s="85" t="s">
        <v>1990</v>
      </c>
      <c r="C1410" s="109">
        <v>1</v>
      </c>
      <c r="D1410" s="109">
        <v>0</v>
      </c>
      <c r="E1410" s="109">
        <v>0</v>
      </c>
      <c r="F1410" s="109">
        <v>0</v>
      </c>
      <c r="G1410" s="109">
        <v>0</v>
      </c>
      <c r="H1410" s="86">
        <v>1</v>
      </c>
      <c r="I1410" s="87"/>
    </row>
    <row r="1411" spans="2:9" s="88" customFormat="1" ht="18.75" customHeight="1" x14ac:dyDescent="0.2">
      <c r="B1411" s="85" t="s">
        <v>2075</v>
      </c>
      <c r="C1411" s="109">
        <v>0</v>
      </c>
      <c r="D1411" s="109">
        <v>0</v>
      </c>
      <c r="E1411" s="109">
        <v>1</v>
      </c>
      <c r="F1411" s="109">
        <v>0</v>
      </c>
      <c r="G1411" s="109">
        <v>0</v>
      </c>
      <c r="H1411" s="86">
        <v>1</v>
      </c>
      <c r="I1411" s="87"/>
    </row>
    <row r="1412" spans="2:9" s="88" customFormat="1" ht="18.75" customHeight="1" x14ac:dyDescent="0.2">
      <c r="B1412" s="85" t="s">
        <v>1456</v>
      </c>
      <c r="C1412" s="109">
        <v>1</v>
      </c>
      <c r="D1412" s="109">
        <v>0</v>
      </c>
      <c r="E1412" s="109">
        <v>0</v>
      </c>
      <c r="F1412" s="109">
        <v>0</v>
      </c>
      <c r="G1412" s="109">
        <v>0</v>
      </c>
      <c r="H1412" s="86">
        <v>1</v>
      </c>
      <c r="I1412" s="87"/>
    </row>
    <row r="1413" spans="2:9" s="88" customFormat="1" ht="18.75" customHeight="1" x14ac:dyDescent="0.2">
      <c r="B1413" s="85" t="s">
        <v>1973</v>
      </c>
      <c r="C1413" s="109">
        <v>0</v>
      </c>
      <c r="D1413" s="109">
        <v>0</v>
      </c>
      <c r="E1413" s="109">
        <v>0</v>
      </c>
      <c r="F1413" s="109">
        <v>0</v>
      </c>
      <c r="G1413" s="109">
        <v>1</v>
      </c>
      <c r="H1413" s="86">
        <v>1</v>
      </c>
      <c r="I1413" s="87"/>
    </row>
    <row r="1414" spans="2:9" s="88" customFormat="1" ht="18.75" customHeight="1" x14ac:dyDescent="0.2">
      <c r="B1414" s="85" t="s">
        <v>2911</v>
      </c>
      <c r="C1414" s="109">
        <v>0</v>
      </c>
      <c r="D1414" s="109">
        <v>0</v>
      </c>
      <c r="E1414" s="109">
        <v>0</v>
      </c>
      <c r="F1414" s="109">
        <v>0</v>
      </c>
      <c r="G1414" s="109">
        <v>1</v>
      </c>
      <c r="H1414" s="86">
        <v>1</v>
      </c>
      <c r="I1414" s="87"/>
    </row>
    <row r="1415" spans="2:9" s="88" customFormat="1" ht="18.75" customHeight="1" x14ac:dyDescent="0.2">
      <c r="B1415" s="85" t="s">
        <v>2858</v>
      </c>
      <c r="C1415" s="109">
        <v>0</v>
      </c>
      <c r="D1415" s="109">
        <v>1</v>
      </c>
      <c r="E1415" s="109">
        <v>0</v>
      </c>
      <c r="F1415" s="109">
        <v>0</v>
      </c>
      <c r="G1415" s="109">
        <v>0</v>
      </c>
      <c r="H1415" s="86">
        <v>1</v>
      </c>
      <c r="I1415" s="87"/>
    </row>
    <row r="1416" spans="2:9" s="88" customFormat="1" ht="18.75" customHeight="1" x14ac:dyDescent="0.2">
      <c r="B1416" s="85" t="s">
        <v>1758</v>
      </c>
      <c r="C1416" s="109">
        <v>0</v>
      </c>
      <c r="D1416" s="109">
        <v>0</v>
      </c>
      <c r="E1416" s="109">
        <v>0</v>
      </c>
      <c r="F1416" s="109">
        <v>0</v>
      </c>
      <c r="G1416" s="109">
        <v>1</v>
      </c>
      <c r="H1416" s="86">
        <v>1</v>
      </c>
      <c r="I1416" s="87"/>
    </row>
    <row r="1417" spans="2:9" s="88" customFormat="1" ht="18.75" customHeight="1" x14ac:dyDescent="0.2">
      <c r="B1417" s="85" t="s">
        <v>1620</v>
      </c>
      <c r="C1417" s="109">
        <v>0</v>
      </c>
      <c r="D1417" s="109">
        <v>0</v>
      </c>
      <c r="E1417" s="109">
        <v>0</v>
      </c>
      <c r="F1417" s="109">
        <v>0</v>
      </c>
      <c r="G1417" s="109">
        <v>1</v>
      </c>
      <c r="H1417" s="86">
        <v>1</v>
      </c>
      <c r="I1417" s="87"/>
    </row>
    <row r="1418" spans="2:9" s="88" customFormat="1" ht="18.75" customHeight="1" x14ac:dyDescent="0.2">
      <c r="B1418" s="85" t="s">
        <v>2868</v>
      </c>
      <c r="C1418" s="109">
        <v>0</v>
      </c>
      <c r="D1418" s="109">
        <v>0</v>
      </c>
      <c r="E1418" s="109">
        <v>0</v>
      </c>
      <c r="F1418" s="109">
        <v>0</v>
      </c>
      <c r="G1418" s="109">
        <v>1</v>
      </c>
      <c r="H1418" s="86">
        <v>1</v>
      </c>
      <c r="I1418" s="87"/>
    </row>
    <row r="1419" spans="2:9" s="88" customFormat="1" ht="18.75" customHeight="1" x14ac:dyDescent="0.2">
      <c r="B1419" s="85" t="s">
        <v>2873</v>
      </c>
      <c r="C1419" s="109">
        <v>0</v>
      </c>
      <c r="D1419" s="109">
        <v>1</v>
      </c>
      <c r="E1419" s="109">
        <v>0</v>
      </c>
      <c r="F1419" s="109">
        <v>0</v>
      </c>
      <c r="G1419" s="109">
        <v>0</v>
      </c>
      <c r="H1419" s="86">
        <v>1</v>
      </c>
      <c r="I1419" s="87"/>
    </row>
    <row r="1420" spans="2:9" s="88" customFormat="1" ht="18.75" customHeight="1" x14ac:dyDescent="0.2">
      <c r="B1420" s="85" t="s">
        <v>1721</v>
      </c>
      <c r="C1420" s="109">
        <v>0</v>
      </c>
      <c r="D1420" s="109">
        <v>0</v>
      </c>
      <c r="E1420" s="109">
        <v>0</v>
      </c>
      <c r="F1420" s="109">
        <v>1</v>
      </c>
      <c r="G1420" s="109">
        <v>0</v>
      </c>
      <c r="H1420" s="86">
        <v>1</v>
      </c>
      <c r="I1420" s="87"/>
    </row>
    <row r="1421" spans="2:9" s="88" customFormat="1" ht="18.75" customHeight="1" x14ac:dyDescent="0.2">
      <c r="B1421" s="85" t="s">
        <v>2411</v>
      </c>
      <c r="C1421" s="109">
        <v>0</v>
      </c>
      <c r="D1421" s="109">
        <v>1</v>
      </c>
      <c r="E1421" s="109">
        <v>0</v>
      </c>
      <c r="F1421" s="109">
        <v>0</v>
      </c>
      <c r="G1421" s="109">
        <v>0</v>
      </c>
      <c r="H1421" s="86">
        <v>1</v>
      </c>
      <c r="I1421" s="87"/>
    </row>
    <row r="1422" spans="2:9" s="88" customFormat="1" ht="18.75" customHeight="1" x14ac:dyDescent="0.2">
      <c r="B1422" s="85" t="s">
        <v>1119</v>
      </c>
      <c r="C1422" s="109">
        <v>0</v>
      </c>
      <c r="D1422" s="109">
        <v>0</v>
      </c>
      <c r="E1422" s="109">
        <v>0</v>
      </c>
      <c r="F1422" s="109">
        <v>0</v>
      </c>
      <c r="G1422" s="109">
        <v>1</v>
      </c>
      <c r="H1422" s="86">
        <v>1</v>
      </c>
      <c r="I1422" s="87"/>
    </row>
    <row r="1423" spans="2:9" s="88" customFormat="1" ht="18.75" customHeight="1" x14ac:dyDescent="0.2">
      <c r="B1423" s="85" t="s">
        <v>2925</v>
      </c>
      <c r="C1423" s="109">
        <v>0</v>
      </c>
      <c r="D1423" s="109">
        <v>0</v>
      </c>
      <c r="E1423" s="109">
        <v>1</v>
      </c>
      <c r="F1423" s="109">
        <v>0</v>
      </c>
      <c r="G1423" s="109">
        <v>0</v>
      </c>
      <c r="H1423" s="86">
        <v>1</v>
      </c>
      <c r="I1423" s="87"/>
    </row>
    <row r="1424" spans="2:9" s="88" customFormat="1" ht="18.75" customHeight="1" thickBot="1" x14ac:dyDescent="0.25">
      <c r="B1424" s="85" t="s">
        <v>1301</v>
      </c>
      <c r="C1424" s="109">
        <v>1</v>
      </c>
      <c r="D1424" s="109">
        <v>0</v>
      </c>
      <c r="E1424" s="109">
        <v>0</v>
      </c>
      <c r="F1424" s="109">
        <v>0</v>
      </c>
      <c r="G1424" s="109">
        <v>0</v>
      </c>
      <c r="H1424" s="86">
        <v>1</v>
      </c>
      <c r="I1424" s="87"/>
    </row>
    <row r="1425" spans="2:8" ht="18.75" customHeight="1" thickBot="1" x14ac:dyDescent="0.25">
      <c r="B1425" s="111" t="s">
        <v>3096</v>
      </c>
      <c r="C1425" s="110">
        <f>SUM(C12:C1424)</f>
        <v>70057</v>
      </c>
      <c r="D1425" s="110">
        <f t="shared" ref="D1425:H1425" si="0">SUM(D12:D1424)</f>
        <v>71536</v>
      </c>
      <c r="E1425" s="110">
        <f t="shared" si="0"/>
        <v>72046</v>
      </c>
      <c r="F1425" s="110">
        <f t="shared" si="0"/>
        <v>72562</v>
      </c>
      <c r="G1425" s="110">
        <f t="shared" si="0"/>
        <v>75950</v>
      </c>
      <c r="H1425" s="110">
        <f t="shared" si="0"/>
        <v>362151</v>
      </c>
    </row>
  </sheetData>
  <mergeCells count="7">
    <mergeCell ref="H10:H11"/>
    <mergeCell ref="B10:B11"/>
    <mergeCell ref="C10:C11"/>
    <mergeCell ref="D10:D11"/>
    <mergeCell ref="E10:E11"/>
    <mergeCell ref="F10:F11"/>
    <mergeCell ref="G10:G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L1973"/>
  <sheetViews>
    <sheetView showGridLines="0" zoomScale="70" zoomScaleNormal="70" workbookViewId="0">
      <pane xSplit="2" ySplit="11" topLeftCell="C12" activePane="bottomRight" state="frozen"/>
      <selection activeCell="B8" sqref="B8"/>
      <selection pane="topRight" activeCell="B8" sqref="B8"/>
      <selection pane="bottomLeft" activeCell="B8" sqref="B8"/>
      <selection pane="bottomRight" activeCell="J1968" sqref="J1968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10" width="19.140625" style="88" customWidth="1"/>
    <col min="11" max="11" width="19.140625" style="84" customWidth="1"/>
    <col min="12" max="12" width="14.85546875" style="84" customWidth="1"/>
    <col min="13" max="16384" width="11.42578125" style="84"/>
  </cols>
  <sheetData>
    <row r="1" spans="2:12" s="5" customFormat="1" ht="18.75" customHeight="1" x14ac:dyDescent="0.2">
      <c r="C1" s="88"/>
      <c r="D1" s="88"/>
      <c r="E1" s="88"/>
      <c r="F1" s="88"/>
      <c r="G1" s="88"/>
      <c r="H1" s="88"/>
      <c r="I1" s="88"/>
      <c r="J1" s="88"/>
    </row>
    <row r="2" spans="2:12" s="5" customFormat="1" ht="18.75" customHeight="1" x14ac:dyDescent="0.2">
      <c r="C2" s="88"/>
      <c r="D2" s="88"/>
      <c r="E2" s="88"/>
      <c r="F2" s="88"/>
      <c r="G2" s="88"/>
      <c r="H2" s="88"/>
      <c r="I2" s="88"/>
      <c r="J2" s="88"/>
    </row>
    <row r="3" spans="2:12" s="5" customFormat="1" ht="18.75" customHeight="1" x14ac:dyDescent="0.2">
      <c r="C3" s="88"/>
      <c r="D3" s="88"/>
      <c r="E3" s="88"/>
      <c r="F3" s="88"/>
      <c r="G3" s="88"/>
      <c r="H3" s="88"/>
      <c r="I3" s="88"/>
      <c r="J3" s="88"/>
    </row>
    <row r="4" spans="2:12" s="5" customFormat="1" ht="18.75" customHeight="1" x14ac:dyDescent="0.2">
      <c r="C4" s="88"/>
      <c r="D4" s="88"/>
      <c r="E4" s="88"/>
      <c r="F4" s="88"/>
      <c r="G4" s="88"/>
      <c r="H4" s="88"/>
      <c r="I4" s="88"/>
      <c r="J4" s="88"/>
    </row>
    <row r="5" spans="2:12" s="5" customFormat="1" ht="18.75" customHeight="1" x14ac:dyDescent="0.2">
      <c r="C5" s="88"/>
      <c r="D5" s="88"/>
      <c r="E5" s="88"/>
      <c r="F5" s="88"/>
      <c r="G5" s="88"/>
      <c r="H5" s="88"/>
      <c r="I5" s="88"/>
      <c r="J5" s="88"/>
    </row>
    <row r="6" spans="2:12" s="5" customFormat="1" ht="18.75" customHeight="1" x14ac:dyDescent="0.2">
      <c r="C6" s="88"/>
      <c r="D6" s="88"/>
      <c r="E6" s="88"/>
      <c r="F6" s="88"/>
      <c r="G6" s="88"/>
      <c r="H6" s="88"/>
      <c r="I6" s="88"/>
      <c r="J6" s="88"/>
    </row>
    <row r="7" spans="2:12" s="5" customFormat="1" ht="18.75" customHeight="1" x14ac:dyDescent="0.2">
      <c r="C7" s="106" t="s">
        <v>3283</v>
      </c>
      <c r="D7" s="88"/>
      <c r="E7" s="88"/>
      <c r="F7" s="88"/>
      <c r="G7" s="88"/>
      <c r="H7" s="88"/>
      <c r="I7" s="88"/>
      <c r="J7" s="88"/>
    </row>
    <row r="8" spans="2:12" s="5" customFormat="1" ht="18.75" customHeight="1" x14ac:dyDescent="0.2">
      <c r="B8" s="101" t="s">
        <v>47</v>
      </c>
      <c r="C8" s="88"/>
      <c r="D8" s="88"/>
      <c r="E8" s="88"/>
      <c r="F8" s="88"/>
      <c r="G8" s="88"/>
      <c r="H8" s="88"/>
      <c r="I8" s="88"/>
      <c r="J8" s="88"/>
    </row>
    <row r="9" spans="2:12" ht="18.75" customHeight="1" thickBot="1" x14ac:dyDescent="0.25"/>
    <row r="10" spans="2:12" s="91" customFormat="1" ht="18.75" customHeight="1" x14ac:dyDescent="0.25">
      <c r="B10" s="170" t="s">
        <v>315</v>
      </c>
      <c r="C10" s="168" t="s">
        <v>38</v>
      </c>
      <c r="D10" s="168" t="s">
        <v>39</v>
      </c>
      <c r="E10" s="168" t="s">
        <v>40</v>
      </c>
      <c r="F10" s="168" t="s">
        <v>41</v>
      </c>
      <c r="G10" s="168" t="s">
        <v>86</v>
      </c>
      <c r="H10" s="168" t="s">
        <v>88</v>
      </c>
      <c r="I10" s="168" t="s">
        <v>87</v>
      </c>
      <c r="J10" s="168" t="s">
        <v>314</v>
      </c>
      <c r="K10" s="166" t="s">
        <v>316</v>
      </c>
      <c r="L10" s="90"/>
    </row>
    <row r="11" spans="2:12" s="91" customFormat="1" ht="18.75" customHeight="1" thickBot="1" x14ac:dyDescent="0.3">
      <c r="B11" s="171"/>
      <c r="C11" s="169"/>
      <c r="D11" s="169"/>
      <c r="E11" s="169"/>
      <c r="F11" s="169"/>
      <c r="G11" s="169"/>
      <c r="H11" s="169"/>
      <c r="I11" s="169"/>
      <c r="J11" s="169"/>
      <c r="K11" s="167"/>
      <c r="L11" s="90"/>
    </row>
    <row r="12" spans="2:12" s="88" customFormat="1" ht="18.75" customHeight="1" x14ac:dyDescent="0.2">
      <c r="B12" s="85" t="s">
        <v>184</v>
      </c>
      <c r="C12" s="109">
        <v>5035</v>
      </c>
      <c r="D12" s="109">
        <v>5161</v>
      </c>
      <c r="E12" s="109">
        <v>6136</v>
      </c>
      <c r="F12" s="109">
        <v>6627</v>
      </c>
      <c r="G12" s="109">
        <v>7236</v>
      </c>
      <c r="H12" s="109">
        <v>6579</v>
      </c>
      <c r="I12" s="109">
        <v>5825</v>
      </c>
      <c r="J12" s="109">
        <v>5571</v>
      </c>
      <c r="K12" s="86">
        <v>48170</v>
      </c>
      <c r="L12" s="87"/>
    </row>
    <row r="13" spans="2:12" s="88" customFormat="1" ht="18.75" customHeight="1" x14ac:dyDescent="0.2">
      <c r="B13" s="85" t="s">
        <v>260</v>
      </c>
      <c r="C13" s="109">
        <v>4941</v>
      </c>
      <c r="D13" s="109">
        <v>5000</v>
      </c>
      <c r="E13" s="109">
        <v>5516</v>
      </c>
      <c r="F13" s="109">
        <v>5997</v>
      </c>
      <c r="G13" s="109">
        <v>6451</v>
      </c>
      <c r="H13" s="109">
        <v>6700</v>
      </c>
      <c r="I13" s="109">
        <v>6253</v>
      </c>
      <c r="J13" s="109">
        <v>6030</v>
      </c>
      <c r="K13" s="86">
        <v>46888</v>
      </c>
      <c r="L13" s="87"/>
    </row>
    <row r="14" spans="2:12" s="88" customFormat="1" ht="18.75" customHeight="1" x14ac:dyDescent="0.2">
      <c r="B14" s="85" t="s">
        <v>263</v>
      </c>
      <c r="C14" s="109">
        <v>5570</v>
      </c>
      <c r="D14" s="109">
        <v>4918</v>
      </c>
      <c r="E14" s="109">
        <v>5114</v>
      </c>
      <c r="F14" s="109">
        <v>3086</v>
      </c>
      <c r="G14" s="109">
        <v>3765</v>
      </c>
      <c r="H14" s="109">
        <v>3385</v>
      </c>
      <c r="I14" s="109">
        <v>3480</v>
      </c>
      <c r="J14" s="109">
        <v>3190</v>
      </c>
      <c r="K14" s="86">
        <v>32508</v>
      </c>
      <c r="L14" s="87"/>
    </row>
    <row r="15" spans="2:12" s="88" customFormat="1" ht="18.75" customHeight="1" x14ac:dyDescent="0.2">
      <c r="B15" s="85" t="s">
        <v>264</v>
      </c>
      <c r="C15" s="109">
        <v>2934</v>
      </c>
      <c r="D15" s="109">
        <v>3686</v>
      </c>
      <c r="E15" s="109">
        <v>3785</v>
      </c>
      <c r="F15" s="109">
        <v>3841</v>
      </c>
      <c r="G15" s="109">
        <v>3766</v>
      </c>
      <c r="H15" s="109">
        <v>3722</v>
      </c>
      <c r="I15" s="109">
        <v>3684</v>
      </c>
      <c r="J15" s="109">
        <v>3540</v>
      </c>
      <c r="K15" s="86">
        <v>28958</v>
      </c>
      <c r="L15" s="87"/>
    </row>
    <row r="16" spans="2:12" s="88" customFormat="1" ht="18.75" customHeight="1" x14ac:dyDescent="0.2">
      <c r="B16" s="85" t="s">
        <v>261</v>
      </c>
      <c r="C16" s="109">
        <v>2814</v>
      </c>
      <c r="D16" s="109">
        <v>2661</v>
      </c>
      <c r="E16" s="109">
        <v>2628</v>
      </c>
      <c r="F16" s="109">
        <v>3257</v>
      </c>
      <c r="G16" s="109">
        <v>3219</v>
      </c>
      <c r="H16" s="109">
        <v>2622</v>
      </c>
      <c r="I16" s="109">
        <v>2651</v>
      </c>
      <c r="J16" s="109">
        <v>3590</v>
      </c>
      <c r="K16" s="86">
        <v>23442</v>
      </c>
      <c r="L16" s="87"/>
    </row>
    <row r="17" spans="2:12" s="88" customFormat="1" ht="18.75" customHeight="1" x14ac:dyDescent="0.2">
      <c r="B17" s="85" t="s">
        <v>275</v>
      </c>
      <c r="C17" s="109">
        <v>3537</v>
      </c>
      <c r="D17" s="109">
        <v>2697</v>
      </c>
      <c r="E17" s="109">
        <v>2872</v>
      </c>
      <c r="F17" s="109">
        <v>2702</v>
      </c>
      <c r="G17" s="109">
        <v>3110</v>
      </c>
      <c r="H17" s="109">
        <v>2436</v>
      </c>
      <c r="I17" s="109">
        <v>2480</v>
      </c>
      <c r="J17" s="109">
        <v>2451</v>
      </c>
      <c r="K17" s="86">
        <v>22285</v>
      </c>
      <c r="L17" s="87"/>
    </row>
    <row r="18" spans="2:12" s="88" customFormat="1" ht="18.75" customHeight="1" x14ac:dyDescent="0.2">
      <c r="B18" s="85" t="s">
        <v>229</v>
      </c>
      <c r="C18" s="109">
        <v>2328</v>
      </c>
      <c r="D18" s="109">
        <v>2327</v>
      </c>
      <c r="E18" s="109">
        <v>2412</v>
      </c>
      <c r="F18" s="109">
        <v>2237</v>
      </c>
      <c r="G18" s="109">
        <v>2577</v>
      </c>
      <c r="H18" s="109">
        <v>2666</v>
      </c>
      <c r="I18" s="109">
        <v>2721</v>
      </c>
      <c r="J18" s="109">
        <v>2926</v>
      </c>
      <c r="K18" s="86">
        <v>20194</v>
      </c>
      <c r="L18" s="87"/>
    </row>
    <row r="19" spans="2:12" s="88" customFormat="1" ht="18.75" customHeight="1" x14ac:dyDescent="0.2">
      <c r="B19" s="85" t="s">
        <v>226</v>
      </c>
      <c r="C19" s="109">
        <v>1028</v>
      </c>
      <c r="D19" s="109">
        <v>1882</v>
      </c>
      <c r="E19" s="109">
        <v>2226</v>
      </c>
      <c r="F19" s="109">
        <v>2434</v>
      </c>
      <c r="G19" s="109">
        <v>3185</v>
      </c>
      <c r="H19" s="109">
        <v>3070</v>
      </c>
      <c r="I19" s="109">
        <v>2953</v>
      </c>
      <c r="J19" s="109">
        <v>2897</v>
      </c>
      <c r="K19" s="86">
        <v>19675</v>
      </c>
      <c r="L19" s="87"/>
    </row>
    <row r="20" spans="2:12" s="88" customFormat="1" ht="18.75" customHeight="1" x14ac:dyDescent="0.2">
      <c r="B20" s="85" t="s">
        <v>168</v>
      </c>
      <c r="C20" s="109">
        <v>1918</v>
      </c>
      <c r="D20" s="109">
        <v>1718</v>
      </c>
      <c r="E20" s="109">
        <v>2234</v>
      </c>
      <c r="F20" s="109">
        <v>2556</v>
      </c>
      <c r="G20" s="109">
        <v>2586</v>
      </c>
      <c r="H20" s="109">
        <v>3072</v>
      </c>
      <c r="I20" s="109">
        <v>2673</v>
      </c>
      <c r="J20" s="109">
        <v>2329</v>
      </c>
      <c r="K20" s="86">
        <v>19086</v>
      </c>
      <c r="L20" s="87"/>
    </row>
    <row r="21" spans="2:12" s="88" customFormat="1" ht="18.75" customHeight="1" x14ac:dyDescent="0.2">
      <c r="B21" s="85" t="s">
        <v>1654</v>
      </c>
      <c r="C21" s="109">
        <v>801</v>
      </c>
      <c r="D21" s="109">
        <v>1477</v>
      </c>
      <c r="E21" s="109">
        <v>2245</v>
      </c>
      <c r="F21" s="109">
        <v>2384</v>
      </c>
      <c r="G21" s="109">
        <v>2654</v>
      </c>
      <c r="H21" s="109">
        <v>2740</v>
      </c>
      <c r="I21" s="109">
        <v>2843</v>
      </c>
      <c r="J21" s="109">
        <v>2830</v>
      </c>
      <c r="K21" s="86">
        <v>17974</v>
      </c>
      <c r="L21" s="87"/>
    </row>
    <row r="22" spans="2:12" s="88" customFormat="1" ht="18.75" customHeight="1" x14ac:dyDescent="0.2">
      <c r="B22" s="85" t="s">
        <v>187</v>
      </c>
      <c r="C22" s="109">
        <v>1355</v>
      </c>
      <c r="D22" s="109">
        <v>1529</v>
      </c>
      <c r="E22" s="109">
        <v>1453</v>
      </c>
      <c r="F22" s="109">
        <v>2024</v>
      </c>
      <c r="G22" s="109">
        <v>2243</v>
      </c>
      <c r="H22" s="109">
        <v>2338</v>
      </c>
      <c r="I22" s="109">
        <v>3081</v>
      </c>
      <c r="J22" s="109">
        <v>2991</v>
      </c>
      <c r="K22" s="86">
        <v>17014</v>
      </c>
      <c r="L22" s="87"/>
    </row>
    <row r="23" spans="2:12" s="88" customFormat="1" ht="18.75" customHeight="1" x14ac:dyDescent="0.2">
      <c r="B23" s="85" t="s">
        <v>151</v>
      </c>
      <c r="C23" s="109">
        <v>2314</v>
      </c>
      <c r="D23" s="109">
        <v>2187</v>
      </c>
      <c r="E23" s="109">
        <v>2559</v>
      </c>
      <c r="F23" s="109">
        <v>1781</v>
      </c>
      <c r="G23" s="109">
        <v>2068</v>
      </c>
      <c r="H23" s="109">
        <v>2315</v>
      </c>
      <c r="I23" s="109">
        <v>1931</v>
      </c>
      <c r="J23" s="109">
        <v>1518</v>
      </c>
      <c r="K23" s="86">
        <v>16673</v>
      </c>
      <c r="L23" s="87"/>
    </row>
    <row r="24" spans="2:12" s="88" customFormat="1" ht="18.75" customHeight="1" x14ac:dyDescent="0.2">
      <c r="B24" s="85" t="s">
        <v>265</v>
      </c>
      <c r="C24" s="109">
        <v>2026</v>
      </c>
      <c r="D24" s="109">
        <v>1530</v>
      </c>
      <c r="E24" s="109">
        <v>1461</v>
      </c>
      <c r="F24" s="109">
        <v>2089</v>
      </c>
      <c r="G24" s="109">
        <v>1746</v>
      </c>
      <c r="H24" s="109">
        <v>1448</v>
      </c>
      <c r="I24" s="109">
        <v>1681</v>
      </c>
      <c r="J24" s="109">
        <v>1631</v>
      </c>
      <c r="K24" s="86">
        <v>13612</v>
      </c>
      <c r="L24" s="87"/>
    </row>
    <row r="25" spans="2:12" s="88" customFormat="1" ht="18.75" customHeight="1" x14ac:dyDescent="0.2">
      <c r="B25" s="85" t="s">
        <v>179</v>
      </c>
      <c r="C25" s="109">
        <v>1449</v>
      </c>
      <c r="D25" s="109">
        <v>1621</v>
      </c>
      <c r="E25" s="109">
        <v>1642</v>
      </c>
      <c r="F25" s="109">
        <v>1642</v>
      </c>
      <c r="G25" s="109">
        <v>1698</v>
      </c>
      <c r="H25" s="109">
        <v>1722</v>
      </c>
      <c r="I25" s="109">
        <v>1760</v>
      </c>
      <c r="J25" s="109">
        <v>1862</v>
      </c>
      <c r="K25" s="86">
        <v>13396</v>
      </c>
      <c r="L25" s="87"/>
    </row>
    <row r="26" spans="2:12" s="88" customFormat="1" ht="18.75" customHeight="1" x14ac:dyDescent="0.2">
      <c r="B26" s="85" t="s">
        <v>114</v>
      </c>
      <c r="C26" s="109">
        <v>1196</v>
      </c>
      <c r="D26" s="109">
        <v>1263</v>
      </c>
      <c r="E26" s="109">
        <v>1373</v>
      </c>
      <c r="F26" s="109">
        <v>1510</v>
      </c>
      <c r="G26" s="109">
        <v>1677</v>
      </c>
      <c r="H26" s="109">
        <v>1615</v>
      </c>
      <c r="I26" s="109">
        <v>1583</v>
      </c>
      <c r="J26" s="109">
        <v>1540</v>
      </c>
      <c r="K26" s="86">
        <v>11757</v>
      </c>
      <c r="L26" s="87"/>
    </row>
    <row r="27" spans="2:12" s="88" customFormat="1" ht="18.75" customHeight="1" x14ac:dyDescent="0.2">
      <c r="B27" s="85" t="s">
        <v>268</v>
      </c>
      <c r="C27" s="109">
        <v>682</v>
      </c>
      <c r="D27" s="109">
        <v>586</v>
      </c>
      <c r="E27" s="109">
        <v>611</v>
      </c>
      <c r="F27" s="109">
        <v>706</v>
      </c>
      <c r="G27" s="109">
        <v>1247</v>
      </c>
      <c r="H27" s="109">
        <v>2018</v>
      </c>
      <c r="I27" s="109">
        <v>2888</v>
      </c>
      <c r="J27" s="109">
        <v>2127</v>
      </c>
      <c r="K27" s="86">
        <v>10865</v>
      </c>
      <c r="L27" s="87"/>
    </row>
    <row r="28" spans="2:12" s="88" customFormat="1" ht="18.75" customHeight="1" x14ac:dyDescent="0.2">
      <c r="B28" s="85" t="s">
        <v>262</v>
      </c>
      <c r="C28" s="109">
        <v>1375</v>
      </c>
      <c r="D28" s="109">
        <v>1391</v>
      </c>
      <c r="E28" s="109">
        <v>1369</v>
      </c>
      <c r="F28" s="109">
        <v>891</v>
      </c>
      <c r="G28" s="109">
        <v>910</v>
      </c>
      <c r="H28" s="109">
        <v>1406</v>
      </c>
      <c r="I28" s="109">
        <v>1530</v>
      </c>
      <c r="J28" s="109">
        <v>1596</v>
      </c>
      <c r="K28" s="86">
        <v>10468</v>
      </c>
      <c r="L28" s="87"/>
    </row>
    <row r="29" spans="2:12" s="88" customFormat="1" ht="18.75" customHeight="1" x14ac:dyDescent="0.2">
      <c r="B29" s="85" t="s">
        <v>190</v>
      </c>
      <c r="C29" s="109">
        <v>1005</v>
      </c>
      <c r="D29" s="109">
        <v>991</v>
      </c>
      <c r="E29" s="109">
        <v>1014</v>
      </c>
      <c r="F29" s="109">
        <v>1046</v>
      </c>
      <c r="G29" s="109">
        <v>1131</v>
      </c>
      <c r="H29" s="109">
        <v>1397</v>
      </c>
      <c r="I29" s="109">
        <v>1571</v>
      </c>
      <c r="J29" s="109">
        <v>1576</v>
      </c>
      <c r="K29" s="86">
        <v>9731</v>
      </c>
      <c r="L29" s="87"/>
    </row>
    <row r="30" spans="2:12" s="88" customFormat="1" ht="18.75" customHeight="1" x14ac:dyDescent="0.2">
      <c r="B30" s="85" t="s">
        <v>132</v>
      </c>
      <c r="C30" s="109">
        <v>929</v>
      </c>
      <c r="D30" s="109">
        <v>1066</v>
      </c>
      <c r="E30" s="109">
        <v>1061</v>
      </c>
      <c r="F30" s="109">
        <v>1119</v>
      </c>
      <c r="G30" s="109">
        <v>1236</v>
      </c>
      <c r="H30" s="109">
        <v>1421</v>
      </c>
      <c r="I30" s="109">
        <v>1436</v>
      </c>
      <c r="J30" s="109">
        <v>1354</v>
      </c>
      <c r="K30" s="86">
        <v>9622</v>
      </c>
      <c r="L30" s="87"/>
    </row>
    <row r="31" spans="2:12" s="88" customFormat="1" ht="18.75" customHeight="1" x14ac:dyDescent="0.2">
      <c r="B31" s="85" t="s">
        <v>3016</v>
      </c>
      <c r="C31" s="109">
        <v>254</v>
      </c>
      <c r="D31" s="109">
        <v>453</v>
      </c>
      <c r="E31" s="109">
        <v>724</v>
      </c>
      <c r="F31" s="109">
        <v>747</v>
      </c>
      <c r="G31" s="109">
        <v>765</v>
      </c>
      <c r="H31" s="109">
        <v>1530</v>
      </c>
      <c r="I31" s="109">
        <v>2078</v>
      </c>
      <c r="J31" s="109">
        <v>2145</v>
      </c>
      <c r="K31" s="86">
        <v>8696</v>
      </c>
      <c r="L31" s="87"/>
    </row>
    <row r="32" spans="2:12" s="88" customFormat="1" ht="18.75" customHeight="1" x14ac:dyDescent="0.2">
      <c r="B32" s="85" t="s">
        <v>269</v>
      </c>
      <c r="C32" s="109">
        <v>802</v>
      </c>
      <c r="D32" s="109">
        <v>735</v>
      </c>
      <c r="E32" s="109">
        <v>757</v>
      </c>
      <c r="F32" s="109">
        <v>1372</v>
      </c>
      <c r="G32" s="109">
        <v>1428</v>
      </c>
      <c r="H32" s="109">
        <v>852</v>
      </c>
      <c r="I32" s="109">
        <v>719</v>
      </c>
      <c r="J32" s="109">
        <v>716</v>
      </c>
      <c r="K32" s="86">
        <v>7381</v>
      </c>
      <c r="L32" s="87"/>
    </row>
    <row r="33" spans="2:12" s="88" customFormat="1" ht="18.75" customHeight="1" x14ac:dyDescent="0.2">
      <c r="B33" s="85" t="s">
        <v>165</v>
      </c>
      <c r="C33" s="109">
        <v>992</v>
      </c>
      <c r="D33" s="109">
        <v>938</v>
      </c>
      <c r="E33" s="109">
        <v>859</v>
      </c>
      <c r="F33" s="109">
        <v>879</v>
      </c>
      <c r="G33" s="109">
        <v>872</v>
      </c>
      <c r="H33" s="109">
        <v>753</v>
      </c>
      <c r="I33" s="109">
        <v>902</v>
      </c>
      <c r="J33" s="109">
        <v>711</v>
      </c>
      <c r="K33" s="86">
        <v>6906</v>
      </c>
      <c r="L33" s="87"/>
    </row>
    <row r="34" spans="2:12" s="88" customFormat="1" ht="18.75" customHeight="1" x14ac:dyDescent="0.2">
      <c r="B34" s="85" t="s">
        <v>228</v>
      </c>
      <c r="C34" s="109">
        <v>834</v>
      </c>
      <c r="D34" s="109">
        <v>702</v>
      </c>
      <c r="E34" s="109">
        <v>804</v>
      </c>
      <c r="F34" s="109">
        <v>776</v>
      </c>
      <c r="G34" s="109">
        <v>826</v>
      </c>
      <c r="H34" s="109">
        <v>873</v>
      </c>
      <c r="I34" s="109">
        <v>1006</v>
      </c>
      <c r="J34" s="109">
        <v>1061</v>
      </c>
      <c r="K34" s="86">
        <v>6882</v>
      </c>
      <c r="L34" s="87"/>
    </row>
    <row r="35" spans="2:12" s="88" customFormat="1" ht="18.75" customHeight="1" x14ac:dyDescent="0.2">
      <c r="B35" s="85" t="s">
        <v>266</v>
      </c>
      <c r="C35" s="109">
        <v>1005</v>
      </c>
      <c r="D35" s="109">
        <v>902</v>
      </c>
      <c r="E35" s="109">
        <v>795</v>
      </c>
      <c r="F35" s="109">
        <v>760</v>
      </c>
      <c r="G35" s="109">
        <v>808</v>
      </c>
      <c r="H35" s="109">
        <v>919</v>
      </c>
      <c r="I35" s="109">
        <v>771</v>
      </c>
      <c r="J35" s="109">
        <v>763</v>
      </c>
      <c r="K35" s="86">
        <v>6723</v>
      </c>
      <c r="L35" s="87"/>
    </row>
    <row r="36" spans="2:12" s="88" customFormat="1" ht="18.75" customHeight="1" x14ac:dyDescent="0.2">
      <c r="B36" s="85" t="s">
        <v>106</v>
      </c>
      <c r="C36" s="109">
        <v>190</v>
      </c>
      <c r="D36" s="109">
        <v>232</v>
      </c>
      <c r="E36" s="109">
        <v>394</v>
      </c>
      <c r="F36" s="109">
        <v>628</v>
      </c>
      <c r="G36" s="109">
        <v>1064</v>
      </c>
      <c r="H36" s="109">
        <v>1140</v>
      </c>
      <c r="I36" s="109">
        <v>1543</v>
      </c>
      <c r="J36" s="109">
        <v>1517</v>
      </c>
      <c r="K36" s="86">
        <v>6708</v>
      </c>
      <c r="L36" s="87"/>
    </row>
    <row r="37" spans="2:12" s="88" customFormat="1" ht="18.75" customHeight="1" x14ac:dyDescent="0.2">
      <c r="B37" s="85" t="s">
        <v>186</v>
      </c>
      <c r="C37" s="109">
        <v>1045</v>
      </c>
      <c r="D37" s="109">
        <v>911</v>
      </c>
      <c r="E37" s="109">
        <v>721</v>
      </c>
      <c r="F37" s="109">
        <v>738</v>
      </c>
      <c r="G37" s="109">
        <v>730</v>
      </c>
      <c r="H37" s="109">
        <v>679</v>
      </c>
      <c r="I37" s="109">
        <v>799</v>
      </c>
      <c r="J37" s="109">
        <v>865</v>
      </c>
      <c r="K37" s="86">
        <v>6488</v>
      </c>
      <c r="L37" s="87"/>
    </row>
    <row r="38" spans="2:12" s="88" customFormat="1" ht="18.75" customHeight="1" x14ac:dyDescent="0.2">
      <c r="B38" s="85" t="s">
        <v>199</v>
      </c>
      <c r="C38" s="109">
        <v>751</v>
      </c>
      <c r="D38" s="109">
        <v>875</v>
      </c>
      <c r="E38" s="109">
        <v>829</v>
      </c>
      <c r="F38" s="109">
        <v>700</v>
      </c>
      <c r="G38" s="109">
        <v>795</v>
      </c>
      <c r="H38" s="109">
        <v>766</v>
      </c>
      <c r="I38" s="109">
        <v>700</v>
      </c>
      <c r="J38" s="109">
        <v>703</v>
      </c>
      <c r="K38" s="86">
        <v>6119</v>
      </c>
      <c r="L38" s="87"/>
    </row>
    <row r="39" spans="2:12" s="88" customFormat="1" ht="18.75" customHeight="1" x14ac:dyDescent="0.2">
      <c r="B39" s="85" t="s">
        <v>167</v>
      </c>
      <c r="C39" s="109">
        <v>731</v>
      </c>
      <c r="D39" s="109">
        <v>723</v>
      </c>
      <c r="E39" s="109">
        <v>732</v>
      </c>
      <c r="F39" s="109">
        <v>739</v>
      </c>
      <c r="G39" s="109">
        <v>733</v>
      </c>
      <c r="H39" s="109">
        <v>737</v>
      </c>
      <c r="I39" s="109">
        <v>743</v>
      </c>
      <c r="J39" s="109">
        <v>721</v>
      </c>
      <c r="K39" s="86">
        <v>5859</v>
      </c>
      <c r="L39" s="87"/>
    </row>
    <row r="40" spans="2:12" s="88" customFormat="1" ht="18.75" customHeight="1" x14ac:dyDescent="0.2">
      <c r="B40" s="85" t="s">
        <v>148</v>
      </c>
      <c r="C40" s="109">
        <v>438</v>
      </c>
      <c r="D40" s="109">
        <v>625</v>
      </c>
      <c r="E40" s="109">
        <v>655</v>
      </c>
      <c r="F40" s="109">
        <v>668</v>
      </c>
      <c r="G40" s="109">
        <v>986</v>
      </c>
      <c r="H40" s="109">
        <v>726</v>
      </c>
      <c r="I40" s="109">
        <v>890</v>
      </c>
      <c r="J40" s="109">
        <v>672</v>
      </c>
      <c r="K40" s="86">
        <v>5660</v>
      </c>
      <c r="L40" s="87"/>
    </row>
    <row r="41" spans="2:12" s="88" customFormat="1" ht="18.75" customHeight="1" x14ac:dyDescent="0.2">
      <c r="B41" s="85" t="s">
        <v>1536</v>
      </c>
      <c r="C41" s="109">
        <v>530</v>
      </c>
      <c r="D41" s="109">
        <v>605</v>
      </c>
      <c r="E41" s="109">
        <v>729</v>
      </c>
      <c r="F41" s="109">
        <v>731</v>
      </c>
      <c r="G41" s="109">
        <v>730</v>
      </c>
      <c r="H41" s="109">
        <v>735</v>
      </c>
      <c r="I41" s="109">
        <v>738</v>
      </c>
      <c r="J41" s="109">
        <v>754</v>
      </c>
      <c r="K41" s="86">
        <v>5552</v>
      </c>
      <c r="L41" s="87"/>
    </row>
    <row r="42" spans="2:12" s="88" customFormat="1" ht="18.75" customHeight="1" x14ac:dyDescent="0.2">
      <c r="B42" s="85" t="s">
        <v>267</v>
      </c>
      <c r="C42" s="109">
        <v>590</v>
      </c>
      <c r="D42" s="109">
        <v>544</v>
      </c>
      <c r="E42" s="109">
        <v>679</v>
      </c>
      <c r="F42" s="109">
        <v>663</v>
      </c>
      <c r="G42" s="109">
        <v>767</v>
      </c>
      <c r="H42" s="109">
        <v>723</v>
      </c>
      <c r="I42" s="109">
        <v>728</v>
      </c>
      <c r="J42" s="109">
        <v>819</v>
      </c>
      <c r="K42" s="86">
        <v>5513</v>
      </c>
      <c r="L42" s="87"/>
    </row>
    <row r="43" spans="2:12" s="88" customFormat="1" ht="18.75" customHeight="1" x14ac:dyDescent="0.2">
      <c r="B43" s="85" t="s">
        <v>272</v>
      </c>
      <c r="C43" s="109">
        <v>450</v>
      </c>
      <c r="D43" s="109">
        <v>486</v>
      </c>
      <c r="E43" s="109">
        <v>738</v>
      </c>
      <c r="F43" s="109">
        <v>636</v>
      </c>
      <c r="G43" s="109">
        <v>593</v>
      </c>
      <c r="H43" s="109">
        <v>695</v>
      </c>
      <c r="I43" s="109">
        <v>1140</v>
      </c>
      <c r="J43" s="109">
        <v>721</v>
      </c>
      <c r="K43" s="86">
        <v>5459</v>
      </c>
      <c r="L43" s="87"/>
    </row>
    <row r="44" spans="2:12" s="88" customFormat="1" ht="18.75" customHeight="1" x14ac:dyDescent="0.2">
      <c r="B44" s="85" t="s">
        <v>116</v>
      </c>
      <c r="C44" s="109">
        <v>323</v>
      </c>
      <c r="D44" s="109">
        <v>358</v>
      </c>
      <c r="E44" s="109">
        <v>385</v>
      </c>
      <c r="F44" s="109">
        <v>422</v>
      </c>
      <c r="G44" s="109">
        <v>617</v>
      </c>
      <c r="H44" s="109">
        <v>794</v>
      </c>
      <c r="I44" s="109">
        <v>1233</v>
      </c>
      <c r="J44" s="109">
        <v>1282</v>
      </c>
      <c r="K44" s="86">
        <v>5414</v>
      </c>
      <c r="L44" s="87"/>
    </row>
    <row r="45" spans="2:12" s="88" customFormat="1" ht="18.75" customHeight="1" x14ac:dyDescent="0.2">
      <c r="B45" s="85" t="s">
        <v>279</v>
      </c>
      <c r="C45" s="109">
        <v>206</v>
      </c>
      <c r="D45" s="109">
        <v>333</v>
      </c>
      <c r="E45" s="109">
        <v>491</v>
      </c>
      <c r="F45" s="109">
        <v>774</v>
      </c>
      <c r="G45" s="109">
        <v>743</v>
      </c>
      <c r="H45" s="109">
        <v>842</v>
      </c>
      <c r="I45" s="109">
        <v>932</v>
      </c>
      <c r="J45" s="109">
        <v>1042</v>
      </c>
      <c r="K45" s="86">
        <v>5363</v>
      </c>
      <c r="L45" s="87"/>
    </row>
    <row r="46" spans="2:12" s="88" customFormat="1" ht="18.75" customHeight="1" x14ac:dyDescent="0.2">
      <c r="B46" s="85" t="s">
        <v>188</v>
      </c>
      <c r="C46" s="109">
        <v>0</v>
      </c>
      <c r="D46" s="109">
        <v>0</v>
      </c>
      <c r="E46" s="109">
        <v>1</v>
      </c>
      <c r="F46" s="109">
        <v>0</v>
      </c>
      <c r="G46" s="109">
        <v>925</v>
      </c>
      <c r="H46" s="109">
        <v>1514</v>
      </c>
      <c r="I46" s="109">
        <v>1440</v>
      </c>
      <c r="J46" s="109">
        <v>1433</v>
      </c>
      <c r="K46" s="86">
        <v>5313</v>
      </c>
      <c r="L46" s="87"/>
    </row>
    <row r="47" spans="2:12" s="88" customFormat="1" ht="18.75" customHeight="1" x14ac:dyDescent="0.2">
      <c r="B47" s="85" t="s">
        <v>271</v>
      </c>
      <c r="C47" s="109">
        <v>416</v>
      </c>
      <c r="D47" s="109">
        <v>426</v>
      </c>
      <c r="E47" s="109">
        <v>573</v>
      </c>
      <c r="F47" s="109">
        <v>728</v>
      </c>
      <c r="G47" s="109">
        <v>727</v>
      </c>
      <c r="H47" s="109">
        <v>866</v>
      </c>
      <c r="I47" s="109">
        <v>832</v>
      </c>
      <c r="J47" s="109">
        <v>690</v>
      </c>
      <c r="K47" s="86">
        <v>5258</v>
      </c>
      <c r="L47" s="87"/>
    </row>
    <row r="48" spans="2:12" s="88" customFormat="1" ht="18.75" customHeight="1" x14ac:dyDescent="0.2">
      <c r="B48" s="85" t="s">
        <v>101</v>
      </c>
      <c r="C48" s="109">
        <v>190</v>
      </c>
      <c r="D48" s="109">
        <v>131</v>
      </c>
      <c r="E48" s="109">
        <v>187</v>
      </c>
      <c r="F48" s="109">
        <v>562</v>
      </c>
      <c r="G48" s="109">
        <v>782</v>
      </c>
      <c r="H48" s="109">
        <v>1229</v>
      </c>
      <c r="I48" s="109">
        <v>1058</v>
      </c>
      <c r="J48" s="109">
        <v>1068</v>
      </c>
      <c r="K48" s="86">
        <v>5207</v>
      </c>
      <c r="L48" s="87"/>
    </row>
    <row r="49" spans="2:12" s="88" customFormat="1" ht="18.75" customHeight="1" x14ac:dyDescent="0.2">
      <c r="B49" s="85" t="s">
        <v>160</v>
      </c>
      <c r="C49" s="109">
        <v>454</v>
      </c>
      <c r="D49" s="109">
        <v>692</v>
      </c>
      <c r="E49" s="109">
        <v>953</v>
      </c>
      <c r="F49" s="109">
        <v>707</v>
      </c>
      <c r="G49" s="109">
        <v>839</v>
      </c>
      <c r="H49" s="109">
        <v>782</v>
      </c>
      <c r="I49" s="109">
        <v>517</v>
      </c>
      <c r="J49" s="109">
        <v>124</v>
      </c>
      <c r="K49" s="86">
        <v>5068</v>
      </c>
      <c r="L49" s="87"/>
    </row>
    <row r="50" spans="2:12" s="88" customFormat="1" ht="18.75" customHeight="1" x14ac:dyDescent="0.2">
      <c r="B50" s="85" t="s">
        <v>135</v>
      </c>
      <c r="C50" s="109">
        <v>226</v>
      </c>
      <c r="D50" s="109">
        <v>285</v>
      </c>
      <c r="E50" s="109">
        <v>225</v>
      </c>
      <c r="F50" s="109">
        <v>189</v>
      </c>
      <c r="G50" s="109">
        <v>734</v>
      </c>
      <c r="H50" s="109">
        <v>1047</v>
      </c>
      <c r="I50" s="109">
        <v>1106</v>
      </c>
      <c r="J50" s="109">
        <v>1188</v>
      </c>
      <c r="K50" s="86">
        <v>5000</v>
      </c>
      <c r="L50" s="87"/>
    </row>
    <row r="51" spans="2:12" s="88" customFormat="1" ht="18.75" customHeight="1" x14ac:dyDescent="0.2">
      <c r="B51" s="85" t="s">
        <v>159</v>
      </c>
      <c r="C51" s="109">
        <v>865</v>
      </c>
      <c r="D51" s="109">
        <v>631</v>
      </c>
      <c r="E51" s="109">
        <v>647</v>
      </c>
      <c r="F51" s="109">
        <v>508</v>
      </c>
      <c r="G51" s="109">
        <v>484</v>
      </c>
      <c r="H51" s="109">
        <v>636</v>
      </c>
      <c r="I51" s="109">
        <v>585</v>
      </c>
      <c r="J51" s="109">
        <v>611</v>
      </c>
      <c r="K51" s="86">
        <v>4967</v>
      </c>
      <c r="L51" s="87"/>
    </row>
    <row r="52" spans="2:12" s="88" customFormat="1" ht="18.75" customHeight="1" x14ac:dyDescent="0.2">
      <c r="B52" s="85" t="s">
        <v>138</v>
      </c>
      <c r="C52" s="109">
        <v>584</v>
      </c>
      <c r="D52" s="109">
        <v>567</v>
      </c>
      <c r="E52" s="109">
        <v>565</v>
      </c>
      <c r="F52" s="109">
        <v>623</v>
      </c>
      <c r="G52" s="109">
        <v>536</v>
      </c>
      <c r="H52" s="109">
        <v>574</v>
      </c>
      <c r="I52" s="109">
        <v>518</v>
      </c>
      <c r="J52" s="109">
        <v>389</v>
      </c>
      <c r="K52" s="86">
        <v>4356</v>
      </c>
      <c r="L52" s="87"/>
    </row>
    <row r="53" spans="2:12" s="88" customFormat="1" ht="18.75" customHeight="1" x14ac:dyDescent="0.2">
      <c r="B53" s="85" t="s">
        <v>189</v>
      </c>
      <c r="C53" s="109">
        <v>629</v>
      </c>
      <c r="D53" s="109">
        <v>525</v>
      </c>
      <c r="E53" s="109">
        <v>510</v>
      </c>
      <c r="F53" s="109">
        <v>525</v>
      </c>
      <c r="G53" s="109">
        <v>622</v>
      </c>
      <c r="H53" s="109">
        <v>536</v>
      </c>
      <c r="I53" s="109">
        <v>455</v>
      </c>
      <c r="J53" s="109">
        <v>434</v>
      </c>
      <c r="K53" s="86">
        <v>4236</v>
      </c>
      <c r="L53" s="87"/>
    </row>
    <row r="54" spans="2:12" s="88" customFormat="1" ht="18.75" customHeight="1" x14ac:dyDescent="0.2">
      <c r="B54" s="85" t="s">
        <v>225</v>
      </c>
      <c r="C54" s="109">
        <v>419</v>
      </c>
      <c r="D54" s="109">
        <v>518</v>
      </c>
      <c r="E54" s="109">
        <v>515</v>
      </c>
      <c r="F54" s="109">
        <v>502</v>
      </c>
      <c r="G54" s="109">
        <v>520</v>
      </c>
      <c r="H54" s="109">
        <v>517</v>
      </c>
      <c r="I54" s="109">
        <v>496</v>
      </c>
      <c r="J54" s="109">
        <v>462</v>
      </c>
      <c r="K54" s="86">
        <v>3949</v>
      </c>
      <c r="L54" s="87"/>
    </row>
    <row r="55" spans="2:12" s="88" customFormat="1" ht="18.75" customHeight="1" x14ac:dyDescent="0.2">
      <c r="B55" s="85" t="s">
        <v>3116</v>
      </c>
      <c r="C55" s="109">
        <v>275</v>
      </c>
      <c r="D55" s="109">
        <v>306</v>
      </c>
      <c r="E55" s="109">
        <v>743</v>
      </c>
      <c r="F55" s="109">
        <v>524</v>
      </c>
      <c r="G55" s="109">
        <v>259</v>
      </c>
      <c r="H55" s="109">
        <v>515</v>
      </c>
      <c r="I55" s="109">
        <v>760</v>
      </c>
      <c r="J55" s="109">
        <v>450</v>
      </c>
      <c r="K55" s="86">
        <v>3832</v>
      </c>
      <c r="L55" s="87"/>
    </row>
    <row r="56" spans="2:12" s="88" customFormat="1" ht="18.75" customHeight="1" x14ac:dyDescent="0.2">
      <c r="B56" s="85" t="s">
        <v>178</v>
      </c>
      <c r="C56" s="109">
        <v>383</v>
      </c>
      <c r="D56" s="109">
        <v>365</v>
      </c>
      <c r="E56" s="109">
        <v>435</v>
      </c>
      <c r="F56" s="109">
        <v>467</v>
      </c>
      <c r="G56" s="109">
        <v>387</v>
      </c>
      <c r="H56" s="109">
        <v>435</v>
      </c>
      <c r="I56" s="109">
        <v>595</v>
      </c>
      <c r="J56" s="109">
        <v>716</v>
      </c>
      <c r="K56" s="86">
        <v>3783</v>
      </c>
      <c r="L56" s="87"/>
    </row>
    <row r="57" spans="2:12" s="88" customFormat="1" ht="18.75" customHeight="1" x14ac:dyDescent="0.2">
      <c r="B57" s="85" t="s">
        <v>166</v>
      </c>
      <c r="C57" s="109">
        <v>227</v>
      </c>
      <c r="D57" s="109">
        <v>609</v>
      </c>
      <c r="E57" s="109">
        <v>660</v>
      </c>
      <c r="F57" s="109">
        <v>617</v>
      </c>
      <c r="G57" s="109">
        <v>514</v>
      </c>
      <c r="H57" s="109">
        <v>445</v>
      </c>
      <c r="I57" s="109">
        <v>309</v>
      </c>
      <c r="J57" s="109">
        <v>115</v>
      </c>
      <c r="K57" s="86">
        <v>3496</v>
      </c>
      <c r="L57" s="87"/>
    </row>
    <row r="58" spans="2:12" s="88" customFormat="1" ht="18.75" customHeight="1" x14ac:dyDescent="0.2">
      <c r="B58" s="85" t="s">
        <v>123</v>
      </c>
      <c r="C58" s="109">
        <v>396</v>
      </c>
      <c r="D58" s="109">
        <v>400</v>
      </c>
      <c r="E58" s="109">
        <v>413</v>
      </c>
      <c r="F58" s="109">
        <v>399</v>
      </c>
      <c r="G58" s="109">
        <v>461</v>
      </c>
      <c r="H58" s="109">
        <v>76</v>
      </c>
      <c r="I58" s="109">
        <v>546</v>
      </c>
      <c r="J58" s="109">
        <v>694</v>
      </c>
      <c r="K58" s="86">
        <v>3385</v>
      </c>
      <c r="L58" s="87"/>
    </row>
    <row r="59" spans="2:12" s="88" customFormat="1" ht="18.75" customHeight="1" x14ac:dyDescent="0.2">
      <c r="B59" s="85" t="s">
        <v>205</v>
      </c>
      <c r="C59" s="109">
        <v>450</v>
      </c>
      <c r="D59" s="109">
        <v>453</v>
      </c>
      <c r="E59" s="109">
        <v>456</v>
      </c>
      <c r="F59" s="109">
        <v>350</v>
      </c>
      <c r="G59" s="109">
        <v>358</v>
      </c>
      <c r="H59" s="109">
        <v>328</v>
      </c>
      <c r="I59" s="109">
        <v>323</v>
      </c>
      <c r="J59" s="109">
        <v>462</v>
      </c>
      <c r="K59" s="86">
        <v>3180</v>
      </c>
      <c r="L59" s="87"/>
    </row>
    <row r="60" spans="2:12" s="88" customFormat="1" ht="18.75" customHeight="1" x14ac:dyDescent="0.2">
      <c r="B60" s="85" t="s">
        <v>107</v>
      </c>
      <c r="C60" s="109">
        <v>0</v>
      </c>
      <c r="D60" s="109">
        <v>167</v>
      </c>
      <c r="E60" s="109">
        <v>404</v>
      </c>
      <c r="F60" s="109">
        <v>419</v>
      </c>
      <c r="G60" s="109">
        <v>476</v>
      </c>
      <c r="H60" s="109">
        <v>476</v>
      </c>
      <c r="I60" s="109">
        <v>568</v>
      </c>
      <c r="J60" s="109">
        <v>539</v>
      </c>
      <c r="K60" s="86">
        <v>3049</v>
      </c>
      <c r="L60" s="87"/>
    </row>
    <row r="61" spans="2:12" s="88" customFormat="1" ht="18.75" customHeight="1" x14ac:dyDescent="0.2">
      <c r="B61" s="85" t="s">
        <v>108</v>
      </c>
      <c r="C61" s="109">
        <v>281</v>
      </c>
      <c r="D61" s="109">
        <v>250</v>
      </c>
      <c r="E61" s="109">
        <v>349</v>
      </c>
      <c r="F61" s="109">
        <v>321</v>
      </c>
      <c r="G61" s="109">
        <v>339</v>
      </c>
      <c r="H61" s="109">
        <v>385</v>
      </c>
      <c r="I61" s="109">
        <v>449</v>
      </c>
      <c r="J61" s="109">
        <v>574</v>
      </c>
      <c r="K61" s="86">
        <v>2948</v>
      </c>
      <c r="L61" s="87"/>
    </row>
    <row r="62" spans="2:12" s="88" customFormat="1" ht="18.75" customHeight="1" x14ac:dyDescent="0.2">
      <c r="B62" s="85" t="s">
        <v>195</v>
      </c>
      <c r="C62" s="109">
        <v>369</v>
      </c>
      <c r="D62" s="109">
        <v>419</v>
      </c>
      <c r="E62" s="109">
        <v>379</v>
      </c>
      <c r="F62" s="109">
        <v>366</v>
      </c>
      <c r="G62" s="109">
        <v>372</v>
      </c>
      <c r="H62" s="109">
        <v>409</v>
      </c>
      <c r="I62" s="109">
        <v>362</v>
      </c>
      <c r="J62" s="109">
        <v>241</v>
      </c>
      <c r="K62" s="86">
        <v>2917</v>
      </c>
      <c r="L62" s="87"/>
    </row>
    <row r="63" spans="2:12" s="88" customFormat="1" ht="18.75" customHeight="1" x14ac:dyDescent="0.2">
      <c r="B63" s="85" t="s">
        <v>115</v>
      </c>
      <c r="C63" s="109">
        <v>0</v>
      </c>
      <c r="D63" s="109">
        <v>1</v>
      </c>
      <c r="E63" s="109">
        <v>0</v>
      </c>
      <c r="F63" s="109">
        <v>240</v>
      </c>
      <c r="G63" s="109">
        <v>538</v>
      </c>
      <c r="H63" s="109">
        <v>818</v>
      </c>
      <c r="I63" s="109">
        <v>674</v>
      </c>
      <c r="J63" s="109">
        <v>593</v>
      </c>
      <c r="K63" s="86">
        <v>2864</v>
      </c>
      <c r="L63" s="87"/>
    </row>
    <row r="64" spans="2:12" s="88" customFormat="1" ht="18.75" customHeight="1" x14ac:dyDescent="0.2">
      <c r="B64" s="85" t="s">
        <v>282</v>
      </c>
      <c r="C64" s="109">
        <v>717</v>
      </c>
      <c r="D64" s="109">
        <v>801</v>
      </c>
      <c r="E64" s="109">
        <v>219</v>
      </c>
      <c r="F64" s="109">
        <v>135</v>
      </c>
      <c r="G64" s="109">
        <v>116</v>
      </c>
      <c r="H64" s="109">
        <v>128</v>
      </c>
      <c r="I64" s="109">
        <v>400</v>
      </c>
      <c r="J64" s="109">
        <v>325</v>
      </c>
      <c r="K64" s="86">
        <v>2841</v>
      </c>
      <c r="L64" s="87"/>
    </row>
    <row r="65" spans="2:12" s="88" customFormat="1" ht="18.75" customHeight="1" x14ac:dyDescent="0.2">
      <c r="B65" s="85" t="s">
        <v>273</v>
      </c>
      <c r="C65" s="109">
        <v>237</v>
      </c>
      <c r="D65" s="109">
        <v>353</v>
      </c>
      <c r="E65" s="109">
        <v>345</v>
      </c>
      <c r="F65" s="109">
        <v>377</v>
      </c>
      <c r="G65" s="109">
        <v>363</v>
      </c>
      <c r="H65" s="109">
        <v>336</v>
      </c>
      <c r="I65" s="109">
        <v>374</v>
      </c>
      <c r="J65" s="109">
        <v>398</v>
      </c>
      <c r="K65" s="86">
        <v>2783</v>
      </c>
      <c r="L65" s="87"/>
    </row>
    <row r="66" spans="2:12" s="88" customFormat="1" ht="18.75" customHeight="1" x14ac:dyDescent="0.2">
      <c r="B66" s="85" t="s">
        <v>212</v>
      </c>
      <c r="C66" s="109">
        <v>298</v>
      </c>
      <c r="D66" s="109">
        <v>283</v>
      </c>
      <c r="E66" s="109">
        <v>308</v>
      </c>
      <c r="F66" s="109">
        <v>349</v>
      </c>
      <c r="G66" s="109">
        <v>364</v>
      </c>
      <c r="H66" s="109">
        <v>435</v>
      </c>
      <c r="I66" s="109">
        <v>347</v>
      </c>
      <c r="J66" s="109">
        <v>381</v>
      </c>
      <c r="K66" s="86">
        <v>2765</v>
      </c>
      <c r="L66" s="87"/>
    </row>
    <row r="67" spans="2:12" s="88" customFormat="1" ht="18.75" customHeight="1" x14ac:dyDescent="0.2">
      <c r="B67" s="85" t="s">
        <v>156</v>
      </c>
      <c r="C67" s="109">
        <v>198</v>
      </c>
      <c r="D67" s="109">
        <v>173</v>
      </c>
      <c r="E67" s="109">
        <v>213</v>
      </c>
      <c r="F67" s="109">
        <v>235</v>
      </c>
      <c r="G67" s="109">
        <v>295</v>
      </c>
      <c r="H67" s="109">
        <v>525</v>
      </c>
      <c r="I67" s="109">
        <v>479</v>
      </c>
      <c r="J67" s="109">
        <v>572</v>
      </c>
      <c r="K67" s="86">
        <v>2690</v>
      </c>
      <c r="L67" s="87"/>
    </row>
    <row r="68" spans="2:12" s="88" customFormat="1" ht="18.75" customHeight="1" x14ac:dyDescent="0.2">
      <c r="B68" s="85" t="s">
        <v>274</v>
      </c>
      <c r="C68" s="109">
        <v>236</v>
      </c>
      <c r="D68" s="109">
        <v>328</v>
      </c>
      <c r="E68" s="109">
        <v>348</v>
      </c>
      <c r="F68" s="109">
        <v>372</v>
      </c>
      <c r="G68" s="109">
        <v>363</v>
      </c>
      <c r="H68" s="109">
        <v>374</v>
      </c>
      <c r="I68" s="109">
        <v>320</v>
      </c>
      <c r="J68" s="109">
        <v>288</v>
      </c>
      <c r="K68" s="86">
        <v>2629</v>
      </c>
      <c r="L68" s="87"/>
    </row>
    <row r="69" spans="2:12" s="88" customFormat="1" ht="18.75" customHeight="1" x14ac:dyDescent="0.2">
      <c r="B69" s="85" t="s">
        <v>277</v>
      </c>
      <c r="C69" s="109">
        <v>522</v>
      </c>
      <c r="D69" s="109">
        <v>517</v>
      </c>
      <c r="E69" s="109">
        <v>297</v>
      </c>
      <c r="F69" s="109">
        <v>208</v>
      </c>
      <c r="G69" s="109">
        <v>226</v>
      </c>
      <c r="H69" s="109">
        <v>262</v>
      </c>
      <c r="I69" s="109">
        <v>267</v>
      </c>
      <c r="J69" s="109">
        <v>259</v>
      </c>
      <c r="K69" s="86">
        <v>2558</v>
      </c>
      <c r="L69" s="87"/>
    </row>
    <row r="70" spans="2:12" s="88" customFormat="1" ht="18.75" customHeight="1" x14ac:dyDescent="0.2">
      <c r="B70" s="85" t="s">
        <v>126</v>
      </c>
      <c r="C70" s="109">
        <v>236</v>
      </c>
      <c r="D70" s="109">
        <v>259</v>
      </c>
      <c r="E70" s="109">
        <v>265</v>
      </c>
      <c r="F70" s="109">
        <v>267</v>
      </c>
      <c r="G70" s="109">
        <v>277</v>
      </c>
      <c r="H70" s="109">
        <v>334</v>
      </c>
      <c r="I70" s="109">
        <v>366</v>
      </c>
      <c r="J70" s="109">
        <v>429</v>
      </c>
      <c r="K70" s="86">
        <v>2433</v>
      </c>
      <c r="L70" s="87"/>
    </row>
    <row r="71" spans="2:12" s="88" customFormat="1" ht="18.75" customHeight="1" x14ac:dyDescent="0.2">
      <c r="B71" s="85" t="s">
        <v>276</v>
      </c>
      <c r="C71" s="109">
        <v>216</v>
      </c>
      <c r="D71" s="109">
        <v>195</v>
      </c>
      <c r="E71" s="109">
        <v>206</v>
      </c>
      <c r="F71" s="109">
        <v>228</v>
      </c>
      <c r="G71" s="109">
        <v>275</v>
      </c>
      <c r="H71" s="109">
        <v>251</v>
      </c>
      <c r="I71" s="109">
        <v>517</v>
      </c>
      <c r="J71" s="109">
        <v>498</v>
      </c>
      <c r="K71" s="86">
        <v>2386</v>
      </c>
      <c r="L71" s="87"/>
    </row>
    <row r="72" spans="2:12" s="88" customFormat="1" ht="18.75" customHeight="1" x14ac:dyDescent="0.2">
      <c r="B72" s="85" t="s">
        <v>134</v>
      </c>
      <c r="C72" s="109">
        <v>449</v>
      </c>
      <c r="D72" s="109">
        <v>266</v>
      </c>
      <c r="E72" s="109">
        <v>231</v>
      </c>
      <c r="F72" s="109">
        <v>248</v>
      </c>
      <c r="G72" s="109">
        <v>249</v>
      </c>
      <c r="H72" s="109">
        <v>255</v>
      </c>
      <c r="I72" s="109">
        <v>277</v>
      </c>
      <c r="J72" s="109">
        <v>275</v>
      </c>
      <c r="K72" s="86">
        <v>2250</v>
      </c>
      <c r="L72" s="87"/>
    </row>
    <row r="73" spans="2:12" s="88" customFormat="1" ht="18.75" customHeight="1" x14ac:dyDescent="0.2">
      <c r="B73" s="85" t="s">
        <v>297</v>
      </c>
      <c r="C73" s="109">
        <v>3</v>
      </c>
      <c r="D73" s="109">
        <v>0</v>
      </c>
      <c r="E73" s="109">
        <v>20</v>
      </c>
      <c r="F73" s="109">
        <v>368</v>
      </c>
      <c r="G73" s="109">
        <v>357</v>
      </c>
      <c r="H73" s="109">
        <v>338</v>
      </c>
      <c r="I73" s="109">
        <v>366</v>
      </c>
      <c r="J73" s="109">
        <v>792</v>
      </c>
      <c r="K73" s="86">
        <v>2244</v>
      </c>
      <c r="L73" s="87"/>
    </row>
    <row r="74" spans="2:12" s="88" customFormat="1" ht="18.75" customHeight="1" x14ac:dyDescent="0.2">
      <c r="B74" s="85" t="s">
        <v>169</v>
      </c>
      <c r="C74" s="109">
        <v>343</v>
      </c>
      <c r="D74" s="109">
        <v>318</v>
      </c>
      <c r="E74" s="109">
        <v>297</v>
      </c>
      <c r="F74" s="109">
        <v>242</v>
      </c>
      <c r="G74" s="109">
        <v>253</v>
      </c>
      <c r="H74" s="109">
        <v>316</v>
      </c>
      <c r="I74" s="109">
        <v>257</v>
      </c>
      <c r="J74" s="109">
        <v>199</v>
      </c>
      <c r="K74" s="86">
        <v>2225</v>
      </c>
      <c r="L74" s="87"/>
    </row>
    <row r="75" spans="2:12" s="88" customFormat="1" ht="18.75" customHeight="1" x14ac:dyDescent="0.2">
      <c r="B75" s="85" t="s">
        <v>295</v>
      </c>
      <c r="C75" s="109">
        <v>341</v>
      </c>
      <c r="D75" s="109">
        <v>322</v>
      </c>
      <c r="E75" s="109">
        <v>347</v>
      </c>
      <c r="F75" s="109">
        <v>388</v>
      </c>
      <c r="G75" s="109">
        <v>411</v>
      </c>
      <c r="H75" s="109">
        <v>278</v>
      </c>
      <c r="I75" s="109">
        <v>51</v>
      </c>
      <c r="J75" s="109">
        <v>76</v>
      </c>
      <c r="K75" s="86">
        <v>2214</v>
      </c>
      <c r="L75" s="87"/>
    </row>
    <row r="76" spans="2:12" s="88" customFormat="1" ht="18.75" customHeight="1" x14ac:dyDescent="0.2">
      <c r="B76" s="85" t="s">
        <v>172</v>
      </c>
      <c r="C76" s="109">
        <v>61</v>
      </c>
      <c r="D76" s="109">
        <v>84</v>
      </c>
      <c r="E76" s="109">
        <v>104</v>
      </c>
      <c r="F76" s="109">
        <v>143</v>
      </c>
      <c r="G76" s="109">
        <v>289</v>
      </c>
      <c r="H76" s="109">
        <v>378</v>
      </c>
      <c r="I76" s="109">
        <v>493</v>
      </c>
      <c r="J76" s="109">
        <v>532</v>
      </c>
      <c r="K76" s="86">
        <v>2084</v>
      </c>
      <c r="L76" s="87"/>
    </row>
    <row r="77" spans="2:12" s="88" customFormat="1" ht="18.75" customHeight="1" x14ac:dyDescent="0.2">
      <c r="B77" s="85" t="s">
        <v>220</v>
      </c>
      <c r="C77" s="109">
        <v>28</v>
      </c>
      <c r="D77" s="109">
        <v>36</v>
      </c>
      <c r="E77" s="109">
        <v>10</v>
      </c>
      <c r="F77" s="109">
        <v>24</v>
      </c>
      <c r="G77" s="109">
        <v>78</v>
      </c>
      <c r="H77" s="109">
        <v>845</v>
      </c>
      <c r="I77" s="109">
        <v>593</v>
      </c>
      <c r="J77" s="109">
        <v>468</v>
      </c>
      <c r="K77" s="86">
        <v>2082</v>
      </c>
      <c r="L77" s="87"/>
    </row>
    <row r="78" spans="2:12" s="88" customFormat="1" ht="18.75" customHeight="1" x14ac:dyDescent="0.2">
      <c r="B78" s="85" t="s">
        <v>163</v>
      </c>
      <c r="C78" s="109">
        <v>253</v>
      </c>
      <c r="D78" s="109">
        <v>240</v>
      </c>
      <c r="E78" s="109">
        <v>136</v>
      </c>
      <c r="F78" s="109">
        <v>194</v>
      </c>
      <c r="G78" s="109">
        <v>231</v>
      </c>
      <c r="H78" s="109">
        <v>288</v>
      </c>
      <c r="I78" s="109">
        <v>365</v>
      </c>
      <c r="J78" s="109">
        <v>365</v>
      </c>
      <c r="K78" s="86">
        <v>2072</v>
      </c>
      <c r="L78" s="87"/>
    </row>
    <row r="79" spans="2:12" s="88" customFormat="1" ht="18.75" customHeight="1" x14ac:dyDescent="0.2">
      <c r="B79" s="85" t="s">
        <v>283</v>
      </c>
      <c r="C79" s="109">
        <v>411</v>
      </c>
      <c r="D79" s="109">
        <v>361</v>
      </c>
      <c r="E79" s="109">
        <v>306</v>
      </c>
      <c r="F79" s="109">
        <v>310</v>
      </c>
      <c r="G79" s="109">
        <v>263</v>
      </c>
      <c r="H79" s="109">
        <v>201</v>
      </c>
      <c r="I79" s="109">
        <v>87</v>
      </c>
      <c r="J79" s="109">
        <v>84</v>
      </c>
      <c r="K79" s="86">
        <v>2023</v>
      </c>
      <c r="L79" s="87"/>
    </row>
    <row r="80" spans="2:12" s="88" customFormat="1" ht="18.75" customHeight="1" x14ac:dyDescent="0.2">
      <c r="B80" s="85" t="s">
        <v>237</v>
      </c>
      <c r="C80" s="109">
        <v>33</v>
      </c>
      <c r="D80" s="109">
        <v>45</v>
      </c>
      <c r="E80" s="109">
        <v>109</v>
      </c>
      <c r="F80" s="109">
        <v>131</v>
      </c>
      <c r="G80" s="109">
        <v>243</v>
      </c>
      <c r="H80" s="109">
        <v>372</v>
      </c>
      <c r="I80" s="109">
        <v>528</v>
      </c>
      <c r="J80" s="109">
        <v>545</v>
      </c>
      <c r="K80" s="86">
        <v>2006</v>
      </c>
      <c r="L80" s="87"/>
    </row>
    <row r="81" spans="2:12" s="88" customFormat="1" ht="18.75" customHeight="1" x14ac:dyDescent="0.2">
      <c r="B81" s="85" t="s">
        <v>182</v>
      </c>
      <c r="C81" s="109">
        <v>150</v>
      </c>
      <c r="D81" s="109">
        <v>153</v>
      </c>
      <c r="E81" s="109">
        <v>127</v>
      </c>
      <c r="F81" s="109">
        <v>237</v>
      </c>
      <c r="G81" s="109">
        <v>364</v>
      </c>
      <c r="H81" s="109">
        <v>370</v>
      </c>
      <c r="I81" s="109">
        <v>314</v>
      </c>
      <c r="J81" s="109">
        <v>273</v>
      </c>
      <c r="K81" s="86">
        <v>1988</v>
      </c>
      <c r="L81" s="87"/>
    </row>
    <row r="82" spans="2:12" s="88" customFormat="1" ht="18.75" customHeight="1" x14ac:dyDescent="0.2">
      <c r="B82" s="85" t="s">
        <v>206</v>
      </c>
      <c r="C82" s="109">
        <v>304</v>
      </c>
      <c r="D82" s="109">
        <v>214</v>
      </c>
      <c r="E82" s="109">
        <v>202</v>
      </c>
      <c r="F82" s="109">
        <v>100</v>
      </c>
      <c r="G82" s="109">
        <v>213</v>
      </c>
      <c r="H82" s="109">
        <v>217</v>
      </c>
      <c r="I82" s="109">
        <v>314</v>
      </c>
      <c r="J82" s="109">
        <v>311</v>
      </c>
      <c r="K82" s="86">
        <v>1875</v>
      </c>
      <c r="L82" s="87"/>
    </row>
    <row r="83" spans="2:12" s="88" customFormat="1" ht="18.75" customHeight="1" x14ac:dyDescent="0.2">
      <c r="B83" s="85" t="s">
        <v>110</v>
      </c>
      <c r="C83" s="109">
        <v>240</v>
      </c>
      <c r="D83" s="109">
        <v>217</v>
      </c>
      <c r="E83" s="109">
        <v>212</v>
      </c>
      <c r="F83" s="109">
        <v>162</v>
      </c>
      <c r="G83" s="109">
        <v>235</v>
      </c>
      <c r="H83" s="109">
        <v>209</v>
      </c>
      <c r="I83" s="109">
        <v>274</v>
      </c>
      <c r="J83" s="109">
        <v>311</v>
      </c>
      <c r="K83" s="86">
        <v>1860</v>
      </c>
      <c r="L83" s="87"/>
    </row>
    <row r="84" spans="2:12" s="88" customFormat="1" ht="18.75" customHeight="1" x14ac:dyDescent="0.2">
      <c r="B84" s="85" t="s">
        <v>284</v>
      </c>
      <c r="C84" s="109">
        <v>233</v>
      </c>
      <c r="D84" s="109">
        <v>236</v>
      </c>
      <c r="E84" s="109">
        <v>63</v>
      </c>
      <c r="F84" s="109">
        <v>35</v>
      </c>
      <c r="G84" s="109">
        <v>37</v>
      </c>
      <c r="H84" s="109">
        <v>284</v>
      </c>
      <c r="I84" s="109">
        <v>488</v>
      </c>
      <c r="J84" s="109">
        <v>458</v>
      </c>
      <c r="K84" s="86">
        <v>1834</v>
      </c>
      <c r="L84" s="87"/>
    </row>
    <row r="85" spans="2:12" s="88" customFormat="1" ht="18.75" customHeight="1" x14ac:dyDescent="0.2">
      <c r="B85" s="85" t="s">
        <v>221</v>
      </c>
      <c r="C85" s="109">
        <v>33</v>
      </c>
      <c r="D85" s="109">
        <v>301</v>
      </c>
      <c r="E85" s="109">
        <v>366</v>
      </c>
      <c r="F85" s="109">
        <v>487</v>
      </c>
      <c r="G85" s="109">
        <v>332</v>
      </c>
      <c r="H85" s="109">
        <v>32</v>
      </c>
      <c r="I85" s="109">
        <v>81</v>
      </c>
      <c r="J85" s="109">
        <v>124</v>
      </c>
      <c r="K85" s="86">
        <v>1756</v>
      </c>
      <c r="L85" s="87"/>
    </row>
    <row r="86" spans="2:12" s="88" customFormat="1" ht="18.75" customHeight="1" x14ac:dyDescent="0.2">
      <c r="B86" s="85" t="s">
        <v>176</v>
      </c>
      <c r="C86" s="109">
        <v>211</v>
      </c>
      <c r="D86" s="109">
        <v>244</v>
      </c>
      <c r="E86" s="109">
        <v>185</v>
      </c>
      <c r="F86" s="109">
        <v>266</v>
      </c>
      <c r="G86" s="109">
        <v>238</v>
      </c>
      <c r="H86" s="109">
        <v>253</v>
      </c>
      <c r="I86" s="109">
        <v>136</v>
      </c>
      <c r="J86" s="109">
        <v>173</v>
      </c>
      <c r="K86" s="86">
        <v>1706</v>
      </c>
      <c r="L86" s="87"/>
    </row>
    <row r="87" spans="2:12" s="88" customFormat="1" ht="18.75" customHeight="1" x14ac:dyDescent="0.2">
      <c r="B87" s="85" t="s">
        <v>3017</v>
      </c>
      <c r="C87" s="109">
        <v>311</v>
      </c>
      <c r="D87" s="109">
        <v>314</v>
      </c>
      <c r="E87" s="109">
        <v>316</v>
      </c>
      <c r="F87" s="109">
        <v>324</v>
      </c>
      <c r="G87" s="109">
        <v>415</v>
      </c>
      <c r="H87" s="109">
        <v>5</v>
      </c>
      <c r="I87" s="109">
        <v>4</v>
      </c>
      <c r="J87" s="109">
        <v>4</v>
      </c>
      <c r="K87" s="86">
        <v>1693</v>
      </c>
      <c r="L87" s="87"/>
    </row>
    <row r="88" spans="2:12" s="88" customFormat="1" ht="18.75" customHeight="1" x14ac:dyDescent="0.2">
      <c r="B88" s="85" t="s">
        <v>141</v>
      </c>
      <c r="C88" s="109">
        <v>214</v>
      </c>
      <c r="D88" s="109">
        <v>220</v>
      </c>
      <c r="E88" s="109">
        <v>222</v>
      </c>
      <c r="F88" s="109">
        <v>220</v>
      </c>
      <c r="G88" s="109">
        <v>203</v>
      </c>
      <c r="H88" s="109">
        <v>197</v>
      </c>
      <c r="I88" s="109">
        <v>211</v>
      </c>
      <c r="J88" s="109">
        <v>177</v>
      </c>
      <c r="K88" s="86">
        <v>1664</v>
      </c>
      <c r="L88" s="87"/>
    </row>
    <row r="89" spans="2:12" s="88" customFormat="1" ht="18.75" customHeight="1" x14ac:dyDescent="0.2">
      <c r="B89" s="85" t="s">
        <v>202</v>
      </c>
      <c r="C89" s="109">
        <v>197</v>
      </c>
      <c r="D89" s="109">
        <v>203</v>
      </c>
      <c r="E89" s="109">
        <v>223</v>
      </c>
      <c r="F89" s="109">
        <v>202</v>
      </c>
      <c r="G89" s="109">
        <v>258</v>
      </c>
      <c r="H89" s="109">
        <v>225</v>
      </c>
      <c r="I89" s="109">
        <v>162</v>
      </c>
      <c r="J89" s="109">
        <v>182</v>
      </c>
      <c r="K89" s="86">
        <v>1652</v>
      </c>
      <c r="L89" s="87"/>
    </row>
    <row r="90" spans="2:12" s="88" customFormat="1" ht="18.75" customHeight="1" x14ac:dyDescent="0.2">
      <c r="B90" s="85" t="s">
        <v>280</v>
      </c>
      <c r="C90" s="109">
        <v>153</v>
      </c>
      <c r="D90" s="109">
        <v>104</v>
      </c>
      <c r="E90" s="109">
        <v>143</v>
      </c>
      <c r="F90" s="109">
        <v>165</v>
      </c>
      <c r="G90" s="109">
        <v>216</v>
      </c>
      <c r="H90" s="109">
        <v>236</v>
      </c>
      <c r="I90" s="109">
        <v>301</v>
      </c>
      <c r="J90" s="109">
        <v>326</v>
      </c>
      <c r="K90" s="86">
        <v>1644</v>
      </c>
      <c r="L90" s="87"/>
    </row>
    <row r="91" spans="2:12" s="88" customFormat="1" ht="18.75" customHeight="1" x14ac:dyDescent="0.2">
      <c r="B91" s="85" t="s">
        <v>278</v>
      </c>
      <c r="C91" s="109">
        <v>211</v>
      </c>
      <c r="D91" s="109">
        <v>222</v>
      </c>
      <c r="E91" s="109">
        <v>179</v>
      </c>
      <c r="F91" s="109">
        <v>224</v>
      </c>
      <c r="G91" s="109">
        <v>246</v>
      </c>
      <c r="H91" s="109">
        <v>210</v>
      </c>
      <c r="I91" s="109">
        <v>172</v>
      </c>
      <c r="J91" s="109">
        <v>112</v>
      </c>
      <c r="K91" s="86">
        <v>1576</v>
      </c>
      <c r="L91" s="87"/>
    </row>
    <row r="92" spans="2:12" s="88" customFormat="1" ht="18.75" customHeight="1" x14ac:dyDescent="0.2">
      <c r="B92" s="85" t="s">
        <v>149</v>
      </c>
      <c r="C92" s="109">
        <v>506</v>
      </c>
      <c r="D92" s="109">
        <v>159</v>
      </c>
      <c r="E92" s="109">
        <v>156</v>
      </c>
      <c r="F92" s="109">
        <v>32</v>
      </c>
      <c r="G92" s="109">
        <v>363</v>
      </c>
      <c r="H92" s="109">
        <v>170</v>
      </c>
      <c r="I92" s="109">
        <v>146</v>
      </c>
      <c r="J92" s="109">
        <v>43</v>
      </c>
      <c r="K92" s="86">
        <v>1575</v>
      </c>
      <c r="L92" s="87"/>
    </row>
    <row r="93" spans="2:12" s="88" customFormat="1" ht="18.75" customHeight="1" x14ac:dyDescent="0.2">
      <c r="B93" s="85" t="s">
        <v>270</v>
      </c>
      <c r="C93" s="109">
        <v>207</v>
      </c>
      <c r="D93" s="109">
        <v>190</v>
      </c>
      <c r="E93" s="109">
        <v>197</v>
      </c>
      <c r="F93" s="109">
        <v>217</v>
      </c>
      <c r="G93" s="109">
        <v>200</v>
      </c>
      <c r="H93" s="109">
        <v>197</v>
      </c>
      <c r="I93" s="109">
        <v>180</v>
      </c>
      <c r="J93" s="109">
        <v>153</v>
      </c>
      <c r="K93" s="86">
        <v>1541</v>
      </c>
      <c r="L93" s="87"/>
    </row>
    <row r="94" spans="2:12" s="88" customFormat="1" ht="18.75" customHeight="1" x14ac:dyDescent="0.2">
      <c r="B94" s="85" t="s">
        <v>288</v>
      </c>
      <c r="C94" s="109">
        <v>0</v>
      </c>
      <c r="D94" s="109">
        <v>1</v>
      </c>
      <c r="E94" s="109">
        <v>36</v>
      </c>
      <c r="F94" s="109">
        <v>638</v>
      </c>
      <c r="G94" s="109">
        <v>700</v>
      </c>
      <c r="H94" s="109">
        <v>116</v>
      </c>
      <c r="I94" s="109">
        <v>0</v>
      </c>
      <c r="J94" s="109">
        <v>0</v>
      </c>
      <c r="K94" s="86">
        <v>1491</v>
      </c>
      <c r="L94" s="87"/>
    </row>
    <row r="95" spans="2:12" s="88" customFormat="1" ht="18.75" customHeight="1" x14ac:dyDescent="0.2">
      <c r="B95" s="85" t="s">
        <v>137</v>
      </c>
      <c r="C95" s="109">
        <v>177</v>
      </c>
      <c r="D95" s="109">
        <v>198</v>
      </c>
      <c r="E95" s="109">
        <v>185</v>
      </c>
      <c r="F95" s="109">
        <v>190</v>
      </c>
      <c r="G95" s="109">
        <v>192</v>
      </c>
      <c r="H95" s="109">
        <v>180</v>
      </c>
      <c r="I95" s="109">
        <v>157</v>
      </c>
      <c r="J95" s="109">
        <v>203</v>
      </c>
      <c r="K95" s="86">
        <v>1482</v>
      </c>
      <c r="L95" s="87"/>
    </row>
    <row r="96" spans="2:12" s="88" customFormat="1" ht="18.75" customHeight="1" x14ac:dyDescent="0.2">
      <c r="B96" s="85" t="s">
        <v>185</v>
      </c>
      <c r="C96" s="109">
        <v>1</v>
      </c>
      <c r="D96" s="109">
        <v>28</v>
      </c>
      <c r="E96" s="109">
        <v>201</v>
      </c>
      <c r="F96" s="109">
        <v>238</v>
      </c>
      <c r="G96" s="109">
        <v>319</v>
      </c>
      <c r="H96" s="109">
        <v>237</v>
      </c>
      <c r="I96" s="109">
        <v>208</v>
      </c>
      <c r="J96" s="109">
        <v>208</v>
      </c>
      <c r="K96" s="86">
        <v>1440</v>
      </c>
      <c r="L96" s="87"/>
    </row>
    <row r="97" spans="2:12" s="88" customFormat="1" ht="18.75" customHeight="1" x14ac:dyDescent="0.2">
      <c r="B97" s="85" t="s">
        <v>286</v>
      </c>
      <c r="C97" s="109">
        <v>213</v>
      </c>
      <c r="D97" s="109">
        <v>217</v>
      </c>
      <c r="E97" s="109">
        <v>159</v>
      </c>
      <c r="F97" s="109">
        <v>100</v>
      </c>
      <c r="G97" s="109">
        <v>104</v>
      </c>
      <c r="H97" s="109">
        <v>169</v>
      </c>
      <c r="I97" s="109">
        <v>247</v>
      </c>
      <c r="J97" s="109">
        <v>220</v>
      </c>
      <c r="K97" s="86">
        <v>1429</v>
      </c>
      <c r="L97" s="87"/>
    </row>
    <row r="98" spans="2:12" s="88" customFormat="1" ht="18.75" customHeight="1" x14ac:dyDescent="0.2">
      <c r="B98" s="85" t="s">
        <v>153</v>
      </c>
      <c r="C98" s="109">
        <v>152</v>
      </c>
      <c r="D98" s="109">
        <v>159</v>
      </c>
      <c r="E98" s="109">
        <v>201</v>
      </c>
      <c r="F98" s="109">
        <v>199</v>
      </c>
      <c r="G98" s="109">
        <v>170</v>
      </c>
      <c r="H98" s="109">
        <v>163</v>
      </c>
      <c r="I98" s="109">
        <v>165</v>
      </c>
      <c r="J98" s="109">
        <v>170</v>
      </c>
      <c r="K98" s="86">
        <v>1379</v>
      </c>
      <c r="L98" s="87"/>
    </row>
    <row r="99" spans="2:12" s="88" customFormat="1" ht="18.75" customHeight="1" x14ac:dyDescent="0.2">
      <c r="B99" s="85" t="s">
        <v>131</v>
      </c>
      <c r="C99" s="109">
        <v>126</v>
      </c>
      <c r="D99" s="109">
        <v>118</v>
      </c>
      <c r="E99" s="109">
        <v>107</v>
      </c>
      <c r="F99" s="109">
        <v>99</v>
      </c>
      <c r="G99" s="109">
        <v>113</v>
      </c>
      <c r="H99" s="109">
        <v>104</v>
      </c>
      <c r="I99" s="109">
        <v>311</v>
      </c>
      <c r="J99" s="109">
        <v>380</v>
      </c>
      <c r="K99" s="86">
        <v>1358</v>
      </c>
      <c r="L99" s="87"/>
    </row>
    <row r="100" spans="2:12" s="88" customFormat="1" ht="18.75" customHeight="1" x14ac:dyDescent="0.2">
      <c r="B100" s="85" t="s">
        <v>281</v>
      </c>
      <c r="C100" s="109">
        <v>339</v>
      </c>
      <c r="D100" s="109">
        <v>277</v>
      </c>
      <c r="E100" s="109">
        <v>105</v>
      </c>
      <c r="F100" s="109">
        <v>88</v>
      </c>
      <c r="G100" s="109">
        <v>120</v>
      </c>
      <c r="H100" s="109">
        <v>130</v>
      </c>
      <c r="I100" s="109">
        <v>126</v>
      </c>
      <c r="J100" s="109">
        <v>111</v>
      </c>
      <c r="K100" s="86">
        <v>1296</v>
      </c>
      <c r="L100" s="87"/>
    </row>
    <row r="101" spans="2:12" s="88" customFormat="1" ht="18.75" customHeight="1" x14ac:dyDescent="0.2">
      <c r="B101" s="85" t="s">
        <v>1011</v>
      </c>
      <c r="C101" s="109">
        <v>8</v>
      </c>
      <c r="D101" s="109">
        <v>7</v>
      </c>
      <c r="E101" s="109">
        <v>6</v>
      </c>
      <c r="F101" s="109">
        <v>21</v>
      </c>
      <c r="G101" s="109">
        <v>27</v>
      </c>
      <c r="H101" s="109">
        <v>189</v>
      </c>
      <c r="I101" s="109">
        <v>329</v>
      </c>
      <c r="J101" s="109">
        <v>692</v>
      </c>
      <c r="K101" s="86">
        <v>1279</v>
      </c>
      <c r="L101" s="87"/>
    </row>
    <row r="102" spans="2:12" s="88" customFormat="1" ht="18.75" customHeight="1" x14ac:dyDescent="0.2">
      <c r="B102" s="85" t="s">
        <v>292</v>
      </c>
      <c r="C102" s="109">
        <v>1</v>
      </c>
      <c r="D102" s="109">
        <v>0</v>
      </c>
      <c r="E102" s="109">
        <v>30</v>
      </c>
      <c r="F102" s="109">
        <v>639</v>
      </c>
      <c r="G102" s="109">
        <v>513</v>
      </c>
      <c r="H102" s="109">
        <v>50</v>
      </c>
      <c r="I102" s="109">
        <v>0</v>
      </c>
      <c r="J102" s="109">
        <v>0</v>
      </c>
      <c r="K102" s="86">
        <v>1233</v>
      </c>
      <c r="L102" s="87"/>
    </row>
    <row r="103" spans="2:12" s="88" customFormat="1" ht="18.75" customHeight="1" x14ac:dyDescent="0.2">
      <c r="B103" s="85" t="s">
        <v>154</v>
      </c>
      <c r="C103" s="109">
        <v>240</v>
      </c>
      <c r="D103" s="109">
        <v>226</v>
      </c>
      <c r="E103" s="109">
        <v>186</v>
      </c>
      <c r="F103" s="109">
        <v>221</v>
      </c>
      <c r="G103" s="109">
        <v>241</v>
      </c>
      <c r="H103" s="109">
        <v>82</v>
      </c>
      <c r="I103" s="109">
        <v>20</v>
      </c>
      <c r="J103" s="109">
        <v>12</v>
      </c>
      <c r="K103" s="86">
        <v>1228</v>
      </c>
      <c r="L103" s="87"/>
    </row>
    <row r="104" spans="2:12" s="88" customFormat="1" ht="18.75" customHeight="1" x14ac:dyDescent="0.2">
      <c r="B104" s="85" t="s">
        <v>209</v>
      </c>
      <c r="C104" s="109">
        <v>244</v>
      </c>
      <c r="D104" s="109">
        <v>249</v>
      </c>
      <c r="E104" s="109">
        <v>111</v>
      </c>
      <c r="F104" s="109">
        <v>91</v>
      </c>
      <c r="G104" s="109">
        <v>132</v>
      </c>
      <c r="H104" s="109">
        <v>100</v>
      </c>
      <c r="I104" s="109">
        <v>157</v>
      </c>
      <c r="J104" s="109">
        <v>118</v>
      </c>
      <c r="K104" s="86">
        <v>1202</v>
      </c>
      <c r="L104" s="87"/>
    </row>
    <row r="105" spans="2:12" s="88" customFormat="1" ht="18.75" customHeight="1" x14ac:dyDescent="0.2">
      <c r="B105" s="85" t="s">
        <v>216</v>
      </c>
      <c r="C105" s="109">
        <v>229</v>
      </c>
      <c r="D105" s="109">
        <v>225</v>
      </c>
      <c r="E105" s="109">
        <v>208</v>
      </c>
      <c r="F105" s="109">
        <v>224</v>
      </c>
      <c r="G105" s="109">
        <v>255</v>
      </c>
      <c r="H105" s="109">
        <v>7</v>
      </c>
      <c r="I105" s="109">
        <v>12</v>
      </c>
      <c r="J105" s="109">
        <v>27</v>
      </c>
      <c r="K105" s="86">
        <v>1187</v>
      </c>
      <c r="L105" s="87"/>
    </row>
    <row r="106" spans="2:12" s="88" customFormat="1" ht="18.75" customHeight="1" x14ac:dyDescent="0.2">
      <c r="B106" s="85" t="s">
        <v>99</v>
      </c>
      <c r="C106" s="109">
        <v>245</v>
      </c>
      <c r="D106" s="109">
        <v>254</v>
      </c>
      <c r="E106" s="109">
        <v>155</v>
      </c>
      <c r="F106" s="109">
        <v>102</v>
      </c>
      <c r="G106" s="109">
        <v>114</v>
      </c>
      <c r="H106" s="109">
        <v>104</v>
      </c>
      <c r="I106" s="109">
        <v>107</v>
      </c>
      <c r="J106" s="109">
        <v>104</v>
      </c>
      <c r="K106" s="86">
        <v>1185</v>
      </c>
      <c r="L106" s="87"/>
    </row>
    <row r="107" spans="2:12" s="88" customFormat="1" ht="18.75" customHeight="1" x14ac:dyDescent="0.2">
      <c r="B107" s="85" t="s">
        <v>117</v>
      </c>
      <c r="C107" s="109">
        <v>132</v>
      </c>
      <c r="D107" s="109">
        <v>69</v>
      </c>
      <c r="E107" s="109">
        <v>105</v>
      </c>
      <c r="F107" s="109">
        <v>134</v>
      </c>
      <c r="G107" s="109">
        <v>186</v>
      </c>
      <c r="H107" s="109">
        <v>210</v>
      </c>
      <c r="I107" s="109">
        <v>167</v>
      </c>
      <c r="J107" s="109">
        <v>173</v>
      </c>
      <c r="K107" s="86">
        <v>1176</v>
      </c>
      <c r="L107" s="87"/>
    </row>
    <row r="108" spans="2:12" s="88" customFormat="1" ht="18.75" customHeight="1" x14ac:dyDescent="0.2">
      <c r="B108" s="85" t="s">
        <v>219</v>
      </c>
      <c r="C108" s="109">
        <v>120</v>
      </c>
      <c r="D108" s="109">
        <v>122</v>
      </c>
      <c r="E108" s="109">
        <v>183</v>
      </c>
      <c r="F108" s="109">
        <v>188</v>
      </c>
      <c r="G108" s="109">
        <v>177</v>
      </c>
      <c r="H108" s="109">
        <v>138</v>
      </c>
      <c r="I108" s="109">
        <v>132</v>
      </c>
      <c r="J108" s="109">
        <v>112</v>
      </c>
      <c r="K108" s="86">
        <v>1172</v>
      </c>
      <c r="L108" s="87"/>
    </row>
    <row r="109" spans="2:12" s="88" customFormat="1" ht="18.75" customHeight="1" x14ac:dyDescent="0.2">
      <c r="B109" s="85" t="s">
        <v>285</v>
      </c>
      <c r="C109" s="109">
        <v>289</v>
      </c>
      <c r="D109" s="109">
        <v>272</v>
      </c>
      <c r="E109" s="109">
        <v>232</v>
      </c>
      <c r="F109" s="109">
        <v>102</v>
      </c>
      <c r="G109" s="109">
        <v>178</v>
      </c>
      <c r="H109" s="109">
        <v>15</v>
      </c>
      <c r="I109" s="109">
        <v>44</v>
      </c>
      <c r="J109" s="109">
        <v>33</v>
      </c>
      <c r="K109" s="86">
        <v>1165</v>
      </c>
      <c r="L109" s="87"/>
    </row>
    <row r="110" spans="2:12" s="88" customFormat="1" ht="18.75" customHeight="1" x14ac:dyDescent="0.2">
      <c r="B110" s="85" t="s">
        <v>227</v>
      </c>
      <c r="C110" s="109">
        <v>160</v>
      </c>
      <c r="D110" s="109">
        <v>163</v>
      </c>
      <c r="E110" s="109">
        <v>170</v>
      </c>
      <c r="F110" s="109">
        <v>153</v>
      </c>
      <c r="G110" s="109">
        <v>153</v>
      </c>
      <c r="H110" s="109">
        <v>111</v>
      </c>
      <c r="I110" s="109">
        <v>119</v>
      </c>
      <c r="J110" s="109">
        <v>131</v>
      </c>
      <c r="K110" s="86">
        <v>1160</v>
      </c>
      <c r="L110" s="87"/>
    </row>
    <row r="111" spans="2:12" s="88" customFormat="1" ht="18.75" customHeight="1" x14ac:dyDescent="0.2">
      <c r="B111" s="85" t="s">
        <v>145</v>
      </c>
      <c r="C111" s="109">
        <v>0</v>
      </c>
      <c r="D111" s="109">
        <v>1</v>
      </c>
      <c r="E111" s="109">
        <v>0</v>
      </c>
      <c r="F111" s="109">
        <v>2</v>
      </c>
      <c r="G111" s="109">
        <v>8</v>
      </c>
      <c r="H111" s="109">
        <v>343</v>
      </c>
      <c r="I111" s="109">
        <v>390</v>
      </c>
      <c r="J111" s="109">
        <v>399</v>
      </c>
      <c r="K111" s="86">
        <v>1143</v>
      </c>
      <c r="L111" s="87"/>
    </row>
    <row r="112" spans="2:12" s="88" customFormat="1" ht="18.75" customHeight="1" x14ac:dyDescent="0.2">
      <c r="B112" s="85" t="s">
        <v>122</v>
      </c>
      <c r="C112" s="109">
        <v>127</v>
      </c>
      <c r="D112" s="109">
        <v>122</v>
      </c>
      <c r="E112" s="109">
        <v>123</v>
      </c>
      <c r="F112" s="109">
        <v>99</v>
      </c>
      <c r="G112" s="109">
        <v>153</v>
      </c>
      <c r="H112" s="109">
        <v>123</v>
      </c>
      <c r="I112" s="109">
        <v>188</v>
      </c>
      <c r="J112" s="109">
        <v>174</v>
      </c>
      <c r="K112" s="86">
        <v>1109</v>
      </c>
      <c r="L112" s="87"/>
    </row>
    <row r="113" spans="2:12" s="88" customFormat="1" ht="18.75" customHeight="1" x14ac:dyDescent="0.2">
      <c r="B113" s="85" t="s">
        <v>204</v>
      </c>
      <c r="C113" s="109">
        <v>190</v>
      </c>
      <c r="D113" s="109">
        <v>182</v>
      </c>
      <c r="E113" s="109">
        <v>138</v>
      </c>
      <c r="F113" s="109">
        <v>115</v>
      </c>
      <c r="G113" s="109">
        <v>102</v>
      </c>
      <c r="H113" s="109">
        <v>137</v>
      </c>
      <c r="I113" s="109">
        <v>112</v>
      </c>
      <c r="J113" s="109">
        <v>123</v>
      </c>
      <c r="K113" s="86">
        <v>1099</v>
      </c>
      <c r="L113" s="87"/>
    </row>
    <row r="114" spans="2:12" s="88" customFormat="1" ht="18.75" customHeight="1" x14ac:dyDescent="0.2">
      <c r="B114" s="85" t="s">
        <v>125</v>
      </c>
      <c r="C114" s="109">
        <v>79</v>
      </c>
      <c r="D114" s="109">
        <v>77</v>
      </c>
      <c r="E114" s="109">
        <v>100</v>
      </c>
      <c r="F114" s="109">
        <v>106</v>
      </c>
      <c r="G114" s="109">
        <v>119</v>
      </c>
      <c r="H114" s="109">
        <v>157</v>
      </c>
      <c r="I114" s="109">
        <v>228</v>
      </c>
      <c r="J114" s="109">
        <v>187</v>
      </c>
      <c r="K114" s="86">
        <v>1053</v>
      </c>
      <c r="L114" s="87"/>
    </row>
    <row r="115" spans="2:12" s="88" customFormat="1" ht="18.75" customHeight="1" x14ac:dyDescent="0.2">
      <c r="B115" s="85" t="s">
        <v>119</v>
      </c>
      <c r="C115" s="109">
        <v>103</v>
      </c>
      <c r="D115" s="109">
        <v>112</v>
      </c>
      <c r="E115" s="109">
        <v>108</v>
      </c>
      <c r="F115" s="109">
        <v>101</v>
      </c>
      <c r="G115" s="109">
        <v>104</v>
      </c>
      <c r="H115" s="109">
        <v>185</v>
      </c>
      <c r="I115" s="109">
        <v>183</v>
      </c>
      <c r="J115" s="109">
        <v>155</v>
      </c>
      <c r="K115" s="86">
        <v>1051</v>
      </c>
      <c r="L115" s="87"/>
    </row>
    <row r="116" spans="2:12" s="88" customFormat="1" ht="18.75" customHeight="1" x14ac:dyDescent="0.2">
      <c r="B116" s="85" t="s">
        <v>162</v>
      </c>
      <c r="C116" s="109">
        <v>208</v>
      </c>
      <c r="D116" s="109">
        <v>161</v>
      </c>
      <c r="E116" s="109">
        <v>142</v>
      </c>
      <c r="F116" s="109">
        <v>107</v>
      </c>
      <c r="G116" s="109">
        <v>103</v>
      </c>
      <c r="H116" s="109">
        <v>107</v>
      </c>
      <c r="I116" s="109">
        <v>99</v>
      </c>
      <c r="J116" s="109">
        <v>102</v>
      </c>
      <c r="K116" s="86">
        <v>1029</v>
      </c>
      <c r="L116" s="87"/>
    </row>
    <row r="117" spans="2:12" s="88" customFormat="1" ht="18.75" customHeight="1" x14ac:dyDescent="0.2">
      <c r="B117" s="85" t="s">
        <v>240</v>
      </c>
      <c r="C117" s="109">
        <v>129</v>
      </c>
      <c r="D117" s="109">
        <v>78</v>
      </c>
      <c r="E117" s="109">
        <v>103</v>
      </c>
      <c r="F117" s="109">
        <v>104</v>
      </c>
      <c r="G117" s="109">
        <v>105</v>
      </c>
      <c r="H117" s="109">
        <v>106</v>
      </c>
      <c r="I117" s="109">
        <v>166</v>
      </c>
      <c r="J117" s="109">
        <v>210</v>
      </c>
      <c r="K117" s="86">
        <v>1001</v>
      </c>
      <c r="L117" s="87"/>
    </row>
    <row r="118" spans="2:12" s="88" customFormat="1" ht="18.75" customHeight="1" x14ac:dyDescent="0.2">
      <c r="B118" s="85" t="s">
        <v>155</v>
      </c>
      <c r="C118" s="109">
        <v>237</v>
      </c>
      <c r="D118" s="109">
        <v>141</v>
      </c>
      <c r="E118" s="109">
        <v>105</v>
      </c>
      <c r="F118" s="109">
        <v>88</v>
      </c>
      <c r="G118" s="109">
        <v>106</v>
      </c>
      <c r="H118" s="109">
        <v>104</v>
      </c>
      <c r="I118" s="109">
        <v>109</v>
      </c>
      <c r="J118" s="109">
        <v>109</v>
      </c>
      <c r="K118" s="86">
        <v>999</v>
      </c>
      <c r="L118" s="87"/>
    </row>
    <row r="119" spans="2:12" s="88" customFormat="1" ht="18.75" customHeight="1" x14ac:dyDescent="0.2">
      <c r="B119" s="85" t="s">
        <v>136</v>
      </c>
      <c r="C119" s="109">
        <v>110</v>
      </c>
      <c r="D119" s="109">
        <v>116</v>
      </c>
      <c r="E119" s="109">
        <v>147</v>
      </c>
      <c r="F119" s="109">
        <v>111</v>
      </c>
      <c r="G119" s="109">
        <v>110</v>
      </c>
      <c r="H119" s="109">
        <v>118</v>
      </c>
      <c r="I119" s="109">
        <v>131</v>
      </c>
      <c r="J119" s="109">
        <v>141</v>
      </c>
      <c r="K119" s="86">
        <v>984</v>
      </c>
      <c r="L119" s="87"/>
    </row>
    <row r="120" spans="2:12" s="88" customFormat="1" ht="18.75" customHeight="1" x14ac:dyDescent="0.2">
      <c r="B120" s="85" t="s">
        <v>309</v>
      </c>
      <c r="C120" s="109">
        <v>9</v>
      </c>
      <c r="D120" s="109">
        <v>1</v>
      </c>
      <c r="E120" s="109">
        <v>5</v>
      </c>
      <c r="F120" s="109">
        <v>1</v>
      </c>
      <c r="G120" s="109">
        <v>0</v>
      </c>
      <c r="H120" s="109">
        <v>0</v>
      </c>
      <c r="I120" s="109">
        <v>383</v>
      </c>
      <c r="J120" s="109">
        <v>583</v>
      </c>
      <c r="K120" s="86">
        <v>982</v>
      </c>
      <c r="L120" s="87"/>
    </row>
    <row r="121" spans="2:12" s="88" customFormat="1" ht="18.75" customHeight="1" x14ac:dyDescent="0.2">
      <c r="B121" s="85" t="s">
        <v>296</v>
      </c>
      <c r="C121" s="109">
        <v>438</v>
      </c>
      <c r="D121" s="109">
        <v>492</v>
      </c>
      <c r="E121" s="109">
        <v>19</v>
      </c>
      <c r="F121" s="109">
        <v>0</v>
      </c>
      <c r="G121" s="109">
        <v>2</v>
      </c>
      <c r="H121" s="109">
        <v>4</v>
      </c>
      <c r="I121" s="109">
        <v>4</v>
      </c>
      <c r="J121" s="109">
        <v>7</v>
      </c>
      <c r="K121" s="86">
        <v>966</v>
      </c>
      <c r="L121" s="87"/>
    </row>
    <row r="122" spans="2:12" s="88" customFormat="1" ht="18.75" customHeight="1" x14ac:dyDescent="0.2">
      <c r="B122" s="85" t="s">
        <v>207</v>
      </c>
      <c r="C122" s="109">
        <v>254</v>
      </c>
      <c r="D122" s="109">
        <v>251</v>
      </c>
      <c r="E122" s="109">
        <v>112</v>
      </c>
      <c r="F122" s="109">
        <v>93</v>
      </c>
      <c r="G122" s="109">
        <v>127</v>
      </c>
      <c r="H122" s="109">
        <v>68</v>
      </c>
      <c r="I122" s="109">
        <v>25</v>
      </c>
      <c r="J122" s="109">
        <v>33</v>
      </c>
      <c r="K122" s="86">
        <v>963</v>
      </c>
      <c r="L122" s="87"/>
    </row>
    <row r="123" spans="2:12" s="88" customFormat="1" ht="18.75" customHeight="1" x14ac:dyDescent="0.2">
      <c r="B123" s="85" t="s">
        <v>208</v>
      </c>
      <c r="C123" s="109">
        <v>99</v>
      </c>
      <c r="D123" s="109">
        <v>373</v>
      </c>
      <c r="E123" s="109">
        <v>237</v>
      </c>
      <c r="F123" s="109">
        <v>132</v>
      </c>
      <c r="G123" s="109">
        <v>13</v>
      </c>
      <c r="H123" s="109">
        <v>13</v>
      </c>
      <c r="I123" s="109">
        <v>15</v>
      </c>
      <c r="J123" s="109">
        <v>27</v>
      </c>
      <c r="K123" s="86">
        <v>909</v>
      </c>
      <c r="L123" s="87"/>
    </row>
    <row r="124" spans="2:12" s="88" customFormat="1" ht="18.75" customHeight="1" x14ac:dyDescent="0.2">
      <c r="B124" s="85" t="s">
        <v>193</v>
      </c>
      <c r="C124" s="109">
        <v>287</v>
      </c>
      <c r="D124" s="109">
        <v>244</v>
      </c>
      <c r="E124" s="109">
        <v>181</v>
      </c>
      <c r="F124" s="109">
        <v>78</v>
      </c>
      <c r="G124" s="109">
        <v>22</v>
      </c>
      <c r="H124" s="109">
        <v>29</v>
      </c>
      <c r="I124" s="109">
        <v>3</v>
      </c>
      <c r="J124" s="109">
        <v>10</v>
      </c>
      <c r="K124" s="86">
        <v>854</v>
      </c>
      <c r="L124" s="87"/>
    </row>
    <row r="125" spans="2:12" s="88" customFormat="1" ht="18.75" customHeight="1" x14ac:dyDescent="0.2">
      <c r="B125" s="85" t="s">
        <v>308</v>
      </c>
      <c r="C125" s="109">
        <v>36</v>
      </c>
      <c r="D125" s="109">
        <v>22</v>
      </c>
      <c r="E125" s="109">
        <v>35</v>
      </c>
      <c r="F125" s="109">
        <v>32</v>
      </c>
      <c r="G125" s="109">
        <v>52</v>
      </c>
      <c r="H125" s="109">
        <v>49</v>
      </c>
      <c r="I125" s="109">
        <v>66</v>
      </c>
      <c r="J125" s="109">
        <v>537</v>
      </c>
      <c r="K125" s="86">
        <v>829</v>
      </c>
      <c r="L125" s="87"/>
    </row>
    <row r="126" spans="2:12" s="88" customFormat="1" ht="18.75" customHeight="1" x14ac:dyDescent="0.2">
      <c r="B126" s="85" t="s">
        <v>97</v>
      </c>
      <c r="C126" s="109">
        <v>175</v>
      </c>
      <c r="D126" s="109">
        <v>164</v>
      </c>
      <c r="E126" s="109">
        <v>174</v>
      </c>
      <c r="F126" s="109">
        <v>94</v>
      </c>
      <c r="G126" s="109">
        <v>93</v>
      </c>
      <c r="H126" s="109">
        <v>48</v>
      </c>
      <c r="I126" s="109">
        <v>41</v>
      </c>
      <c r="J126" s="109">
        <v>39</v>
      </c>
      <c r="K126" s="86">
        <v>828</v>
      </c>
      <c r="L126" s="87"/>
    </row>
    <row r="127" spans="2:12" s="88" customFormat="1" ht="18.75" customHeight="1" x14ac:dyDescent="0.2">
      <c r="B127" s="85" t="s">
        <v>143</v>
      </c>
      <c r="C127" s="109">
        <v>50</v>
      </c>
      <c r="D127" s="109">
        <v>60</v>
      </c>
      <c r="E127" s="109">
        <v>90</v>
      </c>
      <c r="F127" s="109">
        <v>84</v>
      </c>
      <c r="G127" s="109">
        <v>92</v>
      </c>
      <c r="H127" s="109">
        <v>174</v>
      </c>
      <c r="I127" s="109">
        <v>173</v>
      </c>
      <c r="J127" s="109">
        <v>85</v>
      </c>
      <c r="K127" s="86">
        <v>808</v>
      </c>
      <c r="L127" s="87"/>
    </row>
    <row r="128" spans="2:12" s="88" customFormat="1" ht="18.75" customHeight="1" x14ac:dyDescent="0.2">
      <c r="B128" s="85" t="s">
        <v>291</v>
      </c>
      <c r="C128" s="109">
        <v>0</v>
      </c>
      <c r="D128" s="109">
        <v>0</v>
      </c>
      <c r="E128" s="109">
        <v>73</v>
      </c>
      <c r="F128" s="109">
        <v>120</v>
      </c>
      <c r="G128" s="109">
        <v>120</v>
      </c>
      <c r="H128" s="109">
        <v>181</v>
      </c>
      <c r="I128" s="109">
        <v>165</v>
      </c>
      <c r="J128" s="109">
        <v>145</v>
      </c>
      <c r="K128" s="86">
        <v>804</v>
      </c>
      <c r="L128" s="87"/>
    </row>
    <row r="129" spans="2:12" s="88" customFormat="1" ht="18.75" customHeight="1" x14ac:dyDescent="0.2">
      <c r="B129" s="85" t="s">
        <v>121</v>
      </c>
      <c r="C129" s="109">
        <v>0</v>
      </c>
      <c r="D129" s="109">
        <v>44</v>
      </c>
      <c r="E129" s="109">
        <v>97</v>
      </c>
      <c r="F129" s="109">
        <v>85</v>
      </c>
      <c r="G129" s="109">
        <v>84</v>
      </c>
      <c r="H129" s="109">
        <v>89</v>
      </c>
      <c r="I129" s="109">
        <v>198</v>
      </c>
      <c r="J129" s="109">
        <v>206</v>
      </c>
      <c r="K129" s="86">
        <v>803</v>
      </c>
      <c r="L129" s="87"/>
    </row>
    <row r="130" spans="2:12" s="88" customFormat="1" ht="18.75" customHeight="1" x14ac:dyDescent="0.2">
      <c r="B130" s="85" t="s">
        <v>211</v>
      </c>
      <c r="C130" s="109">
        <v>73</v>
      </c>
      <c r="D130" s="109">
        <v>108</v>
      </c>
      <c r="E130" s="109">
        <v>162</v>
      </c>
      <c r="F130" s="109">
        <v>84</v>
      </c>
      <c r="G130" s="109">
        <v>76</v>
      </c>
      <c r="H130" s="109">
        <v>75</v>
      </c>
      <c r="I130" s="109">
        <v>120</v>
      </c>
      <c r="J130" s="109">
        <v>101</v>
      </c>
      <c r="K130" s="86">
        <v>799</v>
      </c>
      <c r="L130" s="87"/>
    </row>
    <row r="131" spans="2:12" s="88" customFormat="1" ht="18.75" customHeight="1" x14ac:dyDescent="0.2">
      <c r="B131" s="85" t="s">
        <v>177</v>
      </c>
      <c r="C131" s="109">
        <v>102</v>
      </c>
      <c r="D131" s="109">
        <v>62</v>
      </c>
      <c r="E131" s="109">
        <v>43</v>
      </c>
      <c r="F131" s="109">
        <v>49</v>
      </c>
      <c r="G131" s="109">
        <v>52</v>
      </c>
      <c r="H131" s="109">
        <v>83</v>
      </c>
      <c r="I131" s="109">
        <v>167</v>
      </c>
      <c r="J131" s="109">
        <v>229</v>
      </c>
      <c r="K131" s="86">
        <v>787</v>
      </c>
      <c r="L131" s="87"/>
    </row>
    <row r="132" spans="2:12" s="88" customFormat="1" ht="18.75" customHeight="1" x14ac:dyDescent="0.2">
      <c r="B132" s="85" t="s">
        <v>214</v>
      </c>
      <c r="C132" s="109">
        <v>146</v>
      </c>
      <c r="D132" s="109">
        <v>95</v>
      </c>
      <c r="E132" s="109">
        <v>24</v>
      </c>
      <c r="F132" s="109">
        <v>42</v>
      </c>
      <c r="G132" s="109">
        <v>118</v>
      </c>
      <c r="H132" s="109">
        <v>149</v>
      </c>
      <c r="I132" s="109">
        <v>68</v>
      </c>
      <c r="J132" s="109">
        <v>101</v>
      </c>
      <c r="K132" s="86">
        <v>743</v>
      </c>
      <c r="L132" s="87"/>
    </row>
    <row r="133" spans="2:12" s="88" customFormat="1" ht="18.75" customHeight="1" x14ac:dyDescent="0.2">
      <c r="B133" s="85" t="s">
        <v>236</v>
      </c>
      <c r="C133" s="109">
        <v>0</v>
      </c>
      <c r="D133" s="109">
        <v>0</v>
      </c>
      <c r="E133" s="109">
        <v>1</v>
      </c>
      <c r="F133" s="109">
        <v>0</v>
      </c>
      <c r="G133" s="109">
        <v>68</v>
      </c>
      <c r="H133" s="109">
        <v>291</v>
      </c>
      <c r="I133" s="109">
        <v>90</v>
      </c>
      <c r="J133" s="109">
        <v>265</v>
      </c>
      <c r="K133" s="86">
        <v>715</v>
      </c>
      <c r="L133" s="87"/>
    </row>
    <row r="134" spans="2:12" s="88" customFormat="1" ht="18.75" customHeight="1" x14ac:dyDescent="0.2">
      <c r="B134" s="85" t="s">
        <v>192</v>
      </c>
      <c r="C134" s="109">
        <v>7</v>
      </c>
      <c r="D134" s="109">
        <v>4</v>
      </c>
      <c r="E134" s="109">
        <v>27</v>
      </c>
      <c r="F134" s="109">
        <v>10</v>
      </c>
      <c r="G134" s="109">
        <v>15</v>
      </c>
      <c r="H134" s="109">
        <v>568</v>
      </c>
      <c r="I134" s="109">
        <v>69</v>
      </c>
      <c r="J134" s="109">
        <v>14</v>
      </c>
      <c r="K134" s="86">
        <v>714</v>
      </c>
      <c r="L134" s="87"/>
    </row>
    <row r="135" spans="2:12" s="88" customFormat="1" ht="18.75" customHeight="1" x14ac:dyDescent="0.2">
      <c r="B135" s="85" t="s">
        <v>289</v>
      </c>
      <c r="C135" s="109">
        <v>0</v>
      </c>
      <c r="D135" s="109">
        <v>0</v>
      </c>
      <c r="E135" s="109">
        <v>27</v>
      </c>
      <c r="F135" s="109">
        <v>203</v>
      </c>
      <c r="G135" s="109">
        <v>209</v>
      </c>
      <c r="H135" s="109">
        <v>207</v>
      </c>
      <c r="I135" s="109">
        <v>68</v>
      </c>
      <c r="J135" s="109">
        <v>0</v>
      </c>
      <c r="K135" s="86">
        <v>714</v>
      </c>
      <c r="L135" s="87"/>
    </row>
    <row r="136" spans="2:12" s="88" customFormat="1" ht="18.75" customHeight="1" x14ac:dyDescent="0.2">
      <c r="B136" s="85" t="s">
        <v>222</v>
      </c>
      <c r="C136" s="109">
        <v>27</v>
      </c>
      <c r="D136" s="109">
        <v>25</v>
      </c>
      <c r="E136" s="109">
        <v>89</v>
      </c>
      <c r="F136" s="109">
        <v>130</v>
      </c>
      <c r="G136" s="109">
        <v>123</v>
      </c>
      <c r="H136" s="109">
        <v>65</v>
      </c>
      <c r="I136" s="109">
        <v>48</v>
      </c>
      <c r="J136" s="109">
        <v>175</v>
      </c>
      <c r="K136" s="86">
        <v>682</v>
      </c>
      <c r="L136" s="87"/>
    </row>
    <row r="137" spans="2:12" s="88" customFormat="1" ht="18.75" customHeight="1" x14ac:dyDescent="0.2">
      <c r="B137" s="85" t="s">
        <v>299</v>
      </c>
      <c r="C137" s="109">
        <v>83</v>
      </c>
      <c r="D137" s="109">
        <v>43</v>
      </c>
      <c r="E137" s="109">
        <v>91</v>
      </c>
      <c r="F137" s="109">
        <v>84</v>
      </c>
      <c r="G137" s="109">
        <v>155</v>
      </c>
      <c r="H137" s="109">
        <v>131</v>
      </c>
      <c r="I137" s="109">
        <v>58</v>
      </c>
      <c r="J137" s="109">
        <v>34</v>
      </c>
      <c r="K137" s="86">
        <v>679</v>
      </c>
      <c r="L137" s="87"/>
    </row>
    <row r="138" spans="2:12" s="88" customFormat="1" ht="18.75" customHeight="1" x14ac:dyDescent="0.2">
      <c r="B138" s="85" t="s">
        <v>201</v>
      </c>
      <c r="C138" s="109">
        <v>137</v>
      </c>
      <c r="D138" s="109">
        <v>78</v>
      </c>
      <c r="E138" s="109">
        <v>33</v>
      </c>
      <c r="F138" s="109">
        <v>62</v>
      </c>
      <c r="G138" s="109">
        <v>42</v>
      </c>
      <c r="H138" s="109">
        <v>0</v>
      </c>
      <c r="I138" s="109">
        <v>77</v>
      </c>
      <c r="J138" s="109">
        <v>235</v>
      </c>
      <c r="K138" s="86">
        <v>664</v>
      </c>
      <c r="L138" s="87"/>
    </row>
    <row r="139" spans="2:12" s="88" customFormat="1" ht="18.75" customHeight="1" x14ac:dyDescent="0.2">
      <c r="B139" s="85" t="s">
        <v>171</v>
      </c>
      <c r="C139" s="109">
        <v>61</v>
      </c>
      <c r="D139" s="109">
        <v>87</v>
      </c>
      <c r="E139" s="109">
        <v>93</v>
      </c>
      <c r="F139" s="109">
        <v>86</v>
      </c>
      <c r="G139" s="109">
        <v>94</v>
      </c>
      <c r="H139" s="109">
        <v>85</v>
      </c>
      <c r="I139" s="109">
        <v>85</v>
      </c>
      <c r="J139" s="109">
        <v>67</v>
      </c>
      <c r="K139" s="86">
        <v>658</v>
      </c>
      <c r="L139" s="87"/>
    </row>
    <row r="140" spans="2:12" s="88" customFormat="1" ht="18.75" customHeight="1" x14ac:dyDescent="0.2">
      <c r="B140" s="85" t="s">
        <v>140</v>
      </c>
      <c r="C140" s="109">
        <v>107</v>
      </c>
      <c r="D140" s="109">
        <v>68</v>
      </c>
      <c r="E140" s="109">
        <v>84</v>
      </c>
      <c r="F140" s="109">
        <v>75</v>
      </c>
      <c r="G140" s="109">
        <v>86</v>
      </c>
      <c r="H140" s="109">
        <v>95</v>
      </c>
      <c r="I140" s="109">
        <v>62</v>
      </c>
      <c r="J140" s="109">
        <v>74</v>
      </c>
      <c r="K140" s="86">
        <v>651</v>
      </c>
      <c r="L140" s="87"/>
    </row>
    <row r="141" spans="2:12" s="88" customFormat="1" ht="18.75" customHeight="1" x14ac:dyDescent="0.2">
      <c r="B141" s="85" t="s">
        <v>203</v>
      </c>
      <c r="C141" s="109">
        <v>83</v>
      </c>
      <c r="D141" s="109">
        <v>73</v>
      </c>
      <c r="E141" s="109">
        <v>102</v>
      </c>
      <c r="F141" s="109">
        <v>69</v>
      </c>
      <c r="G141" s="109">
        <v>85</v>
      </c>
      <c r="H141" s="109">
        <v>67</v>
      </c>
      <c r="I141" s="109">
        <v>75</v>
      </c>
      <c r="J141" s="109">
        <v>88</v>
      </c>
      <c r="K141" s="86">
        <v>642</v>
      </c>
      <c r="L141" s="87"/>
    </row>
    <row r="142" spans="2:12" s="88" customFormat="1" ht="18.75" customHeight="1" x14ac:dyDescent="0.2">
      <c r="B142" s="85" t="s">
        <v>150</v>
      </c>
      <c r="C142" s="109">
        <v>201</v>
      </c>
      <c r="D142" s="109">
        <v>81</v>
      </c>
      <c r="E142" s="109">
        <v>9</v>
      </c>
      <c r="F142" s="109">
        <v>4</v>
      </c>
      <c r="G142" s="109">
        <v>204</v>
      </c>
      <c r="H142" s="109">
        <v>94</v>
      </c>
      <c r="I142" s="109">
        <v>17</v>
      </c>
      <c r="J142" s="109">
        <v>26</v>
      </c>
      <c r="K142" s="86">
        <v>636</v>
      </c>
      <c r="L142" s="87"/>
    </row>
    <row r="143" spans="2:12" s="88" customFormat="1" ht="18.75" customHeight="1" x14ac:dyDescent="0.2">
      <c r="B143" s="85" t="s">
        <v>120</v>
      </c>
      <c r="C143" s="109">
        <v>1</v>
      </c>
      <c r="D143" s="109">
        <v>0</v>
      </c>
      <c r="E143" s="109">
        <v>0</v>
      </c>
      <c r="F143" s="109">
        <v>0</v>
      </c>
      <c r="G143" s="109">
        <v>0</v>
      </c>
      <c r="H143" s="109">
        <v>48</v>
      </c>
      <c r="I143" s="109">
        <v>259</v>
      </c>
      <c r="J143" s="109">
        <v>307</v>
      </c>
      <c r="K143" s="86">
        <v>615</v>
      </c>
      <c r="L143" s="87"/>
    </row>
    <row r="144" spans="2:12" s="88" customFormat="1" ht="18.75" customHeight="1" x14ac:dyDescent="0.2">
      <c r="B144" s="85" t="s">
        <v>303</v>
      </c>
      <c r="C144" s="109">
        <v>32</v>
      </c>
      <c r="D144" s="109">
        <v>35</v>
      </c>
      <c r="E144" s="109">
        <v>56</v>
      </c>
      <c r="F144" s="109">
        <v>43</v>
      </c>
      <c r="G144" s="109">
        <v>81</v>
      </c>
      <c r="H144" s="109">
        <v>104</v>
      </c>
      <c r="I144" s="109">
        <v>109</v>
      </c>
      <c r="J144" s="109">
        <v>138</v>
      </c>
      <c r="K144" s="86">
        <v>598</v>
      </c>
      <c r="L144" s="87"/>
    </row>
    <row r="145" spans="2:12" s="88" customFormat="1" ht="18.75" customHeight="1" x14ac:dyDescent="0.2">
      <c r="B145" s="85" t="s">
        <v>180</v>
      </c>
      <c r="C145" s="109">
        <v>70</v>
      </c>
      <c r="D145" s="109">
        <v>61</v>
      </c>
      <c r="E145" s="109">
        <v>76</v>
      </c>
      <c r="F145" s="109">
        <v>63</v>
      </c>
      <c r="G145" s="109">
        <v>71</v>
      </c>
      <c r="H145" s="109">
        <v>70</v>
      </c>
      <c r="I145" s="109">
        <v>84</v>
      </c>
      <c r="J145" s="109">
        <v>93</v>
      </c>
      <c r="K145" s="86">
        <v>588</v>
      </c>
      <c r="L145" s="87"/>
    </row>
    <row r="146" spans="2:12" s="88" customFormat="1" ht="18.75" customHeight="1" x14ac:dyDescent="0.2">
      <c r="B146" s="85" t="s">
        <v>161</v>
      </c>
      <c r="C146" s="109">
        <v>100</v>
      </c>
      <c r="D146" s="109">
        <v>110</v>
      </c>
      <c r="E146" s="109">
        <v>219</v>
      </c>
      <c r="F146" s="109">
        <v>80</v>
      </c>
      <c r="G146" s="109">
        <v>20</v>
      </c>
      <c r="H146" s="109">
        <v>20</v>
      </c>
      <c r="I146" s="109">
        <v>17</v>
      </c>
      <c r="J146" s="109">
        <v>15</v>
      </c>
      <c r="K146" s="86">
        <v>581</v>
      </c>
      <c r="L146" s="87"/>
    </row>
    <row r="147" spans="2:12" s="88" customFormat="1" ht="18.75" customHeight="1" x14ac:dyDescent="0.2">
      <c r="B147" s="85" t="s">
        <v>305</v>
      </c>
      <c r="C147" s="109">
        <v>15</v>
      </c>
      <c r="D147" s="109">
        <v>12</v>
      </c>
      <c r="E147" s="109">
        <v>12</v>
      </c>
      <c r="F147" s="109">
        <v>43</v>
      </c>
      <c r="G147" s="109">
        <v>109</v>
      </c>
      <c r="H147" s="109">
        <v>118</v>
      </c>
      <c r="I147" s="109">
        <v>120</v>
      </c>
      <c r="J147" s="109">
        <v>132</v>
      </c>
      <c r="K147" s="86">
        <v>561</v>
      </c>
      <c r="L147" s="87"/>
    </row>
    <row r="148" spans="2:12" s="88" customFormat="1" ht="18.75" customHeight="1" x14ac:dyDescent="0.2">
      <c r="B148" s="85" t="s">
        <v>181</v>
      </c>
      <c r="C148" s="109">
        <v>76</v>
      </c>
      <c r="D148" s="109">
        <v>77</v>
      </c>
      <c r="E148" s="109">
        <v>53</v>
      </c>
      <c r="F148" s="109">
        <v>49</v>
      </c>
      <c r="G148" s="109">
        <v>79</v>
      </c>
      <c r="H148" s="109">
        <v>105</v>
      </c>
      <c r="I148" s="109">
        <v>76</v>
      </c>
      <c r="J148" s="109">
        <v>43</v>
      </c>
      <c r="K148" s="86">
        <v>558</v>
      </c>
      <c r="L148" s="87"/>
    </row>
    <row r="149" spans="2:12" s="88" customFormat="1" ht="18.75" customHeight="1" x14ac:dyDescent="0.2">
      <c r="B149" s="85" t="s">
        <v>233</v>
      </c>
      <c r="C149" s="109">
        <v>172</v>
      </c>
      <c r="D149" s="109">
        <v>109</v>
      </c>
      <c r="E149" s="109">
        <v>121</v>
      </c>
      <c r="F149" s="109">
        <v>90</v>
      </c>
      <c r="G149" s="109">
        <v>17</v>
      </c>
      <c r="H149" s="109">
        <v>5</v>
      </c>
      <c r="I149" s="109">
        <v>21</v>
      </c>
      <c r="J149" s="109">
        <v>20</v>
      </c>
      <c r="K149" s="86">
        <v>555</v>
      </c>
      <c r="L149" s="87"/>
    </row>
    <row r="150" spans="2:12" s="88" customFormat="1" ht="18.75" customHeight="1" x14ac:dyDescent="0.2">
      <c r="B150" s="85" t="s">
        <v>239</v>
      </c>
      <c r="C150" s="109">
        <v>77</v>
      </c>
      <c r="D150" s="109">
        <v>58</v>
      </c>
      <c r="E150" s="109">
        <v>71</v>
      </c>
      <c r="F150" s="109">
        <v>86</v>
      </c>
      <c r="G150" s="109">
        <v>77</v>
      </c>
      <c r="H150" s="109">
        <v>60</v>
      </c>
      <c r="I150" s="109">
        <v>65</v>
      </c>
      <c r="J150" s="109">
        <v>41</v>
      </c>
      <c r="K150" s="86">
        <v>535</v>
      </c>
      <c r="L150" s="87"/>
    </row>
    <row r="151" spans="2:12" s="88" customFormat="1" ht="18.75" customHeight="1" x14ac:dyDescent="0.2">
      <c r="B151" s="85" t="s">
        <v>124</v>
      </c>
      <c r="C151" s="109">
        <v>75</v>
      </c>
      <c r="D151" s="109">
        <v>63</v>
      </c>
      <c r="E151" s="109">
        <v>75</v>
      </c>
      <c r="F151" s="109">
        <v>64</v>
      </c>
      <c r="G151" s="109">
        <v>60</v>
      </c>
      <c r="H151" s="109">
        <v>70</v>
      </c>
      <c r="I151" s="109">
        <v>69</v>
      </c>
      <c r="J151" s="109">
        <v>46</v>
      </c>
      <c r="K151" s="86">
        <v>522</v>
      </c>
      <c r="L151" s="87"/>
    </row>
    <row r="152" spans="2:12" s="88" customFormat="1" ht="18.75" customHeight="1" x14ac:dyDescent="0.2">
      <c r="B152" s="85" t="s">
        <v>293</v>
      </c>
      <c r="C152" s="109">
        <v>0</v>
      </c>
      <c r="D152" s="109">
        <v>9</v>
      </c>
      <c r="E152" s="109">
        <v>50</v>
      </c>
      <c r="F152" s="109">
        <v>62</v>
      </c>
      <c r="G152" s="109">
        <v>101</v>
      </c>
      <c r="H152" s="109">
        <v>99</v>
      </c>
      <c r="I152" s="109">
        <v>93</v>
      </c>
      <c r="J152" s="109">
        <v>107</v>
      </c>
      <c r="K152" s="86">
        <v>521</v>
      </c>
      <c r="L152" s="87"/>
    </row>
    <row r="153" spans="2:12" s="88" customFormat="1" ht="18.75" customHeight="1" x14ac:dyDescent="0.2">
      <c r="B153" s="85" t="s">
        <v>302</v>
      </c>
      <c r="C153" s="109">
        <v>14</v>
      </c>
      <c r="D153" s="109">
        <v>12</v>
      </c>
      <c r="E153" s="109">
        <v>12</v>
      </c>
      <c r="F153" s="109">
        <v>51</v>
      </c>
      <c r="G153" s="109">
        <v>52</v>
      </c>
      <c r="H153" s="109">
        <v>77</v>
      </c>
      <c r="I153" s="109">
        <v>118</v>
      </c>
      <c r="J153" s="109">
        <v>164</v>
      </c>
      <c r="K153" s="86">
        <v>500</v>
      </c>
      <c r="L153" s="87"/>
    </row>
    <row r="154" spans="2:12" s="88" customFormat="1" ht="18.75" customHeight="1" x14ac:dyDescent="0.2">
      <c r="B154" s="85" t="s">
        <v>111</v>
      </c>
      <c r="C154" s="109">
        <v>74</v>
      </c>
      <c r="D154" s="109">
        <v>66</v>
      </c>
      <c r="E154" s="109">
        <v>75</v>
      </c>
      <c r="F154" s="109">
        <v>37</v>
      </c>
      <c r="G154" s="109">
        <v>50</v>
      </c>
      <c r="H154" s="109">
        <v>62</v>
      </c>
      <c r="I154" s="109">
        <v>68</v>
      </c>
      <c r="J154" s="109">
        <v>65</v>
      </c>
      <c r="K154" s="86">
        <v>497</v>
      </c>
      <c r="L154" s="87"/>
    </row>
    <row r="155" spans="2:12" s="88" customFormat="1" ht="18.75" customHeight="1" x14ac:dyDescent="0.2">
      <c r="B155" s="85" t="s">
        <v>127</v>
      </c>
      <c r="C155" s="109">
        <v>67</v>
      </c>
      <c r="D155" s="109">
        <v>51</v>
      </c>
      <c r="E155" s="109">
        <v>49</v>
      </c>
      <c r="F155" s="109">
        <v>58</v>
      </c>
      <c r="G155" s="109">
        <v>52</v>
      </c>
      <c r="H155" s="109">
        <v>70</v>
      </c>
      <c r="I155" s="109">
        <v>77</v>
      </c>
      <c r="J155" s="109">
        <v>72</v>
      </c>
      <c r="K155" s="86">
        <v>496</v>
      </c>
      <c r="L155" s="87"/>
    </row>
    <row r="156" spans="2:12" s="88" customFormat="1" ht="18.75" customHeight="1" x14ac:dyDescent="0.2">
      <c r="B156" s="85" t="s">
        <v>194</v>
      </c>
      <c r="C156" s="109">
        <v>57</v>
      </c>
      <c r="D156" s="109">
        <v>33</v>
      </c>
      <c r="E156" s="109">
        <v>50</v>
      </c>
      <c r="F156" s="109">
        <v>84</v>
      </c>
      <c r="G156" s="109">
        <v>66</v>
      </c>
      <c r="H156" s="109">
        <v>66</v>
      </c>
      <c r="I156" s="109">
        <v>70</v>
      </c>
      <c r="J156" s="109">
        <v>68</v>
      </c>
      <c r="K156" s="86">
        <v>494</v>
      </c>
      <c r="L156" s="87"/>
    </row>
    <row r="157" spans="2:12" s="88" customFormat="1" ht="18.75" customHeight="1" x14ac:dyDescent="0.2">
      <c r="B157" s="85" t="s">
        <v>298</v>
      </c>
      <c r="C157" s="109">
        <v>21</v>
      </c>
      <c r="D157" s="109">
        <v>53</v>
      </c>
      <c r="E157" s="109">
        <v>36</v>
      </c>
      <c r="F157" s="109">
        <v>19</v>
      </c>
      <c r="G157" s="109">
        <v>54</v>
      </c>
      <c r="H157" s="109">
        <v>77</v>
      </c>
      <c r="I157" s="109">
        <v>109</v>
      </c>
      <c r="J157" s="109">
        <v>116</v>
      </c>
      <c r="K157" s="86">
        <v>485</v>
      </c>
      <c r="L157" s="87"/>
    </row>
    <row r="158" spans="2:12" s="88" customFormat="1" ht="18.75" customHeight="1" x14ac:dyDescent="0.2">
      <c r="B158" s="85" t="s">
        <v>129</v>
      </c>
      <c r="C158" s="109">
        <v>13</v>
      </c>
      <c r="D158" s="109">
        <v>327</v>
      </c>
      <c r="E158" s="109">
        <v>74</v>
      </c>
      <c r="F158" s="109">
        <v>31</v>
      </c>
      <c r="G158" s="109">
        <v>4</v>
      </c>
      <c r="H158" s="109">
        <v>8</v>
      </c>
      <c r="I158" s="109">
        <v>1</v>
      </c>
      <c r="J158" s="109">
        <v>1</v>
      </c>
      <c r="K158" s="86">
        <v>459</v>
      </c>
      <c r="L158" s="87"/>
    </row>
    <row r="159" spans="2:12" s="88" customFormat="1" ht="18.75" customHeight="1" x14ac:dyDescent="0.2">
      <c r="B159" s="85" t="s">
        <v>174</v>
      </c>
      <c r="C159" s="109">
        <v>55</v>
      </c>
      <c r="D159" s="109">
        <v>93</v>
      </c>
      <c r="E159" s="109">
        <v>66</v>
      </c>
      <c r="F159" s="109">
        <v>21</v>
      </c>
      <c r="G159" s="109">
        <v>26</v>
      </c>
      <c r="H159" s="109">
        <v>48</v>
      </c>
      <c r="I159" s="109">
        <v>41</v>
      </c>
      <c r="J159" s="109">
        <v>83</v>
      </c>
      <c r="K159" s="86">
        <v>433</v>
      </c>
      <c r="L159" s="87"/>
    </row>
    <row r="160" spans="2:12" s="88" customFormat="1" ht="18.75" customHeight="1" x14ac:dyDescent="0.2">
      <c r="B160" s="85" t="s">
        <v>109</v>
      </c>
      <c r="C160" s="109">
        <v>1</v>
      </c>
      <c r="D160" s="109">
        <v>2</v>
      </c>
      <c r="E160" s="109">
        <v>0</v>
      </c>
      <c r="F160" s="109">
        <v>5</v>
      </c>
      <c r="G160" s="109">
        <v>3</v>
      </c>
      <c r="H160" s="109">
        <v>54</v>
      </c>
      <c r="I160" s="109">
        <v>333</v>
      </c>
      <c r="J160" s="109">
        <v>31</v>
      </c>
      <c r="K160" s="86">
        <v>429</v>
      </c>
      <c r="L160" s="87"/>
    </row>
    <row r="161" spans="2:12" s="88" customFormat="1" ht="18.75" customHeight="1" x14ac:dyDescent="0.2">
      <c r="B161" s="85" t="s">
        <v>304</v>
      </c>
      <c r="C161" s="109">
        <v>17</v>
      </c>
      <c r="D161" s="109">
        <v>4</v>
      </c>
      <c r="E161" s="109">
        <v>41</v>
      </c>
      <c r="F161" s="109">
        <v>51</v>
      </c>
      <c r="G161" s="109">
        <v>40</v>
      </c>
      <c r="H161" s="109">
        <v>42</v>
      </c>
      <c r="I161" s="109">
        <v>77</v>
      </c>
      <c r="J161" s="109">
        <v>156</v>
      </c>
      <c r="K161" s="86">
        <v>428</v>
      </c>
      <c r="L161" s="87"/>
    </row>
    <row r="162" spans="2:12" s="88" customFormat="1" ht="18.75" customHeight="1" x14ac:dyDescent="0.2">
      <c r="B162" s="85" t="s">
        <v>300</v>
      </c>
      <c r="C162" s="109">
        <v>28</v>
      </c>
      <c r="D162" s="109">
        <v>119</v>
      </c>
      <c r="E162" s="109">
        <v>59</v>
      </c>
      <c r="F162" s="109">
        <v>31</v>
      </c>
      <c r="G162" s="109">
        <v>25</v>
      </c>
      <c r="H162" s="109">
        <v>68</v>
      </c>
      <c r="I162" s="109">
        <v>53</v>
      </c>
      <c r="J162" s="109">
        <v>44</v>
      </c>
      <c r="K162" s="86">
        <v>427</v>
      </c>
      <c r="L162" s="87"/>
    </row>
    <row r="163" spans="2:12" s="88" customFormat="1" ht="18.75" customHeight="1" x14ac:dyDescent="0.2">
      <c r="B163" s="85" t="s">
        <v>102</v>
      </c>
      <c r="C163" s="109">
        <v>8</v>
      </c>
      <c r="D163" s="109">
        <v>6</v>
      </c>
      <c r="E163" s="109">
        <v>22</v>
      </c>
      <c r="F163" s="109">
        <v>62</v>
      </c>
      <c r="G163" s="109">
        <v>63</v>
      </c>
      <c r="H163" s="109">
        <v>97</v>
      </c>
      <c r="I163" s="109">
        <v>73</v>
      </c>
      <c r="J163" s="109">
        <v>95</v>
      </c>
      <c r="K163" s="86">
        <v>426</v>
      </c>
      <c r="L163" s="87"/>
    </row>
    <row r="164" spans="2:12" s="88" customFormat="1" ht="18.75" customHeight="1" x14ac:dyDescent="0.2">
      <c r="B164" s="85" t="s">
        <v>98</v>
      </c>
      <c r="C164" s="109">
        <v>61</v>
      </c>
      <c r="D164" s="109">
        <v>53</v>
      </c>
      <c r="E164" s="109">
        <v>52</v>
      </c>
      <c r="F164" s="109">
        <v>52</v>
      </c>
      <c r="G164" s="109">
        <v>52</v>
      </c>
      <c r="H164" s="109">
        <v>54</v>
      </c>
      <c r="I164" s="109">
        <v>52</v>
      </c>
      <c r="J164" s="109">
        <v>45</v>
      </c>
      <c r="K164" s="86">
        <v>421</v>
      </c>
      <c r="L164" s="87"/>
    </row>
    <row r="165" spans="2:12" s="88" customFormat="1" ht="18.75" customHeight="1" x14ac:dyDescent="0.2">
      <c r="B165" s="85" t="s">
        <v>310</v>
      </c>
      <c r="C165" s="109">
        <v>19</v>
      </c>
      <c r="D165" s="109">
        <v>10</v>
      </c>
      <c r="E165" s="109">
        <v>26</v>
      </c>
      <c r="F165" s="109">
        <v>23</v>
      </c>
      <c r="G165" s="109">
        <v>37</v>
      </c>
      <c r="H165" s="109">
        <v>72</v>
      </c>
      <c r="I165" s="109">
        <v>112</v>
      </c>
      <c r="J165" s="109">
        <v>117</v>
      </c>
      <c r="K165" s="86">
        <v>416</v>
      </c>
      <c r="L165" s="87"/>
    </row>
    <row r="166" spans="2:12" s="88" customFormat="1" ht="18.75" customHeight="1" x14ac:dyDescent="0.2">
      <c r="B166" s="85" t="s">
        <v>307</v>
      </c>
      <c r="C166" s="109">
        <v>4</v>
      </c>
      <c r="D166" s="109">
        <v>0</v>
      </c>
      <c r="E166" s="109">
        <v>0</v>
      </c>
      <c r="F166" s="109">
        <v>0</v>
      </c>
      <c r="G166" s="109">
        <v>0</v>
      </c>
      <c r="H166" s="109">
        <v>358</v>
      </c>
      <c r="I166" s="109">
        <v>53</v>
      </c>
      <c r="J166" s="109">
        <v>0</v>
      </c>
      <c r="K166" s="86">
        <v>415</v>
      </c>
      <c r="L166" s="87"/>
    </row>
    <row r="167" spans="2:12" s="88" customFormat="1" ht="18.75" customHeight="1" x14ac:dyDescent="0.2">
      <c r="B167" s="85" t="s">
        <v>3117</v>
      </c>
      <c r="C167" s="109">
        <v>102</v>
      </c>
      <c r="D167" s="109">
        <v>48</v>
      </c>
      <c r="E167" s="109">
        <v>52</v>
      </c>
      <c r="F167" s="109">
        <v>101</v>
      </c>
      <c r="G167" s="109">
        <v>36</v>
      </c>
      <c r="H167" s="109">
        <v>0</v>
      </c>
      <c r="I167" s="109">
        <v>55</v>
      </c>
      <c r="J167" s="109">
        <v>0</v>
      </c>
      <c r="K167" s="86">
        <v>394</v>
      </c>
      <c r="L167" s="87"/>
    </row>
    <row r="168" spans="2:12" s="88" customFormat="1" ht="18.75" customHeight="1" x14ac:dyDescent="0.2">
      <c r="B168" s="85" t="s">
        <v>232</v>
      </c>
      <c r="C168" s="109">
        <v>68</v>
      </c>
      <c r="D168" s="109">
        <v>40</v>
      </c>
      <c r="E168" s="109">
        <v>33</v>
      </c>
      <c r="F168" s="109">
        <v>14</v>
      </c>
      <c r="G168" s="109">
        <v>43</v>
      </c>
      <c r="H168" s="109">
        <v>56</v>
      </c>
      <c r="I168" s="109">
        <v>58</v>
      </c>
      <c r="J168" s="109">
        <v>54</v>
      </c>
      <c r="K168" s="86">
        <v>366</v>
      </c>
      <c r="L168" s="87"/>
    </row>
    <row r="169" spans="2:12" s="88" customFormat="1" ht="18.75" customHeight="1" x14ac:dyDescent="0.2">
      <c r="B169" s="85" t="s">
        <v>224</v>
      </c>
      <c r="C169" s="109">
        <v>34</v>
      </c>
      <c r="D169" s="109">
        <v>32</v>
      </c>
      <c r="E169" s="109">
        <v>32</v>
      </c>
      <c r="F169" s="109">
        <v>50</v>
      </c>
      <c r="G169" s="109">
        <v>62</v>
      </c>
      <c r="H169" s="109">
        <v>64</v>
      </c>
      <c r="I169" s="109">
        <v>44</v>
      </c>
      <c r="J169" s="109">
        <v>35</v>
      </c>
      <c r="K169" s="86">
        <v>353</v>
      </c>
      <c r="L169" s="87"/>
    </row>
    <row r="170" spans="2:12" s="88" customFormat="1" ht="18.75" customHeight="1" x14ac:dyDescent="0.2">
      <c r="B170" s="85" t="s">
        <v>105</v>
      </c>
      <c r="C170" s="109">
        <v>103</v>
      </c>
      <c r="D170" s="109">
        <v>32</v>
      </c>
      <c r="E170" s="109">
        <v>0</v>
      </c>
      <c r="F170" s="109">
        <v>1</v>
      </c>
      <c r="G170" s="109">
        <v>0</v>
      </c>
      <c r="H170" s="109">
        <v>0</v>
      </c>
      <c r="I170" s="109">
        <v>69</v>
      </c>
      <c r="J170" s="109">
        <v>145</v>
      </c>
      <c r="K170" s="86">
        <v>350</v>
      </c>
      <c r="L170" s="87"/>
    </row>
    <row r="171" spans="2:12" s="88" customFormat="1" ht="18.75" customHeight="1" x14ac:dyDescent="0.2">
      <c r="B171" s="85" t="s">
        <v>890</v>
      </c>
      <c r="C171" s="109">
        <v>0</v>
      </c>
      <c r="D171" s="109">
        <v>1</v>
      </c>
      <c r="E171" s="109">
        <v>0</v>
      </c>
      <c r="F171" s="109">
        <v>0</v>
      </c>
      <c r="G171" s="109">
        <v>0</v>
      </c>
      <c r="H171" s="109">
        <v>16</v>
      </c>
      <c r="I171" s="109">
        <v>119</v>
      </c>
      <c r="J171" s="109">
        <v>209</v>
      </c>
      <c r="K171" s="86">
        <v>345</v>
      </c>
      <c r="L171" s="87"/>
    </row>
    <row r="172" spans="2:12" s="88" customFormat="1" ht="18.75" customHeight="1" x14ac:dyDescent="0.2">
      <c r="B172" s="85" t="s">
        <v>112</v>
      </c>
      <c r="C172" s="109">
        <v>24</v>
      </c>
      <c r="D172" s="109">
        <v>66</v>
      </c>
      <c r="E172" s="109">
        <v>0</v>
      </c>
      <c r="F172" s="109">
        <v>0</v>
      </c>
      <c r="G172" s="109">
        <v>0</v>
      </c>
      <c r="H172" s="109">
        <v>244</v>
      </c>
      <c r="I172" s="109">
        <v>0</v>
      </c>
      <c r="J172" s="109">
        <v>0</v>
      </c>
      <c r="K172" s="86">
        <v>334</v>
      </c>
      <c r="L172" s="87"/>
    </row>
    <row r="173" spans="2:12" s="88" customFormat="1" ht="18.75" customHeight="1" x14ac:dyDescent="0.2">
      <c r="B173" s="85" t="s">
        <v>152</v>
      </c>
      <c r="C173" s="109">
        <v>15</v>
      </c>
      <c r="D173" s="109">
        <v>75</v>
      </c>
      <c r="E173" s="109">
        <v>30</v>
      </c>
      <c r="F173" s="109">
        <v>1</v>
      </c>
      <c r="G173" s="109">
        <v>70</v>
      </c>
      <c r="H173" s="109">
        <v>102</v>
      </c>
      <c r="I173" s="109">
        <v>36</v>
      </c>
      <c r="J173" s="109">
        <v>3</v>
      </c>
      <c r="K173" s="86">
        <v>332</v>
      </c>
      <c r="L173" s="87"/>
    </row>
    <row r="174" spans="2:12" s="88" customFormat="1" ht="18.75" customHeight="1" x14ac:dyDescent="0.2">
      <c r="B174" s="85" t="s">
        <v>173</v>
      </c>
      <c r="C174" s="109">
        <v>31</v>
      </c>
      <c r="D174" s="109">
        <v>35</v>
      </c>
      <c r="E174" s="109">
        <v>32</v>
      </c>
      <c r="F174" s="109">
        <v>39</v>
      </c>
      <c r="G174" s="109">
        <v>46</v>
      </c>
      <c r="H174" s="109">
        <v>52</v>
      </c>
      <c r="I174" s="109">
        <v>41</v>
      </c>
      <c r="J174" s="109">
        <v>51</v>
      </c>
      <c r="K174" s="86">
        <v>327</v>
      </c>
      <c r="L174" s="87"/>
    </row>
    <row r="175" spans="2:12" s="88" customFormat="1" ht="18.75" customHeight="1" x14ac:dyDescent="0.2">
      <c r="B175" s="85" t="s">
        <v>100</v>
      </c>
      <c r="C175" s="109">
        <v>96</v>
      </c>
      <c r="D175" s="109">
        <v>47</v>
      </c>
      <c r="E175" s="109">
        <v>14</v>
      </c>
      <c r="F175" s="109">
        <v>40</v>
      </c>
      <c r="G175" s="109">
        <v>39</v>
      </c>
      <c r="H175" s="109">
        <v>19</v>
      </c>
      <c r="I175" s="109">
        <v>55</v>
      </c>
      <c r="J175" s="109">
        <v>17</v>
      </c>
      <c r="K175" s="86">
        <v>327</v>
      </c>
      <c r="L175" s="87"/>
    </row>
    <row r="176" spans="2:12" s="88" customFormat="1" ht="18.75" customHeight="1" x14ac:dyDescent="0.2">
      <c r="B176" s="85" t="s">
        <v>198</v>
      </c>
      <c r="C176" s="109">
        <v>22</v>
      </c>
      <c r="D176" s="109">
        <v>38</v>
      </c>
      <c r="E176" s="109">
        <v>48</v>
      </c>
      <c r="F176" s="109">
        <v>46</v>
      </c>
      <c r="G176" s="109">
        <v>48</v>
      </c>
      <c r="H176" s="109">
        <v>47</v>
      </c>
      <c r="I176" s="109">
        <v>46</v>
      </c>
      <c r="J176" s="109">
        <v>24</v>
      </c>
      <c r="K176" s="86">
        <v>319</v>
      </c>
      <c r="L176" s="87"/>
    </row>
    <row r="177" spans="2:12" s="88" customFormat="1" ht="18.75" customHeight="1" x14ac:dyDescent="0.2">
      <c r="B177" s="85" t="s">
        <v>235</v>
      </c>
      <c r="C177" s="109">
        <v>28</v>
      </c>
      <c r="D177" s="109">
        <v>18</v>
      </c>
      <c r="E177" s="109">
        <v>48</v>
      </c>
      <c r="F177" s="109">
        <v>43</v>
      </c>
      <c r="G177" s="109">
        <v>52</v>
      </c>
      <c r="H177" s="109">
        <v>44</v>
      </c>
      <c r="I177" s="109">
        <v>43</v>
      </c>
      <c r="J177" s="109">
        <v>32</v>
      </c>
      <c r="K177" s="86">
        <v>308</v>
      </c>
      <c r="L177" s="87"/>
    </row>
    <row r="178" spans="2:12" s="88" customFormat="1" ht="18.75" customHeight="1" x14ac:dyDescent="0.2">
      <c r="B178" s="85" t="s">
        <v>146</v>
      </c>
      <c r="C178" s="109">
        <v>73</v>
      </c>
      <c r="D178" s="109">
        <v>21</v>
      </c>
      <c r="E178" s="109">
        <v>28</v>
      </c>
      <c r="F178" s="109">
        <v>14</v>
      </c>
      <c r="G178" s="109">
        <v>13</v>
      </c>
      <c r="H178" s="109">
        <v>50</v>
      </c>
      <c r="I178" s="109">
        <v>63</v>
      </c>
      <c r="J178" s="109">
        <v>45</v>
      </c>
      <c r="K178" s="86">
        <v>307</v>
      </c>
      <c r="L178" s="87"/>
    </row>
    <row r="179" spans="2:12" s="88" customFormat="1" ht="18.75" customHeight="1" x14ac:dyDescent="0.2">
      <c r="B179" s="85" t="s">
        <v>231</v>
      </c>
      <c r="C179" s="109">
        <v>45</v>
      </c>
      <c r="D179" s="109">
        <v>40</v>
      </c>
      <c r="E179" s="109">
        <v>51</v>
      </c>
      <c r="F179" s="109">
        <v>27</v>
      </c>
      <c r="G179" s="109">
        <v>34</v>
      </c>
      <c r="H179" s="109">
        <v>45</v>
      </c>
      <c r="I179" s="109">
        <v>19</v>
      </c>
      <c r="J179" s="109">
        <v>40</v>
      </c>
      <c r="K179" s="86">
        <v>301</v>
      </c>
      <c r="L179" s="87"/>
    </row>
    <row r="180" spans="2:12" s="88" customFormat="1" ht="18.75" customHeight="1" x14ac:dyDescent="0.2">
      <c r="B180" s="85" t="s">
        <v>901</v>
      </c>
      <c r="C180" s="109">
        <v>0</v>
      </c>
      <c r="D180" s="109">
        <v>2</v>
      </c>
      <c r="E180" s="109">
        <v>33</v>
      </c>
      <c r="F180" s="109">
        <v>37</v>
      </c>
      <c r="G180" s="109">
        <v>61</v>
      </c>
      <c r="H180" s="109">
        <v>55</v>
      </c>
      <c r="I180" s="109">
        <v>51</v>
      </c>
      <c r="J180" s="109">
        <v>60</v>
      </c>
      <c r="K180" s="86">
        <v>299</v>
      </c>
      <c r="L180" s="87"/>
    </row>
    <row r="181" spans="2:12" s="88" customFormat="1" ht="18.75" customHeight="1" x14ac:dyDescent="0.2">
      <c r="B181" s="85" t="s">
        <v>1414</v>
      </c>
      <c r="C181" s="109">
        <v>23</v>
      </c>
      <c r="D181" s="109">
        <v>24</v>
      </c>
      <c r="E181" s="109">
        <v>23</v>
      </c>
      <c r="F181" s="109">
        <v>12</v>
      </c>
      <c r="G181" s="109">
        <v>28</v>
      </c>
      <c r="H181" s="109">
        <v>47</v>
      </c>
      <c r="I181" s="109">
        <v>69</v>
      </c>
      <c r="J181" s="109">
        <v>68</v>
      </c>
      <c r="K181" s="86">
        <v>294</v>
      </c>
      <c r="L181" s="87"/>
    </row>
    <row r="182" spans="2:12" s="88" customFormat="1" ht="18.75" customHeight="1" x14ac:dyDescent="0.2">
      <c r="B182" s="85" t="s">
        <v>1104</v>
      </c>
      <c r="C182" s="109">
        <v>0</v>
      </c>
      <c r="D182" s="109">
        <v>16</v>
      </c>
      <c r="E182" s="109">
        <v>36</v>
      </c>
      <c r="F182" s="109">
        <v>76</v>
      </c>
      <c r="G182" s="109">
        <v>1</v>
      </c>
      <c r="H182" s="109">
        <v>10</v>
      </c>
      <c r="I182" s="109">
        <v>92</v>
      </c>
      <c r="J182" s="109">
        <v>63</v>
      </c>
      <c r="K182" s="86">
        <v>294</v>
      </c>
      <c r="L182" s="87"/>
    </row>
    <row r="183" spans="2:12" s="88" customFormat="1" ht="18.75" customHeight="1" x14ac:dyDescent="0.2">
      <c r="B183" s="85" t="s">
        <v>183</v>
      </c>
      <c r="C183" s="109">
        <v>58</v>
      </c>
      <c r="D183" s="109">
        <v>41</v>
      </c>
      <c r="E183" s="109">
        <v>34</v>
      </c>
      <c r="F183" s="109">
        <v>34</v>
      </c>
      <c r="G183" s="109">
        <v>38</v>
      </c>
      <c r="H183" s="109">
        <v>38</v>
      </c>
      <c r="I183" s="109">
        <v>33</v>
      </c>
      <c r="J183" s="109">
        <v>17</v>
      </c>
      <c r="K183" s="86">
        <v>293</v>
      </c>
      <c r="L183" s="87"/>
    </row>
    <row r="184" spans="2:12" s="88" customFormat="1" ht="18.75" customHeight="1" x14ac:dyDescent="0.2">
      <c r="B184" s="85" t="s">
        <v>130</v>
      </c>
      <c r="C184" s="109">
        <v>17</v>
      </c>
      <c r="D184" s="109">
        <v>12</v>
      </c>
      <c r="E184" s="109">
        <v>7</v>
      </c>
      <c r="F184" s="109">
        <v>43</v>
      </c>
      <c r="G184" s="109">
        <v>46</v>
      </c>
      <c r="H184" s="109">
        <v>63</v>
      </c>
      <c r="I184" s="109">
        <v>63</v>
      </c>
      <c r="J184" s="109">
        <v>42</v>
      </c>
      <c r="K184" s="86">
        <v>293</v>
      </c>
      <c r="L184" s="87"/>
    </row>
    <row r="185" spans="2:12" s="88" customFormat="1" ht="18.75" customHeight="1" x14ac:dyDescent="0.2">
      <c r="B185" s="85" t="s">
        <v>196</v>
      </c>
      <c r="C185" s="109">
        <v>25</v>
      </c>
      <c r="D185" s="109">
        <v>30</v>
      </c>
      <c r="E185" s="109">
        <v>50</v>
      </c>
      <c r="F185" s="109">
        <v>42</v>
      </c>
      <c r="G185" s="109">
        <v>51</v>
      </c>
      <c r="H185" s="109">
        <v>32</v>
      </c>
      <c r="I185" s="109">
        <v>39</v>
      </c>
      <c r="J185" s="109">
        <v>18</v>
      </c>
      <c r="K185" s="86">
        <v>287</v>
      </c>
      <c r="L185" s="87"/>
    </row>
    <row r="186" spans="2:12" s="88" customFormat="1" ht="18.75" customHeight="1" x14ac:dyDescent="0.2">
      <c r="B186" s="85" t="s">
        <v>926</v>
      </c>
      <c r="C186" s="109">
        <v>34</v>
      </c>
      <c r="D186" s="109">
        <v>29</v>
      </c>
      <c r="E186" s="109">
        <v>14</v>
      </c>
      <c r="F186" s="109">
        <v>17</v>
      </c>
      <c r="G186" s="109">
        <v>44</v>
      </c>
      <c r="H186" s="109">
        <v>33</v>
      </c>
      <c r="I186" s="109">
        <v>62</v>
      </c>
      <c r="J186" s="109">
        <v>44</v>
      </c>
      <c r="K186" s="86">
        <v>277</v>
      </c>
      <c r="L186" s="87"/>
    </row>
    <row r="187" spans="2:12" s="88" customFormat="1" ht="18.75" customHeight="1" x14ac:dyDescent="0.2">
      <c r="B187" s="85" t="s">
        <v>3122</v>
      </c>
      <c r="C187" s="109">
        <v>6</v>
      </c>
      <c r="D187" s="109">
        <v>9</v>
      </c>
      <c r="E187" s="109">
        <v>8</v>
      </c>
      <c r="F187" s="109">
        <v>2</v>
      </c>
      <c r="G187" s="109">
        <v>51</v>
      </c>
      <c r="H187" s="109">
        <v>154</v>
      </c>
      <c r="I187" s="109">
        <v>16</v>
      </c>
      <c r="J187" s="109">
        <v>29</v>
      </c>
      <c r="K187" s="86">
        <v>275</v>
      </c>
      <c r="L187" s="87"/>
    </row>
    <row r="188" spans="2:12" s="88" customFormat="1" ht="18.75" customHeight="1" x14ac:dyDescent="0.2">
      <c r="B188" s="85" t="s">
        <v>1007</v>
      </c>
      <c r="C188" s="109">
        <v>20</v>
      </c>
      <c r="D188" s="109">
        <v>28</v>
      </c>
      <c r="E188" s="109">
        <v>29</v>
      </c>
      <c r="F188" s="109">
        <v>25</v>
      </c>
      <c r="G188" s="109">
        <v>56</v>
      </c>
      <c r="H188" s="109">
        <v>44</v>
      </c>
      <c r="I188" s="109">
        <v>16</v>
      </c>
      <c r="J188" s="109">
        <v>57</v>
      </c>
      <c r="K188" s="86">
        <v>275</v>
      </c>
      <c r="L188" s="87"/>
    </row>
    <row r="189" spans="2:12" s="88" customFormat="1" ht="18.75" customHeight="1" x14ac:dyDescent="0.2">
      <c r="B189" s="85" t="s">
        <v>217</v>
      </c>
      <c r="C189" s="109">
        <v>26</v>
      </c>
      <c r="D189" s="109">
        <v>39</v>
      </c>
      <c r="E189" s="109">
        <v>49</v>
      </c>
      <c r="F189" s="109">
        <v>64</v>
      </c>
      <c r="G189" s="109">
        <v>41</v>
      </c>
      <c r="H189" s="109">
        <v>28</v>
      </c>
      <c r="I189" s="109">
        <v>10</v>
      </c>
      <c r="J189" s="109">
        <v>15</v>
      </c>
      <c r="K189" s="86">
        <v>272</v>
      </c>
      <c r="L189" s="87"/>
    </row>
    <row r="190" spans="2:12" s="88" customFormat="1" ht="18.75" customHeight="1" x14ac:dyDescent="0.2">
      <c r="B190" s="85" t="s">
        <v>1087</v>
      </c>
      <c r="C190" s="109">
        <v>11</v>
      </c>
      <c r="D190" s="109">
        <v>5</v>
      </c>
      <c r="E190" s="109">
        <v>1</v>
      </c>
      <c r="F190" s="109">
        <v>2</v>
      </c>
      <c r="G190" s="109">
        <v>131</v>
      </c>
      <c r="H190" s="109">
        <v>83</v>
      </c>
      <c r="I190" s="109">
        <v>1</v>
      </c>
      <c r="J190" s="109">
        <v>32</v>
      </c>
      <c r="K190" s="86">
        <v>266</v>
      </c>
      <c r="L190" s="87"/>
    </row>
    <row r="191" spans="2:12" s="88" customFormat="1" ht="18.75" customHeight="1" x14ac:dyDescent="0.2">
      <c r="B191" s="85" t="s">
        <v>287</v>
      </c>
      <c r="C191" s="109">
        <v>68</v>
      </c>
      <c r="D191" s="109">
        <v>70</v>
      </c>
      <c r="E191" s="109">
        <v>85</v>
      </c>
      <c r="F191" s="109">
        <v>0</v>
      </c>
      <c r="G191" s="109">
        <v>0</v>
      </c>
      <c r="H191" s="109">
        <v>2</v>
      </c>
      <c r="I191" s="109">
        <v>21</v>
      </c>
      <c r="J191" s="109">
        <v>18</v>
      </c>
      <c r="K191" s="86">
        <v>264</v>
      </c>
      <c r="L191" s="87"/>
    </row>
    <row r="192" spans="2:12" s="88" customFormat="1" ht="18.75" customHeight="1" x14ac:dyDescent="0.2">
      <c r="B192" s="85" t="s">
        <v>983</v>
      </c>
      <c r="C192" s="109">
        <v>20</v>
      </c>
      <c r="D192" s="109">
        <v>45</v>
      </c>
      <c r="E192" s="109">
        <v>34</v>
      </c>
      <c r="F192" s="109">
        <v>28</v>
      </c>
      <c r="G192" s="109">
        <v>46</v>
      </c>
      <c r="H192" s="109">
        <v>31</v>
      </c>
      <c r="I192" s="109">
        <v>27</v>
      </c>
      <c r="J192" s="109">
        <v>30</v>
      </c>
      <c r="K192" s="86">
        <v>261</v>
      </c>
      <c r="L192" s="87"/>
    </row>
    <row r="193" spans="2:12" s="88" customFormat="1" ht="18.75" customHeight="1" x14ac:dyDescent="0.2">
      <c r="B193" s="85" t="s">
        <v>927</v>
      </c>
      <c r="C193" s="109">
        <v>0</v>
      </c>
      <c r="D193" s="109">
        <v>0</v>
      </c>
      <c r="E193" s="109">
        <v>0</v>
      </c>
      <c r="F193" s="109">
        <v>76</v>
      </c>
      <c r="G193" s="109">
        <v>75</v>
      </c>
      <c r="H193" s="109">
        <v>48</v>
      </c>
      <c r="I193" s="109">
        <v>16</v>
      </c>
      <c r="J193" s="109">
        <v>44</v>
      </c>
      <c r="K193" s="86">
        <v>259</v>
      </c>
      <c r="L193" s="87"/>
    </row>
    <row r="194" spans="2:12" s="88" customFormat="1" ht="18.75" customHeight="1" x14ac:dyDescent="0.2">
      <c r="B194" s="85" t="s">
        <v>899</v>
      </c>
      <c r="C194" s="109">
        <v>23</v>
      </c>
      <c r="D194" s="109">
        <v>64</v>
      </c>
      <c r="E194" s="109">
        <v>74</v>
      </c>
      <c r="F194" s="109">
        <v>66</v>
      </c>
      <c r="G194" s="109">
        <v>20</v>
      </c>
      <c r="H194" s="109">
        <v>0</v>
      </c>
      <c r="I194" s="109">
        <v>3</v>
      </c>
      <c r="J194" s="109">
        <v>0</v>
      </c>
      <c r="K194" s="86">
        <v>250</v>
      </c>
      <c r="L194" s="87"/>
    </row>
    <row r="195" spans="2:12" s="88" customFormat="1" ht="18.75" customHeight="1" x14ac:dyDescent="0.2">
      <c r="B195" s="85" t="s">
        <v>963</v>
      </c>
      <c r="C195" s="109">
        <v>8</v>
      </c>
      <c r="D195" s="109">
        <v>4</v>
      </c>
      <c r="E195" s="109">
        <v>1</v>
      </c>
      <c r="F195" s="109">
        <v>4</v>
      </c>
      <c r="G195" s="109">
        <v>0</v>
      </c>
      <c r="H195" s="109">
        <v>206</v>
      </c>
      <c r="I195" s="109">
        <v>25</v>
      </c>
      <c r="J195" s="109">
        <v>1</v>
      </c>
      <c r="K195" s="86">
        <v>249</v>
      </c>
      <c r="L195" s="87"/>
    </row>
    <row r="196" spans="2:12" s="88" customFormat="1" ht="18.75" customHeight="1" x14ac:dyDescent="0.2">
      <c r="B196" s="85" t="s">
        <v>968</v>
      </c>
      <c r="C196" s="109">
        <v>0</v>
      </c>
      <c r="D196" s="109">
        <v>0</v>
      </c>
      <c r="E196" s="109">
        <v>0</v>
      </c>
      <c r="F196" s="109">
        <v>0</v>
      </c>
      <c r="G196" s="109">
        <v>178</v>
      </c>
      <c r="H196" s="109">
        <v>66</v>
      </c>
      <c r="I196" s="109">
        <v>0</v>
      </c>
      <c r="J196" s="109">
        <v>0</v>
      </c>
      <c r="K196" s="86">
        <v>244</v>
      </c>
      <c r="L196" s="87"/>
    </row>
    <row r="197" spans="2:12" s="88" customFormat="1" ht="18.75" customHeight="1" x14ac:dyDescent="0.2">
      <c r="B197" s="85" t="s">
        <v>157</v>
      </c>
      <c r="C197" s="109">
        <v>18</v>
      </c>
      <c r="D197" s="109">
        <v>41</v>
      </c>
      <c r="E197" s="109">
        <v>41</v>
      </c>
      <c r="F197" s="109">
        <v>35</v>
      </c>
      <c r="G197" s="109">
        <v>39</v>
      </c>
      <c r="H197" s="109">
        <v>33</v>
      </c>
      <c r="I197" s="109">
        <v>18</v>
      </c>
      <c r="J197" s="109">
        <v>16</v>
      </c>
      <c r="K197" s="86">
        <v>241</v>
      </c>
      <c r="L197" s="87"/>
    </row>
    <row r="198" spans="2:12" s="88" customFormat="1" ht="18.75" customHeight="1" x14ac:dyDescent="0.2">
      <c r="B198" s="85" t="s">
        <v>887</v>
      </c>
      <c r="C198" s="109">
        <v>0</v>
      </c>
      <c r="D198" s="109">
        <v>0</v>
      </c>
      <c r="E198" s="109">
        <v>0</v>
      </c>
      <c r="F198" s="109">
        <v>0</v>
      </c>
      <c r="G198" s="109">
        <v>16</v>
      </c>
      <c r="H198" s="109">
        <v>38</v>
      </c>
      <c r="I198" s="109">
        <v>87</v>
      </c>
      <c r="J198" s="109">
        <v>97</v>
      </c>
      <c r="K198" s="86">
        <v>238</v>
      </c>
      <c r="L198" s="87"/>
    </row>
    <row r="199" spans="2:12" s="88" customFormat="1" ht="18.75" customHeight="1" x14ac:dyDescent="0.2">
      <c r="B199" s="85" t="s">
        <v>3119</v>
      </c>
      <c r="C199" s="109">
        <v>36</v>
      </c>
      <c r="D199" s="109">
        <v>47</v>
      </c>
      <c r="E199" s="109">
        <v>50</v>
      </c>
      <c r="F199" s="109">
        <v>15</v>
      </c>
      <c r="G199" s="109">
        <v>11</v>
      </c>
      <c r="H199" s="109">
        <v>55</v>
      </c>
      <c r="I199" s="109">
        <v>11</v>
      </c>
      <c r="J199" s="109">
        <v>10</v>
      </c>
      <c r="K199" s="86">
        <v>235</v>
      </c>
      <c r="L199" s="87"/>
    </row>
    <row r="200" spans="2:12" s="88" customFormat="1" ht="18.75" customHeight="1" x14ac:dyDescent="0.2">
      <c r="B200" s="85" t="s">
        <v>234</v>
      </c>
      <c r="C200" s="109">
        <v>7</v>
      </c>
      <c r="D200" s="109">
        <v>36</v>
      </c>
      <c r="E200" s="109">
        <v>60</v>
      </c>
      <c r="F200" s="109">
        <v>35</v>
      </c>
      <c r="G200" s="109">
        <v>0</v>
      </c>
      <c r="H200" s="109">
        <v>1</v>
      </c>
      <c r="I200" s="109">
        <v>72</v>
      </c>
      <c r="J200" s="109">
        <v>20</v>
      </c>
      <c r="K200" s="86">
        <v>231</v>
      </c>
      <c r="L200" s="87"/>
    </row>
    <row r="201" spans="2:12" s="88" customFormat="1" ht="18.75" customHeight="1" x14ac:dyDescent="0.2">
      <c r="B201" s="85" t="s">
        <v>1223</v>
      </c>
      <c r="C201" s="109">
        <v>9</v>
      </c>
      <c r="D201" s="109">
        <v>15</v>
      </c>
      <c r="E201" s="109">
        <v>21</v>
      </c>
      <c r="F201" s="109">
        <v>39</v>
      </c>
      <c r="G201" s="109">
        <v>55</v>
      </c>
      <c r="H201" s="109">
        <v>18</v>
      </c>
      <c r="I201" s="109">
        <v>11</v>
      </c>
      <c r="J201" s="109">
        <v>58</v>
      </c>
      <c r="K201" s="86">
        <v>226</v>
      </c>
      <c r="L201" s="87"/>
    </row>
    <row r="202" spans="2:12" s="88" customFormat="1" ht="18.75" customHeight="1" x14ac:dyDescent="0.2">
      <c r="B202" s="85" t="s">
        <v>96</v>
      </c>
      <c r="C202" s="109">
        <v>212</v>
      </c>
      <c r="D202" s="109">
        <v>1</v>
      </c>
      <c r="E202" s="109">
        <v>0</v>
      </c>
      <c r="F202" s="109">
        <v>0</v>
      </c>
      <c r="G202" s="109">
        <v>3</v>
      </c>
      <c r="H202" s="109">
        <v>1</v>
      </c>
      <c r="I202" s="109">
        <v>2</v>
      </c>
      <c r="J202" s="109">
        <v>3</v>
      </c>
      <c r="K202" s="86">
        <v>222</v>
      </c>
      <c r="L202" s="87"/>
    </row>
    <row r="203" spans="2:12" s="88" customFormat="1" ht="18.75" customHeight="1" x14ac:dyDescent="0.2">
      <c r="B203" s="85" t="s">
        <v>954</v>
      </c>
      <c r="C203" s="109">
        <v>0</v>
      </c>
      <c r="D203" s="109">
        <v>0</v>
      </c>
      <c r="E203" s="109">
        <v>0</v>
      </c>
      <c r="F203" s="109">
        <v>0</v>
      </c>
      <c r="G203" s="109">
        <v>0</v>
      </c>
      <c r="H203" s="109">
        <v>2</v>
      </c>
      <c r="I203" s="109">
        <v>93</v>
      </c>
      <c r="J203" s="109">
        <v>127</v>
      </c>
      <c r="K203" s="86">
        <v>222</v>
      </c>
      <c r="L203" s="87"/>
    </row>
    <row r="204" spans="2:12" s="88" customFormat="1" ht="18.75" customHeight="1" x14ac:dyDescent="0.2">
      <c r="B204" s="85" t="s">
        <v>1510</v>
      </c>
      <c r="C204" s="109">
        <v>199</v>
      </c>
      <c r="D204" s="109">
        <v>18</v>
      </c>
      <c r="E204" s="109">
        <v>0</v>
      </c>
      <c r="F204" s="109">
        <v>0</v>
      </c>
      <c r="G204" s="109">
        <v>1</v>
      </c>
      <c r="H204" s="109">
        <v>0</v>
      </c>
      <c r="I204" s="109">
        <v>0</v>
      </c>
      <c r="J204" s="109">
        <v>1</v>
      </c>
      <c r="K204" s="86">
        <v>219</v>
      </c>
      <c r="L204" s="87"/>
    </row>
    <row r="205" spans="2:12" s="88" customFormat="1" ht="18.75" customHeight="1" x14ac:dyDescent="0.2">
      <c r="B205" s="85" t="s">
        <v>213</v>
      </c>
      <c r="C205" s="109">
        <v>36</v>
      </c>
      <c r="D205" s="109">
        <v>18</v>
      </c>
      <c r="E205" s="109">
        <v>22</v>
      </c>
      <c r="F205" s="109">
        <v>22</v>
      </c>
      <c r="G205" s="109">
        <v>35</v>
      </c>
      <c r="H205" s="109">
        <v>36</v>
      </c>
      <c r="I205" s="109">
        <v>24</v>
      </c>
      <c r="J205" s="109">
        <v>24</v>
      </c>
      <c r="K205" s="86">
        <v>217</v>
      </c>
      <c r="L205" s="87"/>
    </row>
    <row r="206" spans="2:12" s="88" customFormat="1" ht="18.75" customHeight="1" x14ac:dyDescent="0.2">
      <c r="B206" s="85" t="s">
        <v>1320</v>
      </c>
      <c r="C206" s="109">
        <v>4</v>
      </c>
      <c r="D206" s="109">
        <v>7</v>
      </c>
      <c r="E206" s="109">
        <v>11</v>
      </c>
      <c r="F206" s="109">
        <v>6</v>
      </c>
      <c r="G206" s="109">
        <v>15</v>
      </c>
      <c r="H206" s="109">
        <v>51</v>
      </c>
      <c r="I206" s="109">
        <v>56</v>
      </c>
      <c r="J206" s="109">
        <v>65</v>
      </c>
      <c r="K206" s="86">
        <v>215</v>
      </c>
      <c r="L206" s="87"/>
    </row>
    <row r="207" spans="2:12" s="88" customFormat="1" ht="18.75" customHeight="1" x14ac:dyDescent="0.2">
      <c r="B207" s="85" t="s">
        <v>892</v>
      </c>
      <c r="C207" s="109">
        <v>48</v>
      </c>
      <c r="D207" s="109">
        <v>38</v>
      </c>
      <c r="E207" s="109">
        <v>28</v>
      </c>
      <c r="F207" s="109">
        <v>4</v>
      </c>
      <c r="G207" s="109">
        <v>11</v>
      </c>
      <c r="H207" s="109">
        <v>29</v>
      </c>
      <c r="I207" s="109">
        <v>31</v>
      </c>
      <c r="J207" s="109">
        <v>25</v>
      </c>
      <c r="K207" s="86">
        <v>214</v>
      </c>
      <c r="L207" s="87"/>
    </row>
    <row r="208" spans="2:12" s="88" customFormat="1" ht="18.75" customHeight="1" x14ac:dyDescent="0.2">
      <c r="B208" s="85" t="s">
        <v>118</v>
      </c>
      <c r="C208" s="109">
        <v>22</v>
      </c>
      <c r="D208" s="109">
        <v>30</v>
      </c>
      <c r="E208" s="109">
        <v>101</v>
      </c>
      <c r="F208" s="109">
        <v>7</v>
      </c>
      <c r="G208" s="109">
        <v>21</v>
      </c>
      <c r="H208" s="109">
        <v>29</v>
      </c>
      <c r="I208" s="109">
        <v>0</v>
      </c>
      <c r="J208" s="109">
        <v>4</v>
      </c>
      <c r="K208" s="86">
        <v>214</v>
      </c>
      <c r="L208" s="87"/>
    </row>
    <row r="209" spans="2:12" s="88" customFormat="1" ht="18.75" customHeight="1" x14ac:dyDescent="0.2">
      <c r="B209" s="85" t="s">
        <v>113</v>
      </c>
      <c r="C209" s="109">
        <v>19</v>
      </c>
      <c r="D209" s="109">
        <v>15</v>
      </c>
      <c r="E209" s="109">
        <v>42</v>
      </c>
      <c r="F209" s="109">
        <v>19</v>
      </c>
      <c r="G209" s="109">
        <v>23</v>
      </c>
      <c r="H209" s="109">
        <v>43</v>
      </c>
      <c r="I209" s="109">
        <v>29</v>
      </c>
      <c r="J209" s="109">
        <v>20</v>
      </c>
      <c r="K209" s="86">
        <v>210</v>
      </c>
      <c r="L209" s="87"/>
    </row>
    <row r="210" spans="2:12" s="88" customFormat="1" ht="18.75" customHeight="1" x14ac:dyDescent="0.2">
      <c r="B210" s="85" t="s">
        <v>294</v>
      </c>
      <c r="C210" s="109">
        <v>72</v>
      </c>
      <c r="D210" s="109">
        <v>36</v>
      </c>
      <c r="E210" s="109">
        <v>18</v>
      </c>
      <c r="F210" s="109">
        <v>16</v>
      </c>
      <c r="G210" s="109">
        <v>16</v>
      </c>
      <c r="H210" s="109">
        <v>17</v>
      </c>
      <c r="I210" s="109">
        <v>16</v>
      </c>
      <c r="J210" s="109">
        <v>15</v>
      </c>
      <c r="K210" s="86">
        <v>206</v>
      </c>
      <c r="L210" s="87"/>
    </row>
    <row r="211" spans="2:12" s="88" customFormat="1" ht="18.75" customHeight="1" x14ac:dyDescent="0.2">
      <c r="B211" s="85" t="s">
        <v>290</v>
      </c>
      <c r="C211" s="109">
        <v>67</v>
      </c>
      <c r="D211" s="109">
        <v>84</v>
      </c>
      <c r="E211" s="109">
        <v>0</v>
      </c>
      <c r="F211" s="109">
        <v>53</v>
      </c>
      <c r="G211" s="109">
        <v>0</v>
      </c>
      <c r="H211" s="109">
        <v>0</v>
      </c>
      <c r="I211" s="109">
        <v>0</v>
      </c>
      <c r="J211" s="109">
        <v>0</v>
      </c>
      <c r="K211" s="86">
        <v>204</v>
      </c>
      <c r="L211" s="87"/>
    </row>
    <row r="212" spans="2:12" s="88" customFormat="1" ht="18.75" customHeight="1" x14ac:dyDescent="0.2">
      <c r="B212" s="85" t="s">
        <v>905</v>
      </c>
      <c r="C212" s="109">
        <v>37</v>
      </c>
      <c r="D212" s="109">
        <v>36</v>
      </c>
      <c r="E212" s="109">
        <v>37</v>
      </c>
      <c r="F212" s="109">
        <v>27</v>
      </c>
      <c r="G212" s="109">
        <v>16</v>
      </c>
      <c r="H212" s="109">
        <v>18</v>
      </c>
      <c r="I212" s="109">
        <v>17</v>
      </c>
      <c r="J212" s="109">
        <v>15</v>
      </c>
      <c r="K212" s="86">
        <v>203</v>
      </c>
      <c r="L212" s="87"/>
    </row>
    <row r="213" spans="2:12" s="88" customFormat="1" ht="18.75" customHeight="1" x14ac:dyDescent="0.2">
      <c r="B213" s="85" t="s">
        <v>952</v>
      </c>
      <c r="C213" s="109">
        <v>1</v>
      </c>
      <c r="D213" s="109">
        <v>0</v>
      </c>
      <c r="E213" s="109">
        <v>1</v>
      </c>
      <c r="F213" s="109">
        <v>3</v>
      </c>
      <c r="G213" s="109">
        <v>4</v>
      </c>
      <c r="H213" s="109">
        <v>3</v>
      </c>
      <c r="I213" s="109">
        <v>84</v>
      </c>
      <c r="J213" s="109">
        <v>107</v>
      </c>
      <c r="K213" s="86">
        <v>203</v>
      </c>
      <c r="L213" s="87"/>
    </row>
    <row r="214" spans="2:12" s="88" customFormat="1" ht="18.75" customHeight="1" x14ac:dyDescent="0.2">
      <c r="B214" s="85" t="s">
        <v>1185</v>
      </c>
      <c r="C214" s="109">
        <v>0</v>
      </c>
      <c r="D214" s="109">
        <v>15</v>
      </c>
      <c r="E214" s="109">
        <v>142</v>
      </c>
      <c r="F214" s="109">
        <v>41</v>
      </c>
      <c r="G214" s="109">
        <v>1</v>
      </c>
      <c r="H214" s="109">
        <v>2</v>
      </c>
      <c r="I214" s="109">
        <v>1</v>
      </c>
      <c r="J214" s="109">
        <v>0</v>
      </c>
      <c r="K214" s="86">
        <v>202</v>
      </c>
      <c r="L214" s="87"/>
    </row>
    <row r="215" spans="2:12" s="88" customFormat="1" ht="18.75" customHeight="1" x14ac:dyDescent="0.2">
      <c r="B215" s="85" t="s">
        <v>103</v>
      </c>
      <c r="C215" s="109">
        <v>33</v>
      </c>
      <c r="D215" s="109">
        <v>28</v>
      </c>
      <c r="E215" s="109">
        <v>24</v>
      </c>
      <c r="F215" s="109">
        <v>0</v>
      </c>
      <c r="G215" s="109">
        <v>0</v>
      </c>
      <c r="H215" s="109">
        <v>1</v>
      </c>
      <c r="I215" s="109">
        <v>0</v>
      </c>
      <c r="J215" s="109">
        <v>116</v>
      </c>
      <c r="K215" s="86">
        <v>202</v>
      </c>
      <c r="L215" s="87"/>
    </row>
    <row r="216" spans="2:12" s="88" customFormat="1" ht="18.75" customHeight="1" x14ac:dyDescent="0.2">
      <c r="B216" s="85" t="s">
        <v>175</v>
      </c>
      <c r="C216" s="109">
        <v>49</v>
      </c>
      <c r="D216" s="109">
        <v>82</v>
      </c>
      <c r="E216" s="109">
        <v>2</v>
      </c>
      <c r="F216" s="109">
        <v>16</v>
      </c>
      <c r="G216" s="109">
        <v>19</v>
      </c>
      <c r="H216" s="109">
        <v>10</v>
      </c>
      <c r="I216" s="109">
        <v>5</v>
      </c>
      <c r="J216" s="109">
        <v>16</v>
      </c>
      <c r="K216" s="86">
        <v>199</v>
      </c>
      <c r="L216" s="87"/>
    </row>
    <row r="217" spans="2:12" s="88" customFormat="1" ht="18.75" customHeight="1" x14ac:dyDescent="0.2">
      <c r="B217" s="85" t="s">
        <v>896</v>
      </c>
      <c r="C217" s="109">
        <v>29</v>
      </c>
      <c r="D217" s="109">
        <v>37</v>
      </c>
      <c r="E217" s="109">
        <v>25</v>
      </c>
      <c r="F217" s="109">
        <v>16</v>
      </c>
      <c r="G217" s="109">
        <v>3</v>
      </c>
      <c r="H217" s="109">
        <v>3</v>
      </c>
      <c r="I217" s="109">
        <v>33</v>
      </c>
      <c r="J217" s="109">
        <v>46</v>
      </c>
      <c r="K217" s="86">
        <v>192</v>
      </c>
      <c r="L217" s="87"/>
    </row>
    <row r="218" spans="2:12" s="88" customFormat="1" ht="18.75" customHeight="1" x14ac:dyDescent="0.2">
      <c r="B218" s="85" t="s">
        <v>1123</v>
      </c>
      <c r="C218" s="109">
        <v>21</v>
      </c>
      <c r="D218" s="109">
        <v>25</v>
      </c>
      <c r="E218" s="109">
        <v>5</v>
      </c>
      <c r="F218" s="109">
        <v>13</v>
      </c>
      <c r="G218" s="109">
        <v>13</v>
      </c>
      <c r="H218" s="109">
        <v>10</v>
      </c>
      <c r="I218" s="109">
        <v>55</v>
      </c>
      <c r="J218" s="109">
        <v>50</v>
      </c>
      <c r="K218" s="86">
        <v>192</v>
      </c>
      <c r="L218" s="87"/>
    </row>
    <row r="219" spans="2:12" s="88" customFormat="1" ht="18.75" customHeight="1" x14ac:dyDescent="0.2">
      <c r="B219" s="85" t="s">
        <v>1373</v>
      </c>
      <c r="C219" s="109">
        <v>9</v>
      </c>
      <c r="D219" s="109">
        <v>12</v>
      </c>
      <c r="E219" s="109">
        <v>15</v>
      </c>
      <c r="F219" s="109">
        <v>19</v>
      </c>
      <c r="G219" s="109">
        <v>20</v>
      </c>
      <c r="H219" s="109">
        <v>37</v>
      </c>
      <c r="I219" s="109">
        <v>30</v>
      </c>
      <c r="J219" s="109">
        <v>50</v>
      </c>
      <c r="K219" s="86">
        <v>192</v>
      </c>
      <c r="L219" s="87"/>
    </row>
    <row r="220" spans="2:12" s="88" customFormat="1" ht="18.75" customHeight="1" x14ac:dyDescent="0.2">
      <c r="B220" s="85" t="s">
        <v>164</v>
      </c>
      <c r="C220" s="109">
        <v>33</v>
      </c>
      <c r="D220" s="109">
        <v>39</v>
      </c>
      <c r="E220" s="109">
        <v>45</v>
      </c>
      <c r="F220" s="109">
        <v>35</v>
      </c>
      <c r="G220" s="109">
        <v>18</v>
      </c>
      <c r="H220" s="109">
        <v>4</v>
      </c>
      <c r="I220" s="109">
        <v>17</v>
      </c>
      <c r="J220" s="109">
        <v>0</v>
      </c>
      <c r="K220" s="86">
        <v>191</v>
      </c>
      <c r="L220" s="87"/>
    </row>
    <row r="221" spans="2:12" s="88" customFormat="1" ht="18.75" customHeight="1" x14ac:dyDescent="0.2">
      <c r="B221" s="85" t="s">
        <v>3118</v>
      </c>
      <c r="C221" s="109">
        <v>4</v>
      </c>
      <c r="D221" s="109">
        <v>6</v>
      </c>
      <c r="E221" s="109">
        <v>4</v>
      </c>
      <c r="F221" s="109">
        <v>3</v>
      </c>
      <c r="G221" s="109">
        <v>0</v>
      </c>
      <c r="H221" s="109">
        <v>7</v>
      </c>
      <c r="I221" s="109">
        <v>85</v>
      </c>
      <c r="J221" s="109">
        <v>81</v>
      </c>
      <c r="K221" s="86">
        <v>190</v>
      </c>
      <c r="L221" s="87"/>
    </row>
    <row r="222" spans="2:12" s="88" customFormat="1" ht="18.75" customHeight="1" x14ac:dyDescent="0.2">
      <c r="B222" s="85" t="s">
        <v>942</v>
      </c>
      <c r="C222" s="109">
        <v>24</v>
      </c>
      <c r="D222" s="109">
        <v>24</v>
      </c>
      <c r="E222" s="109">
        <v>25</v>
      </c>
      <c r="F222" s="109">
        <v>22</v>
      </c>
      <c r="G222" s="109">
        <v>23</v>
      </c>
      <c r="H222" s="109">
        <v>21</v>
      </c>
      <c r="I222" s="109">
        <v>24</v>
      </c>
      <c r="J222" s="109">
        <v>26</v>
      </c>
      <c r="K222" s="86">
        <v>189</v>
      </c>
      <c r="L222" s="87"/>
    </row>
    <row r="223" spans="2:12" s="88" customFormat="1" ht="18.75" customHeight="1" x14ac:dyDescent="0.2">
      <c r="B223" s="85" t="s">
        <v>128</v>
      </c>
      <c r="C223" s="109">
        <v>15</v>
      </c>
      <c r="D223" s="109">
        <v>9</v>
      </c>
      <c r="E223" s="109">
        <v>23</v>
      </c>
      <c r="F223" s="109">
        <v>64</v>
      </c>
      <c r="G223" s="109">
        <v>51</v>
      </c>
      <c r="H223" s="109">
        <v>1</v>
      </c>
      <c r="I223" s="109">
        <v>10</v>
      </c>
      <c r="J223" s="109">
        <v>15</v>
      </c>
      <c r="K223" s="86">
        <v>188</v>
      </c>
      <c r="L223" s="87"/>
    </row>
    <row r="224" spans="2:12" s="88" customFormat="1" ht="18.75" customHeight="1" x14ac:dyDescent="0.2">
      <c r="B224" s="85" t="s">
        <v>301</v>
      </c>
      <c r="C224" s="109">
        <v>17</v>
      </c>
      <c r="D224" s="109">
        <v>10</v>
      </c>
      <c r="E224" s="109">
        <v>22</v>
      </c>
      <c r="F224" s="109">
        <v>64</v>
      </c>
      <c r="G224" s="109">
        <v>50</v>
      </c>
      <c r="H224" s="109">
        <v>1</v>
      </c>
      <c r="I224" s="109">
        <v>10</v>
      </c>
      <c r="J224" s="109">
        <v>11</v>
      </c>
      <c r="K224" s="86">
        <v>185</v>
      </c>
      <c r="L224" s="87"/>
    </row>
    <row r="225" spans="2:12" s="88" customFormat="1" ht="18.75" customHeight="1" x14ac:dyDescent="0.2">
      <c r="B225" s="85" t="s">
        <v>210</v>
      </c>
      <c r="C225" s="109">
        <v>24</v>
      </c>
      <c r="D225" s="109">
        <v>24</v>
      </c>
      <c r="E225" s="109">
        <v>31</v>
      </c>
      <c r="F225" s="109">
        <v>18</v>
      </c>
      <c r="G225" s="109">
        <v>18</v>
      </c>
      <c r="H225" s="109">
        <v>3</v>
      </c>
      <c r="I225" s="109">
        <v>32</v>
      </c>
      <c r="J225" s="109">
        <v>34</v>
      </c>
      <c r="K225" s="86">
        <v>184</v>
      </c>
      <c r="L225" s="87"/>
    </row>
    <row r="226" spans="2:12" s="88" customFormat="1" ht="18.75" customHeight="1" x14ac:dyDescent="0.2">
      <c r="B226" s="85" t="s">
        <v>139</v>
      </c>
      <c r="C226" s="109">
        <v>75</v>
      </c>
      <c r="D226" s="109">
        <v>30</v>
      </c>
      <c r="E226" s="109">
        <v>41</v>
      </c>
      <c r="F226" s="109">
        <v>4</v>
      </c>
      <c r="G226" s="109">
        <v>9</v>
      </c>
      <c r="H226" s="109">
        <v>13</v>
      </c>
      <c r="I226" s="109">
        <v>8</v>
      </c>
      <c r="J226" s="109">
        <v>0</v>
      </c>
      <c r="K226" s="86">
        <v>180</v>
      </c>
      <c r="L226" s="87"/>
    </row>
    <row r="227" spans="2:12" s="88" customFormat="1" ht="18.75" customHeight="1" x14ac:dyDescent="0.2">
      <c r="B227" s="85" t="s">
        <v>1525</v>
      </c>
      <c r="C227" s="109">
        <v>2</v>
      </c>
      <c r="D227" s="109">
        <v>2</v>
      </c>
      <c r="E227" s="109">
        <v>23</v>
      </c>
      <c r="F227" s="109">
        <v>26</v>
      </c>
      <c r="G227" s="109">
        <v>28</v>
      </c>
      <c r="H227" s="109">
        <v>25</v>
      </c>
      <c r="I227" s="109">
        <v>29</v>
      </c>
      <c r="J227" s="109">
        <v>43</v>
      </c>
      <c r="K227" s="86">
        <v>178</v>
      </c>
      <c r="L227" s="87"/>
    </row>
    <row r="228" spans="2:12" s="88" customFormat="1" ht="18.75" customHeight="1" x14ac:dyDescent="0.2">
      <c r="B228" s="85" t="s">
        <v>1601</v>
      </c>
      <c r="C228" s="109">
        <v>2</v>
      </c>
      <c r="D228" s="109">
        <v>1</v>
      </c>
      <c r="E228" s="109">
        <v>2</v>
      </c>
      <c r="F228" s="109">
        <v>2</v>
      </c>
      <c r="G228" s="109">
        <v>0</v>
      </c>
      <c r="H228" s="109">
        <v>1</v>
      </c>
      <c r="I228" s="109">
        <v>23</v>
      </c>
      <c r="J228" s="109">
        <v>146</v>
      </c>
      <c r="K228" s="86">
        <v>177</v>
      </c>
      <c r="L228" s="87"/>
    </row>
    <row r="229" spans="2:12" s="88" customFormat="1" ht="18.75" customHeight="1" x14ac:dyDescent="0.2">
      <c r="B229" s="85" t="s">
        <v>1412</v>
      </c>
      <c r="C229" s="109">
        <v>33</v>
      </c>
      <c r="D229" s="109">
        <v>38</v>
      </c>
      <c r="E229" s="109">
        <v>32</v>
      </c>
      <c r="F229" s="109">
        <v>27</v>
      </c>
      <c r="G229" s="109">
        <v>15</v>
      </c>
      <c r="H229" s="109">
        <v>10</v>
      </c>
      <c r="I229" s="109">
        <v>14</v>
      </c>
      <c r="J229" s="109">
        <v>7</v>
      </c>
      <c r="K229" s="86">
        <v>176</v>
      </c>
      <c r="L229" s="87"/>
    </row>
    <row r="230" spans="2:12" s="88" customFormat="1" ht="18.75" customHeight="1" x14ac:dyDescent="0.2">
      <c r="B230" s="85" t="s">
        <v>142</v>
      </c>
      <c r="C230" s="109">
        <v>0</v>
      </c>
      <c r="D230" s="109">
        <v>0</v>
      </c>
      <c r="E230" s="109">
        <v>0</v>
      </c>
      <c r="F230" s="109">
        <v>29</v>
      </c>
      <c r="G230" s="109">
        <v>90</v>
      </c>
      <c r="H230" s="109">
        <v>57</v>
      </c>
      <c r="I230" s="109">
        <v>0</v>
      </c>
      <c r="J230" s="109">
        <v>0</v>
      </c>
      <c r="K230" s="86">
        <v>176</v>
      </c>
      <c r="L230" s="87"/>
    </row>
    <row r="231" spans="2:12" s="88" customFormat="1" ht="18.75" customHeight="1" x14ac:dyDescent="0.2">
      <c r="B231" s="85" t="s">
        <v>916</v>
      </c>
      <c r="C231" s="109">
        <v>61</v>
      </c>
      <c r="D231" s="109">
        <v>46</v>
      </c>
      <c r="E231" s="109">
        <v>28</v>
      </c>
      <c r="F231" s="109">
        <v>11</v>
      </c>
      <c r="G231" s="109">
        <v>8</v>
      </c>
      <c r="H231" s="109">
        <v>12</v>
      </c>
      <c r="I231" s="109">
        <v>4</v>
      </c>
      <c r="J231" s="109">
        <v>4</v>
      </c>
      <c r="K231" s="86">
        <v>174</v>
      </c>
      <c r="L231" s="87"/>
    </row>
    <row r="232" spans="2:12" s="88" customFormat="1" ht="18.75" customHeight="1" x14ac:dyDescent="0.2">
      <c r="B232" s="85" t="s">
        <v>898</v>
      </c>
      <c r="C232" s="109">
        <v>20</v>
      </c>
      <c r="D232" s="109">
        <v>9</v>
      </c>
      <c r="E232" s="109">
        <v>2</v>
      </c>
      <c r="F232" s="109">
        <v>19</v>
      </c>
      <c r="G232" s="109">
        <v>39</v>
      </c>
      <c r="H232" s="109">
        <v>35</v>
      </c>
      <c r="I232" s="109">
        <v>26</v>
      </c>
      <c r="J232" s="109">
        <v>23</v>
      </c>
      <c r="K232" s="86">
        <v>173</v>
      </c>
      <c r="L232" s="87"/>
    </row>
    <row r="233" spans="2:12" s="88" customFormat="1" ht="18.75" customHeight="1" x14ac:dyDescent="0.2">
      <c r="B233" s="85" t="s">
        <v>1302</v>
      </c>
      <c r="C233" s="109">
        <v>19</v>
      </c>
      <c r="D233" s="109">
        <v>9</v>
      </c>
      <c r="E233" s="109">
        <v>6</v>
      </c>
      <c r="F233" s="109">
        <v>5</v>
      </c>
      <c r="G233" s="109">
        <v>6</v>
      </c>
      <c r="H233" s="109">
        <v>19</v>
      </c>
      <c r="I233" s="109">
        <v>53</v>
      </c>
      <c r="J233" s="109">
        <v>56</v>
      </c>
      <c r="K233" s="86">
        <v>173</v>
      </c>
      <c r="L233" s="87"/>
    </row>
    <row r="234" spans="2:12" s="88" customFormat="1" ht="18.75" customHeight="1" x14ac:dyDescent="0.2">
      <c r="B234" s="85" t="s">
        <v>144</v>
      </c>
      <c r="C234" s="109">
        <v>27</v>
      </c>
      <c r="D234" s="109">
        <v>13</v>
      </c>
      <c r="E234" s="109">
        <v>16</v>
      </c>
      <c r="F234" s="109">
        <v>6</v>
      </c>
      <c r="G234" s="109">
        <v>67</v>
      </c>
      <c r="H234" s="109">
        <v>14</v>
      </c>
      <c r="I234" s="109">
        <v>10</v>
      </c>
      <c r="J234" s="109">
        <v>19</v>
      </c>
      <c r="K234" s="86">
        <v>172</v>
      </c>
      <c r="L234" s="87"/>
    </row>
    <row r="235" spans="2:12" s="88" customFormat="1" ht="18.75" customHeight="1" x14ac:dyDescent="0.2">
      <c r="B235" s="85" t="s">
        <v>925</v>
      </c>
      <c r="C235" s="109">
        <v>0</v>
      </c>
      <c r="D235" s="109">
        <v>0</v>
      </c>
      <c r="E235" s="109">
        <v>0</v>
      </c>
      <c r="F235" s="109">
        <v>0</v>
      </c>
      <c r="G235" s="109">
        <v>18</v>
      </c>
      <c r="H235" s="109">
        <v>50</v>
      </c>
      <c r="I235" s="109">
        <v>54</v>
      </c>
      <c r="J235" s="109">
        <v>49</v>
      </c>
      <c r="K235" s="86">
        <v>171</v>
      </c>
      <c r="L235" s="87"/>
    </row>
    <row r="236" spans="2:12" s="88" customFormat="1" ht="18.75" customHeight="1" x14ac:dyDescent="0.2">
      <c r="B236" s="85" t="s">
        <v>218</v>
      </c>
      <c r="C236" s="109">
        <v>36</v>
      </c>
      <c r="D236" s="109">
        <v>1</v>
      </c>
      <c r="E236" s="109">
        <v>11</v>
      </c>
      <c r="F236" s="109">
        <v>45</v>
      </c>
      <c r="G236" s="109">
        <v>26</v>
      </c>
      <c r="H236" s="109">
        <v>32</v>
      </c>
      <c r="I236" s="109">
        <v>19</v>
      </c>
      <c r="J236" s="109">
        <v>0</v>
      </c>
      <c r="K236" s="86">
        <v>170</v>
      </c>
      <c r="L236" s="87"/>
    </row>
    <row r="237" spans="2:12" s="88" customFormat="1" ht="18.75" customHeight="1" x14ac:dyDescent="0.2">
      <c r="B237" s="85" t="s">
        <v>238</v>
      </c>
      <c r="C237" s="109">
        <v>35</v>
      </c>
      <c r="D237" s="109">
        <v>13</v>
      </c>
      <c r="E237" s="109">
        <v>20</v>
      </c>
      <c r="F237" s="109">
        <v>14</v>
      </c>
      <c r="G237" s="109">
        <v>11</v>
      </c>
      <c r="H237" s="109">
        <v>0</v>
      </c>
      <c r="I237" s="109">
        <v>7</v>
      </c>
      <c r="J237" s="109">
        <v>64</v>
      </c>
      <c r="K237" s="86">
        <v>164</v>
      </c>
      <c r="L237" s="87"/>
    </row>
    <row r="238" spans="2:12" s="88" customFormat="1" ht="18.75" customHeight="1" x14ac:dyDescent="0.2">
      <c r="B238" s="85" t="s">
        <v>951</v>
      </c>
      <c r="C238" s="109">
        <v>0</v>
      </c>
      <c r="D238" s="109">
        <v>0</v>
      </c>
      <c r="E238" s="109">
        <v>0</v>
      </c>
      <c r="F238" s="109">
        <v>0</v>
      </c>
      <c r="G238" s="109">
        <v>0</v>
      </c>
      <c r="H238" s="109">
        <v>62</v>
      </c>
      <c r="I238" s="109">
        <v>53</v>
      </c>
      <c r="J238" s="109">
        <v>47</v>
      </c>
      <c r="K238" s="86">
        <v>162</v>
      </c>
      <c r="L238" s="87"/>
    </row>
    <row r="239" spans="2:12" s="88" customFormat="1" ht="18.75" customHeight="1" x14ac:dyDescent="0.2">
      <c r="B239" s="85" t="s">
        <v>1784</v>
      </c>
      <c r="C239" s="109">
        <v>0</v>
      </c>
      <c r="D239" s="109">
        <v>0</v>
      </c>
      <c r="E239" s="109">
        <v>0</v>
      </c>
      <c r="F239" s="109">
        <v>0</v>
      </c>
      <c r="G239" s="109">
        <v>0</v>
      </c>
      <c r="H239" s="109">
        <v>15</v>
      </c>
      <c r="I239" s="109">
        <v>53</v>
      </c>
      <c r="J239" s="109">
        <v>94</v>
      </c>
      <c r="K239" s="86">
        <v>162</v>
      </c>
      <c r="L239" s="87"/>
    </row>
    <row r="240" spans="2:12" s="88" customFormat="1" ht="18.75" customHeight="1" x14ac:dyDescent="0.2">
      <c r="B240" s="85" t="s">
        <v>133</v>
      </c>
      <c r="C240" s="109">
        <v>32</v>
      </c>
      <c r="D240" s="109">
        <v>17</v>
      </c>
      <c r="E240" s="109">
        <v>26</v>
      </c>
      <c r="F240" s="109">
        <v>25</v>
      </c>
      <c r="G240" s="109">
        <v>16</v>
      </c>
      <c r="H240" s="109">
        <v>19</v>
      </c>
      <c r="I240" s="109">
        <v>17</v>
      </c>
      <c r="J240" s="109">
        <v>8</v>
      </c>
      <c r="K240" s="86">
        <v>160</v>
      </c>
      <c r="L240" s="87"/>
    </row>
    <row r="241" spans="2:12" s="88" customFormat="1" ht="18.75" customHeight="1" x14ac:dyDescent="0.2">
      <c r="B241" s="85" t="s">
        <v>930</v>
      </c>
      <c r="C241" s="109">
        <v>48</v>
      </c>
      <c r="D241" s="109">
        <v>26</v>
      </c>
      <c r="E241" s="109">
        <v>26</v>
      </c>
      <c r="F241" s="109">
        <v>17</v>
      </c>
      <c r="G241" s="109">
        <v>19</v>
      </c>
      <c r="H241" s="109">
        <v>11</v>
      </c>
      <c r="I241" s="109">
        <v>7</v>
      </c>
      <c r="J241" s="109">
        <v>5</v>
      </c>
      <c r="K241" s="86">
        <v>159</v>
      </c>
      <c r="L241" s="87"/>
    </row>
    <row r="242" spans="2:12" s="88" customFormat="1" ht="18.75" customHeight="1" x14ac:dyDescent="0.2">
      <c r="B242" s="85" t="s">
        <v>971</v>
      </c>
      <c r="C242" s="109">
        <v>4</v>
      </c>
      <c r="D242" s="109">
        <v>7</v>
      </c>
      <c r="E242" s="109">
        <v>11</v>
      </c>
      <c r="F242" s="109">
        <v>12</v>
      </c>
      <c r="G242" s="109">
        <v>43</v>
      </c>
      <c r="H242" s="109">
        <v>38</v>
      </c>
      <c r="I242" s="109">
        <v>38</v>
      </c>
      <c r="J242" s="109">
        <v>5</v>
      </c>
      <c r="K242" s="86">
        <v>158</v>
      </c>
      <c r="L242" s="87"/>
    </row>
    <row r="243" spans="2:12" s="88" customFormat="1" ht="18.75" customHeight="1" x14ac:dyDescent="0.2">
      <c r="B243" s="85" t="s">
        <v>1362</v>
      </c>
      <c r="C243" s="109">
        <v>27</v>
      </c>
      <c r="D243" s="109">
        <v>23</v>
      </c>
      <c r="E243" s="109">
        <v>23</v>
      </c>
      <c r="F243" s="109">
        <v>14</v>
      </c>
      <c r="G243" s="109">
        <v>12</v>
      </c>
      <c r="H243" s="109">
        <v>20</v>
      </c>
      <c r="I243" s="109">
        <v>13</v>
      </c>
      <c r="J243" s="109">
        <v>24</v>
      </c>
      <c r="K243" s="86">
        <v>156</v>
      </c>
      <c r="L243" s="87"/>
    </row>
    <row r="244" spans="2:12" s="88" customFormat="1" ht="18.75" customHeight="1" x14ac:dyDescent="0.2">
      <c r="B244" s="85" t="s">
        <v>230</v>
      </c>
      <c r="C244" s="109">
        <v>20</v>
      </c>
      <c r="D244" s="109">
        <v>22</v>
      </c>
      <c r="E244" s="109">
        <v>31</v>
      </c>
      <c r="F244" s="109">
        <v>26</v>
      </c>
      <c r="G244" s="109">
        <v>20</v>
      </c>
      <c r="H244" s="109">
        <v>18</v>
      </c>
      <c r="I244" s="109">
        <v>18</v>
      </c>
      <c r="J244" s="109">
        <v>0</v>
      </c>
      <c r="K244" s="86">
        <v>155</v>
      </c>
      <c r="L244" s="87"/>
    </row>
    <row r="245" spans="2:12" s="88" customFormat="1" ht="18.75" customHeight="1" x14ac:dyDescent="0.2">
      <c r="B245" s="85" t="s">
        <v>1563</v>
      </c>
      <c r="C245" s="109">
        <v>31</v>
      </c>
      <c r="D245" s="109">
        <v>5</v>
      </c>
      <c r="E245" s="109">
        <v>17</v>
      </c>
      <c r="F245" s="109">
        <v>11</v>
      </c>
      <c r="G245" s="109">
        <v>1</v>
      </c>
      <c r="H245" s="109">
        <v>7</v>
      </c>
      <c r="I245" s="109">
        <v>57</v>
      </c>
      <c r="J245" s="109">
        <v>26</v>
      </c>
      <c r="K245" s="86">
        <v>155</v>
      </c>
      <c r="L245" s="87"/>
    </row>
    <row r="246" spans="2:12" s="88" customFormat="1" ht="18.75" customHeight="1" x14ac:dyDescent="0.2">
      <c r="B246" s="85" t="s">
        <v>1263</v>
      </c>
      <c r="C246" s="109">
        <v>23</v>
      </c>
      <c r="D246" s="109">
        <v>12</v>
      </c>
      <c r="E246" s="109">
        <v>15</v>
      </c>
      <c r="F246" s="109">
        <v>17</v>
      </c>
      <c r="G246" s="109">
        <v>18</v>
      </c>
      <c r="H246" s="109">
        <v>26</v>
      </c>
      <c r="I246" s="109">
        <v>19</v>
      </c>
      <c r="J246" s="109">
        <v>24</v>
      </c>
      <c r="K246" s="86">
        <v>154</v>
      </c>
      <c r="L246" s="87"/>
    </row>
    <row r="247" spans="2:12" s="88" customFormat="1" ht="18.75" customHeight="1" x14ac:dyDescent="0.2">
      <c r="B247" s="85" t="s">
        <v>917</v>
      </c>
      <c r="C247" s="109">
        <v>101</v>
      </c>
      <c r="D247" s="109">
        <v>33</v>
      </c>
      <c r="E247" s="109">
        <v>0</v>
      </c>
      <c r="F247" s="109">
        <v>1</v>
      </c>
      <c r="G247" s="109">
        <v>0</v>
      </c>
      <c r="H247" s="109">
        <v>0</v>
      </c>
      <c r="I247" s="109">
        <v>0</v>
      </c>
      <c r="J247" s="109">
        <v>12</v>
      </c>
      <c r="K247" s="86">
        <v>147</v>
      </c>
      <c r="L247" s="87"/>
    </row>
    <row r="248" spans="2:12" s="88" customFormat="1" ht="18.75" customHeight="1" x14ac:dyDescent="0.2">
      <c r="B248" s="85" t="s">
        <v>955</v>
      </c>
      <c r="C248" s="109">
        <v>0</v>
      </c>
      <c r="D248" s="109">
        <v>0</v>
      </c>
      <c r="E248" s="109">
        <v>34</v>
      </c>
      <c r="F248" s="109">
        <v>28</v>
      </c>
      <c r="G248" s="109">
        <v>29</v>
      </c>
      <c r="H248" s="109">
        <v>0</v>
      </c>
      <c r="I248" s="109">
        <v>1</v>
      </c>
      <c r="J248" s="109">
        <v>55</v>
      </c>
      <c r="K248" s="86">
        <v>147</v>
      </c>
      <c r="L248" s="87"/>
    </row>
    <row r="249" spans="2:12" s="88" customFormat="1" ht="18.75" customHeight="1" x14ac:dyDescent="0.2">
      <c r="B249" s="85" t="s">
        <v>197</v>
      </c>
      <c r="C249" s="109">
        <v>1</v>
      </c>
      <c r="D249" s="109">
        <v>3</v>
      </c>
      <c r="E249" s="109">
        <v>15</v>
      </c>
      <c r="F249" s="109">
        <v>0</v>
      </c>
      <c r="G249" s="109">
        <v>8</v>
      </c>
      <c r="H249" s="109">
        <v>30</v>
      </c>
      <c r="I249" s="109">
        <v>45</v>
      </c>
      <c r="J249" s="109">
        <v>44</v>
      </c>
      <c r="K249" s="86">
        <v>146</v>
      </c>
      <c r="L249" s="87"/>
    </row>
    <row r="250" spans="2:12" s="88" customFormat="1" ht="18.75" customHeight="1" x14ac:dyDescent="0.2">
      <c r="B250" s="85" t="s">
        <v>919</v>
      </c>
      <c r="C250" s="109">
        <v>2</v>
      </c>
      <c r="D250" s="109">
        <v>0</v>
      </c>
      <c r="E250" s="109">
        <v>0</v>
      </c>
      <c r="F250" s="109">
        <v>4</v>
      </c>
      <c r="G250" s="109">
        <v>35</v>
      </c>
      <c r="H250" s="109">
        <v>37</v>
      </c>
      <c r="I250" s="109">
        <v>31</v>
      </c>
      <c r="J250" s="109">
        <v>35</v>
      </c>
      <c r="K250" s="86">
        <v>144</v>
      </c>
      <c r="L250" s="87"/>
    </row>
    <row r="251" spans="2:12" s="88" customFormat="1" ht="18.75" customHeight="1" x14ac:dyDescent="0.2">
      <c r="B251" s="85" t="s">
        <v>1241</v>
      </c>
      <c r="C251" s="109">
        <v>20</v>
      </c>
      <c r="D251" s="109">
        <v>11</v>
      </c>
      <c r="E251" s="109">
        <v>13</v>
      </c>
      <c r="F251" s="109">
        <v>12</v>
      </c>
      <c r="G251" s="109">
        <v>20</v>
      </c>
      <c r="H251" s="109">
        <v>28</v>
      </c>
      <c r="I251" s="109">
        <v>15</v>
      </c>
      <c r="J251" s="109">
        <v>25</v>
      </c>
      <c r="K251" s="86">
        <v>144</v>
      </c>
      <c r="L251" s="87"/>
    </row>
    <row r="252" spans="2:12" s="88" customFormat="1" ht="18.75" customHeight="1" x14ac:dyDescent="0.2">
      <c r="B252" s="85" t="s">
        <v>935</v>
      </c>
      <c r="C252" s="109">
        <v>0</v>
      </c>
      <c r="D252" s="109">
        <v>0</v>
      </c>
      <c r="E252" s="109">
        <v>0</v>
      </c>
      <c r="F252" s="109">
        <v>0</v>
      </c>
      <c r="G252" s="109">
        <v>27</v>
      </c>
      <c r="H252" s="109">
        <v>65</v>
      </c>
      <c r="I252" s="109">
        <v>25</v>
      </c>
      <c r="J252" s="109">
        <v>26</v>
      </c>
      <c r="K252" s="86">
        <v>143</v>
      </c>
      <c r="L252" s="87"/>
    </row>
    <row r="253" spans="2:12" s="88" customFormat="1" ht="18.75" customHeight="1" x14ac:dyDescent="0.2">
      <c r="B253" s="85" t="s">
        <v>1144</v>
      </c>
      <c r="C253" s="109">
        <v>12</v>
      </c>
      <c r="D253" s="109">
        <v>73</v>
      </c>
      <c r="E253" s="109">
        <v>12</v>
      </c>
      <c r="F253" s="109">
        <v>0</v>
      </c>
      <c r="G253" s="109">
        <v>2</v>
      </c>
      <c r="H253" s="109">
        <v>5</v>
      </c>
      <c r="I253" s="109">
        <v>16</v>
      </c>
      <c r="J253" s="109">
        <v>20</v>
      </c>
      <c r="K253" s="86">
        <v>140</v>
      </c>
      <c r="L253" s="87"/>
    </row>
    <row r="254" spans="2:12" s="88" customFormat="1" ht="18.75" customHeight="1" x14ac:dyDescent="0.2">
      <c r="B254" s="85" t="s">
        <v>908</v>
      </c>
      <c r="C254" s="109">
        <v>1</v>
      </c>
      <c r="D254" s="109">
        <v>0</v>
      </c>
      <c r="E254" s="109">
        <v>2</v>
      </c>
      <c r="F254" s="109">
        <v>8</v>
      </c>
      <c r="G254" s="109">
        <v>28</v>
      </c>
      <c r="H254" s="109">
        <v>30</v>
      </c>
      <c r="I254" s="109">
        <v>36</v>
      </c>
      <c r="J254" s="109">
        <v>34</v>
      </c>
      <c r="K254" s="86">
        <v>139</v>
      </c>
      <c r="L254" s="87"/>
    </row>
    <row r="255" spans="2:12" s="88" customFormat="1" ht="18.75" customHeight="1" x14ac:dyDescent="0.2">
      <c r="B255" s="85" t="s">
        <v>1050</v>
      </c>
      <c r="C255" s="109">
        <v>32</v>
      </c>
      <c r="D255" s="109">
        <v>52</v>
      </c>
      <c r="E255" s="109">
        <v>19</v>
      </c>
      <c r="F255" s="109">
        <v>34</v>
      </c>
      <c r="G255" s="109">
        <v>0</v>
      </c>
      <c r="H255" s="109">
        <v>0</v>
      </c>
      <c r="I255" s="109">
        <v>0</v>
      </c>
      <c r="J255" s="109">
        <v>0</v>
      </c>
      <c r="K255" s="86">
        <v>137</v>
      </c>
      <c r="L255" s="87"/>
    </row>
    <row r="256" spans="2:12" s="88" customFormat="1" ht="18.75" customHeight="1" x14ac:dyDescent="0.2">
      <c r="B256" s="85" t="s">
        <v>960</v>
      </c>
      <c r="C256" s="109">
        <v>2</v>
      </c>
      <c r="D256" s="109">
        <v>1</v>
      </c>
      <c r="E256" s="109">
        <v>16</v>
      </c>
      <c r="F256" s="109">
        <v>2</v>
      </c>
      <c r="G256" s="109">
        <v>0</v>
      </c>
      <c r="H256" s="109">
        <v>4</v>
      </c>
      <c r="I256" s="109">
        <v>70</v>
      </c>
      <c r="J256" s="109">
        <v>42</v>
      </c>
      <c r="K256" s="86">
        <v>137</v>
      </c>
      <c r="L256" s="87"/>
    </row>
    <row r="257" spans="2:12" s="88" customFormat="1" ht="18.75" customHeight="1" x14ac:dyDescent="0.2">
      <c r="B257" s="85" t="s">
        <v>1450</v>
      </c>
      <c r="C257" s="109">
        <v>13</v>
      </c>
      <c r="D257" s="109">
        <v>2</v>
      </c>
      <c r="E257" s="109">
        <v>7</v>
      </c>
      <c r="F257" s="109">
        <v>12</v>
      </c>
      <c r="G257" s="109">
        <v>4</v>
      </c>
      <c r="H257" s="109">
        <v>27</v>
      </c>
      <c r="I257" s="109">
        <v>34</v>
      </c>
      <c r="J257" s="109">
        <v>38</v>
      </c>
      <c r="K257" s="86">
        <v>137</v>
      </c>
      <c r="L257" s="87"/>
    </row>
    <row r="258" spans="2:12" s="88" customFormat="1" ht="18.75" customHeight="1" x14ac:dyDescent="0.2">
      <c r="B258" s="85" t="s">
        <v>3134</v>
      </c>
      <c r="C258" s="109">
        <v>13</v>
      </c>
      <c r="D258" s="109">
        <v>21</v>
      </c>
      <c r="E258" s="109">
        <v>0</v>
      </c>
      <c r="F258" s="109">
        <v>0</v>
      </c>
      <c r="G258" s="109">
        <v>53</v>
      </c>
      <c r="H258" s="109">
        <v>44</v>
      </c>
      <c r="I258" s="109">
        <v>0</v>
      </c>
      <c r="J258" s="109">
        <v>2</v>
      </c>
      <c r="K258" s="86">
        <v>133</v>
      </c>
      <c r="L258" s="87"/>
    </row>
    <row r="259" spans="2:12" s="88" customFormat="1" ht="18.75" customHeight="1" x14ac:dyDescent="0.2">
      <c r="B259" s="85" t="s">
        <v>939</v>
      </c>
      <c r="C259" s="109">
        <v>0</v>
      </c>
      <c r="D259" s="109">
        <v>44</v>
      </c>
      <c r="E259" s="109">
        <v>63</v>
      </c>
      <c r="F259" s="109">
        <v>4</v>
      </c>
      <c r="G259" s="109">
        <v>0</v>
      </c>
      <c r="H259" s="109">
        <v>0</v>
      </c>
      <c r="I259" s="109">
        <v>13</v>
      </c>
      <c r="J259" s="109">
        <v>9</v>
      </c>
      <c r="K259" s="86">
        <v>133</v>
      </c>
      <c r="L259" s="87"/>
    </row>
    <row r="260" spans="2:12" s="88" customFormat="1" ht="18.75" customHeight="1" x14ac:dyDescent="0.2">
      <c r="B260" s="85" t="s">
        <v>894</v>
      </c>
      <c r="C260" s="109">
        <v>26</v>
      </c>
      <c r="D260" s="109">
        <v>20</v>
      </c>
      <c r="E260" s="109">
        <v>25</v>
      </c>
      <c r="F260" s="109">
        <v>24</v>
      </c>
      <c r="G260" s="109">
        <v>0</v>
      </c>
      <c r="H260" s="109">
        <v>1</v>
      </c>
      <c r="I260" s="109">
        <v>5</v>
      </c>
      <c r="J260" s="109">
        <v>30</v>
      </c>
      <c r="K260" s="86">
        <v>131</v>
      </c>
      <c r="L260" s="87"/>
    </row>
    <row r="261" spans="2:12" s="88" customFormat="1" ht="18.75" customHeight="1" x14ac:dyDescent="0.2">
      <c r="B261" s="85" t="s">
        <v>158</v>
      </c>
      <c r="C261" s="109">
        <v>2</v>
      </c>
      <c r="D261" s="109">
        <v>4</v>
      </c>
      <c r="E261" s="109">
        <v>0</v>
      </c>
      <c r="F261" s="109">
        <v>16</v>
      </c>
      <c r="G261" s="109">
        <v>99</v>
      </c>
      <c r="H261" s="109">
        <v>3</v>
      </c>
      <c r="I261" s="109">
        <v>3</v>
      </c>
      <c r="J261" s="109">
        <v>3</v>
      </c>
      <c r="K261" s="86">
        <v>130</v>
      </c>
      <c r="L261" s="87"/>
    </row>
    <row r="262" spans="2:12" s="88" customFormat="1" ht="18.75" customHeight="1" x14ac:dyDescent="0.2">
      <c r="B262" s="85" t="s">
        <v>1070</v>
      </c>
      <c r="C262" s="109">
        <v>96</v>
      </c>
      <c r="D262" s="109">
        <v>2</v>
      </c>
      <c r="E262" s="109">
        <v>4</v>
      </c>
      <c r="F262" s="109">
        <v>7</v>
      </c>
      <c r="G262" s="109">
        <v>4</v>
      </c>
      <c r="H262" s="109">
        <v>4</v>
      </c>
      <c r="I262" s="109">
        <v>5</v>
      </c>
      <c r="J262" s="109">
        <v>5</v>
      </c>
      <c r="K262" s="86">
        <v>127</v>
      </c>
      <c r="L262" s="87"/>
    </row>
    <row r="263" spans="2:12" s="88" customFormat="1" ht="18.75" customHeight="1" x14ac:dyDescent="0.2">
      <c r="B263" s="85" t="s">
        <v>923</v>
      </c>
      <c r="C263" s="109">
        <v>1</v>
      </c>
      <c r="D263" s="109">
        <v>8</v>
      </c>
      <c r="E263" s="109">
        <v>27</v>
      </c>
      <c r="F263" s="109">
        <v>20</v>
      </c>
      <c r="G263" s="109">
        <v>25</v>
      </c>
      <c r="H263" s="109">
        <v>22</v>
      </c>
      <c r="I263" s="109">
        <v>15</v>
      </c>
      <c r="J263" s="109">
        <v>5</v>
      </c>
      <c r="K263" s="86">
        <v>123</v>
      </c>
      <c r="L263" s="87"/>
    </row>
    <row r="264" spans="2:12" s="88" customFormat="1" ht="18.75" customHeight="1" x14ac:dyDescent="0.2">
      <c r="B264" s="85" t="s">
        <v>1143</v>
      </c>
      <c r="C264" s="109">
        <v>14</v>
      </c>
      <c r="D264" s="109">
        <v>13</v>
      </c>
      <c r="E264" s="109">
        <v>11</v>
      </c>
      <c r="F264" s="109">
        <v>15</v>
      </c>
      <c r="G264" s="109">
        <v>15</v>
      </c>
      <c r="H264" s="109">
        <v>15</v>
      </c>
      <c r="I264" s="109">
        <v>18</v>
      </c>
      <c r="J264" s="109">
        <v>21</v>
      </c>
      <c r="K264" s="86">
        <v>122</v>
      </c>
      <c r="L264" s="87"/>
    </row>
    <row r="265" spans="2:12" s="88" customFormat="1" ht="18.75" customHeight="1" x14ac:dyDescent="0.2">
      <c r="B265" s="85" t="s">
        <v>1194</v>
      </c>
      <c r="C265" s="109">
        <v>14</v>
      </c>
      <c r="D265" s="109">
        <v>7</v>
      </c>
      <c r="E265" s="109">
        <v>6</v>
      </c>
      <c r="F265" s="109">
        <v>8</v>
      </c>
      <c r="G265" s="109">
        <v>10</v>
      </c>
      <c r="H265" s="109">
        <v>21</v>
      </c>
      <c r="I265" s="109">
        <v>26</v>
      </c>
      <c r="J265" s="109">
        <v>29</v>
      </c>
      <c r="K265" s="86">
        <v>121</v>
      </c>
      <c r="L265" s="87"/>
    </row>
    <row r="266" spans="2:12" s="88" customFormat="1" ht="18.75" customHeight="1" x14ac:dyDescent="0.2">
      <c r="B266" s="85" t="s">
        <v>1588</v>
      </c>
      <c r="C266" s="109">
        <v>27</v>
      </c>
      <c r="D266" s="109">
        <v>22</v>
      </c>
      <c r="E266" s="109">
        <v>24</v>
      </c>
      <c r="F266" s="109">
        <v>9</v>
      </c>
      <c r="G266" s="109">
        <v>12</v>
      </c>
      <c r="H266" s="109">
        <v>12</v>
      </c>
      <c r="I266" s="109">
        <v>10</v>
      </c>
      <c r="J266" s="109">
        <v>3</v>
      </c>
      <c r="K266" s="86">
        <v>119</v>
      </c>
      <c r="L266" s="87"/>
    </row>
    <row r="267" spans="2:12" s="88" customFormat="1" ht="18.75" customHeight="1" x14ac:dyDescent="0.2">
      <c r="B267" s="85" t="s">
        <v>1329</v>
      </c>
      <c r="C267" s="109">
        <v>5</v>
      </c>
      <c r="D267" s="109">
        <v>5</v>
      </c>
      <c r="E267" s="109">
        <v>11</v>
      </c>
      <c r="F267" s="109">
        <v>2</v>
      </c>
      <c r="G267" s="109">
        <v>10</v>
      </c>
      <c r="H267" s="109">
        <v>14</v>
      </c>
      <c r="I267" s="109">
        <v>24</v>
      </c>
      <c r="J267" s="109">
        <v>43</v>
      </c>
      <c r="K267" s="86">
        <v>114</v>
      </c>
      <c r="L267" s="87"/>
    </row>
    <row r="268" spans="2:12" s="88" customFormat="1" ht="18.75" customHeight="1" x14ac:dyDescent="0.2">
      <c r="B268" s="85" t="s">
        <v>1025</v>
      </c>
      <c r="C268" s="109">
        <v>3</v>
      </c>
      <c r="D268" s="109">
        <v>21</v>
      </c>
      <c r="E268" s="109">
        <v>19</v>
      </c>
      <c r="F268" s="109">
        <v>1</v>
      </c>
      <c r="G268" s="109">
        <v>2</v>
      </c>
      <c r="H268" s="109">
        <v>8</v>
      </c>
      <c r="I268" s="109">
        <v>25</v>
      </c>
      <c r="J268" s="109">
        <v>35</v>
      </c>
      <c r="K268" s="86">
        <v>114</v>
      </c>
      <c r="L268" s="87"/>
    </row>
    <row r="269" spans="2:12" s="88" customFormat="1" ht="18.75" customHeight="1" x14ac:dyDescent="0.2">
      <c r="B269" s="85" t="s">
        <v>902</v>
      </c>
      <c r="C269" s="109">
        <v>0</v>
      </c>
      <c r="D269" s="109">
        <v>0</v>
      </c>
      <c r="E269" s="109">
        <v>1</v>
      </c>
      <c r="F269" s="109">
        <v>0</v>
      </c>
      <c r="G269" s="109">
        <v>4</v>
      </c>
      <c r="H269" s="109">
        <v>36</v>
      </c>
      <c r="I269" s="109">
        <v>36</v>
      </c>
      <c r="J269" s="109">
        <v>36</v>
      </c>
      <c r="K269" s="86">
        <v>113</v>
      </c>
      <c r="L269" s="87"/>
    </row>
    <row r="270" spans="2:12" s="88" customFormat="1" ht="18.75" customHeight="1" x14ac:dyDescent="0.2">
      <c r="B270" s="85" t="s">
        <v>965</v>
      </c>
      <c r="C270" s="109">
        <v>7</v>
      </c>
      <c r="D270" s="109">
        <v>2</v>
      </c>
      <c r="E270" s="109">
        <v>2</v>
      </c>
      <c r="F270" s="109">
        <v>19</v>
      </c>
      <c r="G270" s="109">
        <v>14</v>
      </c>
      <c r="H270" s="109">
        <v>26</v>
      </c>
      <c r="I270" s="109">
        <v>32</v>
      </c>
      <c r="J270" s="109">
        <v>10</v>
      </c>
      <c r="K270" s="86">
        <v>112</v>
      </c>
      <c r="L270" s="87"/>
    </row>
    <row r="271" spans="2:12" s="88" customFormat="1" ht="18.75" customHeight="1" x14ac:dyDescent="0.2">
      <c r="B271" s="85" t="s">
        <v>922</v>
      </c>
      <c r="C271" s="109">
        <v>36</v>
      </c>
      <c r="D271" s="109">
        <v>25</v>
      </c>
      <c r="E271" s="109">
        <v>12</v>
      </c>
      <c r="F271" s="109">
        <v>18</v>
      </c>
      <c r="G271" s="109">
        <v>10</v>
      </c>
      <c r="H271" s="109">
        <v>3</v>
      </c>
      <c r="I271" s="109">
        <v>3</v>
      </c>
      <c r="J271" s="109">
        <v>4</v>
      </c>
      <c r="K271" s="86">
        <v>111</v>
      </c>
      <c r="L271" s="87"/>
    </row>
    <row r="272" spans="2:12" s="88" customFormat="1" ht="18.75" customHeight="1" x14ac:dyDescent="0.2">
      <c r="B272" s="85" t="s">
        <v>879</v>
      </c>
      <c r="C272" s="109">
        <v>79</v>
      </c>
      <c r="D272" s="109">
        <v>29</v>
      </c>
      <c r="E272" s="109">
        <v>3</v>
      </c>
      <c r="F272" s="109">
        <v>0</v>
      </c>
      <c r="G272" s="109">
        <v>0</v>
      </c>
      <c r="H272" s="109">
        <v>0</v>
      </c>
      <c r="I272" s="109">
        <v>0</v>
      </c>
      <c r="J272" s="109">
        <v>0</v>
      </c>
      <c r="K272" s="86">
        <v>111</v>
      </c>
      <c r="L272" s="87"/>
    </row>
    <row r="273" spans="2:12" s="88" customFormat="1" ht="18.75" customHeight="1" x14ac:dyDescent="0.2">
      <c r="B273" s="85" t="s">
        <v>1306</v>
      </c>
      <c r="C273" s="109">
        <v>0</v>
      </c>
      <c r="D273" s="109">
        <v>3</v>
      </c>
      <c r="E273" s="109">
        <v>22</v>
      </c>
      <c r="F273" s="109">
        <v>22</v>
      </c>
      <c r="G273" s="109">
        <v>10</v>
      </c>
      <c r="H273" s="109">
        <v>15</v>
      </c>
      <c r="I273" s="109">
        <v>21</v>
      </c>
      <c r="J273" s="109">
        <v>18</v>
      </c>
      <c r="K273" s="86">
        <v>111</v>
      </c>
      <c r="L273" s="87"/>
    </row>
    <row r="274" spans="2:12" s="88" customFormat="1" ht="18.75" customHeight="1" x14ac:dyDescent="0.2">
      <c r="B274" s="85" t="s">
        <v>147</v>
      </c>
      <c r="C274" s="109">
        <v>39</v>
      </c>
      <c r="D274" s="109">
        <v>11</v>
      </c>
      <c r="E274" s="109">
        <v>10</v>
      </c>
      <c r="F274" s="109">
        <v>5</v>
      </c>
      <c r="G274" s="109">
        <v>4</v>
      </c>
      <c r="H274" s="109">
        <v>13</v>
      </c>
      <c r="I274" s="109">
        <v>6</v>
      </c>
      <c r="J274" s="109">
        <v>23</v>
      </c>
      <c r="K274" s="86">
        <v>111</v>
      </c>
      <c r="L274" s="87"/>
    </row>
    <row r="275" spans="2:12" s="88" customFormat="1" ht="18.75" customHeight="1" x14ac:dyDescent="0.2">
      <c r="B275" s="85" t="s">
        <v>3018</v>
      </c>
      <c r="C275" s="109">
        <v>0</v>
      </c>
      <c r="D275" s="109">
        <v>2</v>
      </c>
      <c r="E275" s="109">
        <v>0</v>
      </c>
      <c r="F275" s="109">
        <v>1</v>
      </c>
      <c r="G275" s="109">
        <v>2</v>
      </c>
      <c r="H275" s="109">
        <v>0</v>
      </c>
      <c r="I275" s="109">
        <v>56</v>
      </c>
      <c r="J275" s="109">
        <v>50</v>
      </c>
      <c r="K275" s="86">
        <v>111</v>
      </c>
      <c r="L275" s="87"/>
    </row>
    <row r="276" spans="2:12" s="88" customFormat="1" ht="18.75" customHeight="1" x14ac:dyDescent="0.2">
      <c r="B276" s="85" t="s">
        <v>978</v>
      </c>
      <c r="C276" s="109">
        <v>0</v>
      </c>
      <c r="D276" s="109">
        <v>0</v>
      </c>
      <c r="E276" s="109">
        <v>0</v>
      </c>
      <c r="F276" s="109">
        <v>0</v>
      </c>
      <c r="G276" s="109">
        <v>0</v>
      </c>
      <c r="H276" s="109">
        <v>0</v>
      </c>
      <c r="I276" s="109">
        <v>39</v>
      </c>
      <c r="J276" s="109">
        <v>69</v>
      </c>
      <c r="K276" s="86">
        <v>108</v>
      </c>
      <c r="L276" s="87"/>
    </row>
    <row r="277" spans="2:12" s="88" customFormat="1" ht="18.75" customHeight="1" x14ac:dyDescent="0.2">
      <c r="B277" s="85" t="s">
        <v>1685</v>
      </c>
      <c r="C277" s="109">
        <v>0</v>
      </c>
      <c r="D277" s="109">
        <v>0</v>
      </c>
      <c r="E277" s="109">
        <v>6</v>
      </c>
      <c r="F277" s="109">
        <v>11</v>
      </c>
      <c r="G277" s="109">
        <v>14</v>
      </c>
      <c r="H277" s="109">
        <v>10</v>
      </c>
      <c r="I277" s="109">
        <v>22</v>
      </c>
      <c r="J277" s="109">
        <v>45</v>
      </c>
      <c r="K277" s="86">
        <v>108</v>
      </c>
      <c r="L277" s="87"/>
    </row>
    <row r="278" spans="2:12" s="88" customFormat="1" ht="18.75" customHeight="1" x14ac:dyDescent="0.2">
      <c r="B278" s="85" t="s">
        <v>1352</v>
      </c>
      <c r="C278" s="109">
        <v>3</v>
      </c>
      <c r="D278" s="109">
        <v>6</v>
      </c>
      <c r="E278" s="109">
        <v>19</v>
      </c>
      <c r="F278" s="109">
        <v>6</v>
      </c>
      <c r="G278" s="109">
        <v>17</v>
      </c>
      <c r="H278" s="109">
        <v>33</v>
      </c>
      <c r="I278" s="109">
        <v>11</v>
      </c>
      <c r="J278" s="109">
        <v>13</v>
      </c>
      <c r="K278" s="86">
        <v>108</v>
      </c>
      <c r="L278" s="87"/>
    </row>
    <row r="279" spans="2:12" s="88" customFormat="1" ht="18.75" customHeight="1" x14ac:dyDescent="0.2">
      <c r="B279" s="85" t="s">
        <v>1391</v>
      </c>
      <c r="C279" s="109">
        <v>4</v>
      </c>
      <c r="D279" s="109">
        <v>10</v>
      </c>
      <c r="E279" s="109">
        <v>0</v>
      </c>
      <c r="F279" s="109">
        <v>2</v>
      </c>
      <c r="G279" s="109">
        <v>5</v>
      </c>
      <c r="H279" s="109">
        <v>23</v>
      </c>
      <c r="I279" s="109">
        <v>25</v>
      </c>
      <c r="J279" s="109">
        <v>39</v>
      </c>
      <c r="K279" s="86">
        <v>108</v>
      </c>
      <c r="L279" s="87"/>
    </row>
    <row r="280" spans="2:12" s="88" customFormat="1" ht="18.75" customHeight="1" x14ac:dyDescent="0.2">
      <c r="B280" s="85" t="s">
        <v>3130</v>
      </c>
      <c r="C280" s="109">
        <v>3</v>
      </c>
      <c r="D280" s="109">
        <v>0</v>
      </c>
      <c r="E280" s="109">
        <v>2</v>
      </c>
      <c r="F280" s="109">
        <v>2</v>
      </c>
      <c r="G280" s="109">
        <v>5</v>
      </c>
      <c r="H280" s="109">
        <v>23</v>
      </c>
      <c r="I280" s="109">
        <v>4</v>
      </c>
      <c r="J280" s="109">
        <v>67</v>
      </c>
      <c r="K280" s="86">
        <v>106</v>
      </c>
      <c r="L280" s="87"/>
    </row>
    <row r="281" spans="2:12" s="88" customFormat="1" ht="18.75" customHeight="1" x14ac:dyDescent="0.2">
      <c r="B281" s="85" t="s">
        <v>878</v>
      </c>
      <c r="C281" s="109">
        <v>0</v>
      </c>
      <c r="D281" s="109">
        <v>0</v>
      </c>
      <c r="E281" s="109">
        <v>0</v>
      </c>
      <c r="F281" s="109">
        <v>0</v>
      </c>
      <c r="G281" s="109">
        <v>0</v>
      </c>
      <c r="H281" s="109">
        <v>0</v>
      </c>
      <c r="I281" s="109">
        <v>0</v>
      </c>
      <c r="J281" s="109">
        <v>106</v>
      </c>
      <c r="K281" s="86">
        <v>106</v>
      </c>
      <c r="L281" s="87"/>
    </row>
    <row r="282" spans="2:12" s="88" customFormat="1" ht="18.75" customHeight="1" x14ac:dyDescent="0.2">
      <c r="B282" s="85" t="s">
        <v>944</v>
      </c>
      <c r="C282" s="109">
        <v>0</v>
      </c>
      <c r="D282" s="109">
        <v>0</v>
      </c>
      <c r="E282" s="109">
        <v>1</v>
      </c>
      <c r="F282" s="109">
        <v>0</v>
      </c>
      <c r="G282" s="109">
        <v>5</v>
      </c>
      <c r="H282" s="109">
        <v>37</v>
      </c>
      <c r="I282" s="109">
        <v>30</v>
      </c>
      <c r="J282" s="109">
        <v>31</v>
      </c>
      <c r="K282" s="86">
        <v>104</v>
      </c>
      <c r="L282" s="87"/>
    </row>
    <row r="283" spans="2:12" s="88" customFormat="1" ht="18.75" customHeight="1" x14ac:dyDescent="0.2">
      <c r="B283" s="85" t="s">
        <v>1522</v>
      </c>
      <c r="C283" s="109">
        <v>1</v>
      </c>
      <c r="D283" s="109">
        <v>0</v>
      </c>
      <c r="E283" s="109">
        <v>14</v>
      </c>
      <c r="F283" s="109">
        <v>14</v>
      </c>
      <c r="G283" s="109">
        <v>14</v>
      </c>
      <c r="H283" s="109">
        <v>17</v>
      </c>
      <c r="I283" s="109">
        <v>18</v>
      </c>
      <c r="J283" s="109">
        <v>24</v>
      </c>
      <c r="K283" s="86">
        <v>102</v>
      </c>
      <c r="L283" s="87"/>
    </row>
    <row r="284" spans="2:12" s="88" customFormat="1" ht="18.75" customHeight="1" x14ac:dyDescent="0.2">
      <c r="B284" s="85" t="s">
        <v>886</v>
      </c>
      <c r="C284" s="109">
        <v>45</v>
      </c>
      <c r="D284" s="109">
        <v>43</v>
      </c>
      <c r="E284" s="109">
        <v>0</v>
      </c>
      <c r="F284" s="109">
        <v>0</v>
      </c>
      <c r="G284" s="109">
        <v>0</v>
      </c>
      <c r="H284" s="109">
        <v>0</v>
      </c>
      <c r="I284" s="109">
        <v>0</v>
      </c>
      <c r="J284" s="109">
        <v>14</v>
      </c>
      <c r="K284" s="86">
        <v>102</v>
      </c>
      <c r="L284" s="87"/>
    </row>
    <row r="285" spans="2:12" s="88" customFormat="1" ht="18.75" customHeight="1" x14ac:dyDescent="0.2">
      <c r="B285" s="85" t="s">
        <v>1460</v>
      </c>
      <c r="C285" s="109">
        <v>5</v>
      </c>
      <c r="D285" s="109">
        <v>6</v>
      </c>
      <c r="E285" s="109">
        <v>11</v>
      </c>
      <c r="F285" s="109">
        <v>17</v>
      </c>
      <c r="G285" s="109">
        <v>12</v>
      </c>
      <c r="H285" s="109">
        <v>13</v>
      </c>
      <c r="I285" s="109">
        <v>7</v>
      </c>
      <c r="J285" s="109">
        <v>31</v>
      </c>
      <c r="K285" s="86">
        <v>102</v>
      </c>
      <c r="L285" s="87"/>
    </row>
    <row r="286" spans="2:12" s="88" customFormat="1" ht="18.75" customHeight="1" x14ac:dyDescent="0.2">
      <c r="B286" s="85" t="s">
        <v>1201</v>
      </c>
      <c r="C286" s="109">
        <v>21</v>
      </c>
      <c r="D286" s="109">
        <v>44</v>
      </c>
      <c r="E286" s="109">
        <v>4</v>
      </c>
      <c r="F286" s="109">
        <v>2</v>
      </c>
      <c r="G286" s="109">
        <v>4</v>
      </c>
      <c r="H286" s="109">
        <v>2</v>
      </c>
      <c r="I286" s="109">
        <v>6</v>
      </c>
      <c r="J286" s="109">
        <v>19</v>
      </c>
      <c r="K286" s="86">
        <v>102</v>
      </c>
      <c r="L286" s="87"/>
    </row>
    <row r="287" spans="2:12" s="88" customFormat="1" ht="18.75" customHeight="1" x14ac:dyDescent="0.2">
      <c r="B287" s="85" t="s">
        <v>953</v>
      </c>
      <c r="C287" s="109">
        <v>0</v>
      </c>
      <c r="D287" s="109">
        <v>0</v>
      </c>
      <c r="E287" s="109">
        <v>0</v>
      </c>
      <c r="F287" s="109">
        <v>0</v>
      </c>
      <c r="G287" s="109">
        <v>0</v>
      </c>
      <c r="H287" s="109">
        <v>0</v>
      </c>
      <c r="I287" s="109">
        <v>43</v>
      </c>
      <c r="J287" s="109">
        <v>56</v>
      </c>
      <c r="K287" s="86">
        <v>99</v>
      </c>
      <c r="L287" s="87"/>
    </row>
    <row r="288" spans="2:12" s="88" customFormat="1" ht="18.75" customHeight="1" x14ac:dyDescent="0.2">
      <c r="B288" s="85" t="s">
        <v>959</v>
      </c>
      <c r="C288" s="109">
        <v>0</v>
      </c>
      <c r="D288" s="109">
        <v>0</v>
      </c>
      <c r="E288" s="109">
        <v>0</v>
      </c>
      <c r="F288" s="109">
        <v>15</v>
      </c>
      <c r="G288" s="109">
        <v>27</v>
      </c>
      <c r="H288" s="109">
        <v>25</v>
      </c>
      <c r="I288" s="109">
        <v>12</v>
      </c>
      <c r="J288" s="109">
        <v>19</v>
      </c>
      <c r="K288" s="86">
        <v>98</v>
      </c>
      <c r="L288" s="87"/>
    </row>
    <row r="289" spans="2:12" s="88" customFormat="1" ht="18.75" customHeight="1" x14ac:dyDescent="0.2">
      <c r="B289" s="85" t="s">
        <v>991</v>
      </c>
      <c r="C289" s="109">
        <v>0</v>
      </c>
      <c r="D289" s="109">
        <v>3</v>
      </c>
      <c r="E289" s="109">
        <v>3</v>
      </c>
      <c r="F289" s="109">
        <v>2</v>
      </c>
      <c r="G289" s="109">
        <v>2</v>
      </c>
      <c r="H289" s="109">
        <v>36</v>
      </c>
      <c r="I289" s="109">
        <v>25</v>
      </c>
      <c r="J289" s="109">
        <v>27</v>
      </c>
      <c r="K289" s="86">
        <v>98</v>
      </c>
      <c r="L289" s="87"/>
    </row>
    <row r="290" spans="2:12" s="88" customFormat="1" ht="18.75" customHeight="1" x14ac:dyDescent="0.2">
      <c r="B290" s="85" t="s">
        <v>889</v>
      </c>
      <c r="C290" s="109">
        <v>48</v>
      </c>
      <c r="D290" s="109">
        <v>50</v>
      </c>
      <c r="E290" s="109">
        <v>0</v>
      </c>
      <c r="F290" s="109">
        <v>0</v>
      </c>
      <c r="G290" s="109">
        <v>0</v>
      </c>
      <c r="H290" s="109">
        <v>0</v>
      </c>
      <c r="I290" s="109">
        <v>0</v>
      </c>
      <c r="J290" s="109">
        <v>0</v>
      </c>
      <c r="K290" s="86">
        <v>98</v>
      </c>
      <c r="L290" s="87"/>
    </row>
    <row r="291" spans="2:12" s="88" customFormat="1" ht="18.75" customHeight="1" x14ac:dyDescent="0.2">
      <c r="B291" s="85" t="s">
        <v>1494</v>
      </c>
      <c r="C291" s="109">
        <v>3</v>
      </c>
      <c r="D291" s="109">
        <v>13</v>
      </c>
      <c r="E291" s="109">
        <v>26</v>
      </c>
      <c r="F291" s="109">
        <v>12</v>
      </c>
      <c r="G291" s="109">
        <v>2</v>
      </c>
      <c r="H291" s="109">
        <v>4</v>
      </c>
      <c r="I291" s="109">
        <v>14</v>
      </c>
      <c r="J291" s="109">
        <v>23</v>
      </c>
      <c r="K291" s="86">
        <v>97</v>
      </c>
      <c r="L291" s="87"/>
    </row>
    <row r="292" spans="2:12" s="88" customFormat="1" ht="18.75" customHeight="1" x14ac:dyDescent="0.2">
      <c r="B292" s="85" t="s">
        <v>910</v>
      </c>
      <c r="C292" s="109">
        <v>3</v>
      </c>
      <c r="D292" s="109">
        <v>7</v>
      </c>
      <c r="E292" s="109">
        <v>20</v>
      </c>
      <c r="F292" s="109">
        <v>2</v>
      </c>
      <c r="G292" s="109">
        <v>6</v>
      </c>
      <c r="H292" s="109">
        <v>4</v>
      </c>
      <c r="I292" s="109">
        <v>10</v>
      </c>
      <c r="J292" s="109">
        <v>45</v>
      </c>
      <c r="K292" s="86">
        <v>97</v>
      </c>
      <c r="L292" s="87"/>
    </row>
    <row r="293" spans="2:12" s="88" customFormat="1" ht="18.75" customHeight="1" x14ac:dyDescent="0.2">
      <c r="B293" s="85" t="s">
        <v>882</v>
      </c>
      <c r="C293" s="109">
        <v>51</v>
      </c>
      <c r="D293" s="109">
        <v>44</v>
      </c>
      <c r="E293" s="109">
        <v>0</v>
      </c>
      <c r="F293" s="109">
        <v>0</v>
      </c>
      <c r="G293" s="109">
        <v>0</v>
      </c>
      <c r="H293" s="109">
        <v>0</v>
      </c>
      <c r="I293" s="109">
        <v>1</v>
      </c>
      <c r="J293" s="109">
        <v>0</v>
      </c>
      <c r="K293" s="86">
        <v>96</v>
      </c>
      <c r="L293" s="87"/>
    </row>
    <row r="294" spans="2:12" s="88" customFormat="1" ht="18.75" customHeight="1" x14ac:dyDescent="0.2">
      <c r="B294" s="85" t="s">
        <v>897</v>
      </c>
      <c r="C294" s="109">
        <v>12</v>
      </c>
      <c r="D294" s="109">
        <v>25</v>
      </c>
      <c r="E294" s="109">
        <v>34</v>
      </c>
      <c r="F294" s="109">
        <v>0</v>
      </c>
      <c r="G294" s="109">
        <v>6</v>
      </c>
      <c r="H294" s="109">
        <v>4</v>
      </c>
      <c r="I294" s="109">
        <v>8</v>
      </c>
      <c r="J294" s="109">
        <v>4</v>
      </c>
      <c r="K294" s="86">
        <v>93</v>
      </c>
      <c r="L294" s="87"/>
    </row>
    <row r="295" spans="2:12" s="88" customFormat="1" ht="18.75" customHeight="1" x14ac:dyDescent="0.2">
      <c r="B295" s="85" t="s">
        <v>1671</v>
      </c>
      <c r="C295" s="109">
        <v>2</v>
      </c>
      <c r="D295" s="109">
        <v>5</v>
      </c>
      <c r="E295" s="109">
        <v>1</v>
      </c>
      <c r="F295" s="109">
        <v>7</v>
      </c>
      <c r="G295" s="109">
        <v>19</v>
      </c>
      <c r="H295" s="109">
        <v>25</v>
      </c>
      <c r="I295" s="109">
        <v>14</v>
      </c>
      <c r="J295" s="109">
        <v>20</v>
      </c>
      <c r="K295" s="86">
        <v>93</v>
      </c>
      <c r="L295" s="87"/>
    </row>
    <row r="296" spans="2:12" s="88" customFormat="1" ht="18.75" customHeight="1" x14ac:dyDescent="0.2">
      <c r="B296" s="85" t="s">
        <v>907</v>
      </c>
      <c r="C296" s="109">
        <v>0</v>
      </c>
      <c r="D296" s="109">
        <v>12</v>
      </c>
      <c r="E296" s="109">
        <v>47</v>
      </c>
      <c r="F296" s="109">
        <v>31</v>
      </c>
      <c r="G296" s="109">
        <v>0</v>
      </c>
      <c r="H296" s="109">
        <v>0</v>
      </c>
      <c r="I296" s="109">
        <v>0</v>
      </c>
      <c r="J296" s="109">
        <v>0</v>
      </c>
      <c r="K296" s="86">
        <v>90</v>
      </c>
      <c r="L296" s="87"/>
    </row>
    <row r="297" spans="2:12" s="88" customFormat="1" ht="18.75" customHeight="1" x14ac:dyDescent="0.2">
      <c r="B297" s="85" t="s">
        <v>1085</v>
      </c>
      <c r="C297" s="109">
        <v>13</v>
      </c>
      <c r="D297" s="109">
        <v>15</v>
      </c>
      <c r="E297" s="109">
        <v>8</v>
      </c>
      <c r="F297" s="109">
        <v>1</v>
      </c>
      <c r="G297" s="109">
        <v>8</v>
      </c>
      <c r="H297" s="109">
        <v>13</v>
      </c>
      <c r="I297" s="109">
        <v>12</v>
      </c>
      <c r="J297" s="109">
        <v>19</v>
      </c>
      <c r="K297" s="86">
        <v>89</v>
      </c>
      <c r="L297" s="87"/>
    </row>
    <row r="298" spans="2:12" s="88" customFormat="1" ht="18.75" customHeight="1" x14ac:dyDescent="0.2">
      <c r="B298" s="85" t="s">
        <v>1312</v>
      </c>
      <c r="C298" s="109">
        <v>4</v>
      </c>
      <c r="D298" s="109">
        <v>5</v>
      </c>
      <c r="E298" s="109">
        <v>2</v>
      </c>
      <c r="F298" s="109">
        <v>7</v>
      </c>
      <c r="G298" s="109">
        <v>16</v>
      </c>
      <c r="H298" s="109">
        <v>11</v>
      </c>
      <c r="I298" s="109">
        <v>24</v>
      </c>
      <c r="J298" s="109">
        <v>18</v>
      </c>
      <c r="K298" s="86">
        <v>87</v>
      </c>
      <c r="L298" s="87"/>
    </row>
    <row r="299" spans="2:12" s="88" customFormat="1" ht="18.75" customHeight="1" x14ac:dyDescent="0.2">
      <c r="B299" s="85" t="s">
        <v>987</v>
      </c>
      <c r="C299" s="109">
        <v>0</v>
      </c>
      <c r="D299" s="109">
        <v>0</v>
      </c>
      <c r="E299" s="109">
        <v>0</v>
      </c>
      <c r="F299" s="109">
        <v>0</v>
      </c>
      <c r="G299" s="109">
        <v>0</v>
      </c>
      <c r="H299" s="109">
        <v>25</v>
      </c>
      <c r="I299" s="109">
        <v>35</v>
      </c>
      <c r="J299" s="109">
        <v>27</v>
      </c>
      <c r="K299" s="86">
        <v>87</v>
      </c>
      <c r="L299" s="87"/>
    </row>
    <row r="300" spans="2:12" s="88" customFormat="1" ht="18.75" customHeight="1" x14ac:dyDescent="0.2">
      <c r="B300" s="85" t="s">
        <v>904</v>
      </c>
      <c r="C300" s="109">
        <v>0</v>
      </c>
      <c r="D300" s="109">
        <v>16</v>
      </c>
      <c r="E300" s="109">
        <v>11</v>
      </c>
      <c r="F300" s="109">
        <v>12</v>
      </c>
      <c r="G300" s="109">
        <v>13</v>
      </c>
      <c r="H300" s="109">
        <v>18</v>
      </c>
      <c r="I300" s="109">
        <v>17</v>
      </c>
      <c r="J300" s="109">
        <v>0</v>
      </c>
      <c r="K300" s="86">
        <v>87</v>
      </c>
      <c r="L300" s="87"/>
    </row>
    <row r="301" spans="2:12" s="88" customFormat="1" ht="18.75" customHeight="1" x14ac:dyDescent="0.2">
      <c r="B301" s="85" t="s">
        <v>934</v>
      </c>
      <c r="C301" s="109">
        <v>0</v>
      </c>
      <c r="D301" s="109">
        <v>0</v>
      </c>
      <c r="E301" s="109">
        <v>1</v>
      </c>
      <c r="F301" s="109">
        <v>19</v>
      </c>
      <c r="G301" s="109">
        <v>12</v>
      </c>
      <c r="H301" s="109">
        <v>12</v>
      </c>
      <c r="I301" s="109">
        <v>18</v>
      </c>
      <c r="J301" s="109">
        <v>24</v>
      </c>
      <c r="K301" s="86">
        <v>86</v>
      </c>
      <c r="L301" s="87"/>
    </row>
    <row r="302" spans="2:12" s="88" customFormat="1" ht="18.75" customHeight="1" x14ac:dyDescent="0.2">
      <c r="B302" s="85" t="s">
        <v>1001</v>
      </c>
      <c r="C302" s="109">
        <v>3</v>
      </c>
      <c r="D302" s="109">
        <v>1</v>
      </c>
      <c r="E302" s="109">
        <v>1</v>
      </c>
      <c r="F302" s="109">
        <v>0</v>
      </c>
      <c r="G302" s="109">
        <v>8</v>
      </c>
      <c r="H302" s="109">
        <v>15</v>
      </c>
      <c r="I302" s="109">
        <v>27</v>
      </c>
      <c r="J302" s="109">
        <v>30</v>
      </c>
      <c r="K302" s="86">
        <v>85</v>
      </c>
      <c r="L302" s="87"/>
    </row>
    <row r="303" spans="2:12" s="88" customFormat="1" ht="18.75" customHeight="1" x14ac:dyDescent="0.2">
      <c r="B303" s="85" t="s">
        <v>1044</v>
      </c>
      <c r="C303" s="109">
        <v>1</v>
      </c>
      <c r="D303" s="109">
        <v>3</v>
      </c>
      <c r="E303" s="109">
        <v>0</v>
      </c>
      <c r="F303" s="109">
        <v>21</v>
      </c>
      <c r="G303" s="109">
        <v>16</v>
      </c>
      <c r="H303" s="109">
        <v>1</v>
      </c>
      <c r="I303" s="109">
        <v>22</v>
      </c>
      <c r="J303" s="109">
        <v>20</v>
      </c>
      <c r="K303" s="86">
        <v>84</v>
      </c>
      <c r="L303" s="87"/>
    </row>
    <row r="304" spans="2:12" s="88" customFormat="1" ht="18.75" customHeight="1" x14ac:dyDescent="0.2">
      <c r="B304" s="85" t="s">
        <v>921</v>
      </c>
      <c r="C304" s="109">
        <v>54</v>
      </c>
      <c r="D304" s="109">
        <v>1</v>
      </c>
      <c r="E304" s="109">
        <v>6</v>
      </c>
      <c r="F304" s="109">
        <v>5</v>
      </c>
      <c r="G304" s="109">
        <v>5</v>
      </c>
      <c r="H304" s="109">
        <v>5</v>
      </c>
      <c r="I304" s="109">
        <v>7</v>
      </c>
      <c r="J304" s="109">
        <v>1</v>
      </c>
      <c r="K304" s="86">
        <v>84</v>
      </c>
      <c r="L304" s="87"/>
    </row>
    <row r="305" spans="2:12" s="88" customFormat="1" ht="18.75" customHeight="1" x14ac:dyDescent="0.2">
      <c r="B305" s="85" t="s">
        <v>913</v>
      </c>
      <c r="C305" s="109">
        <v>0</v>
      </c>
      <c r="D305" s="109">
        <v>0</v>
      </c>
      <c r="E305" s="109">
        <v>3</v>
      </c>
      <c r="F305" s="109">
        <v>12</v>
      </c>
      <c r="G305" s="109">
        <v>13</v>
      </c>
      <c r="H305" s="109">
        <v>15</v>
      </c>
      <c r="I305" s="109">
        <v>21</v>
      </c>
      <c r="J305" s="109">
        <v>20</v>
      </c>
      <c r="K305" s="86">
        <v>84</v>
      </c>
      <c r="L305" s="87"/>
    </row>
    <row r="306" spans="2:12" s="88" customFormat="1" ht="18.75" customHeight="1" x14ac:dyDescent="0.2">
      <c r="B306" s="85" t="s">
        <v>936</v>
      </c>
      <c r="C306" s="109">
        <v>6</v>
      </c>
      <c r="D306" s="109">
        <v>14</v>
      </c>
      <c r="E306" s="109">
        <v>10</v>
      </c>
      <c r="F306" s="109">
        <v>11</v>
      </c>
      <c r="G306" s="109">
        <v>12</v>
      </c>
      <c r="H306" s="109">
        <v>8</v>
      </c>
      <c r="I306" s="109">
        <v>12</v>
      </c>
      <c r="J306" s="109">
        <v>10</v>
      </c>
      <c r="K306" s="86">
        <v>83</v>
      </c>
      <c r="L306" s="87"/>
    </row>
    <row r="307" spans="2:12" s="88" customFormat="1" ht="18.75" customHeight="1" x14ac:dyDescent="0.2">
      <c r="B307" s="85" t="s">
        <v>911</v>
      </c>
      <c r="C307" s="109">
        <v>0</v>
      </c>
      <c r="D307" s="109">
        <v>7</v>
      </c>
      <c r="E307" s="109">
        <v>23</v>
      </c>
      <c r="F307" s="109">
        <v>29</v>
      </c>
      <c r="G307" s="109">
        <v>23</v>
      </c>
      <c r="H307" s="109">
        <v>0</v>
      </c>
      <c r="I307" s="109">
        <v>0</v>
      </c>
      <c r="J307" s="109">
        <v>0</v>
      </c>
      <c r="K307" s="86">
        <v>82</v>
      </c>
      <c r="L307" s="87"/>
    </row>
    <row r="308" spans="2:12" s="88" customFormat="1" ht="18.75" customHeight="1" x14ac:dyDescent="0.2">
      <c r="B308" s="85" t="s">
        <v>1103</v>
      </c>
      <c r="C308" s="109">
        <v>14</v>
      </c>
      <c r="D308" s="109">
        <v>9</v>
      </c>
      <c r="E308" s="109">
        <v>6</v>
      </c>
      <c r="F308" s="109">
        <v>11</v>
      </c>
      <c r="G308" s="109">
        <v>6</v>
      </c>
      <c r="H308" s="109">
        <v>3</v>
      </c>
      <c r="I308" s="109">
        <v>16</v>
      </c>
      <c r="J308" s="109">
        <v>17</v>
      </c>
      <c r="K308" s="86">
        <v>82</v>
      </c>
      <c r="L308" s="87"/>
    </row>
    <row r="309" spans="2:12" s="88" customFormat="1" ht="18.75" customHeight="1" x14ac:dyDescent="0.2">
      <c r="B309" s="85" t="s">
        <v>1265</v>
      </c>
      <c r="C309" s="109">
        <v>3</v>
      </c>
      <c r="D309" s="109">
        <v>9</v>
      </c>
      <c r="E309" s="109">
        <v>7</v>
      </c>
      <c r="F309" s="109">
        <v>18</v>
      </c>
      <c r="G309" s="109">
        <v>11</v>
      </c>
      <c r="H309" s="109">
        <v>6</v>
      </c>
      <c r="I309" s="109">
        <v>11</v>
      </c>
      <c r="J309" s="109">
        <v>15</v>
      </c>
      <c r="K309" s="86">
        <v>80</v>
      </c>
      <c r="L309" s="87"/>
    </row>
    <row r="310" spans="2:12" s="88" customFormat="1" ht="18.75" customHeight="1" x14ac:dyDescent="0.2">
      <c r="B310" s="85" t="s">
        <v>900</v>
      </c>
      <c r="C310" s="109">
        <v>55</v>
      </c>
      <c r="D310" s="109">
        <v>1</v>
      </c>
      <c r="E310" s="109">
        <v>9</v>
      </c>
      <c r="F310" s="109">
        <v>2</v>
      </c>
      <c r="G310" s="109">
        <v>0</v>
      </c>
      <c r="H310" s="109">
        <v>3</v>
      </c>
      <c r="I310" s="109">
        <v>7</v>
      </c>
      <c r="J310" s="109">
        <v>2</v>
      </c>
      <c r="K310" s="86">
        <v>79</v>
      </c>
      <c r="L310" s="87"/>
    </row>
    <row r="311" spans="2:12" s="88" customFormat="1" ht="18.75" customHeight="1" x14ac:dyDescent="0.2">
      <c r="B311" s="85" t="s">
        <v>1718</v>
      </c>
      <c r="C311" s="109">
        <v>0</v>
      </c>
      <c r="D311" s="109">
        <v>0</v>
      </c>
      <c r="E311" s="109">
        <v>2</v>
      </c>
      <c r="F311" s="109">
        <v>12</v>
      </c>
      <c r="G311" s="109">
        <v>8</v>
      </c>
      <c r="H311" s="109">
        <v>11</v>
      </c>
      <c r="I311" s="109">
        <v>20</v>
      </c>
      <c r="J311" s="109">
        <v>25</v>
      </c>
      <c r="K311" s="86">
        <v>78</v>
      </c>
      <c r="L311" s="87"/>
    </row>
    <row r="312" spans="2:12" s="88" customFormat="1" ht="18.75" customHeight="1" x14ac:dyDescent="0.2">
      <c r="B312" s="85" t="s">
        <v>940</v>
      </c>
      <c r="C312" s="109">
        <v>10</v>
      </c>
      <c r="D312" s="109">
        <v>37</v>
      </c>
      <c r="E312" s="109">
        <v>2</v>
      </c>
      <c r="F312" s="109">
        <v>0</v>
      </c>
      <c r="G312" s="109">
        <v>1</v>
      </c>
      <c r="H312" s="109">
        <v>14</v>
      </c>
      <c r="I312" s="109">
        <v>9</v>
      </c>
      <c r="J312" s="109">
        <v>3</v>
      </c>
      <c r="K312" s="86">
        <v>76</v>
      </c>
      <c r="L312" s="87"/>
    </row>
    <row r="313" spans="2:12" s="88" customFormat="1" ht="18.75" customHeight="1" x14ac:dyDescent="0.2">
      <c r="B313" s="85" t="s">
        <v>1859</v>
      </c>
      <c r="C313" s="109">
        <v>0</v>
      </c>
      <c r="D313" s="109">
        <v>3</v>
      </c>
      <c r="E313" s="109">
        <v>2</v>
      </c>
      <c r="F313" s="109">
        <v>5</v>
      </c>
      <c r="G313" s="109">
        <v>8</v>
      </c>
      <c r="H313" s="109">
        <v>15</v>
      </c>
      <c r="I313" s="109">
        <v>14</v>
      </c>
      <c r="J313" s="109">
        <v>29</v>
      </c>
      <c r="K313" s="86">
        <v>76</v>
      </c>
      <c r="L313" s="87"/>
    </row>
    <row r="314" spans="2:12" s="88" customFormat="1" ht="18.75" customHeight="1" x14ac:dyDescent="0.2">
      <c r="B314" s="85" t="s">
        <v>1187</v>
      </c>
      <c r="C314" s="109">
        <v>0</v>
      </c>
      <c r="D314" s="109">
        <v>0</v>
      </c>
      <c r="E314" s="109">
        <v>20</v>
      </c>
      <c r="F314" s="109">
        <v>1</v>
      </c>
      <c r="G314" s="109">
        <v>2</v>
      </c>
      <c r="H314" s="109">
        <v>27</v>
      </c>
      <c r="I314" s="109">
        <v>23</v>
      </c>
      <c r="J314" s="109">
        <v>3</v>
      </c>
      <c r="K314" s="86">
        <v>76</v>
      </c>
      <c r="L314" s="87"/>
    </row>
    <row r="315" spans="2:12" s="88" customFormat="1" ht="18.75" customHeight="1" x14ac:dyDescent="0.2">
      <c r="B315" s="85" t="s">
        <v>943</v>
      </c>
      <c r="C315" s="109">
        <v>0</v>
      </c>
      <c r="D315" s="109">
        <v>0</v>
      </c>
      <c r="E315" s="109">
        <v>0</v>
      </c>
      <c r="F315" s="109">
        <v>1</v>
      </c>
      <c r="G315" s="109">
        <v>27</v>
      </c>
      <c r="H315" s="109">
        <v>30</v>
      </c>
      <c r="I315" s="109">
        <v>16</v>
      </c>
      <c r="J315" s="109">
        <v>0</v>
      </c>
      <c r="K315" s="86">
        <v>74</v>
      </c>
      <c r="L315" s="87"/>
    </row>
    <row r="316" spans="2:12" s="88" customFormat="1" ht="18.75" customHeight="1" x14ac:dyDescent="0.2">
      <c r="B316" s="85" t="s">
        <v>1128</v>
      </c>
      <c r="C316" s="109">
        <v>2</v>
      </c>
      <c r="D316" s="109">
        <v>0</v>
      </c>
      <c r="E316" s="109">
        <v>5</v>
      </c>
      <c r="F316" s="109">
        <v>0</v>
      </c>
      <c r="G316" s="109">
        <v>6</v>
      </c>
      <c r="H316" s="109">
        <v>0</v>
      </c>
      <c r="I316" s="109">
        <v>20</v>
      </c>
      <c r="J316" s="109">
        <v>39</v>
      </c>
      <c r="K316" s="86">
        <v>72</v>
      </c>
      <c r="L316" s="87"/>
    </row>
    <row r="317" spans="2:12" s="88" customFormat="1" ht="18.75" customHeight="1" x14ac:dyDescent="0.2">
      <c r="B317" s="85" t="s">
        <v>970</v>
      </c>
      <c r="C317" s="109">
        <v>14</v>
      </c>
      <c r="D317" s="109">
        <v>9</v>
      </c>
      <c r="E317" s="109">
        <v>23</v>
      </c>
      <c r="F317" s="109">
        <v>8</v>
      </c>
      <c r="G317" s="109">
        <v>0</v>
      </c>
      <c r="H317" s="109">
        <v>0</v>
      </c>
      <c r="I317" s="109">
        <v>2</v>
      </c>
      <c r="J317" s="109">
        <v>15</v>
      </c>
      <c r="K317" s="86">
        <v>71</v>
      </c>
      <c r="L317" s="87"/>
    </row>
    <row r="318" spans="2:12" s="88" customFormat="1" ht="18.75" customHeight="1" x14ac:dyDescent="0.2">
      <c r="B318" s="85" t="s">
        <v>903</v>
      </c>
      <c r="C318" s="109">
        <v>27</v>
      </c>
      <c r="D318" s="109">
        <v>43</v>
      </c>
      <c r="E318" s="109">
        <v>0</v>
      </c>
      <c r="F318" s="109">
        <v>0</v>
      </c>
      <c r="G318" s="109">
        <v>0</v>
      </c>
      <c r="H318" s="109">
        <v>0</v>
      </c>
      <c r="I318" s="109">
        <v>0</v>
      </c>
      <c r="J318" s="109">
        <v>0</v>
      </c>
      <c r="K318" s="86">
        <v>70</v>
      </c>
      <c r="L318" s="87"/>
    </row>
    <row r="319" spans="2:12" s="88" customFormat="1" ht="18.75" customHeight="1" x14ac:dyDescent="0.2">
      <c r="B319" s="85" t="s">
        <v>1003</v>
      </c>
      <c r="C319" s="109">
        <v>0</v>
      </c>
      <c r="D319" s="109">
        <v>0</v>
      </c>
      <c r="E319" s="109">
        <v>18</v>
      </c>
      <c r="F319" s="109">
        <v>20</v>
      </c>
      <c r="G319" s="109">
        <v>21</v>
      </c>
      <c r="H319" s="109">
        <v>10</v>
      </c>
      <c r="I319" s="109">
        <v>0</v>
      </c>
      <c r="J319" s="109">
        <v>1</v>
      </c>
      <c r="K319" s="86">
        <v>70</v>
      </c>
      <c r="L319" s="87"/>
    </row>
    <row r="320" spans="2:12" s="88" customFormat="1" ht="18.75" customHeight="1" x14ac:dyDescent="0.2">
      <c r="B320" s="85" t="s">
        <v>974</v>
      </c>
      <c r="C320" s="109">
        <v>1</v>
      </c>
      <c r="D320" s="109">
        <v>0</v>
      </c>
      <c r="E320" s="109">
        <v>1</v>
      </c>
      <c r="F320" s="109">
        <v>2</v>
      </c>
      <c r="G320" s="109">
        <v>0</v>
      </c>
      <c r="H320" s="109">
        <v>2</v>
      </c>
      <c r="I320" s="109">
        <v>35</v>
      </c>
      <c r="J320" s="109">
        <v>28</v>
      </c>
      <c r="K320" s="86">
        <v>69</v>
      </c>
      <c r="L320" s="87"/>
    </row>
    <row r="321" spans="2:12" s="88" customFormat="1" ht="18.75" customHeight="1" x14ac:dyDescent="0.2">
      <c r="B321" s="85" t="s">
        <v>1309</v>
      </c>
      <c r="C321" s="109">
        <v>0</v>
      </c>
      <c r="D321" s="109">
        <v>0</v>
      </c>
      <c r="E321" s="109">
        <v>0</v>
      </c>
      <c r="F321" s="109">
        <v>0</v>
      </c>
      <c r="G321" s="109">
        <v>1</v>
      </c>
      <c r="H321" s="109">
        <v>0</v>
      </c>
      <c r="I321" s="109">
        <v>9</v>
      </c>
      <c r="J321" s="109">
        <v>59</v>
      </c>
      <c r="K321" s="86">
        <v>69</v>
      </c>
      <c r="L321" s="87"/>
    </row>
    <row r="322" spans="2:12" s="88" customFormat="1" ht="18.75" customHeight="1" x14ac:dyDescent="0.2">
      <c r="B322" s="85" t="s">
        <v>912</v>
      </c>
      <c r="C322" s="109">
        <v>15</v>
      </c>
      <c r="D322" s="109">
        <v>10</v>
      </c>
      <c r="E322" s="109">
        <v>27</v>
      </c>
      <c r="F322" s="109">
        <v>9</v>
      </c>
      <c r="G322" s="109">
        <v>1</v>
      </c>
      <c r="H322" s="109">
        <v>0</v>
      </c>
      <c r="I322" s="109">
        <v>0</v>
      </c>
      <c r="J322" s="109">
        <v>5</v>
      </c>
      <c r="K322" s="86">
        <v>67</v>
      </c>
      <c r="L322" s="87"/>
    </row>
    <row r="323" spans="2:12" s="88" customFormat="1" ht="18.75" customHeight="1" x14ac:dyDescent="0.2">
      <c r="B323" s="85" t="s">
        <v>947</v>
      </c>
      <c r="C323" s="109">
        <v>0</v>
      </c>
      <c r="D323" s="109">
        <v>4</v>
      </c>
      <c r="E323" s="109">
        <v>1</v>
      </c>
      <c r="F323" s="109">
        <v>3</v>
      </c>
      <c r="G323" s="109">
        <v>3</v>
      </c>
      <c r="H323" s="109">
        <v>20</v>
      </c>
      <c r="I323" s="109">
        <v>19</v>
      </c>
      <c r="J323" s="109">
        <v>16</v>
      </c>
      <c r="K323" s="86">
        <v>66</v>
      </c>
      <c r="L323" s="87"/>
    </row>
    <row r="324" spans="2:12" s="88" customFormat="1" ht="18.75" customHeight="1" x14ac:dyDescent="0.2">
      <c r="B324" s="85" t="s">
        <v>3127</v>
      </c>
      <c r="C324" s="109">
        <v>1</v>
      </c>
      <c r="D324" s="109">
        <v>3</v>
      </c>
      <c r="E324" s="109">
        <v>2</v>
      </c>
      <c r="F324" s="109">
        <v>3</v>
      </c>
      <c r="G324" s="109">
        <v>2</v>
      </c>
      <c r="H324" s="109">
        <v>4</v>
      </c>
      <c r="I324" s="109">
        <v>17</v>
      </c>
      <c r="J324" s="109">
        <v>34</v>
      </c>
      <c r="K324" s="86">
        <v>66</v>
      </c>
      <c r="L324" s="87"/>
    </row>
    <row r="325" spans="2:12" s="88" customFormat="1" ht="18.75" customHeight="1" x14ac:dyDescent="0.2">
      <c r="B325" s="85" t="s">
        <v>1037</v>
      </c>
      <c r="C325" s="109">
        <v>6</v>
      </c>
      <c r="D325" s="109">
        <v>24</v>
      </c>
      <c r="E325" s="109">
        <v>4</v>
      </c>
      <c r="F325" s="109">
        <v>6</v>
      </c>
      <c r="G325" s="109">
        <v>7</v>
      </c>
      <c r="H325" s="109">
        <v>5</v>
      </c>
      <c r="I325" s="109">
        <v>9</v>
      </c>
      <c r="J325" s="109">
        <v>5</v>
      </c>
      <c r="K325" s="86">
        <v>66</v>
      </c>
      <c r="L325" s="87"/>
    </row>
    <row r="326" spans="2:12" s="88" customFormat="1" ht="18.75" customHeight="1" x14ac:dyDescent="0.2">
      <c r="B326" s="85" t="s">
        <v>2007</v>
      </c>
      <c r="C326" s="109">
        <v>3</v>
      </c>
      <c r="D326" s="109">
        <v>6</v>
      </c>
      <c r="E326" s="109">
        <v>11</v>
      </c>
      <c r="F326" s="109">
        <v>16</v>
      </c>
      <c r="G326" s="109">
        <v>4</v>
      </c>
      <c r="H326" s="109">
        <v>7</v>
      </c>
      <c r="I326" s="109">
        <v>5</v>
      </c>
      <c r="J326" s="109">
        <v>14</v>
      </c>
      <c r="K326" s="86">
        <v>66</v>
      </c>
      <c r="L326" s="87"/>
    </row>
    <row r="327" spans="2:12" s="88" customFormat="1" ht="18.75" customHeight="1" x14ac:dyDescent="0.2">
      <c r="B327" s="85" t="s">
        <v>1508</v>
      </c>
      <c r="C327" s="109">
        <v>19</v>
      </c>
      <c r="D327" s="109">
        <v>14</v>
      </c>
      <c r="E327" s="109">
        <v>6</v>
      </c>
      <c r="F327" s="109">
        <v>3</v>
      </c>
      <c r="G327" s="109">
        <v>1</v>
      </c>
      <c r="H327" s="109">
        <v>11</v>
      </c>
      <c r="I327" s="109">
        <v>2</v>
      </c>
      <c r="J327" s="109">
        <v>10</v>
      </c>
      <c r="K327" s="86">
        <v>66</v>
      </c>
      <c r="L327" s="87"/>
    </row>
    <row r="328" spans="2:12" s="88" customFormat="1" ht="18.75" customHeight="1" x14ac:dyDescent="0.2">
      <c r="B328" s="85" t="s">
        <v>1268</v>
      </c>
      <c r="C328" s="109">
        <v>2</v>
      </c>
      <c r="D328" s="109">
        <v>4</v>
      </c>
      <c r="E328" s="109">
        <v>3</v>
      </c>
      <c r="F328" s="109">
        <v>3</v>
      </c>
      <c r="G328" s="109">
        <v>9</v>
      </c>
      <c r="H328" s="109">
        <v>11</v>
      </c>
      <c r="I328" s="109">
        <v>19</v>
      </c>
      <c r="J328" s="109">
        <v>14</v>
      </c>
      <c r="K328" s="86">
        <v>65</v>
      </c>
      <c r="L328" s="87"/>
    </row>
    <row r="329" spans="2:12" s="88" customFormat="1" ht="18.75" customHeight="1" x14ac:dyDescent="0.2">
      <c r="B329" s="85" t="s">
        <v>1084</v>
      </c>
      <c r="C329" s="109">
        <v>4</v>
      </c>
      <c r="D329" s="109">
        <v>3</v>
      </c>
      <c r="E329" s="109">
        <v>3</v>
      </c>
      <c r="F329" s="109">
        <v>4</v>
      </c>
      <c r="G329" s="109">
        <v>10</v>
      </c>
      <c r="H329" s="109">
        <v>16</v>
      </c>
      <c r="I329" s="109">
        <v>11</v>
      </c>
      <c r="J329" s="109">
        <v>14</v>
      </c>
      <c r="K329" s="86">
        <v>65</v>
      </c>
      <c r="L329" s="87"/>
    </row>
    <row r="330" spans="2:12" s="88" customFormat="1" ht="18.75" customHeight="1" x14ac:dyDescent="0.2">
      <c r="B330" s="85" t="s">
        <v>1875</v>
      </c>
      <c r="C330" s="109">
        <v>4</v>
      </c>
      <c r="D330" s="109">
        <v>8</v>
      </c>
      <c r="E330" s="109">
        <v>16</v>
      </c>
      <c r="F330" s="109">
        <v>5</v>
      </c>
      <c r="G330" s="109">
        <v>9</v>
      </c>
      <c r="H330" s="109">
        <v>6</v>
      </c>
      <c r="I330" s="109">
        <v>10</v>
      </c>
      <c r="J330" s="109">
        <v>7</v>
      </c>
      <c r="K330" s="86">
        <v>65</v>
      </c>
      <c r="L330" s="87"/>
    </row>
    <row r="331" spans="2:12" s="88" customFormat="1" ht="18.75" customHeight="1" x14ac:dyDescent="0.2">
      <c r="B331" s="85" t="s">
        <v>989</v>
      </c>
      <c r="C331" s="109">
        <v>6</v>
      </c>
      <c r="D331" s="109">
        <v>46</v>
      </c>
      <c r="E331" s="109">
        <v>3</v>
      </c>
      <c r="F331" s="109">
        <v>0</v>
      </c>
      <c r="G331" s="109">
        <v>7</v>
      </c>
      <c r="H331" s="109">
        <v>1</v>
      </c>
      <c r="I331" s="109">
        <v>1</v>
      </c>
      <c r="J331" s="109">
        <v>1</v>
      </c>
      <c r="K331" s="86">
        <v>65</v>
      </c>
      <c r="L331" s="87"/>
    </row>
    <row r="332" spans="2:12" s="88" customFormat="1" ht="18.75" customHeight="1" x14ac:dyDescent="0.2">
      <c r="B332" s="85" t="s">
        <v>933</v>
      </c>
      <c r="C332" s="109">
        <v>1</v>
      </c>
      <c r="D332" s="109">
        <v>0</v>
      </c>
      <c r="E332" s="109">
        <v>2</v>
      </c>
      <c r="F332" s="109">
        <v>2</v>
      </c>
      <c r="G332" s="109">
        <v>3</v>
      </c>
      <c r="H332" s="109">
        <v>20</v>
      </c>
      <c r="I332" s="109">
        <v>34</v>
      </c>
      <c r="J332" s="109">
        <v>2</v>
      </c>
      <c r="K332" s="86">
        <v>64</v>
      </c>
      <c r="L332" s="87"/>
    </row>
    <row r="333" spans="2:12" s="88" customFormat="1" ht="18.75" customHeight="1" x14ac:dyDescent="0.2">
      <c r="B333" s="85" t="s">
        <v>1013</v>
      </c>
      <c r="C333" s="109">
        <v>0</v>
      </c>
      <c r="D333" s="109">
        <v>27</v>
      </c>
      <c r="E333" s="109">
        <v>0</v>
      </c>
      <c r="F333" s="109">
        <v>0</v>
      </c>
      <c r="G333" s="109">
        <v>4</v>
      </c>
      <c r="H333" s="109">
        <v>16</v>
      </c>
      <c r="I333" s="109">
        <v>16</v>
      </c>
      <c r="J333" s="109">
        <v>1</v>
      </c>
      <c r="K333" s="86">
        <v>64</v>
      </c>
      <c r="L333" s="87"/>
    </row>
    <row r="334" spans="2:12" s="88" customFormat="1" ht="18.75" customHeight="1" x14ac:dyDescent="0.2">
      <c r="B334" s="85" t="s">
        <v>1043</v>
      </c>
      <c r="C334" s="109">
        <v>0</v>
      </c>
      <c r="D334" s="109">
        <v>0</v>
      </c>
      <c r="E334" s="109">
        <v>0</v>
      </c>
      <c r="F334" s="109">
        <v>7</v>
      </c>
      <c r="G334" s="109">
        <v>8</v>
      </c>
      <c r="H334" s="109">
        <v>0</v>
      </c>
      <c r="I334" s="109">
        <v>23</v>
      </c>
      <c r="J334" s="109">
        <v>25</v>
      </c>
      <c r="K334" s="86">
        <v>63</v>
      </c>
      <c r="L334" s="87"/>
    </row>
    <row r="335" spans="2:12" s="88" customFormat="1" ht="18.75" customHeight="1" x14ac:dyDescent="0.2">
      <c r="B335" s="85" t="s">
        <v>1273</v>
      </c>
      <c r="C335" s="109">
        <v>1</v>
      </c>
      <c r="D335" s="109">
        <v>3</v>
      </c>
      <c r="E335" s="109">
        <v>6</v>
      </c>
      <c r="F335" s="109">
        <v>2</v>
      </c>
      <c r="G335" s="109">
        <v>8</v>
      </c>
      <c r="H335" s="109">
        <v>10</v>
      </c>
      <c r="I335" s="109">
        <v>15</v>
      </c>
      <c r="J335" s="109">
        <v>18</v>
      </c>
      <c r="K335" s="86">
        <v>63</v>
      </c>
      <c r="L335" s="87"/>
    </row>
    <row r="336" spans="2:12" s="88" customFormat="1" ht="18.75" customHeight="1" x14ac:dyDescent="0.2">
      <c r="B336" s="85" t="s">
        <v>980</v>
      </c>
      <c r="C336" s="109">
        <v>14</v>
      </c>
      <c r="D336" s="109">
        <v>17</v>
      </c>
      <c r="E336" s="109">
        <v>5</v>
      </c>
      <c r="F336" s="109">
        <v>7</v>
      </c>
      <c r="G336" s="109">
        <v>2</v>
      </c>
      <c r="H336" s="109">
        <v>6</v>
      </c>
      <c r="I336" s="109">
        <v>6</v>
      </c>
      <c r="J336" s="109">
        <v>5</v>
      </c>
      <c r="K336" s="86">
        <v>62</v>
      </c>
      <c r="L336" s="87"/>
    </row>
    <row r="337" spans="2:12" s="88" customFormat="1" ht="18.75" customHeight="1" x14ac:dyDescent="0.2">
      <c r="B337" s="85" t="s">
        <v>1609</v>
      </c>
      <c r="C337" s="109">
        <v>1</v>
      </c>
      <c r="D337" s="109">
        <v>3</v>
      </c>
      <c r="E337" s="109">
        <v>2</v>
      </c>
      <c r="F337" s="109">
        <v>2</v>
      </c>
      <c r="G337" s="109">
        <v>9</v>
      </c>
      <c r="H337" s="109">
        <v>4</v>
      </c>
      <c r="I337" s="109">
        <v>16</v>
      </c>
      <c r="J337" s="109">
        <v>25</v>
      </c>
      <c r="K337" s="86">
        <v>62</v>
      </c>
      <c r="L337" s="87"/>
    </row>
    <row r="338" spans="2:12" s="88" customFormat="1" ht="18.75" customHeight="1" x14ac:dyDescent="0.2">
      <c r="B338" s="85" t="s">
        <v>972</v>
      </c>
      <c r="C338" s="109">
        <v>0</v>
      </c>
      <c r="D338" s="109">
        <v>18</v>
      </c>
      <c r="E338" s="109">
        <v>18</v>
      </c>
      <c r="F338" s="109">
        <v>17</v>
      </c>
      <c r="G338" s="109">
        <v>0</v>
      </c>
      <c r="H338" s="109">
        <v>0</v>
      </c>
      <c r="I338" s="109">
        <v>0</v>
      </c>
      <c r="J338" s="109">
        <v>9</v>
      </c>
      <c r="K338" s="86">
        <v>62</v>
      </c>
      <c r="L338" s="87"/>
    </row>
    <row r="339" spans="2:12" s="88" customFormat="1" ht="18.75" customHeight="1" x14ac:dyDescent="0.2">
      <c r="B339" s="85" t="s">
        <v>1060</v>
      </c>
      <c r="C339" s="109">
        <v>7</v>
      </c>
      <c r="D339" s="109">
        <v>8</v>
      </c>
      <c r="E339" s="109">
        <v>10</v>
      </c>
      <c r="F339" s="109">
        <v>6</v>
      </c>
      <c r="G339" s="109">
        <v>5</v>
      </c>
      <c r="H339" s="109">
        <v>7</v>
      </c>
      <c r="I339" s="109">
        <v>4</v>
      </c>
      <c r="J339" s="109">
        <v>14</v>
      </c>
      <c r="K339" s="86">
        <v>61</v>
      </c>
      <c r="L339" s="87"/>
    </row>
    <row r="340" spans="2:12" s="88" customFormat="1" ht="18.75" customHeight="1" x14ac:dyDescent="0.2">
      <c r="B340" s="85" t="s">
        <v>1033</v>
      </c>
      <c r="C340" s="109">
        <v>14</v>
      </c>
      <c r="D340" s="109">
        <v>24</v>
      </c>
      <c r="E340" s="109">
        <v>16</v>
      </c>
      <c r="F340" s="109">
        <v>0</v>
      </c>
      <c r="G340" s="109">
        <v>0</v>
      </c>
      <c r="H340" s="109">
        <v>4</v>
      </c>
      <c r="I340" s="109">
        <v>0</v>
      </c>
      <c r="J340" s="109">
        <v>3</v>
      </c>
      <c r="K340" s="86">
        <v>61</v>
      </c>
      <c r="L340" s="87"/>
    </row>
    <row r="341" spans="2:12" s="88" customFormat="1" ht="18.75" customHeight="1" x14ac:dyDescent="0.2">
      <c r="B341" s="85" t="s">
        <v>1353</v>
      </c>
      <c r="C341" s="109">
        <v>7</v>
      </c>
      <c r="D341" s="109">
        <v>11</v>
      </c>
      <c r="E341" s="109">
        <v>6</v>
      </c>
      <c r="F341" s="109">
        <v>6</v>
      </c>
      <c r="G341" s="109">
        <v>2</v>
      </c>
      <c r="H341" s="109">
        <v>11</v>
      </c>
      <c r="I341" s="109">
        <v>6</v>
      </c>
      <c r="J341" s="109">
        <v>11</v>
      </c>
      <c r="K341" s="86">
        <v>60</v>
      </c>
      <c r="L341" s="87"/>
    </row>
    <row r="342" spans="2:12" s="88" customFormat="1" ht="18.75" customHeight="1" x14ac:dyDescent="0.2">
      <c r="B342" s="85" t="s">
        <v>3129</v>
      </c>
      <c r="C342" s="109">
        <v>1</v>
      </c>
      <c r="D342" s="109">
        <v>8</v>
      </c>
      <c r="E342" s="109">
        <v>29</v>
      </c>
      <c r="F342" s="109">
        <v>17</v>
      </c>
      <c r="G342" s="109">
        <v>0</v>
      </c>
      <c r="H342" s="109">
        <v>0</v>
      </c>
      <c r="I342" s="109">
        <v>2</v>
      </c>
      <c r="J342" s="109">
        <v>3</v>
      </c>
      <c r="K342" s="86">
        <v>60</v>
      </c>
      <c r="L342" s="87"/>
    </row>
    <row r="343" spans="2:12" s="88" customFormat="1" ht="18.75" customHeight="1" x14ac:dyDescent="0.2">
      <c r="B343" s="85" t="s">
        <v>200</v>
      </c>
      <c r="C343" s="109">
        <v>17</v>
      </c>
      <c r="D343" s="109">
        <v>0</v>
      </c>
      <c r="E343" s="109">
        <v>0</v>
      </c>
      <c r="F343" s="109">
        <v>10</v>
      </c>
      <c r="G343" s="109">
        <v>29</v>
      </c>
      <c r="H343" s="109">
        <v>2</v>
      </c>
      <c r="I343" s="109">
        <v>2</v>
      </c>
      <c r="J343" s="109">
        <v>0</v>
      </c>
      <c r="K343" s="86">
        <v>60</v>
      </c>
      <c r="L343" s="87"/>
    </row>
    <row r="344" spans="2:12" s="88" customFormat="1" ht="18.75" customHeight="1" x14ac:dyDescent="0.2">
      <c r="B344" s="85" t="s">
        <v>3020</v>
      </c>
      <c r="C344" s="109">
        <v>0</v>
      </c>
      <c r="D344" s="109">
        <v>0</v>
      </c>
      <c r="E344" s="109">
        <v>0</v>
      </c>
      <c r="F344" s="109">
        <v>1</v>
      </c>
      <c r="G344" s="109">
        <v>9</v>
      </c>
      <c r="H344" s="109">
        <v>9</v>
      </c>
      <c r="I344" s="109">
        <v>17</v>
      </c>
      <c r="J344" s="109">
        <v>23</v>
      </c>
      <c r="K344" s="86">
        <v>59</v>
      </c>
      <c r="L344" s="87"/>
    </row>
    <row r="345" spans="2:12" s="88" customFormat="1" ht="18.75" customHeight="1" x14ac:dyDescent="0.2">
      <c r="B345" s="85" t="s">
        <v>1632</v>
      </c>
      <c r="C345" s="109">
        <v>20</v>
      </c>
      <c r="D345" s="109">
        <v>9</v>
      </c>
      <c r="E345" s="109">
        <v>5</v>
      </c>
      <c r="F345" s="109">
        <v>6</v>
      </c>
      <c r="G345" s="109">
        <v>15</v>
      </c>
      <c r="H345" s="109">
        <v>0</v>
      </c>
      <c r="I345" s="109">
        <v>2</v>
      </c>
      <c r="J345" s="109">
        <v>0</v>
      </c>
      <c r="K345" s="86">
        <v>57</v>
      </c>
      <c r="L345" s="87"/>
    </row>
    <row r="346" spans="2:12" s="88" customFormat="1" ht="18.75" customHeight="1" x14ac:dyDescent="0.2">
      <c r="B346" s="85" t="s">
        <v>1040</v>
      </c>
      <c r="C346" s="109">
        <v>9</v>
      </c>
      <c r="D346" s="109">
        <v>14</v>
      </c>
      <c r="E346" s="109">
        <v>4</v>
      </c>
      <c r="F346" s="109">
        <v>2</v>
      </c>
      <c r="G346" s="109">
        <v>0</v>
      </c>
      <c r="H346" s="109">
        <v>0</v>
      </c>
      <c r="I346" s="109">
        <v>8</v>
      </c>
      <c r="J346" s="109">
        <v>20</v>
      </c>
      <c r="K346" s="86">
        <v>57</v>
      </c>
      <c r="L346" s="87"/>
    </row>
    <row r="347" spans="2:12" s="88" customFormat="1" ht="18.75" customHeight="1" x14ac:dyDescent="0.2">
      <c r="B347" s="85" t="s">
        <v>1459</v>
      </c>
      <c r="C347" s="109">
        <v>4</v>
      </c>
      <c r="D347" s="109">
        <v>3</v>
      </c>
      <c r="E347" s="109">
        <v>10</v>
      </c>
      <c r="F347" s="109">
        <v>12</v>
      </c>
      <c r="G347" s="109">
        <v>5</v>
      </c>
      <c r="H347" s="109">
        <v>6</v>
      </c>
      <c r="I347" s="109">
        <v>10</v>
      </c>
      <c r="J347" s="109">
        <v>6</v>
      </c>
      <c r="K347" s="86">
        <v>56</v>
      </c>
      <c r="L347" s="87"/>
    </row>
    <row r="348" spans="2:12" s="88" customFormat="1" ht="18.75" customHeight="1" x14ac:dyDescent="0.2">
      <c r="B348" s="85" t="s">
        <v>1008</v>
      </c>
      <c r="C348" s="109">
        <v>5</v>
      </c>
      <c r="D348" s="109">
        <v>23</v>
      </c>
      <c r="E348" s="109">
        <v>16</v>
      </c>
      <c r="F348" s="109">
        <v>0</v>
      </c>
      <c r="G348" s="109">
        <v>0</v>
      </c>
      <c r="H348" s="109">
        <v>0</v>
      </c>
      <c r="I348" s="109">
        <v>12</v>
      </c>
      <c r="J348" s="109">
        <v>0</v>
      </c>
      <c r="K348" s="86">
        <v>56</v>
      </c>
      <c r="L348" s="87"/>
    </row>
    <row r="349" spans="2:12" s="88" customFormat="1" ht="18.75" customHeight="1" x14ac:dyDescent="0.2">
      <c r="B349" s="85" t="s">
        <v>1091</v>
      </c>
      <c r="C349" s="109">
        <v>0</v>
      </c>
      <c r="D349" s="109">
        <v>0</v>
      </c>
      <c r="E349" s="109">
        <v>6</v>
      </c>
      <c r="F349" s="109">
        <v>21</v>
      </c>
      <c r="G349" s="109">
        <v>29</v>
      </c>
      <c r="H349" s="109">
        <v>0</v>
      </c>
      <c r="I349" s="109">
        <v>0</v>
      </c>
      <c r="J349" s="109">
        <v>0</v>
      </c>
      <c r="K349" s="86">
        <v>56</v>
      </c>
      <c r="L349" s="87"/>
    </row>
    <row r="350" spans="2:12" s="88" customFormat="1" ht="18.75" customHeight="1" x14ac:dyDescent="0.2">
      <c r="B350" s="85" t="s">
        <v>1582</v>
      </c>
      <c r="C350" s="109">
        <v>3</v>
      </c>
      <c r="D350" s="109">
        <v>3</v>
      </c>
      <c r="E350" s="109">
        <v>2</v>
      </c>
      <c r="F350" s="109">
        <v>11</v>
      </c>
      <c r="G350" s="109">
        <v>17</v>
      </c>
      <c r="H350" s="109">
        <v>5</v>
      </c>
      <c r="I350" s="109">
        <v>8</v>
      </c>
      <c r="J350" s="109">
        <v>7</v>
      </c>
      <c r="K350" s="86">
        <v>56</v>
      </c>
      <c r="L350" s="87"/>
    </row>
    <row r="351" spans="2:12" s="88" customFormat="1" ht="18.75" customHeight="1" x14ac:dyDescent="0.2">
      <c r="B351" s="85" t="s">
        <v>1055</v>
      </c>
      <c r="C351" s="109">
        <v>22</v>
      </c>
      <c r="D351" s="109">
        <v>21</v>
      </c>
      <c r="E351" s="109">
        <v>0</v>
      </c>
      <c r="F351" s="109">
        <v>0</v>
      </c>
      <c r="G351" s="109">
        <v>0</v>
      </c>
      <c r="H351" s="109">
        <v>0</v>
      </c>
      <c r="I351" s="109">
        <v>0</v>
      </c>
      <c r="J351" s="109">
        <v>13</v>
      </c>
      <c r="K351" s="86">
        <v>56</v>
      </c>
      <c r="L351" s="87"/>
    </row>
    <row r="352" spans="2:12" s="88" customFormat="1" ht="18.75" customHeight="1" x14ac:dyDescent="0.2">
      <c r="B352" s="85" t="s">
        <v>1114</v>
      </c>
      <c r="C352" s="109">
        <v>3</v>
      </c>
      <c r="D352" s="109">
        <v>3</v>
      </c>
      <c r="E352" s="109">
        <v>12</v>
      </c>
      <c r="F352" s="109">
        <v>2</v>
      </c>
      <c r="G352" s="109">
        <v>2</v>
      </c>
      <c r="H352" s="109">
        <v>3</v>
      </c>
      <c r="I352" s="109">
        <v>10</v>
      </c>
      <c r="J352" s="109">
        <v>20</v>
      </c>
      <c r="K352" s="86">
        <v>55</v>
      </c>
      <c r="L352" s="87"/>
    </row>
    <row r="353" spans="2:12" s="88" customFormat="1" ht="18.75" customHeight="1" x14ac:dyDescent="0.2">
      <c r="B353" s="85" t="s">
        <v>1041</v>
      </c>
      <c r="C353" s="109">
        <v>16</v>
      </c>
      <c r="D353" s="109">
        <v>11</v>
      </c>
      <c r="E353" s="109">
        <v>3</v>
      </c>
      <c r="F353" s="109">
        <v>4</v>
      </c>
      <c r="G353" s="109">
        <v>4</v>
      </c>
      <c r="H353" s="109">
        <v>7</v>
      </c>
      <c r="I353" s="109">
        <v>5</v>
      </c>
      <c r="J353" s="109">
        <v>5</v>
      </c>
      <c r="K353" s="86">
        <v>55</v>
      </c>
      <c r="L353" s="87"/>
    </row>
    <row r="354" spans="2:12" s="88" customFormat="1" ht="18.75" customHeight="1" x14ac:dyDescent="0.2">
      <c r="B354" s="85" t="s">
        <v>3131</v>
      </c>
      <c r="C354" s="109">
        <v>2</v>
      </c>
      <c r="D354" s="109">
        <v>2</v>
      </c>
      <c r="E354" s="109">
        <v>1</v>
      </c>
      <c r="F354" s="109">
        <v>6</v>
      </c>
      <c r="G354" s="109">
        <v>6</v>
      </c>
      <c r="H354" s="109">
        <v>2</v>
      </c>
      <c r="I354" s="109">
        <v>18</v>
      </c>
      <c r="J354" s="109">
        <v>17</v>
      </c>
      <c r="K354" s="86">
        <v>54</v>
      </c>
      <c r="L354" s="87"/>
    </row>
    <row r="355" spans="2:12" s="88" customFormat="1" ht="18.75" customHeight="1" x14ac:dyDescent="0.2">
      <c r="B355" s="85" t="s">
        <v>946</v>
      </c>
      <c r="C355" s="109">
        <v>0</v>
      </c>
      <c r="D355" s="109">
        <v>0</v>
      </c>
      <c r="E355" s="109">
        <v>2</v>
      </c>
      <c r="F355" s="109">
        <v>8</v>
      </c>
      <c r="G355" s="109">
        <v>10</v>
      </c>
      <c r="H355" s="109">
        <v>12</v>
      </c>
      <c r="I355" s="109">
        <v>11</v>
      </c>
      <c r="J355" s="109">
        <v>11</v>
      </c>
      <c r="K355" s="86">
        <v>54</v>
      </c>
      <c r="L355" s="87"/>
    </row>
    <row r="356" spans="2:12" s="88" customFormat="1" ht="18.75" customHeight="1" x14ac:dyDescent="0.2">
      <c r="B356" s="85" t="s">
        <v>1378</v>
      </c>
      <c r="C356" s="109">
        <v>8</v>
      </c>
      <c r="D356" s="109">
        <v>8</v>
      </c>
      <c r="E356" s="109">
        <v>7</v>
      </c>
      <c r="F356" s="109">
        <v>6</v>
      </c>
      <c r="G356" s="109">
        <v>8</v>
      </c>
      <c r="H356" s="109">
        <v>5</v>
      </c>
      <c r="I356" s="109">
        <v>4</v>
      </c>
      <c r="J356" s="109">
        <v>7</v>
      </c>
      <c r="K356" s="86">
        <v>53</v>
      </c>
      <c r="L356" s="87"/>
    </row>
    <row r="357" spans="2:12" s="88" customFormat="1" ht="18.75" customHeight="1" x14ac:dyDescent="0.2">
      <c r="B357" s="85" t="s">
        <v>888</v>
      </c>
      <c r="C357" s="109">
        <v>18</v>
      </c>
      <c r="D357" s="109">
        <v>18</v>
      </c>
      <c r="E357" s="109">
        <v>17</v>
      </c>
      <c r="F357" s="109">
        <v>0</v>
      </c>
      <c r="G357" s="109">
        <v>0</v>
      </c>
      <c r="H357" s="109">
        <v>0</v>
      </c>
      <c r="I357" s="109">
        <v>0</v>
      </c>
      <c r="J357" s="109">
        <v>0</v>
      </c>
      <c r="K357" s="86">
        <v>53</v>
      </c>
      <c r="L357" s="87"/>
    </row>
    <row r="358" spans="2:12" s="88" customFormat="1" ht="18.75" customHeight="1" x14ac:dyDescent="0.2">
      <c r="B358" s="85" t="s">
        <v>1023</v>
      </c>
      <c r="C358" s="109">
        <v>1</v>
      </c>
      <c r="D358" s="109">
        <v>0</v>
      </c>
      <c r="E358" s="109">
        <v>0</v>
      </c>
      <c r="F358" s="109">
        <v>0</v>
      </c>
      <c r="G358" s="109">
        <v>0</v>
      </c>
      <c r="H358" s="109">
        <v>0</v>
      </c>
      <c r="I358" s="109">
        <v>26</v>
      </c>
      <c r="J358" s="109">
        <v>26</v>
      </c>
      <c r="K358" s="86">
        <v>53</v>
      </c>
      <c r="L358" s="87"/>
    </row>
    <row r="359" spans="2:12" s="88" customFormat="1" ht="18.75" customHeight="1" x14ac:dyDescent="0.2">
      <c r="B359" s="85" t="s">
        <v>1022</v>
      </c>
      <c r="C359" s="109">
        <v>14</v>
      </c>
      <c r="D359" s="109">
        <v>16</v>
      </c>
      <c r="E359" s="109">
        <v>5</v>
      </c>
      <c r="F359" s="109">
        <v>11</v>
      </c>
      <c r="G359" s="109">
        <v>2</v>
      </c>
      <c r="H359" s="109">
        <v>2</v>
      </c>
      <c r="I359" s="109">
        <v>2</v>
      </c>
      <c r="J359" s="109">
        <v>0</v>
      </c>
      <c r="K359" s="86">
        <v>52</v>
      </c>
      <c r="L359" s="87"/>
    </row>
    <row r="360" spans="2:12" s="88" customFormat="1" ht="18.75" customHeight="1" x14ac:dyDescent="0.2">
      <c r="B360" s="85" t="s">
        <v>962</v>
      </c>
      <c r="C360" s="109">
        <v>3</v>
      </c>
      <c r="D360" s="109">
        <v>1</v>
      </c>
      <c r="E360" s="109">
        <v>12</v>
      </c>
      <c r="F360" s="109">
        <v>1</v>
      </c>
      <c r="G360" s="109">
        <v>0</v>
      </c>
      <c r="H360" s="109">
        <v>2</v>
      </c>
      <c r="I360" s="109">
        <v>17</v>
      </c>
      <c r="J360" s="109">
        <v>16</v>
      </c>
      <c r="K360" s="86">
        <v>52</v>
      </c>
      <c r="L360" s="87"/>
    </row>
    <row r="361" spans="2:12" s="88" customFormat="1" ht="18.75" customHeight="1" x14ac:dyDescent="0.2">
      <c r="B361" s="85" t="s">
        <v>1686</v>
      </c>
      <c r="C361" s="109">
        <v>0</v>
      </c>
      <c r="D361" s="109">
        <v>17</v>
      </c>
      <c r="E361" s="109">
        <v>6</v>
      </c>
      <c r="F361" s="109">
        <v>6</v>
      </c>
      <c r="G361" s="109">
        <v>2</v>
      </c>
      <c r="H361" s="109">
        <v>4</v>
      </c>
      <c r="I361" s="109">
        <v>10</v>
      </c>
      <c r="J361" s="109">
        <v>7</v>
      </c>
      <c r="K361" s="86">
        <v>52</v>
      </c>
      <c r="L361" s="87"/>
    </row>
    <row r="362" spans="2:12" s="88" customFormat="1" ht="18.75" customHeight="1" x14ac:dyDescent="0.2">
      <c r="B362" s="85" t="s">
        <v>3031</v>
      </c>
      <c r="C362" s="109">
        <v>0</v>
      </c>
      <c r="D362" s="109">
        <v>0</v>
      </c>
      <c r="E362" s="109">
        <v>0</v>
      </c>
      <c r="F362" s="109">
        <v>0</v>
      </c>
      <c r="G362" s="109">
        <v>0</v>
      </c>
      <c r="H362" s="109">
        <v>0</v>
      </c>
      <c r="I362" s="109">
        <v>0</v>
      </c>
      <c r="J362" s="109">
        <v>52</v>
      </c>
      <c r="K362" s="86">
        <v>52</v>
      </c>
      <c r="L362" s="87"/>
    </row>
    <row r="363" spans="2:12" s="88" customFormat="1" ht="18.75" customHeight="1" x14ac:dyDescent="0.2">
      <c r="B363" s="85" t="s">
        <v>931</v>
      </c>
      <c r="C363" s="109">
        <v>0</v>
      </c>
      <c r="D363" s="109">
        <v>2</v>
      </c>
      <c r="E363" s="109">
        <v>0</v>
      </c>
      <c r="F363" s="109">
        <v>23</v>
      </c>
      <c r="G363" s="109">
        <v>24</v>
      </c>
      <c r="H363" s="109">
        <v>1</v>
      </c>
      <c r="I363" s="109">
        <v>2</v>
      </c>
      <c r="J363" s="109">
        <v>0</v>
      </c>
      <c r="K363" s="86">
        <v>52</v>
      </c>
      <c r="L363" s="87"/>
    </row>
    <row r="364" spans="2:12" s="88" customFormat="1" ht="18.75" customHeight="1" x14ac:dyDescent="0.2">
      <c r="B364" s="85" t="s">
        <v>1127</v>
      </c>
      <c r="C364" s="109">
        <v>0</v>
      </c>
      <c r="D364" s="109">
        <v>0</v>
      </c>
      <c r="E364" s="109">
        <v>0</v>
      </c>
      <c r="F364" s="109">
        <v>0</v>
      </c>
      <c r="G364" s="109">
        <v>0</v>
      </c>
      <c r="H364" s="109">
        <v>0</v>
      </c>
      <c r="I364" s="109">
        <v>7</v>
      </c>
      <c r="J364" s="109">
        <v>44</v>
      </c>
      <c r="K364" s="86">
        <v>51</v>
      </c>
      <c r="L364" s="87"/>
    </row>
    <row r="365" spans="2:12" s="88" customFormat="1" ht="18.75" customHeight="1" x14ac:dyDescent="0.2">
      <c r="B365" s="85" t="s">
        <v>1034</v>
      </c>
      <c r="C365" s="109">
        <v>9</v>
      </c>
      <c r="D365" s="109">
        <v>21</v>
      </c>
      <c r="E365" s="109">
        <v>8</v>
      </c>
      <c r="F365" s="109">
        <v>6</v>
      </c>
      <c r="G365" s="109">
        <v>1</v>
      </c>
      <c r="H365" s="109">
        <v>1</v>
      </c>
      <c r="I365" s="109">
        <v>4</v>
      </c>
      <c r="J365" s="109">
        <v>1</v>
      </c>
      <c r="K365" s="86">
        <v>51</v>
      </c>
      <c r="L365" s="87"/>
    </row>
    <row r="366" spans="2:12" s="88" customFormat="1" ht="18.75" customHeight="1" x14ac:dyDescent="0.2">
      <c r="B366" s="85" t="s">
        <v>1006</v>
      </c>
      <c r="C366" s="109">
        <v>0</v>
      </c>
      <c r="D366" s="109">
        <v>4</v>
      </c>
      <c r="E366" s="109">
        <v>8</v>
      </c>
      <c r="F366" s="109">
        <v>7</v>
      </c>
      <c r="G366" s="109">
        <v>7</v>
      </c>
      <c r="H366" s="109">
        <v>7</v>
      </c>
      <c r="I366" s="109">
        <v>10</v>
      </c>
      <c r="J366" s="109">
        <v>8</v>
      </c>
      <c r="K366" s="86">
        <v>51</v>
      </c>
      <c r="L366" s="87"/>
    </row>
    <row r="367" spans="2:12" s="88" customFormat="1" ht="18.75" customHeight="1" x14ac:dyDescent="0.2">
      <c r="B367" s="85" t="s">
        <v>1389</v>
      </c>
      <c r="C367" s="109">
        <v>3</v>
      </c>
      <c r="D367" s="109">
        <v>1</v>
      </c>
      <c r="E367" s="109">
        <v>1</v>
      </c>
      <c r="F367" s="109">
        <v>1</v>
      </c>
      <c r="G367" s="109">
        <v>10</v>
      </c>
      <c r="H367" s="109">
        <v>19</v>
      </c>
      <c r="I367" s="109">
        <v>11</v>
      </c>
      <c r="J367" s="109">
        <v>5</v>
      </c>
      <c r="K367" s="86">
        <v>51</v>
      </c>
      <c r="L367" s="87"/>
    </row>
    <row r="368" spans="2:12" s="88" customFormat="1" ht="18.75" customHeight="1" x14ac:dyDescent="0.2">
      <c r="B368" s="85" t="s">
        <v>1541</v>
      </c>
      <c r="C368" s="109">
        <v>0</v>
      </c>
      <c r="D368" s="109">
        <v>2</v>
      </c>
      <c r="E368" s="109">
        <v>2</v>
      </c>
      <c r="F368" s="109">
        <v>3</v>
      </c>
      <c r="G368" s="109">
        <v>2</v>
      </c>
      <c r="H368" s="109">
        <v>3</v>
      </c>
      <c r="I368" s="109">
        <v>8</v>
      </c>
      <c r="J368" s="109">
        <v>31</v>
      </c>
      <c r="K368" s="86">
        <v>51</v>
      </c>
      <c r="L368" s="87"/>
    </row>
    <row r="369" spans="2:12" s="88" customFormat="1" ht="18.75" customHeight="1" x14ac:dyDescent="0.2">
      <c r="B369" s="85" t="s">
        <v>1798</v>
      </c>
      <c r="C369" s="109">
        <v>4</v>
      </c>
      <c r="D369" s="109">
        <v>6</v>
      </c>
      <c r="E369" s="109">
        <v>4</v>
      </c>
      <c r="F369" s="109">
        <v>3</v>
      </c>
      <c r="G369" s="109">
        <v>10</v>
      </c>
      <c r="H369" s="109">
        <v>4</v>
      </c>
      <c r="I369" s="109">
        <v>5</v>
      </c>
      <c r="J369" s="109">
        <v>15</v>
      </c>
      <c r="K369" s="86">
        <v>51</v>
      </c>
      <c r="L369" s="87"/>
    </row>
    <row r="370" spans="2:12" s="88" customFormat="1" ht="18.75" customHeight="1" x14ac:dyDescent="0.2">
      <c r="B370" s="85" t="s">
        <v>1012</v>
      </c>
      <c r="C370" s="109">
        <v>1</v>
      </c>
      <c r="D370" s="109">
        <v>3</v>
      </c>
      <c r="E370" s="109">
        <v>11</v>
      </c>
      <c r="F370" s="109">
        <v>6</v>
      </c>
      <c r="G370" s="109">
        <v>10</v>
      </c>
      <c r="H370" s="109">
        <v>10</v>
      </c>
      <c r="I370" s="109">
        <v>5</v>
      </c>
      <c r="J370" s="109">
        <v>4</v>
      </c>
      <c r="K370" s="86">
        <v>50</v>
      </c>
      <c r="L370" s="87"/>
    </row>
    <row r="371" spans="2:12" s="88" customFormat="1" ht="18.75" customHeight="1" x14ac:dyDescent="0.2">
      <c r="B371" s="85" t="s">
        <v>1079</v>
      </c>
      <c r="C371" s="109">
        <v>5</v>
      </c>
      <c r="D371" s="109">
        <v>0</v>
      </c>
      <c r="E371" s="109">
        <v>7</v>
      </c>
      <c r="F371" s="109">
        <v>3</v>
      </c>
      <c r="G371" s="109">
        <v>2</v>
      </c>
      <c r="H371" s="109">
        <v>18</v>
      </c>
      <c r="I371" s="109">
        <v>7</v>
      </c>
      <c r="J371" s="109">
        <v>8</v>
      </c>
      <c r="K371" s="86">
        <v>50</v>
      </c>
      <c r="L371" s="87"/>
    </row>
    <row r="372" spans="2:12" s="88" customFormat="1" ht="18.75" customHeight="1" x14ac:dyDescent="0.2">
      <c r="B372" s="85" t="s">
        <v>976</v>
      </c>
      <c r="C372" s="109">
        <v>9</v>
      </c>
      <c r="D372" s="109">
        <v>9</v>
      </c>
      <c r="E372" s="109">
        <v>13</v>
      </c>
      <c r="F372" s="109">
        <v>0</v>
      </c>
      <c r="G372" s="109">
        <v>12</v>
      </c>
      <c r="H372" s="109">
        <v>0</v>
      </c>
      <c r="I372" s="109">
        <v>0</v>
      </c>
      <c r="J372" s="109">
        <v>7</v>
      </c>
      <c r="K372" s="86">
        <v>50</v>
      </c>
      <c r="L372" s="87"/>
    </row>
    <row r="373" spans="2:12" s="88" customFormat="1" ht="18.75" customHeight="1" x14ac:dyDescent="0.2">
      <c r="B373" s="85" t="s">
        <v>948</v>
      </c>
      <c r="C373" s="109">
        <v>1</v>
      </c>
      <c r="D373" s="109">
        <v>25</v>
      </c>
      <c r="E373" s="109">
        <v>0</v>
      </c>
      <c r="F373" s="109">
        <v>1</v>
      </c>
      <c r="G373" s="109">
        <v>23</v>
      </c>
      <c r="H373" s="109">
        <v>0</v>
      </c>
      <c r="I373" s="109">
        <v>0</v>
      </c>
      <c r="J373" s="109">
        <v>0</v>
      </c>
      <c r="K373" s="86">
        <v>50</v>
      </c>
      <c r="L373" s="87"/>
    </row>
    <row r="374" spans="2:12" s="88" customFormat="1" ht="18.75" customHeight="1" x14ac:dyDescent="0.2">
      <c r="B374" s="85" t="s">
        <v>1659</v>
      </c>
      <c r="C374" s="109">
        <v>11</v>
      </c>
      <c r="D374" s="109">
        <v>3</v>
      </c>
      <c r="E374" s="109">
        <v>6</v>
      </c>
      <c r="F374" s="109">
        <v>2</v>
      </c>
      <c r="G374" s="109">
        <v>8</v>
      </c>
      <c r="H374" s="109">
        <v>4</v>
      </c>
      <c r="I374" s="109">
        <v>8</v>
      </c>
      <c r="J374" s="109">
        <v>7</v>
      </c>
      <c r="K374" s="86">
        <v>49</v>
      </c>
      <c r="L374" s="87"/>
    </row>
    <row r="375" spans="2:12" s="88" customFormat="1" ht="18.75" customHeight="1" x14ac:dyDescent="0.2">
      <c r="B375" s="85" t="s">
        <v>961</v>
      </c>
      <c r="C375" s="109">
        <v>8</v>
      </c>
      <c r="D375" s="109">
        <v>7</v>
      </c>
      <c r="E375" s="109">
        <v>14</v>
      </c>
      <c r="F375" s="109">
        <v>0</v>
      </c>
      <c r="G375" s="109">
        <v>12</v>
      </c>
      <c r="H375" s="109">
        <v>2</v>
      </c>
      <c r="I375" s="109">
        <v>6</v>
      </c>
      <c r="J375" s="109">
        <v>0</v>
      </c>
      <c r="K375" s="86">
        <v>49</v>
      </c>
      <c r="L375" s="87"/>
    </row>
    <row r="376" spans="2:12" s="88" customFormat="1" ht="18.75" customHeight="1" x14ac:dyDescent="0.2">
      <c r="B376" s="85" t="s">
        <v>1167</v>
      </c>
      <c r="C376" s="109">
        <v>0</v>
      </c>
      <c r="D376" s="109">
        <v>2</v>
      </c>
      <c r="E376" s="109">
        <v>3</v>
      </c>
      <c r="F376" s="109">
        <v>0</v>
      </c>
      <c r="G376" s="109">
        <v>5</v>
      </c>
      <c r="H376" s="109">
        <v>5</v>
      </c>
      <c r="I376" s="109">
        <v>7</v>
      </c>
      <c r="J376" s="109">
        <v>27</v>
      </c>
      <c r="K376" s="86">
        <v>49</v>
      </c>
      <c r="L376" s="87"/>
    </row>
    <row r="377" spans="2:12" s="88" customFormat="1" ht="18.75" customHeight="1" x14ac:dyDescent="0.2">
      <c r="B377" s="85" t="s">
        <v>3019</v>
      </c>
      <c r="C377" s="109">
        <v>14</v>
      </c>
      <c r="D377" s="109">
        <v>3</v>
      </c>
      <c r="E377" s="109">
        <v>2</v>
      </c>
      <c r="F377" s="109">
        <v>7</v>
      </c>
      <c r="G377" s="109">
        <v>2</v>
      </c>
      <c r="H377" s="109">
        <v>3</v>
      </c>
      <c r="I377" s="109">
        <v>11</v>
      </c>
      <c r="J377" s="109">
        <v>6</v>
      </c>
      <c r="K377" s="86">
        <v>48</v>
      </c>
      <c r="L377" s="87"/>
    </row>
    <row r="378" spans="2:12" s="88" customFormat="1" ht="18.75" customHeight="1" x14ac:dyDescent="0.2">
      <c r="B378" s="85" t="s">
        <v>1551</v>
      </c>
      <c r="C378" s="109">
        <v>0</v>
      </c>
      <c r="D378" s="109">
        <v>0</v>
      </c>
      <c r="E378" s="109">
        <v>1</v>
      </c>
      <c r="F378" s="109">
        <v>0</v>
      </c>
      <c r="G378" s="109">
        <v>0</v>
      </c>
      <c r="H378" s="109">
        <v>1</v>
      </c>
      <c r="I378" s="109">
        <v>0</v>
      </c>
      <c r="J378" s="109">
        <v>45</v>
      </c>
      <c r="K378" s="86">
        <v>47</v>
      </c>
      <c r="L378" s="87"/>
    </row>
    <row r="379" spans="2:12" s="88" customFormat="1" ht="18.75" customHeight="1" x14ac:dyDescent="0.2">
      <c r="B379" s="85" t="s">
        <v>1657</v>
      </c>
      <c r="C379" s="109">
        <v>46</v>
      </c>
      <c r="D379" s="109">
        <v>0</v>
      </c>
      <c r="E379" s="109">
        <v>0</v>
      </c>
      <c r="F379" s="109">
        <v>0</v>
      </c>
      <c r="G379" s="109">
        <v>0</v>
      </c>
      <c r="H379" s="109">
        <v>0</v>
      </c>
      <c r="I379" s="109">
        <v>0</v>
      </c>
      <c r="J379" s="109">
        <v>0</v>
      </c>
      <c r="K379" s="86">
        <v>46</v>
      </c>
      <c r="L379" s="87"/>
    </row>
    <row r="380" spans="2:12" s="88" customFormat="1" ht="18.75" customHeight="1" x14ac:dyDescent="0.2">
      <c r="B380" s="85" t="s">
        <v>1009</v>
      </c>
      <c r="C380" s="109">
        <v>9</v>
      </c>
      <c r="D380" s="109">
        <v>5</v>
      </c>
      <c r="E380" s="109">
        <v>6</v>
      </c>
      <c r="F380" s="109">
        <v>3</v>
      </c>
      <c r="G380" s="109">
        <v>3</v>
      </c>
      <c r="H380" s="109">
        <v>5</v>
      </c>
      <c r="I380" s="109">
        <v>8</v>
      </c>
      <c r="J380" s="109">
        <v>7</v>
      </c>
      <c r="K380" s="86">
        <v>46</v>
      </c>
      <c r="L380" s="87"/>
    </row>
    <row r="381" spans="2:12" s="88" customFormat="1" ht="18.75" customHeight="1" x14ac:dyDescent="0.2">
      <c r="B381" s="85" t="s">
        <v>964</v>
      </c>
      <c r="C381" s="109">
        <v>14</v>
      </c>
      <c r="D381" s="109">
        <v>3</v>
      </c>
      <c r="E381" s="109">
        <v>3</v>
      </c>
      <c r="F381" s="109">
        <v>9</v>
      </c>
      <c r="G381" s="109">
        <v>7</v>
      </c>
      <c r="H381" s="109">
        <v>6</v>
      </c>
      <c r="I381" s="109">
        <v>2</v>
      </c>
      <c r="J381" s="109">
        <v>2</v>
      </c>
      <c r="K381" s="86">
        <v>46</v>
      </c>
      <c r="L381" s="87"/>
    </row>
    <row r="382" spans="2:12" s="88" customFormat="1" ht="18.75" customHeight="1" x14ac:dyDescent="0.2">
      <c r="B382" s="85" t="s">
        <v>1361</v>
      </c>
      <c r="C382" s="109">
        <v>2</v>
      </c>
      <c r="D382" s="109">
        <v>6</v>
      </c>
      <c r="E382" s="109">
        <v>4</v>
      </c>
      <c r="F382" s="109">
        <v>5</v>
      </c>
      <c r="G382" s="109">
        <v>8</v>
      </c>
      <c r="H382" s="109">
        <v>4</v>
      </c>
      <c r="I382" s="109">
        <v>7</v>
      </c>
      <c r="J382" s="109">
        <v>10</v>
      </c>
      <c r="K382" s="86">
        <v>46</v>
      </c>
      <c r="L382" s="87"/>
    </row>
    <row r="383" spans="2:12" s="88" customFormat="1" ht="18.75" customHeight="1" x14ac:dyDescent="0.2">
      <c r="B383" s="85" t="s">
        <v>1021</v>
      </c>
      <c r="C383" s="109">
        <v>0</v>
      </c>
      <c r="D383" s="109">
        <v>0</v>
      </c>
      <c r="E383" s="109">
        <v>0</v>
      </c>
      <c r="F383" s="109">
        <v>0</v>
      </c>
      <c r="G383" s="109">
        <v>0</v>
      </c>
      <c r="H383" s="109">
        <v>44</v>
      </c>
      <c r="I383" s="109">
        <v>1</v>
      </c>
      <c r="J383" s="109">
        <v>0</v>
      </c>
      <c r="K383" s="86">
        <v>45</v>
      </c>
      <c r="L383" s="87"/>
    </row>
    <row r="384" spans="2:12" s="88" customFormat="1" ht="18.75" customHeight="1" x14ac:dyDescent="0.2">
      <c r="B384" s="85" t="s">
        <v>1005</v>
      </c>
      <c r="C384" s="109">
        <v>5</v>
      </c>
      <c r="D384" s="109">
        <v>3</v>
      </c>
      <c r="E384" s="109">
        <v>16</v>
      </c>
      <c r="F384" s="109">
        <v>4</v>
      </c>
      <c r="G384" s="109">
        <v>3</v>
      </c>
      <c r="H384" s="109">
        <v>5</v>
      </c>
      <c r="I384" s="109">
        <v>7</v>
      </c>
      <c r="J384" s="109">
        <v>1</v>
      </c>
      <c r="K384" s="86">
        <v>44</v>
      </c>
      <c r="L384" s="87"/>
    </row>
    <row r="385" spans="2:12" s="88" customFormat="1" ht="18.75" customHeight="1" x14ac:dyDescent="0.2">
      <c r="B385" s="85" t="s">
        <v>191</v>
      </c>
      <c r="C385" s="109">
        <v>1</v>
      </c>
      <c r="D385" s="109">
        <v>8</v>
      </c>
      <c r="E385" s="109">
        <v>15</v>
      </c>
      <c r="F385" s="109">
        <v>4</v>
      </c>
      <c r="G385" s="109">
        <v>3</v>
      </c>
      <c r="H385" s="109">
        <v>0</v>
      </c>
      <c r="I385" s="109">
        <v>8</v>
      </c>
      <c r="J385" s="109">
        <v>5</v>
      </c>
      <c r="K385" s="86">
        <v>44</v>
      </c>
      <c r="L385" s="87"/>
    </row>
    <row r="386" spans="2:12" s="88" customFormat="1" ht="18.75" customHeight="1" x14ac:dyDescent="0.2">
      <c r="B386" s="85" t="s">
        <v>1111</v>
      </c>
      <c r="C386" s="109">
        <v>35</v>
      </c>
      <c r="D386" s="109">
        <v>3</v>
      </c>
      <c r="E386" s="109">
        <v>1</v>
      </c>
      <c r="F386" s="109">
        <v>1</v>
      </c>
      <c r="G386" s="109">
        <v>0</v>
      </c>
      <c r="H386" s="109">
        <v>1</v>
      </c>
      <c r="I386" s="109">
        <v>1</v>
      </c>
      <c r="J386" s="109">
        <v>2</v>
      </c>
      <c r="K386" s="86">
        <v>44</v>
      </c>
      <c r="L386" s="87"/>
    </row>
    <row r="387" spans="2:12" s="88" customFormat="1" ht="18.75" customHeight="1" x14ac:dyDescent="0.2">
      <c r="B387" s="85" t="s">
        <v>1374</v>
      </c>
      <c r="C387" s="109">
        <v>9</v>
      </c>
      <c r="D387" s="109">
        <v>1</v>
      </c>
      <c r="E387" s="109">
        <v>12</v>
      </c>
      <c r="F387" s="109">
        <v>4</v>
      </c>
      <c r="G387" s="109">
        <v>0</v>
      </c>
      <c r="H387" s="109">
        <v>0</v>
      </c>
      <c r="I387" s="109">
        <v>17</v>
      </c>
      <c r="J387" s="109">
        <v>1</v>
      </c>
      <c r="K387" s="86">
        <v>44</v>
      </c>
      <c r="L387" s="87"/>
    </row>
    <row r="388" spans="2:12" s="88" customFormat="1" ht="18.75" customHeight="1" x14ac:dyDescent="0.2">
      <c r="B388" s="85" t="s">
        <v>1599</v>
      </c>
      <c r="C388" s="109">
        <v>0</v>
      </c>
      <c r="D388" s="109">
        <v>9</v>
      </c>
      <c r="E388" s="109">
        <v>5</v>
      </c>
      <c r="F388" s="109">
        <v>6</v>
      </c>
      <c r="G388" s="109">
        <v>1</v>
      </c>
      <c r="H388" s="109">
        <v>2</v>
      </c>
      <c r="I388" s="109">
        <v>9</v>
      </c>
      <c r="J388" s="109">
        <v>11</v>
      </c>
      <c r="K388" s="86">
        <v>43</v>
      </c>
      <c r="L388" s="87"/>
    </row>
    <row r="389" spans="2:12" s="88" customFormat="1" ht="18.75" customHeight="1" x14ac:dyDescent="0.2">
      <c r="B389" s="85" t="s">
        <v>1630</v>
      </c>
      <c r="C389" s="109">
        <v>0</v>
      </c>
      <c r="D389" s="109">
        <v>1</v>
      </c>
      <c r="E389" s="109">
        <v>0</v>
      </c>
      <c r="F389" s="109">
        <v>7</v>
      </c>
      <c r="G389" s="109">
        <v>9</v>
      </c>
      <c r="H389" s="109">
        <v>8</v>
      </c>
      <c r="I389" s="109">
        <v>12</v>
      </c>
      <c r="J389" s="109">
        <v>6</v>
      </c>
      <c r="K389" s="86">
        <v>43</v>
      </c>
      <c r="L389" s="87"/>
    </row>
    <row r="390" spans="2:12" s="88" customFormat="1" ht="18.75" customHeight="1" x14ac:dyDescent="0.2">
      <c r="B390" s="85" t="s">
        <v>1520</v>
      </c>
      <c r="C390" s="109">
        <v>3</v>
      </c>
      <c r="D390" s="109">
        <v>7</v>
      </c>
      <c r="E390" s="109">
        <v>4</v>
      </c>
      <c r="F390" s="109">
        <v>3</v>
      </c>
      <c r="G390" s="109">
        <v>2</v>
      </c>
      <c r="H390" s="109">
        <v>3</v>
      </c>
      <c r="I390" s="109">
        <v>9</v>
      </c>
      <c r="J390" s="109">
        <v>12</v>
      </c>
      <c r="K390" s="86">
        <v>43</v>
      </c>
      <c r="L390" s="87"/>
    </row>
    <row r="391" spans="2:12" s="88" customFormat="1" ht="18.75" customHeight="1" x14ac:dyDescent="0.2">
      <c r="B391" s="85" t="s">
        <v>999</v>
      </c>
      <c r="C391" s="109">
        <v>0</v>
      </c>
      <c r="D391" s="109">
        <v>0</v>
      </c>
      <c r="E391" s="109">
        <v>0</v>
      </c>
      <c r="F391" s="109">
        <v>0</v>
      </c>
      <c r="G391" s="109">
        <v>0</v>
      </c>
      <c r="H391" s="109">
        <v>0</v>
      </c>
      <c r="I391" s="109">
        <v>14</v>
      </c>
      <c r="J391" s="109">
        <v>28</v>
      </c>
      <c r="K391" s="86">
        <v>42</v>
      </c>
      <c r="L391" s="87"/>
    </row>
    <row r="392" spans="2:12" s="88" customFormat="1" ht="18.75" customHeight="1" x14ac:dyDescent="0.2">
      <c r="B392" s="85" t="s">
        <v>1602</v>
      </c>
      <c r="C392" s="109">
        <v>0</v>
      </c>
      <c r="D392" s="109">
        <v>2</v>
      </c>
      <c r="E392" s="109">
        <v>0</v>
      </c>
      <c r="F392" s="109">
        <v>4</v>
      </c>
      <c r="G392" s="109">
        <v>3</v>
      </c>
      <c r="H392" s="109">
        <v>3</v>
      </c>
      <c r="I392" s="109">
        <v>17</v>
      </c>
      <c r="J392" s="109">
        <v>13</v>
      </c>
      <c r="K392" s="86">
        <v>42</v>
      </c>
      <c r="L392" s="87"/>
    </row>
    <row r="393" spans="2:12" s="88" customFormat="1" ht="18.75" customHeight="1" x14ac:dyDescent="0.2">
      <c r="B393" s="85" t="s">
        <v>1014</v>
      </c>
      <c r="C393" s="109">
        <v>2</v>
      </c>
      <c r="D393" s="109">
        <v>0</v>
      </c>
      <c r="E393" s="109">
        <v>11</v>
      </c>
      <c r="F393" s="109">
        <v>2</v>
      </c>
      <c r="G393" s="109">
        <v>2</v>
      </c>
      <c r="H393" s="109">
        <v>1</v>
      </c>
      <c r="I393" s="109">
        <v>5</v>
      </c>
      <c r="J393" s="109">
        <v>19</v>
      </c>
      <c r="K393" s="86">
        <v>42</v>
      </c>
      <c r="L393" s="87"/>
    </row>
    <row r="394" spans="2:12" s="88" customFormat="1" ht="18.75" customHeight="1" x14ac:dyDescent="0.2">
      <c r="B394" s="85" t="s">
        <v>1202</v>
      </c>
      <c r="C394" s="109">
        <v>3</v>
      </c>
      <c r="D394" s="109">
        <v>1</v>
      </c>
      <c r="E394" s="109">
        <v>2</v>
      </c>
      <c r="F394" s="109">
        <v>7</v>
      </c>
      <c r="G394" s="109">
        <v>2</v>
      </c>
      <c r="H394" s="109">
        <v>4</v>
      </c>
      <c r="I394" s="109">
        <v>8</v>
      </c>
      <c r="J394" s="109">
        <v>15</v>
      </c>
      <c r="K394" s="86">
        <v>42</v>
      </c>
      <c r="L394" s="87"/>
    </row>
    <row r="395" spans="2:12" s="88" customFormat="1" ht="18.75" customHeight="1" x14ac:dyDescent="0.2">
      <c r="B395" s="85" t="s">
        <v>949</v>
      </c>
      <c r="C395" s="109">
        <v>18</v>
      </c>
      <c r="D395" s="109">
        <v>0</v>
      </c>
      <c r="E395" s="109">
        <v>1</v>
      </c>
      <c r="F395" s="109">
        <v>0</v>
      </c>
      <c r="G395" s="109">
        <v>0</v>
      </c>
      <c r="H395" s="109">
        <v>0</v>
      </c>
      <c r="I395" s="109">
        <v>4</v>
      </c>
      <c r="J395" s="109">
        <v>18</v>
      </c>
      <c r="K395" s="86">
        <v>41</v>
      </c>
      <c r="L395" s="87"/>
    </row>
    <row r="396" spans="2:12" s="88" customFormat="1" ht="18.75" customHeight="1" x14ac:dyDescent="0.2">
      <c r="B396" s="85" t="s">
        <v>1418</v>
      </c>
      <c r="C396" s="109">
        <v>7</v>
      </c>
      <c r="D396" s="109">
        <v>3</v>
      </c>
      <c r="E396" s="109">
        <v>4</v>
      </c>
      <c r="F396" s="109">
        <v>4</v>
      </c>
      <c r="G396" s="109">
        <v>7</v>
      </c>
      <c r="H396" s="109">
        <v>7</v>
      </c>
      <c r="I396" s="109">
        <v>7</v>
      </c>
      <c r="J396" s="109">
        <v>2</v>
      </c>
      <c r="K396" s="86">
        <v>41</v>
      </c>
      <c r="L396" s="87"/>
    </row>
    <row r="397" spans="2:12" s="88" customFormat="1" ht="18.75" customHeight="1" x14ac:dyDescent="0.2">
      <c r="B397" s="85" t="s">
        <v>990</v>
      </c>
      <c r="C397" s="109">
        <v>1</v>
      </c>
      <c r="D397" s="109">
        <v>0</v>
      </c>
      <c r="E397" s="109">
        <v>3</v>
      </c>
      <c r="F397" s="109">
        <v>7</v>
      </c>
      <c r="G397" s="109">
        <v>12</v>
      </c>
      <c r="H397" s="109">
        <v>0</v>
      </c>
      <c r="I397" s="109">
        <v>1</v>
      </c>
      <c r="J397" s="109">
        <v>17</v>
      </c>
      <c r="K397" s="86">
        <v>41</v>
      </c>
      <c r="L397" s="87"/>
    </row>
    <row r="398" spans="2:12" s="88" customFormat="1" ht="18.75" customHeight="1" x14ac:dyDescent="0.2">
      <c r="B398" s="85" t="s">
        <v>223</v>
      </c>
      <c r="C398" s="109">
        <v>20</v>
      </c>
      <c r="D398" s="109">
        <v>0</v>
      </c>
      <c r="E398" s="109">
        <v>0</v>
      </c>
      <c r="F398" s="109">
        <v>2</v>
      </c>
      <c r="G398" s="109">
        <v>0</v>
      </c>
      <c r="H398" s="109">
        <v>16</v>
      </c>
      <c r="I398" s="109">
        <v>0</v>
      </c>
      <c r="J398" s="109">
        <v>2</v>
      </c>
      <c r="K398" s="86">
        <v>40</v>
      </c>
      <c r="L398" s="87"/>
    </row>
    <row r="399" spans="2:12" s="88" customFormat="1" ht="18.75" customHeight="1" x14ac:dyDescent="0.2">
      <c r="B399" s="85" t="s">
        <v>1647</v>
      </c>
      <c r="C399" s="109">
        <v>0</v>
      </c>
      <c r="D399" s="109">
        <v>0</v>
      </c>
      <c r="E399" s="109">
        <v>1</v>
      </c>
      <c r="F399" s="109">
        <v>1</v>
      </c>
      <c r="G399" s="109">
        <v>5</v>
      </c>
      <c r="H399" s="109">
        <v>15</v>
      </c>
      <c r="I399" s="109">
        <v>12</v>
      </c>
      <c r="J399" s="109">
        <v>6</v>
      </c>
      <c r="K399" s="86">
        <v>40</v>
      </c>
      <c r="L399" s="87"/>
    </row>
    <row r="400" spans="2:12" s="88" customFormat="1" ht="18.75" customHeight="1" x14ac:dyDescent="0.2">
      <c r="B400" s="85" t="s">
        <v>938</v>
      </c>
      <c r="C400" s="109">
        <v>9</v>
      </c>
      <c r="D400" s="109">
        <v>12</v>
      </c>
      <c r="E400" s="109">
        <v>17</v>
      </c>
      <c r="F400" s="109">
        <v>0</v>
      </c>
      <c r="G400" s="109">
        <v>0</v>
      </c>
      <c r="H400" s="109">
        <v>0</v>
      </c>
      <c r="I400" s="109">
        <v>0</v>
      </c>
      <c r="J400" s="109">
        <v>0</v>
      </c>
      <c r="K400" s="86">
        <v>38</v>
      </c>
      <c r="L400" s="87"/>
    </row>
    <row r="401" spans="2:12" s="88" customFormat="1" ht="18.75" customHeight="1" x14ac:dyDescent="0.2">
      <c r="B401" s="85" t="s">
        <v>981</v>
      </c>
      <c r="C401" s="109">
        <v>0</v>
      </c>
      <c r="D401" s="109">
        <v>0</v>
      </c>
      <c r="E401" s="109">
        <v>2</v>
      </c>
      <c r="F401" s="109">
        <v>22</v>
      </c>
      <c r="G401" s="109">
        <v>14</v>
      </c>
      <c r="H401" s="109">
        <v>0</v>
      </c>
      <c r="I401" s="109">
        <v>0</v>
      </c>
      <c r="J401" s="109">
        <v>0</v>
      </c>
      <c r="K401" s="86">
        <v>38</v>
      </c>
      <c r="L401" s="87"/>
    </row>
    <row r="402" spans="2:12" s="88" customFormat="1" ht="18.75" customHeight="1" x14ac:dyDescent="0.2">
      <c r="B402" s="85" t="s">
        <v>1100</v>
      </c>
      <c r="C402" s="109">
        <v>30</v>
      </c>
      <c r="D402" s="109">
        <v>2</v>
      </c>
      <c r="E402" s="109">
        <v>1</v>
      </c>
      <c r="F402" s="109">
        <v>0</v>
      </c>
      <c r="G402" s="109">
        <v>0</v>
      </c>
      <c r="H402" s="109">
        <v>1</v>
      </c>
      <c r="I402" s="109">
        <v>2</v>
      </c>
      <c r="J402" s="109">
        <v>2</v>
      </c>
      <c r="K402" s="86">
        <v>38</v>
      </c>
      <c r="L402" s="87"/>
    </row>
    <row r="403" spans="2:12" s="88" customFormat="1" ht="18.75" customHeight="1" x14ac:dyDescent="0.2">
      <c r="B403" s="85" t="s">
        <v>1762</v>
      </c>
      <c r="C403" s="109">
        <v>0</v>
      </c>
      <c r="D403" s="109">
        <v>1</v>
      </c>
      <c r="E403" s="109">
        <v>1</v>
      </c>
      <c r="F403" s="109">
        <v>2</v>
      </c>
      <c r="G403" s="109">
        <v>10</v>
      </c>
      <c r="H403" s="109">
        <v>4</v>
      </c>
      <c r="I403" s="109">
        <v>14</v>
      </c>
      <c r="J403" s="109">
        <v>6</v>
      </c>
      <c r="K403" s="86">
        <v>38</v>
      </c>
      <c r="L403" s="87"/>
    </row>
    <row r="404" spans="2:12" s="88" customFormat="1" ht="18.75" customHeight="1" x14ac:dyDescent="0.2">
      <c r="B404" s="85" t="s">
        <v>1259</v>
      </c>
      <c r="C404" s="109">
        <v>0</v>
      </c>
      <c r="D404" s="109">
        <v>0</v>
      </c>
      <c r="E404" s="109">
        <v>0</v>
      </c>
      <c r="F404" s="109">
        <v>0</v>
      </c>
      <c r="G404" s="109">
        <v>9</v>
      </c>
      <c r="H404" s="109">
        <v>28</v>
      </c>
      <c r="I404" s="109">
        <v>0</v>
      </c>
      <c r="J404" s="109">
        <v>0</v>
      </c>
      <c r="K404" s="86">
        <v>37</v>
      </c>
      <c r="L404" s="87"/>
    </row>
    <row r="405" spans="2:12" s="88" customFormat="1" ht="18.75" customHeight="1" x14ac:dyDescent="0.2">
      <c r="B405" s="85" t="s">
        <v>1735</v>
      </c>
      <c r="C405" s="109">
        <v>12</v>
      </c>
      <c r="D405" s="109">
        <v>7</v>
      </c>
      <c r="E405" s="109">
        <v>7</v>
      </c>
      <c r="F405" s="109">
        <v>1</v>
      </c>
      <c r="G405" s="109">
        <v>1</v>
      </c>
      <c r="H405" s="109">
        <v>2</v>
      </c>
      <c r="I405" s="109">
        <v>4</v>
      </c>
      <c r="J405" s="109">
        <v>3</v>
      </c>
      <c r="K405" s="86">
        <v>37</v>
      </c>
      <c r="L405" s="87"/>
    </row>
    <row r="406" spans="2:12" s="88" customFormat="1" ht="18.75" customHeight="1" x14ac:dyDescent="0.2">
      <c r="B406" s="85" t="s">
        <v>1246</v>
      </c>
      <c r="C406" s="109">
        <v>0</v>
      </c>
      <c r="D406" s="109">
        <v>1</v>
      </c>
      <c r="E406" s="109">
        <v>0</v>
      </c>
      <c r="F406" s="109">
        <v>7</v>
      </c>
      <c r="G406" s="109">
        <v>17</v>
      </c>
      <c r="H406" s="109">
        <v>4</v>
      </c>
      <c r="I406" s="109">
        <v>8</v>
      </c>
      <c r="J406" s="109">
        <v>0</v>
      </c>
      <c r="K406" s="86">
        <v>37</v>
      </c>
      <c r="L406" s="87"/>
    </row>
    <row r="407" spans="2:12" s="88" customFormat="1" ht="18.75" customHeight="1" x14ac:dyDescent="0.2">
      <c r="B407" s="85" t="s">
        <v>1031</v>
      </c>
      <c r="C407" s="109">
        <v>1</v>
      </c>
      <c r="D407" s="109">
        <v>2</v>
      </c>
      <c r="E407" s="109">
        <v>15</v>
      </c>
      <c r="F407" s="109">
        <v>0</v>
      </c>
      <c r="G407" s="109">
        <v>0</v>
      </c>
      <c r="H407" s="109">
        <v>0</v>
      </c>
      <c r="I407" s="109">
        <v>3</v>
      </c>
      <c r="J407" s="109">
        <v>16</v>
      </c>
      <c r="K407" s="86">
        <v>37</v>
      </c>
      <c r="L407" s="87"/>
    </row>
    <row r="408" spans="2:12" s="88" customFormat="1" ht="18.75" customHeight="1" x14ac:dyDescent="0.2">
      <c r="B408" s="85" t="s">
        <v>1836</v>
      </c>
      <c r="C408" s="109">
        <v>2</v>
      </c>
      <c r="D408" s="109">
        <v>0</v>
      </c>
      <c r="E408" s="109">
        <v>4</v>
      </c>
      <c r="F408" s="109">
        <v>2</v>
      </c>
      <c r="G408" s="109">
        <v>4</v>
      </c>
      <c r="H408" s="109">
        <v>8</v>
      </c>
      <c r="I408" s="109">
        <v>6</v>
      </c>
      <c r="J408" s="109">
        <v>10</v>
      </c>
      <c r="K408" s="86">
        <v>36</v>
      </c>
      <c r="L408" s="87"/>
    </row>
    <row r="409" spans="2:12" s="88" customFormat="1" ht="18.75" customHeight="1" x14ac:dyDescent="0.2">
      <c r="B409" s="85" t="s">
        <v>1129</v>
      </c>
      <c r="C409" s="109">
        <v>7</v>
      </c>
      <c r="D409" s="109">
        <v>4</v>
      </c>
      <c r="E409" s="109">
        <v>1</v>
      </c>
      <c r="F409" s="109">
        <v>3</v>
      </c>
      <c r="G409" s="109">
        <v>3</v>
      </c>
      <c r="H409" s="109">
        <v>3</v>
      </c>
      <c r="I409" s="109">
        <v>9</v>
      </c>
      <c r="J409" s="109">
        <v>6</v>
      </c>
      <c r="K409" s="86">
        <v>36</v>
      </c>
      <c r="L409" s="87"/>
    </row>
    <row r="410" spans="2:12" s="88" customFormat="1" ht="18.75" customHeight="1" x14ac:dyDescent="0.2">
      <c r="B410" s="85" t="s">
        <v>1321</v>
      </c>
      <c r="C410" s="109">
        <v>1</v>
      </c>
      <c r="D410" s="109">
        <v>0</v>
      </c>
      <c r="E410" s="109">
        <v>4</v>
      </c>
      <c r="F410" s="109">
        <v>2</v>
      </c>
      <c r="G410" s="109">
        <v>11</v>
      </c>
      <c r="H410" s="109">
        <v>7</v>
      </c>
      <c r="I410" s="109">
        <v>6</v>
      </c>
      <c r="J410" s="109">
        <v>5</v>
      </c>
      <c r="K410" s="86">
        <v>36</v>
      </c>
      <c r="L410" s="87"/>
    </row>
    <row r="411" spans="2:12" s="88" customFormat="1" ht="18.75" customHeight="1" x14ac:dyDescent="0.2">
      <c r="B411" s="85" t="s">
        <v>1000</v>
      </c>
      <c r="C411" s="109">
        <v>8</v>
      </c>
      <c r="D411" s="109">
        <v>3</v>
      </c>
      <c r="E411" s="109">
        <v>6</v>
      </c>
      <c r="F411" s="109">
        <v>2</v>
      </c>
      <c r="G411" s="109">
        <v>2</v>
      </c>
      <c r="H411" s="109">
        <v>2</v>
      </c>
      <c r="I411" s="109">
        <v>4</v>
      </c>
      <c r="J411" s="109">
        <v>8</v>
      </c>
      <c r="K411" s="86">
        <v>35</v>
      </c>
      <c r="L411" s="87"/>
    </row>
    <row r="412" spans="2:12" s="88" customFormat="1" ht="18.75" customHeight="1" x14ac:dyDescent="0.2">
      <c r="B412" s="85" t="s">
        <v>1098</v>
      </c>
      <c r="C412" s="109">
        <v>0</v>
      </c>
      <c r="D412" s="109">
        <v>0</v>
      </c>
      <c r="E412" s="109">
        <v>1</v>
      </c>
      <c r="F412" s="109">
        <v>4</v>
      </c>
      <c r="G412" s="109">
        <v>17</v>
      </c>
      <c r="H412" s="109">
        <v>12</v>
      </c>
      <c r="I412" s="109">
        <v>1</v>
      </c>
      <c r="J412" s="109">
        <v>0</v>
      </c>
      <c r="K412" s="86">
        <v>35</v>
      </c>
      <c r="L412" s="87"/>
    </row>
    <row r="413" spans="2:12" s="88" customFormat="1" ht="18.75" customHeight="1" x14ac:dyDescent="0.2">
      <c r="B413" s="85" t="s">
        <v>1592</v>
      </c>
      <c r="C413" s="109">
        <v>1</v>
      </c>
      <c r="D413" s="109">
        <v>1</v>
      </c>
      <c r="E413" s="109">
        <v>3</v>
      </c>
      <c r="F413" s="109">
        <v>13</v>
      </c>
      <c r="G413" s="109">
        <v>2</v>
      </c>
      <c r="H413" s="109">
        <v>0</v>
      </c>
      <c r="I413" s="109">
        <v>1</v>
      </c>
      <c r="J413" s="109">
        <v>14</v>
      </c>
      <c r="K413" s="86">
        <v>35</v>
      </c>
      <c r="L413" s="87"/>
    </row>
    <row r="414" spans="2:12" s="88" customFormat="1" ht="18.75" customHeight="1" x14ac:dyDescent="0.2">
      <c r="B414" s="85" t="s">
        <v>1032</v>
      </c>
      <c r="C414" s="109">
        <v>0</v>
      </c>
      <c r="D414" s="109">
        <v>1</v>
      </c>
      <c r="E414" s="109">
        <v>12</v>
      </c>
      <c r="F414" s="109">
        <v>16</v>
      </c>
      <c r="G414" s="109">
        <v>1</v>
      </c>
      <c r="H414" s="109">
        <v>1</v>
      </c>
      <c r="I414" s="109">
        <v>1</v>
      </c>
      <c r="J414" s="109">
        <v>2</v>
      </c>
      <c r="K414" s="86">
        <v>34</v>
      </c>
      <c r="L414" s="87"/>
    </row>
    <row r="415" spans="2:12" s="88" customFormat="1" ht="18.75" customHeight="1" x14ac:dyDescent="0.2">
      <c r="B415" s="85" t="s">
        <v>3138</v>
      </c>
      <c r="C415" s="109">
        <v>22</v>
      </c>
      <c r="D415" s="109">
        <v>2</v>
      </c>
      <c r="E415" s="109">
        <v>0</v>
      </c>
      <c r="F415" s="109">
        <v>6</v>
      </c>
      <c r="G415" s="109">
        <v>0</v>
      </c>
      <c r="H415" s="109">
        <v>2</v>
      </c>
      <c r="I415" s="109">
        <v>1</v>
      </c>
      <c r="J415" s="109">
        <v>1</v>
      </c>
      <c r="K415" s="86">
        <v>34</v>
      </c>
      <c r="L415" s="87"/>
    </row>
    <row r="416" spans="2:12" s="88" customFormat="1" ht="18.75" customHeight="1" x14ac:dyDescent="0.2">
      <c r="B416" s="85" t="s">
        <v>1430</v>
      </c>
      <c r="C416" s="109">
        <v>4</v>
      </c>
      <c r="D416" s="109">
        <v>4</v>
      </c>
      <c r="E416" s="109">
        <v>6</v>
      </c>
      <c r="F416" s="109">
        <v>4</v>
      </c>
      <c r="G416" s="109">
        <v>3</v>
      </c>
      <c r="H416" s="109">
        <v>2</v>
      </c>
      <c r="I416" s="109">
        <v>6</v>
      </c>
      <c r="J416" s="109">
        <v>5</v>
      </c>
      <c r="K416" s="86">
        <v>34</v>
      </c>
      <c r="L416" s="87"/>
    </row>
    <row r="417" spans="2:12" s="88" customFormat="1" ht="18.75" customHeight="1" x14ac:dyDescent="0.2">
      <c r="B417" s="85" t="s">
        <v>1002</v>
      </c>
      <c r="C417" s="109">
        <v>0</v>
      </c>
      <c r="D417" s="109">
        <v>0</v>
      </c>
      <c r="E417" s="109">
        <v>0</v>
      </c>
      <c r="F417" s="109">
        <v>10</v>
      </c>
      <c r="G417" s="109">
        <v>24</v>
      </c>
      <c r="H417" s="109">
        <v>0</v>
      </c>
      <c r="I417" s="109">
        <v>0</v>
      </c>
      <c r="J417" s="109">
        <v>0</v>
      </c>
      <c r="K417" s="86">
        <v>34</v>
      </c>
      <c r="L417" s="87"/>
    </row>
    <row r="418" spans="2:12" s="88" customFormat="1" ht="18.75" customHeight="1" x14ac:dyDescent="0.2">
      <c r="B418" s="85" t="s">
        <v>1180</v>
      </c>
      <c r="C418" s="109">
        <v>2</v>
      </c>
      <c r="D418" s="109">
        <v>1</v>
      </c>
      <c r="E418" s="109">
        <v>0</v>
      </c>
      <c r="F418" s="109">
        <v>1</v>
      </c>
      <c r="G418" s="109">
        <v>2</v>
      </c>
      <c r="H418" s="109">
        <v>0</v>
      </c>
      <c r="I418" s="109">
        <v>14</v>
      </c>
      <c r="J418" s="109">
        <v>14</v>
      </c>
      <c r="K418" s="86">
        <v>34</v>
      </c>
      <c r="L418" s="87"/>
    </row>
    <row r="419" spans="2:12" s="88" customFormat="1" ht="18.75" customHeight="1" x14ac:dyDescent="0.2">
      <c r="B419" s="85" t="s">
        <v>1164</v>
      </c>
      <c r="C419" s="109">
        <v>0</v>
      </c>
      <c r="D419" s="109">
        <v>0</v>
      </c>
      <c r="E419" s="109">
        <v>7</v>
      </c>
      <c r="F419" s="109">
        <v>0</v>
      </c>
      <c r="G419" s="109">
        <v>0</v>
      </c>
      <c r="H419" s="109">
        <v>0</v>
      </c>
      <c r="I419" s="109">
        <v>8</v>
      </c>
      <c r="J419" s="109">
        <v>19</v>
      </c>
      <c r="K419" s="86">
        <v>34</v>
      </c>
      <c r="L419" s="87"/>
    </row>
    <row r="420" spans="2:12" s="88" customFormat="1" ht="18.75" customHeight="1" x14ac:dyDescent="0.2">
      <c r="B420" s="85" t="s">
        <v>950</v>
      </c>
      <c r="C420" s="109">
        <v>16</v>
      </c>
      <c r="D420" s="109">
        <v>0</v>
      </c>
      <c r="E420" s="109">
        <v>0</v>
      </c>
      <c r="F420" s="109">
        <v>1</v>
      </c>
      <c r="G420" s="109">
        <v>0</v>
      </c>
      <c r="H420" s="109">
        <v>0</v>
      </c>
      <c r="I420" s="109">
        <v>0</v>
      </c>
      <c r="J420" s="109">
        <v>17</v>
      </c>
      <c r="K420" s="86">
        <v>34</v>
      </c>
      <c r="L420" s="87"/>
    </row>
    <row r="421" spans="2:12" s="88" customFormat="1" ht="18.75" customHeight="1" x14ac:dyDescent="0.2">
      <c r="B421" s="85" t="s">
        <v>1046</v>
      </c>
      <c r="C421" s="109">
        <v>0</v>
      </c>
      <c r="D421" s="109">
        <v>0</v>
      </c>
      <c r="E421" s="109">
        <v>0</v>
      </c>
      <c r="F421" s="109">
        <v>0</v>
      </c>
      <c r="G421" s="109">
        <v>0</v>
      </c>
      <c r="H421" s="109">
        <v>34</v>
      </c>
      <c r="I421" s="109">
        <v>0</v>
      </c>
      <c r="J421" s="109">
        <v>0</v>
      </c>
      <c r="K421" s="86">
        <v>34</v>
      </c>
      <c r="L421" s="87"/>
    </row>
    <row r="422" spans="2:12" s="88" customFormat="1" ht="18.75" customHeight="1" x14ac:dyDescent="0.2">
      <c r="B422" s="85" t="s">
        <v>1710</v>
      </c>
      <c r="C422" s="109">
        <v>4</v>
      </c>
      <c r="D422" s="109">
        <v>4</v>
      </c>
      <c r="E422" s="109">
        <v>4</v>
      </c>
      <c r="F422" s="109">
        <v>3</v>
      </c>
      <c r="G422" s="109">
        <v>2</v>
      </c>
      <c r="H422" s="109">
        <v>4</v>
      </c>
      <c r="I422" s="109">
        <v>8</v>
      </c>
      <c r="J422" s="109">
        <v>4</v>
      </c>
      <c r="K422" s="86">
        <v>33</v>
      </c>
      <c r="L422" s="87"/>
    </row>
    <row r="423" spans="2:12" s="88" customFormat="1" ht="18.75" customHeight="1" x14ac:dyDescent="0.2">
      <c r="B423" s="85" t="s">
        <v>1756</v>
      </c>
      <c r="C423" s="109">
        <v>3</v>
      </c>
      <c r="D423" s="109">
        <v>0</v>
      </c>
      <c r="E423" s="109">
        <v>2</v>
      </c>
      <c r="F423" s="109">
        <v>1</v>
      </c>
      <c r="G423" s="109">
        <v>5</v>
      </c>
      <c r="H423" s="109">
        <v>3</v>
      </c>
      <c r="I423" s="109">
        <v>8</v>
      </c>
      <c r="J423" s="109">
        <v>11</v>
      </c>
      <c r="K423" s="86">
        <v>33</v>
      </c>
      <c r="L423" s="87"/>
    </row>
    <row r="424" spans="2:12" s="88" customFormat="1" ht="18.75" customHeight="1" x14ac:dyDescent="0.2">
      <c r="B424" s="85" t="s">
        <v>1511</v>
      </c>
      <c r="C424" s="109">
        <v>1</v>
      </c>
      <c r="D424" s="109">
        <v>4</v>
      </c>
      <c r="E424" s="109">
        <v>4</v>
      </c>
      <c r="F424" s="109">
        <v>1</v>
      </c>
      <c r="G424" s="109">
        <v>8</v>
      </c>
      <c r="H424" s="109">
        <v>8</v>
      </c>
      <c r="I424" s="109">
        <v>4</v>
      </c>
      <c r="J424" s="109">
        <v>3</v>
      </c>
      <c r="K424" s="86">
        <v>33</v>
      </c>
      <c r="L424" s="87"/>
    </row>
    <row r="425" spans="2:12" s="88" customFormat="1" ht="18.75" customHeight="1" x14ac:dyDescent="0.2">
      <c r="B425" s="85" t="s">
        <v>1675</v>
      </c>
      <c r="C425" s="109">
        <v>7</v>
      </c>
      <c r="D425" s="109">
        <v>5</v>
      </c>
      <c r="E425" s="109">
        <v>4</v>
      </c>
      <c r="F425" s="109">
        <v>5</v>
      </c>
      <c r="G425" s="109">
        <v>6</v>
      </c>
      <c r="H425" s="109">
        <v>0</v>
      </c>
      <c r="I425" s="109">
        <v>2</v>
      </c>
      <c r="J425" s="109">
        <v>3</v>
      </c>
      <c r="K425" s="86">
        <v>32</v>
      </c>
      <c r="L425" s="87"/>
    </row>
    <row r="426" spans="2:12" s="88" customFormat="1" ht="18.75" customHeight="1" x14ac:dyDescent="0.2">
      <c r="B426" s="85" t="s">
        <v>1110</v>
      </c>
      <c r="C426" s="109">
        <v>0</v>
      </c>
      <c r="D426" s="109">
        <v>2</v>
      </c>
      <c r="E426" s="109">
        <v>2</v>
      </c>
      <c r="F426" s="109">
        <v>3</v>
      </c>
      <c r="G426" s="109">
        <v>4</v>
      </c>
      <c r="H426" s="109">
        <v>4</v>
      </c>
      <c r="I426" s="109">
        <v>17</v>
      </c>
      <c r="J426" s="109">
        <v>0</v>
      </c>
      <c r="K426" s="86">
        <v>32</v>
      </c>
      <c r="L426" s="87"/>
    </row>
    <row r="427" spans="2:12" s="88" customFormat="1" ht="18.75" customHeight="1" x14ac:dyDescent="0.2">
      <c r="B427" s="85" t="s">
        <v>3023</v>
      </c>
      <c r="C427" s="109">
        <v>1</v>
      </c>
      <c r="D427" s="109">
        <v>1</v>
      </c>
      <c r="E427" s="109">
        <v>0</v>
      </c>
      <c r="F427" s="109">
        <v>2</v>
      </c>
      <c r="G427" s="109">
        <v>0</v>
      </c>
      <c r="H427" s="109">
        <v>12</v>
      </c>
      <c r="I427" s="109">
        <v>4</v>
      </c>
      <c r="J427" s="109">
        <v>12</v>
      </c>
      <c r="K427" s="86">
        <v>32</v>
      </c>
      <c r="L427" s="87"/>
    </row>
    <row r="428" spans="2:12" s="88" customFormat="1" ht="18.75" customHeight="1" x14ac:dyDescent="0.2">
      <c r="B428" s="85" t="s">
        <v>906</v>
      </c>
      <c r="C428" s="109">
        <v>28</v>
      </c>
      <c r="D428" s="109">
        <v>0</v>
      </c>
      <c r="E428" s="109">
        <v>2</v>
      </c>
      <c r="F428" s="109">
        <v>0</v>
      </c>
      <c r="G428" s="109">
        <v>0</v>
      </c>
      <c r="H428" s="109">
        <v>1</v>
      </c>
      <c r="I428" s="109">
        <v>0</v>
      </c>
      <c r="J428" s="109">
        <v>1</v>
      </c>
      <c r="K428" s="86">
        <v>32</v>
      </c>
      <c r="L428" s="87"/>
    </row>
    <row r="429" spans="2:12" s="88" customFormat="1" ht="18.75" customHeight="1" x14ac:dyDescent="0.2">
      <c r="B429" s="85" t="s">
        <v>1074</v>
      </c>
      <c r="C429" s="109">
        <v>9</v>
      </c>
      <c r="D429" s="109">
        <v>0</v>
      </c>
      <c r="E429" s="109">
        <v>2</v>
      </c>
      <c r="F429" s="109">
        <v>11</v>
      </c>
      <c r="G429" s="109">
        <v>10</v>
      </c>
      <c r="H429" s="109">
        <v>0</v>
      </c>
      <c r="I429" s="109">
        <v>0</v>
      </c>
      <c r="J429" s="109">
        <v>0</v>
      </c>
      <c r="K429" s="86">
        <v>32</v>
      </c>
      <c r="L429" s="87"/>
    </row>
    <row r="430" spans="2:12" s="88" customFormat="1" ht="18.75" customHeight="1" x14ac:dyDescent="0.2">
      <c r="B430" s="85" t="s">
        <v>1088</v>
      </c>
      <c r="C430" s="109">
        <v>13</v>
      </c>
      <c r="D430" s="109">
        <v>2</v>
      </c>
      <c r="E430" s="109">
        <v>2</v>
      </c>
      <c r="F430" s="109">
        <v>3</v>
      </c>
      <c r="G430" s="109">
        <v>3</v>
      </c>
      <c r="H430" s="109">
        <v>3</v>
      </c>
      <c r="I430" s="109">
        <v>4</v>
      </c>
      <c r="J430" s="109">
        <v>2</v>
      </c>
      <c r="K430" s="86">
        <v>32</v>
      </c>
      <c r="L430" s="87"/>
    </row>
    <row r="431" spans="2:12" s="88" customFormat="1" ht="18.75" customHeight="1" x14ac:dyDescent="0.2">
      <c r="B431" s="85" t="s">
        <v>1570</v>
      </c>
      <c r="C431" s="109">
        <v>3</v>
      </c>
      <c r="D431" s="109">
        <v>0</v>
      </c>
      <c r="E431" s="109">
        <v>0</v>
      </c>
      <c r="F431" s="109">
        <v>3</v>
      </c>
      <c r="G431" s="109">
        <v>3</v>
      </c>
      <c r="H431" s="109">
        <v>2</v>
      </c>
      <c r="I431" s="109">
        <v>16</v>
      </c>
      <c r="J431" s="109">
        <v>4</v>
      </c>
      <c r="K431" s="86">
        <v>31</v>
      </c>
      <c r="L431" s="87"/>
    </row>
    <row r="432" spans="2:12" s="88" customFormat="1" ht="18.75" customHeight="1" x14ac:dyDescent="0.2">
      <c r="B432" s="85" t="s">
        <v>1010</v>
      </c>
      <c r="C432" s="109">
        <v>1</v>
      </c>
      <c r="D432" s="109">
        <v>7</v>
      </c>
      <c r="E432" s="109">
        <v>6</v>
      </c>
      <c r="F432" s="109">
        <v>9</v>
      </c>
      <c r="G432" s="109">
        <v>1</v>
      </c>
      <c r="H432" s="109">
        <v>3</v>
      </c>
      <c r="I432" s="109">
        <v>0</v>
      </c>
      <c r="J432" s="109">
        <v>4</v>
      </c>
      <c r="K432" s="86">
        <v>31</v>
      </c>
      <c r="L432" s="87"/>
    </row>
    <row r="433" spans="2:12" s="88" customFormat="1" ht="18.75" customHeight="1" x14ac:dyDescent="0.2">
      <c r="B433" s="85" t="s">
        <v>1380</v>
      </c>
      <c r="C433" s="109">
        <v>7</v>
      </c>
      <c r="D433" s="109">
        <v>0</v>
      </c>
      <c r="E433" s="109">
        <v>2</v>
      </c>
      <c r="F433" s="109">
        <v>5</v>
      </c>
      <c r="G433" s="109">
        <v>3</v>
      </c>
      <c r="H433" s="109">
        <v>3</v>
      </c>
      <c r="I433" s="109">
        <v>5</v>
      </c>
      <c r="J433" s="109">
        <v>6</v>
      </c>
      <c r="K433" s="86">
        <v>31</v>
      </c>
      <c r="L433" s="87"/>
    </row>
    <row r="434" spans="2:12" s="88" customFormat="1" ht="18.75" customHeight="1" x14ac:dyDescent="0.2">
      <c r="B434" s="85" t="s">
        <v>1955</v>
      </c>
      <c r="C434" s="109">
        <v>0</v>
      </c>
      <c r="D434" s="109">
        <v>1</v>
      </c>
      <c r="E434" s="109">
        <v>1</v>
      </c>
      <c r="F434" s="109">
        <v>1</v>
      </c>
      <c r="G434" s="109">
        <v>0</v>
      </c>
      <c r="H434" s="109">
        <v>2</v>
      </c>
      <c r="I434" s="109">
        <v>13</v>
      </c>
      <c r="J434" s="109">
        <v>13</v>
      </c>
      <c r="K434" s="86">
        <v>31</v>
      </c>
      <c r="L434" s="87"/>
    </row>
    <row r="435" spans="2:12" s="88" customFormat="1" ht="18.75" customHeight="1" x14ac:dyDescent="0.2">
      <c r="B435" s="85" t="s">
        <v>1039</v>
      </c>
      <c r="C435" s="109">
        <v>0</v>
      </c>
      <c r="D435" s="109">
        <v>2</v>
      </c>
      <c r="E435" s="109">
        <v>13</v>
      </c>
      <c r="F435" s="109">
        <v>14</v>
      </c>
      <c r="G435" s="109">
        <v>0</v>
      </c>
      <c r="H435" s="109">
        <v>1</v>
      </c>
      <c r="I435" s="109">
        <v>0</v>
      </c>
      <c r="J435" s="109">
        <v>1</v>
      </c>
      <c r="K435" s="86">
        <v>31</v>
      </c>
      <c r="L435" s="87"/>
    </row>
    <row r="436" spans="2:12" s="88" customFormat="1" ht="18.75" customHeight="1" x14ac:dyDescent="0.2">
      <c r="B436" s="85" t="s">
        <v>1767</v>
      </c>
      <c r="C436" s="109">
        <v>0</v>
      </c>
      <c r="D436" s="109">
        <v>0</v>
      </c>
      <c r="E436" s="109">
        <v>0</v>
      </c>
      <c r="F436" s="109">
        <v>4</v>
      </c>
      <c r="G436" s="109">
        <v>6</v>
      </c>
      <c r="H436" s="109">
        <v>8</v>
      </c>
      <c r="I436" s="109">
        <v>9</v>
      </c>
      <c r="J436" s="109">
        <v>4</v>
      </c>
      <c r="K436" s="86">
        <v>31</v>
      </c>
      <c r="L436" s="87"/>
    </row>
    <row r="437" spans="2:12" s="88" customFormat="1" ht="18.75" customHeight="1" x14ac:dyDescent="0.2">
      <c r="B437" s="85" t="s">
        <v>170</v>
      </c>
      <c r="C437" s="109">
        <v>18</v>
      </c>
      <c r="D437" s="109">
        <v>3</v>
      </c>
      <c r="E437" s="109">
        <v>0</v>
      </c>
      <c r="F437" s="109">
        <v>3</v>
      </c>
      <c r="G437" s="109">
        <v>0</v>
      </c>
      <c r="H437" s="109">
        <v>7</v>
      </c>
      <c r="I437" s="109">
        <v>0</v>
      </c>
      <c r="J437" s="109">
        <v>0</v>
      </c>
      <c r="K437" s="86">
        <v>31</v>
      </c>
      <c r="L437" s="87"/>
    </row>
    <row r="438" spans="2:12" s="88" customFormat="1" ht="18.75" customHeight="1" x14ac:dyDescent="0.2">
      <c r="B438" s="85" t="s">
        <v>877</v>
      </c>
      <c r="C438" s="109">
        <v>31</v>
      </c>
      <c r="D438" s="109">
        <v>0</v>
      </c>
      <c r="E438" s="109">
        <v>0</v>
      </c>
      <c r="F438" s="109">
        <v>0</v>
      </c>
      <c r="G438" s="109">
        <v>0</v>
      </c>
      <c r="H438" s="109">
        <v>0</v>
      </c>
      <c r="I438" s="109">
        <v>0</v>
      </c>
      <c r="J438" s="109">
        <v>0</v>
      </c>
      <c r="K438" s="86">
        <v>31</v>
      </c>
      <c r="L438" s="87"/>
    </row>
    <row r="439" spans="2:12" s="88" customFormat="1" ht="18.75" customHeight="1" x14ac:dyDescent="0.2">
      <c r="B439" s="85" t="s">
        <v>1440</v>
      </c>
      <c r="C439" s="109">
        <v>3</v>
      </c>
      <c r="D439" s="109">
        <v>6</v>
      </c>
      <c r="E439" s="109">
        <v>3</v>
      </c>
      <c r="F439" s="109">
        <v>4</v>
      </c>
      <c r="G439" s="109">
        <v>1</v>
      </c>
      <c r="H439" s="109">
        <v>4</v>
      </c>
      <c r="I439" s="109">
        <v>6</v>
      </c>
      <c r="J439" s="109">
        <v>4</v>
      </c>
      <c r="K439" s="86">
        <v>31</v>
      </c>
      <c r="L439" s="87"/>
    </row>
    <row r="440" spans="2:12" s="88" customFormat="1" ht="18.75" customHeight="1" x14ac:dyDescent="0.2">
      <c r="B440" s="85" t="s">
        <v>986</v>
      </c>
      <c r="C440" s="109">
        <v>0</v>
      </c>
      <c r="D440" s="109">
        <v>0</v>
      </c>
      <c r="E440" s="109">
        <v>1</v>
      </c>
      <c r="F440" s="109">
        <v>2</v>
      </c>
      <c r="G440" s="109">
        <v>1</v>
      </c>
      <c r="H440" s="109">
        <v>5</v>
      </c>
      <c r="I440" s="109">
        <v>14</v>
      </c>
      <c r="J440" s="109">
        <v>8</v>
      </c>
      <c r="K440" s="86">
        <v>31</v>
      </c>
      <c r="L440" s="87"/>
    </row>
    <row r="441" spans="2:12" s="88" customFormat="1" ht="18.75" customHeight="1" x14ac:dyDescent="0.2">
      <c r="B441" s="85" t="s">
        <v>997</v>
      </c>
      <c r="C441" s="109">
        <v>22</v>
      </c>
      <c r="D441" s="109">
        <v>0</v>
      </c>
      <c r="E441" s="109">
        <v>0</v>
      </c>
      <c r="F441" s="109">
        <v>0</v>
      </c>
      <c r="G441" s="109">
        <v>0</v>
      </c>
      <c r="H441" s="109">
        <v>0</v>
      </c>
      <c r="I441" s="109">
        <v>0</v>
      </c>
      <c r="J441" s="109">
        <v>9</v>
      </c>
      <c r="K441" s="86">
        <v>31</v>
      </c>
      <c r="L441" s="87"/>
    </row>
    <row r="442" spans="2:12" s="88" customFormat="1" ht="18.75" customHeight="1" x14ac:dyDescent="0.2">
      <c r="B442" s="85" t="s">
        <v>1035</v>
      </c>
      <c r="C442" s="109">
        <v>0</v>
      </c>
      <c r="D442" s="109">
        <v>0</v>
      </c>
      <c r="E442" s="109">
        <v>0</v>
      </c>
      <c r="F442" s="109">
        <v>0</v>
      </c>
      <c r="G442" s="109">
        <v>1</v>
      </c>
      <c r="H442" s="109">
        <v>0</v>
      </c>
      <c r="I442" s="109">
        <v>2</v>
      </c>
      <c r="J442" s="109">
        <v>27</v>
      </c>
      <c r="K442" s="86">
        <v>30</v>
      </c>
      <c r="L442" s="87"/>
    </row>
    <row r="443" spans="2:12" s="88" customFormat="1" ht="18.75" customHeight="1" x14ac:dyDescent="0.2">
      <c r="B443" s="85" t="s">
        <v>1323</v>
      </c>
      <c r="C443" s="109">
        <v>0</v>
      </c>
      <c r="D443" s="109">
        <v>0</v>
      </c>
      <c r="E443" s="109">
        <v>0</v>
      </c>
      <c r="F443" s="109">
        <v>0</v>
      </c>
      <c r="G443" s="109">
        <v>0</v>
      </c>
      <c r="H443" s="109">
        <v>0</v>
      </c>
      <c r="I443" s="109">
        <v>10</v>
      </c>
      <c r="J443" s="109">
        <v>20</v>
      </c>
      <c r="K443" s="86">
        <v>30</v>
      </c>
      <c r="L443" s="87"/>
    </row>
    <row r="444" spans="2:12" s="88" customFormat="1" ht="18.75" customHeight="1" x14ac:dyDescent="0.2">
      <c r="B444" s="85" t="s">
        <v>1681</v>
      </c>
      <c r="C444" s="109">
        <v>1</v>
      </c>
      <c r="D444" s="109">
        <v>4</v>
      </c>
      <c r="E444" s="109">
        <v>2</v>
      </c>
      <c r="F444" s="109">
        <v>3</v>
      </c>
      <c r="G444" s="109">
        <v>7</v>
      </c>
      <c r="H444" s="109">
        <v>7</v>
      </c>
      <c r="I444" s="109">
        <v>5</v>
      </c>
      <c r="J444" s="109">
        <v>1</v>
      </c>
      <c r="K444" s="86">
        <v>30</v>
      </c>
      <c r="L444" s="87"/>
    </row>
    <row r="445" spans="2:12" s="88" customFormat="1" ht="18.75" customHeight="1" x14ac:dyDescent="0.2">
      <c r="B445" s="85" t="s">
        <v>1607</v>
      </c>
      <c r="C445" s="109">
        <v>4</v>
      </c>
      <c r="D445" s="109">
        <v>4</v>
      </c>
      <c r="E445" s="109">
        <v>7</v>
      </c>
      <c r="F445" s="109">
        <v>3</v>
      </c>
      <c r="G445" s="109">
        <v>2</v>
      </c>
      <c r="H445" s="109">
        <v>1</v>
      </c>
      <c r="I445" s="109">
        <v>2</v>
      </c>
      <c r="J445" s="109">
        <v>6</v>
      </c>
      <c r="K445" s="86">
        <v>29</v>
      </c>
      <c r="L445" s="87"/>
    </row>
    <row r="446" spans="2:12" s="88" customFormat="1" ht="18.75" customHeight="1" x14ac:dyDescent="0.2">
      <c r="B446" s="85" t="s">
        <v>1712</v>
      </c>
      <c r="C446" s="109">
        <v>1</v>
      </c>
      <c r="D446" s="109">
        <v>0</v>
      </c>
      <c r="E446" s="109">
        <v>0</v>
      </c>
      <c r="F446" s="109">
        <v>2</v>
      </c>
      <c r="G446" s="109">
        <v>3</v>
      </c>
      <c r="H446" s="109">
        <v>6</v>
      </c>
      <c r="I446" s="109">
        <v>1</v>
      </c>
      <c r="J446" s="109">
        <v>16</v>
      </c>
      <c r="K446" s="86">
        <v>29</v>
      </c>
      <c r="L446" s="87"/>
    </row>
    <row r="447" spans="2:12" s="88" customFormat="1" ht="18.75" customHeight="1" x14ac:dyDescent="0.2">
      <c r="B447" s="85" t="s">
        <v>1057</v>
      </c>
      <c r="C447" s="109">
        <v>0</v>
      </c>
      <c r="D447" s="109">
        <v>1</v>
      </c>
      <c r="E447" s="109">
        <v>0</v>
      </c>
      <c r="F447" s="109">
        <v>7</v>
      </c>
      <c r="G447" s="109">
        <v>15</v>
      </c>
      <c r="H447" s="109">
        <v>4</v>
      </c>
      <c r="I447" s="109">
        <v>2</v>
      </c>
      <c r="J447" s="109">
        <v>0</v>
      </c>
      <c r="K447" s="86">
        <v>29</v>
      </c>
      <c r="L447" s="87"/>
    </row>
    <row r="448" spans="2:12" s="88" customFormat="1" ht="18.75" customHeight="1" x14ac:dyDescent="0.2">
      <c r="B448" s="85" t="s">
        <v>1975</v>
      </c>
      <c r="C448" s="109">
        <v>0</v>
      </c>
      <c r="D448" s="109">
        <v>1</v>
      </c>
      <c r="E448" s="109">
        <v>2</v>
      </c>
      <c r="F448" s="109">
        <v>3</v>
      </c>
      <c r="G448" s="109">
        <v>1</v>
      </c>
      <c r="H448" s="109">
        <v>5</v>
      </c>
      <c r="I448" s="109">
        <v>8</v>
      </c>
      <c r="J448" s="109">
        <v>9</v>
      </c>
      <c r="K448" s="86">
        <v>29</v>
      </c>
      <c r="L448" s="87"/>
    </row>
    <row r="449" spans="2:12" s="88" customFormat="1" ht="18.75" customHeight="1" x14ac:dyDescent="0.2">
      <c r="B449" s="85" t="s">
        <v>1061</v>
      </c>
      <c r="C449" s="109">
        <v>0</v>
      </c>
      <c r="D449" s="109">
        <v>0</v>
      </c>
      <c r="E449" s="109">
        <v>0</v>
      </c>
      <c r="F449" s="109">
        <v>27</v>
      </c>
      <c r="G449" s="109">
        <v>0</v>
      </c>
      <c r="H449" s="109">
        <v>0</v>
      </c>
      <c r="I449" s="109">
        <v>0</v>
      </c>
      <c r="J449" s="109">
        <v>1</v>
      </c>
      <c r="K449" s="86">
        <v>28</v>
      </c>
      <c r="L449" s="87"/>
    </row>
    <row r="450" spans="2:12" s="88" customFormat="1" ht="18.75" customHeight="1" x14ac:dyDescent="0.2">
      <c r="B450" s="85" t="s">
        <v>1408</v>
      </c>
      <c r="C450" s="109">
        <v>1</v>
      </c>
      <c r="D450" s="109">
        <v>1</v>
      </c>
      <c r="E450" s="109">
        <v>2</v>
      </c>
      <c r="F450" s="109">
        <v>3</v>
      </c>
      <c r="G450" s="109">
        <v>8</v>
      </c>
      <c r="H450" s="109">
        <v>7</v>
      </c>
      <c r="I450" s="109">
        <v>3</v>
      </c>
      <c r="J450" s="109">
        <v>2</v>
      </c>
      <c r="K450" s="86">
        <v>27</v>
      </c>
      <c r="L450" s="87"/>
    </row>
    <row r="451" spans="2:12" s="88" customFormat="1" ht="18.75" customHeight="1" x14ac:dyDescent="0.2">
      <c r="B451" s="85" t="s">
        <v>1725</v>
      </c>
      <c r="C451" s="109">
        <v>0</v>
      </c>
      <c r="D451" s="109">
        <v>0</v>
      </c>
      <c r="E451" s="109">
        <v>0</v>
      </c>
      <c r="F451" s="109">
        <v>1</v>
      </c>
      <c r="G451" s="109">
        <v>2</v>
      </c>
      <c r="H451" s="109">
        <v>3</v>
      </c>
      <c r="I451" s="109">
        <v>5</v>
      </c>
      <c r="J451" s="109">
        <v>16</v>
      </c>
      <c r="K451" s="86">
        <v>27</v>
      </c>
      <c r="L451" s="87"/>
    </row>
    <row r="452" spans="2:12" s="88" customFormat="1" ht="18.75" customHeight="1" x14ac:dyDescent="0.2">
      <c r="B452" s="85" t="s">
        <v>1094</v>
      </c>
      <c r="C452" s="109">
        <v>0</v>
      </c>
      <c r="D452" s="109">
        <v>0</v>
      </c>
      <c r="E452" s="109">
        <v>0</v>
      </c>
      <c r="F452" s="109">
        <v>1</v>
      </c>
      <c r="G452" s="109">
        <v>1</v>
      </c>
      <c r="H452" s="109">
        <v>13</v>
      </c>
      <c r="I452" s="109">
        <v>12</v>
      </c>
      <c r="J452" s="109">
        <v>0</v>
      </c>
      <c r="K452" s="86">
        <v>27</v>
      </c>
      <c r="L452" s="87"/>
    </row>
    <row r="453" spans="2:12" s="88" customFormat="1" ht="18.75" customHeight="1" x14ac:dyDescent="0.2">
      <c r="B453" s="85" t="s">
        <v>1791</v>
      </c>
      <c r="C453" s="109">
        <v>1</v>
      </c>
      <c r="D453" s="109">
        <v>4</v>
      </c>
      <c r="E453" s="109">
        <v>2</v>
      </c>
      <c r="F453" s="109">
        <v>3</v>
      </c>
      <c r="G453" s="109">
        <v>2</v>
      </c>
      <c r="H453" s="109">
        <v>1</v>
      </c>
      <c r="I453" s="109">
        <v>5</v>
      </c>
      <c r="J453" s="109">
        <v>9</v>
      </c>
      <c r="K453" s="86">
        <v>27</v>
      </c>
      <c r="L453" s="87"/>
    </row>
    <row r="454" spans="2:12" s="88" customFormat="1" ht="18.75" customHeight="1" x14ac:dyDescent="0.2">
      <c r="B454" s="85" t="s">
        <v>1544</v>
      </c>
      <c r="C454" s="109">
        <v>2</v>
      </c>
      <c r="D454" s="109">
        <v>1</v>
      </c>
      <c r="E454" s="109">
        <v>4</v>
      </c>
      <c r="F454" s="109">
        <v>5</v>
      </c>
      <c r="G454" s="109">
        <v>3</v>
      </c>
      <c r="H454" s="109">
        <v>4</v>
      </c>
      <c r="I454" s="109">
        <v>4</v>
      </c>
      <c r="J454" s="109">
        <v>4</v>
      </c>
      <c r="K454" s="86">
        <v>27</v>
      </c>
      <c r="L454" s="87"/>
    </row>
    <row r="455" spans="2:12" s="88" customFormat="1" ht="18.75" customHeight="1" x14ac:dyDescent="0.2">
      <c r="B455" s="85" t="s">
        <v>1071</v>
      </c>
      <c r="C455" s="109">
        <v>11</v>
      </c>
      <c r="D455" s="109">
        <v>1</v>
      </c>
      <c r="E455" s="109">
        <v>1</v>
      </c>
      <c r="F455" s="109">
        <v>1</v>
      </c>
      <c r="G455" s="109">
        <v>2</v>
      </c>
      <c r="H455" s="109">
        <v>2</v>
      </c>
      <c r="I455" s="109">
        <v>4</v>
      </c>
      <c r="J455" s="109">
        <v>5</v>
      </c>
      <c r="K455" s="86">
        <v>27</v>
      </c>
      <c r="L455" s="87"/>
    </row>
    <row r="456" spans="2:12" s="88" customFormat="1" ht="18.75" customHeight="1" x14ac:dyDescent="0.2">
      <c r="B456" s="85" t="s">
        <v>1748</v>
      </c>
      <c r="C456" s="109">
        <v>0</v>
      </c>
      <c r="D456" s="109">
        <v>2</v>
      </c>
      <c r="E456" s="109">
        <v>2</v>
      </c>
      <c r="F456" s="109">
        <v>5</v>
      </c>
      <c r="G456" s="109">
        <v>1</v>
      </c>
      <c r="H456" s="109">
        <v>7</v>
      </c>
      <c r="I456" s="109">
        <v>5</v>
      </c>
      <c r="J456" s="109">
        <v>5</v>
      </c>
      <c r="K456" s="86">
        <v>27</v>
      </c>
      <c r="L456" s="87"/>
    </row>
    <row r="457" spans="2:12" s="88" customFormat="1" ht="18.75" customHeight="1" x14ac:dyDescent="0.2">
      <c r="B457" s="85" t="s">
        <v>920</v>
      </c>
      <c r="C457" s="109">
        <v>1</v>
      </c>
      <c r="D457" s="109">
        <v>26</v>
      </c>
      <c r="E457" s="109">
        <v>0</v>
      </c>
      <c r="F457" s="109">
        <v>0</v>
      </c>
      <c r="G457" s="109">
        <v>0</v>
      </c>
      <c r="H457" s="109">
        <v>0</v>
      </c>
      <c r="I457" s="109">
        <v>0</v>
      </c>
      <c r="J457" s="109">
        <v>0</v>
      </c>
      <c r="K457" s="86">
        <v>27</v>
      </c>
      <c r="L457" s="87"/>
    </row>
    <row r="458" spans="2:12" s="88" customFormat="1" ht="18.75" customHeight="1" x14ac:dyDescent="0.2">
      <c r="B458" s="85" t="s">
        <v>1081</v>
      </c>
      <c r="C458" s="109">
        <v>1</v>
      </c>
      <c r="D458" s="109">
        <v>7</v>
      </c>
      <c r="E458" s="109">
        <v>2</v>
      </c>
      <c r="F458" s="109">
        <v>1</v>
      </c>
      <c r="G458" s="109">
        <v>1</v>
      </c>
      <c r="H458" s="109">
        <v>4</v>
      </c>
      <c r="I458" s="109">
        <v>3</v>
      </c>
      <c r="J458" s="109">
        <v>7</v>
      </c>
      <c r="K458" s="86">
        <v>26</v>
      </c>
      <c r="L458" s="87"/>
    </row>
    <row r="459" spans="2:12" s="88" customFormat="1" ht="18.75" customHeight="1" x14ac:dyDescent="0.2">
      <c r="B459" s="85" t="s">
        <v>1550</v>
      </c>
      <c r="C459" s="109">
        <v>2</v>
      </c>
      <c r="D459" s="109">
        <v>0</v>
      </c>
      <c r="E459" s="109">
        <v>0</v>
      </c>
      <c r="F459" s="109">
        <v>1</v>
      </c>
      <c r="G459" s="109">
        <v>22</v>
      </c>
      <c r="H459" s="109">
        <v>0</v>
      </c>
      <c r="I459" s="109">
        <v>1</v>
      </c>
      <c r="J459" s="109">
        <v>0</v>
      </c>
      <c r="K459" s="86">
        <v>26</v>
      </c>
      <c r="L459" s="87"/>
    </row>
    <row r="460" spans="2:12" s="88" customFormat="1" ht="18.75" customHeight="1" x14ac:dyDescent="0.2">
      <c r="B460" s="85" t="s">
        <v>3121</v>
      </c>
      <c r="C460" s="109">
        <v>5</v>
      </c>
      <c r="D460" s="109">
        <v>3</v>
      </c>
      <c r="E460" s="109">
        <v>5</v>
      </c>
      <c r="F460" s="109">
        <v>3</v>
      </c>
      <c r="G460" s="109">
        <v>3</v>
      </c>
      <c r="H460" s="109">
        <v>0</v>
      </c>
      <c r="I460" s="109">
        <v>1</v>
      </c>
      <c r="J460" s="109">
        <v>6</v>
      </c>
      <c r="K460" s="86">
        <v>26</v>
      </c>
      <c r="L460" s="87"/>
    </row>
    <row r="461" spans="2:12" s="88" customFormat="1" ht="18.75" customHeight="1" x14ac:dyDescent="0.2">
      <c r="B461" s="85" t="s">
        <v>1765</v>
      </c>
      <c r="C461" s="109">
        <v>0</v>
      </c>
      <c r="D461" s="109">
        <v>0</v>
      </c>
      <c r="E461" s="109">
        <v>0</v>
      </c>
      <c r="F461" s="109">
        <v>2</v>
      </c>
      <c r="G461" s="109">
        <v>2</v>
      </c>
      <c r="H461" s="109">
        <v>4</v>
      </c>
      <c r="I461" s="109">
        <v>13</v>
      </c>
      <c r="J461" s="109">
        <v>4</v>
      </c>
      <c r="K461" s="86">
        <v>25</v>
      </c>
      <c r="L461" s="87"/>
    </row>
    <row r="462" spans="2:12" s="88" customFormat="1" ht="18.75" customHeight="1" x14ac:dyDescent="0.2">
      <c r="B462" s="85" t="s">
        <v>1872</v>
      </c>
      <c r="C462" s="109">
        <v>0</v>
      </c>
      <c r="D462" s="109">
        <v>2</v>
      </c>
      <c r="E462" s="109">
        <v>1</v>
      </c>
      <c r="F462" s="109">
        <v>9</v>
      </c>
      <c r="G462" s="109">
        <v>4</v>
      </c>
      <c r="H462" s="109">
        <v>2</v>
      </c>
      <c r="I462" s="109">
        <v>5</v>
      </c>
      <c r="J462" s="109">
        <v>2</v>
      </c>
      <c r="K462" s="86">
        <v>25</v>
      </c>
      <c r="L462" s="87"/>
    </row>
    <row r="463" spans="2:12" s="88" customFormat="1" ht="18.75" customHeight="1" x14ac:dyDescent="0.2">
      <c r="B463" s="85" t="s">
        <v>1504</v>
      </c>
      <c r="C463" s="109">
        <v>0</v>
      </c>
      <c r="D463" s="109">
        <v>0</v>
      </c>
      <c r="E463" s="109">
        <v>1</v>
      </c>
      <c r="F463" s="109">
        <v>0</v>
      </c>
      <c r="G463" s="109">
        <v>0</v>
      </c>
      <c r="H463" s="109">
        <v>0</v>
      </c>
      <c r="I463" s="109">
        <v>0</v>
      </c>
      <c r="J463" s="109">
        <v>24</v>
      </c>
      <c r="K463" s="86">
        <v>25</v>
      </c>
      <c r="L463" s="87"/>
    </row>
    <row r="464" spans="2:12" s="88" customFormat="1" ht="18.75" customHeight="1" x14ac:dyDescent="0.2">
      <c r="B464" s="85" t="s">
        <v>1797</v>
      </c>
      <c r="C464" s="109">
        <v>0</v>
      </c>
      <c r="D464" s="109">
        <v>0</v>
      </c>
      <c r="E464" s="109">
        <v>2</v>
      </c>
      <c r="F464" s="109">
        <v>4</v>
      </c>
      <c r="G464" s="109">
        <v>4</v>
      </c>
      <c r="H464" s="109">
        <v>2</v>
      </c>
      <c r="I464" s="109">
        <v>7</v>
      </c>
      <c r="J464" s="109">
        <v>6</v>
      </c>
      <c r="K464" s="86">
        <v>25</v>
      </c>
      <c r="L464" s="87"/>
    </row>
    <row r="465" spans="2:12" s="88" customFormat="1" ht="18.75" customHeight="1" x14ac:dyDescent="0.2">
      <c r="B465" s="85" t="s">
        <v>1030</v>
      </c>
      <c r="C465" s="109">
        <v>0</v>
      </c>
      <c r="D465" s="109">
        <v>0</v>
      </c>
      <c r="E465" s="109">
        <v>1</v>
      </c>
      <c r="F465" s="109">
        <v>4</v>
      </c>
      <c r="G465" s="109">
        <v>0</v>
      </c>
      <c r="H465" s="109">
        <v>2</v>
      </c>
      <c r="I465" s="109">
        <v>1</v>
      </c>
      <c r="J465" s="109">
        <v>17</v>
      </c>
      <c r="K465" s="86">
        <v>25</v>
      </c>
      <c r="L465" s="87"/>
    </row>
    <row r="466" spans="2:12" s="88" customFormat="1" ht="18.75" customHeight="1" x14ac:dyDescent="0.2">
      <c r="B466" s="85" t="s">
        <v>1133</v>
      </c>
      <c r="C466" s="109">
        <v>6</v>
      </c>
      <c r="D466" s="109">
        <v>0</v>
      </c>
      <c r="E466" s="109">
        <v>0</v>
      </c>
      <c r="F466" s="109">
        <v>0</v>
      </c>
      <c r="G466" s="109">
        <v>0</v>
      </c>
      <c r="H466" s="109">
        <v>0</v>
      </c>
      <c r="I466" s="109">
        <v>19</v>
      </c>
      <c r="J466" s="109">
        <v>0</v>
      </c>
      <c r="K466" s="86">
        <v>25</v>
      </c>
      <c r="L466" s="87"/>
    </row>
    <row r="467" spans="2:12" s="88" customFormat="1" ht="18.75" customHeight="1" x14ac:dyDescent="0.2">
      <c r="B467" s="85" t="s">
        <v>1024</v>
      </c>
      <c r="C467" s="109">
        <v>0</v>
      </c>
      <c r="D467" s="109">
        <v>0</v>
      </c>
      <c r="E467" s="109">
        <v>0</v>
      </c>
      <c r="F467" s="109">
        <v>0</v>
      </c>
      <c r="G467" s="109">
        <v>24</v>
      </c>
      <c r="H467" s="109">
        <v>0</v>
      </c>
      <c r="I467" s="109">
        <v>1</v>
      </c>
      <c r="J467" s="109">
        <v>0</v>
      </c>
      <c r="K467" s="86">
        <v>25</v>
      </c>
      <c r="L467" s="87"/>
    </row>
    <row r="468" spans="2:12" s="88" customFormat="1" ht="18.75" customHeight="1" x14ac:dyDescent="0.2">
      <c r="B468" s="85" t="s">
        <v>1042</v>
      </c>
      <c r="C468" s="109">
        <v>8</v>
      </c>
      <c r="D468" s="109">
        <v>17</v>
      </c>
      <c r="E468" s="109">
        <v>0</v>
      </c>
      <c r="F468" s="109">
        <v>0</v>
      </c>
      <c r="G468" s="109">
        <v>0</v>
      </c>
      <c r="H468" s="109">
        <v>0</v>
      </c>
      <c r="I468" s="109">
        <v>0</v>
      </c>
      <c r="J468" s="109">
        <v>0</v>
      </c>
      <c r="K468" s="86">
        <v>25</v>
      </c>
      <c r="L468" s="87"/>
    </row>
    <row r="469" spans="2:12" s="88" customFormat="1" ht="18.75" customHeight="1" x14ac:dyDescent="0.2">
      <c r="B469" s="85" t="s">
        <v>1583</v>
      </c>
      <c r="C469" s="109">
        <v>3</v>
      </c>
      <c r="D469" s="109">
        <v>13</v>
      </c>
      <c r="E469" s="109">
        <v>0</v>
      </c>
      <c r="F469" s="109">
        <v>1</v>
      </c>
      <c r="G469" s="109">
        <v>0</v>
      </c>
      <c r="H469" s="109">
        <v>0</v>
      </c>
      <c r="I469" s="109">
        <v>5</v>
      </c>
      <c r="J469" s="109">
        <v>3</v>
      </c>
      <c r="K469" s="86">
        <v>25</v>
      </c>
      <c r="L469" s="87"/>
    </row>
    <row r="470" spans="2:12" s="88" customFormat="1" ht="18.75" customHeight="1" x14ac:dyDescent="0.2">
      <c r="B470" s="85" t="s">
        <v>941</v>
      </c>
      <c r="C470" s="109">
        <v>0</v>
      </c>
      <c r="D470" s="109">
        <v>25</v>
      </c>
      <c r="E470" s="109">
        <v>0</v>
      </c>
      <c r="F470" s="109">
        <v>0</v>
      </c>
      <c r="G470" s="109">
        <v>0</v>
      </c>
      <c r="H470" s="109">
        <v>0</v>
      </c>
      <c r="I470" s="109">
        <v>0</v>
      </c>
      <c r="J470" s="109">
        <v>0</v>
      </c>
      <c r="K470" s="86">
        <v>25</v>
      </c>
      <c r="L470" s="87"/>
    </row>
    <row r="471" spans="2:12" s="88" customFormat="1" ht="18.75" customHeight="1" x14ac:dyDescent="0.2">
      <c r="B471" s="85" t="s">
        <v>1538</v>
      </c>
      <c r="C471" s="109">
        <v>3</v>
      </c>
      <c r="D471" s="109">
        <v>11</v>
      </c>
      <c r="E471" s="109">
        <v>3</v>
      </c>
      <c r="F471" s="109">
        <v>0</v>
      </c>
      <c r="G471" s="109">
        <v>1</v>
      </c>
      <c r="H471" s="109">
        <v>5</v>
      </c>
      <c r="I471" s="109">
        <v>1</v>
      </c>
      <c r="J471" s="109">
        <v>0</v>
      </c>
      <c r="K471" s="86">
        <v>24</v>
      </c>
      <c r="L471" s="87"/>
    </row>
    <row r="472" spans="2:12" s="88" customFormat="1" ht="18.75" customHeight="1" x14ac:dyDescent="0.2">
      <c r="B472" s="85" t="s">
        <v>1542</v>
      </c>
      <c r="C472" s="109">
        <v>1</v>
      </c>
      <c r="D472" s="109">
        <v>2</v>
      </c>
      <c r="E472" s="109">
        <v>0</v>
      </c>
      <c r="F472" s="109">
        <v>5</v>
      </c>
      <c r="G472" s="109">
        <v>5</v>
      </c>
      <c r="H472" s="109">
        <v>3</v>
      </c>
      <c r="I472" s="109">
        <v>3</v>
      </c>
      <c r="J472" s="109">
        <v>5</v>
      </c>
      <c r="K472" s="86">
        <v>24</v>
      </c>
      <c r="L472" s="87"/>
    </row>
    <row r="473" spans="2:12" s="88" customFormat="1" ht="18.75" customHeight="1" x14ac:dyDescent="0.2">
      <c r="B473" s="85" t="s">
        <v>1136</v>
      </c>
      <c r="C473" s="109">
        <v>1</v>
      </c>
      <c r="D473" s="109">
        <v>0</v>
      </c>
      <c r="E473" s="109">
        <v>1</v>
      </c>
      <c r="F473" s="109">
        <v>10</v>
      </c>
      <c r="G473" s="109">
        <v>12</v>
      </c>
      <c r="H473" s="109">
        <v>0</v>
      </c>
      <c r="I473" s="109">
        <v>0</v>
      </c>
      <c r="J473" s="109">
        <v>0</v>
      </c>
      <c r="K473" s="86">
        <v>24</v>
      </c>
      <c r="L473" s="87"/>
    </row>
    <row r="474" spans="2:12" s="88" customFormat="1" ht="18.75" customHeight="1" x14ac:dyDescent="0.2">
      <c r="B474" s="85" t="s">
        <v>1064</v>
      </c>
      <c r="C474" s="109">
        <v>0</v>
      </c>
      <c r="D474" s="109">
        <v>24</v>
      </c>
      <c r="E474" s="109">
        <v>0</v>
      </c>
      <c r="F474" s="109">
        <v>0</v>
      </c>
      <c r="G474" s="109">
        <v>0</v>
      </c>
      <c r="H474" s="109">
        <v>0</v>
      </c>
      <c r="I474" s="109">
        <v>0</v>
      </c>
      <c r="J474" s="109">
        <v>0</v>
      </c>
      <c r="K474" s="86">
        <v>24</v>
      </c>
      <c r="L474" s="87"/>
    </row>
    <row r="475" spans="2:12" s="88" customFormat="1" ht="18.75" customHeight="1" x14ac:dyDescent="0.2">
      <c r="B475" s="85" t="s">
        <v>1027</v>
      </c>
      <c r="C475" s="109">
        <v>5</v>
      </c>
      <c r="D475" s="109">
        <v>12</v>
      </c>
      <c r="E475" s="109">
        <v>2</v>
      </c>
      <c r="F475" s="109">
        <v>2</v>
      </c>
      <c r="G475" s="109">
        <v>0</v>
      </c>
      <c r="H475" s="109">
        <v>0</v>
      </c>
      <c r="I475" s="109">
        <v>1</v>
      </c>
      <c r="J475" s="109">
        <v>2</v>
      </c>
      <c r="K475" s="86">
        <v>24</v>
      </c>
      <c r="L475" s="87"/>
    </row>
    <row r="476" spans="2:12" s="88" customFormat="1" ht="18.75" customHeight="1" x14ac:dyDescent="0.2">
      <c r="B476" s="85" t="s">
        <v>1786</v>
      </c>
      <c r="C476" s="109">
        <v>0</v>
      </c>
      <c r="D476" s="109">
        <v>1</v>
      </c>
      <c r="E476" s="109">
        <v>0</v>
      </c>
      <c r="F476" s="109">
        <v>1</v>
      </c>
      <c r="G476" s="109">
        <v>2</v>
      </c>
      <c r="H476" s="109">
        <v>3</v>
      </c>
      <c r="I476" s="109">
        <v>6</v>
      </c>
      <c r="J476" s="109">
        <v>10</v>
      </c>
      <c r="K476" s="86">
        <v>23</v>
      </c>
      <c r="L476" s="87"/>
    </row>
    <row r="477" spans="2:12" s="88" customFormat="1" ht="18.75" customHeight="1" x14ac:dyDescent="0.2">
      <c r="B477" s="85" t="s">
        <v>1162</v>
      </c>
      <c r="C477" s="109">
        <v>3</v>
      </c>
      <c r="D477" s="109">
        <v>3</v>
      </c>
      <c r="E477" s="109">
        <v>2</v>
      </c>
      <c r="F477" s="109">
        <v>3</v>
      </c>
      <c r="G477" s="109">
        <v>2</v>
      </c>
      <c r="H477" s="109">
        <v>4</v>
      </c>
      <c r="I477" s="109">
        <v>5</v>
      </c>
      <c r="J477" s="109">
        <v>1</v>
      </c>
      <c r="K477" s="86">
        <v>23</v>
      </c>
      <c r="L477" s="87"/>
    </row>
    <row r="478" spans="2:12" s="88" customFormat="1" ht="18.75" customHeight="1" x14ac:dyDescent="0.2">
      <c r="B478" s="85" t="s">
        <v>1661</v>
      </c>
      <c r="C478" s="109">
        <v>0</v>
      </c>
      <c r="D478" s="109">
        <v>1</v>
      </c>
      <c r="E478" s="109">
        <v>1</v>
      </c>
      <c r="F478" s="109">
        <v>0</v>
      </c>
      <c r="G478" s="109">
        <v>1</v>
      </c>
      <c r="H478" s="109">
        <v>12</v>
      </c>
      <c r="I478" s="109">
        <v>7</v>
      </c>
      <c r="J478" s="109">
        <v>1</v>
      </c>
      <c r="K478" s="86">
        <v>23</v>
      </c>
      <c r="L478" s="87"/>
    </row>
    <row r="479" spans="2:12" s="88" customFormat="1" ht="18.75" customHeight="1" x14ac:dyDescent="0.2">
      <c r="B479" s="85" t="s">
        <v>1062</v>
      </c>
      <c r="C479" s="109">
        <v>0</v>
      </c>
      <c r="D479" s="109">
        <v>1</v>
      </c>
      <c r="E479" s="109">
        <v>14</v>
      </c>
      <c r="F479" s="109">
        <v>4</v>
      </c>
      <c r="G479" s="109">
        <v>1</v>
      </c>
      <c r="H479" s="109">
        <v>2</v>
      </c>
      <c r="I479" s="109">
        <v>1</v>
      </c>
      <c r="J479" s="109">
        <v>0</v>
      </c>
      <c r="K479" s="86">
        <v>23</v>
      </c>
      <c r="L479" s="87"/>
    </row>
    <row r="480" spans="2:12" s="88" customFormat="1" ht="18.75" customHeight="1" x14ac:dyDescent="0.2">
      <c r="B480" s="85" t="s">
        <v>1649</v>
      </c>
      <c r="C480" s="109">
        <v>2</v>
      </c>
      <c r="D480" s="109">
        <v>10</v>
      </c>
      <c r="E480" s="109">
        <v>0</v>
      </c>
      <c r="F480" s="109">
        <v>10</v>
      </c>
      <c r="G480" s="109">
        <v>1</v>
      </c>
      <c r="H480" s="109">
        <v>0</v>
      </c>
      <c r="I480" s="109">
        <v>0</v>
      </c>
      <c r="J480" s="109">
        <v>0</v>
      </c>
      <c r="K480" s="86">
        <v>23</v>
      </c>
      <c r="L480" s="87"/>
    </row>
    <row r="481" spans="2:12" s="88" customFormat="1" ht="18.75" customHeight="1" x14ac:dyDescent="0.2">
      <c r="B481" s="85" t="s">
        <v>1926</v>
      </c>
      <c r="C481" s="109">
        <v>5</v>
      </c>
      <c r="D481" s="109">
        <v>0</v>
      </c>
      <c r="E481" s="109">
        <v>0</v>
      </c>
      <c r="F481" s="109">
        <v>1</v>
      </c>
      <c r="G481" s="109">
        <v>7</v>
      </c>
      <c r="H481" s="109">
        <v>1</v>
      </c>
      <c r="I481" s="109">
        <v>5</v>
      </c>
      <c r="J481" s="109">
        <v>4</v>
      </c>
      <c r="K481" s="86">
        <v>23</v>
      </c>
      <c r="L481" s="87"/>
    </row>
    <row r="482" spans="2:12" s="88" customFormat="1" ht="18.75" customHeight="1" x14ac:dyDescent="0.2">
      <c r="B482" s="85" t="s">
        <v>1118</v>
      </c>
      <c r="C482" s="109">
        <v>6</v>
      </c>
      <c r="D482" s="109">
        <v>3</v>
      </c>
      <c r="E482" s="109">
        <v>3</v>
      </c>
      <c r="F482" s="109">
        <v>3</v>
      </c>
      <c r="G482" s="109">
        <v>2</v>
      </c>
      <c r="H482" s="109">
        <v>3</v>
      </c>
      <c r="I482" s="109">
        <v>3</v>
      </c>
      <c r="J482" s="109">
        <v>0</v>
      </c>
      <c r="K482" s="86">
        <v>23</v>
      </c>
      <c r="L482" s="87"/>
    </row>
    <row r="483" spans="2:12" s="88" customFormat="1" ht="18.75" customHeight="1" x14ac:dyDescent="0.2">
      <c r="B483" s="85" t="s">
        <v>1737</v>
      </c>
      <c r="C483" s="109">
        <v>0</v>
      </c>
      <c r="D483" s="109">
        <v>0</v>
      </c>
      <c r="E483" s="109">
        <v>0</v>
      </c>
      <c r="F483" s="109">
        <v>1</v>
      </c>
      <c r="G483" s="109">
        <v>22</v>
      </c>
      <c r="H483" s="109">
        <v>0</v>
      </c>
      <c r="I483" s="109">
        <v>0</v>
      </c>
      <c r="J483" s="109">
        <v>0</v>
      </c>
      <c r="K483" s="86">
        <v>23</v>
      </c>
      <c r="L483" s="87"/>
    </row>
    <row r="484" spans="2:12" s="88" customFormat="1" ht="18.75" customHeight="1" x14ac:dyDescent="0.2">
      <c r="B484" s="85" t="s">
        <v>1146</v>
      </c>
      <c r="C484" s="109">
        <v>0</v>
      </c>
      <c r="D484" s="109">
        <v>0</v>
      </c>
      <c r="E484" s="109">
        <v>0</v>
      </c>
      <c r="F484" s="109">
        <v>2</v>
      </c>
      <c r="G484" s="109">
        <v>15</v>
      </c>
      <c r="H484" s="109">
        <v>6</v>
      </c>
      <c r="I484" s="109">
        <v>0</v>
      </c>
      <c r="J484" s="109">
        <v>0</v>
      </c>
      <c r="K484" s="86">
        <v>23</v>
      </c>
      <c r="L484" s="87"/>
    </row>
    <row r="485" spans="2:12" s="88" customFormat="1" ht="18.75" customHeight="1" x14ac:dyDescent="0.2">
      <c r="B485" s="85" t="s">
        <v>2422</v>
      </c>
      <c r="C485" s="109">
        <v>0</v>
      </c>
      <c r="D485" s="109">
        <v>0</v>
      </c>
      <c r="E485" s="109">
        <v>0</v>
      </c>
      <c r="F485" s="109">
        <v>2</v>
      </c>
      <c r="G485" s="109">
        <v>0</v>
      </c>
      <c r="H485" s="109">
        <v>8</v>
      </c>
      <c r="I485" s="109">
        <v>10</v>
      </c>
      <c r="J485" s="109">
        <v>3</v>
      </c>
      <c r="K485" s="86">
        <v>23</v>
      </c>
      <c r="L485" s="87"/>
    </row>
    <row r="486" spans="2:12" s="88" customFormat="1" ht="18.75" customHeight="1" x14ac:dyDescent="0.2">
      <c r="B486" s="85" t="s">
        <v>1717</v>
      </c>
      <c r="C486" s="109">
        <v>2</v>
      </c>
      <c r="D486" s="109">
        <v>2</v>
      </c>
      <c r="E486" s="109">
        <v>6</v>
      </c>
      <c r="F486" s="109">
        <v>2</v>
      </c>
      <c r="G486" s="109">
        <v>3</v>
      </c>
      <c r="H486" s="109">
        <v>0</v>
      </c>
      <c r="I486" s="109">
        <v>2</v>
      </c>
      <c r="J486" s="109">
        <v>5</v>
      </c>
      <c r="K486" s="86">
        <v>22</v>
      </c>
      <c r="L486" s="87"/>
    </row>
    <row r="487" spans="2:12" s="88" customFormat="1" ht="18.75" customHeight="1" x14ac:dyDescent="0.2">
      <c r="B487" s="85" t="s">
        <v>1844</v>
      </c>
      <c r="C487" s="109">
        <v>0</v>
      </c>
      <c r="D487" s="109">
        <v>0</v>
      </c>
      <c r="E487" s="109">
        <v>1</v>
      </c>
      <c r="F487" s="109">
        <v>4</v>
      </c>
      <c r="G487" s="109">
        <v>4</v>
      </c>
      <c r="H487" s="109">
        <v>2</v>
      </c>
      <c r="I487" s="109">
        <v>4</v>
      </c>
      <c r="J487" s="109">
        <v>7</v>
      </c>
      <c r="K487" s="86">
        <v>22</v>
      </c>
      <c r="L487" s="87"/>
    </row>
    <row r="488" spans="2:12" s="88" customFormat="1" ht="18.75" customHeight="1" x14ac:dyDescent="0.2">
      <c r="B488" s="85" t="s">
        <v>1317</v>
      </c>
      <c r="C488" s="109">
        <v>1</v>
      </c>
      <c r="D488" s="109">
        <v>6</v>
      </c>
      <c r="E488" s="109">
        <v>3</v>
      </c>
      <c r="F488" s="109">
        <v>2</v>
      </c>
      <c r="G488" s="109">
        <v>3</v>
      </c>
      <c r="H488" s="109">
        <v>2</v>
      </c>
      <c r="I488" s="109">
        <v>1</v>
      </c>
      <c r="J488" s="109">
        <v>4</v>
      </c>
      <c r="K488" s="86">
        <v>22</v>
      </c>
      <c r="L488" s="87"/>
    </row>
    <row r="489" spans="2:12" s="88" customFormat="1" ht="18.75" customHeight="1" x14ac:dyDescent="0.2">
      <c r="B489" s="85" t="s">
        <v>1808</v>
      </c>
      <c r="C489" s="109">
        <v>5</v>
      </c>
      <c r="D489" s="109">
        <v>2</v>
      </c>
      <c r="E489" s="109">
        <v>3</v>
      </c>
      <c r="F489" s="109">
        <v>0</v>
      </c>
      <c r="G489" s="109">
        <v>1</v>
      </c>
      <c r="H489" s="109">
        <v>1</v>
      </c>
      <c r="I489" s="109">
        <v>5</v>
      </c>
      <c r="J489" s="109">
        <v>5</v>
      </c>
      <c r="K489" s="86">
        <v>22</v>
      </c>
      <c r="L489" s="87"/>
    </row>
    <row r="490" spans="2:12" s="88" customFormat="1" ht="18.75" customHeight="1" x14ac:dyDescent="0.2">
      <c r="B490" s="85" t="s">
        <v>3021</v>
      </c>
      <c r="C490" s="109">
        <v>0</v>
      </c>
      <c r="D490" s="109">
        <v>4</v>
      </c>
      <c r="E490" s="109">
        <v>1</v>
      </c>
      <c r="F490" s="109">
        <v>3</v>
      </c>
      <c r="G490" s="109">
        <v>5</v>
      </c>
      <c r="H490" s="109">
        <v>6</v>
      </c>
      <c r="I490" s="109">
        <v>1</v>
      </c>
      <c r="J490" s="109">
        <v>2</v>
      </c>
      <c r="K490" s="86">
        <v>22</v>
      </c>
      <c r="L490" s="87"/>
    </row>
    <row r="491" spans="2:12" s="88" customFormat="1" ht="18.75" customHeight="1" x14ac:dyDescent="0.2">
      <c r="B491" s="85" t="s">
        <v>1038</v>
      </c>
      <c r="C491" s="109">
        <v>5</v>
      </c>
      <c r="D491" s="109">
        <v>14</v>
      </c>
      <c r="E491" s="109">
        <v>0</v>
      </c>
      <c r="F491" s="109">
        <v>1</v>
      </c>
      <c r="G491" s="109">
        <v>1</v>
      </c>
      <c r="H491" s="109">
        <v>0</v>
      </c>
      <c r="I491" s="109">
        <v>0</v>
      </c>
      <c r="J491" s="109">
        <v>0</v>
      </c>
      <c r="K491" s="86">
        <v>21</v>
      </c>
      <c r="L491" s="87"/>
    </row>
    <row r="492" spans="2:12" s="88" customFormat="1" ht="18.75" customHeight="1" x14ac:dyDescent="0.2">
      <c r="B492" s="85" t="s">
        <v>1918</v>
      </c>
      <c r="C492" s="109">
        <v>2</v>
      </c>
      <c r="D492" s="109">
        <v>1</v>
      </c>
      <c r="E492" s="109">
        <v>3</v>
      </c>
      <c r="F492" s="109">
        <v>2</v>
      </c>
      <c r="G492" s="109">
        <v>2</v>
      </c>
      <c r="H492" s="109">
        <v>1</v>
      </c>
      <c r="I492" s="109">
        <v>4</v>
      </c>
      <c r="J492" s="109">
        <v>6</v>
      </c>
      <c r="K492" s="86">
        <v>21</v>
      </c>
      <c r="L492" s="87"/>
    </row>
    <row r="493" spans="2:12" s="88" customFormat="1" ht="18.75" customHeight="1" x14ac:dyDescent="0.2">
      <c r="B493" s="85" t="s">
        <v>988</v>
      </c>
      <c r="C493" s="109">
        <v>18</v>
      </c>
      <c r="D493" s="109">
        <v>3</v>
      </c>
      <c r="E493" s="109">
        <v>0</v>
      </c>
      <c r="F493" s="109">
        <v>0</v>
      </c>
      <c r="G493" s="109">
        <v>0</v>
      </c>
      <c r="H493" s="109">
        <v>0</v>
      </c>
      <c r="I493" s="109">
        <v>0</v>
      </c>
      <c r="J493" s="109">
        <v>0</v>
      </c>
      <c r="K493" s="86">
        <v>21</v>
      </c>
      <c r="L493" s="87"/>
    </row>
    <row r="494" spans="2:12" s="88" customFormat="1" ht="18.75" customHeight="1" x14ac:dyDescent="0.2">
      <c r="B494" s="85" t="s">
        <v>1151</v>
      </c>
      <c r="C494" s="109">
        <v>7</v>
      </c>
      <c r="D494" s="109">
        <v>3</v>
      </c>
      <c r="E494" s="109">
        <v>3</v>
      </c>
      <c r="F494" s="109">
        <v>1</v>
      </c>
      <c r="G494" s="109">
        <v>3</v>
      </c>
      <c r="H494" s="109">
        <v>2</v>
      </c>
      <c r="I494" s="109">
        <v>2</v>
      </c>
      <c r="J494" s="109">
        <v>0</v>
      </c>
      <c r="K494" s="86">
        <v>21</v>
      </c>
      <c r="L494" s="87"/>
    </row>
    <row r="495" spans="2:12" s="88" customFormat="1" ht="18.75" customHeight="1" x14ac:dyDescent="0.2">
      <c r="B495" s="85" t="s">
        <v>1092</v>
      </c>
      <c r="C495" s="109">
        <v>0</v>
      </c>
      <c r="D495" s="109">
        <v>0</v>
      </c>
      <c r="E495" s="109">
        <v>0</v>
      </c>
      <c r="F495" s="109">
        <v>20</v>
      </c>
      <c r="G495" s="109">
        <v>0</v>
      </c>
      <c r="H495" s="109">
        <v>1</v>
      </c>
      <c r="I495" s="109">
        <v>0</v>
      </c>
      <c r="J495" s="109">
        <v>0</v>
      </c>
      <c r="K495" s="86">
        <v>21</v>
      </c>
      <c r="L495" s="87"/>
    </row>
    <row r="496" spans="2:12" s="88" customFormat="1" ht="18.75" customHeight="1" x14ac:dyDescent="0.2">
      <c r="B496" s="85" t="s">
        <v>1145</v>
      </c>
      <c r="C496" s="109">
        <v>6</v>
      </c>
      <c r="D496" s="109">
        <v>4</v>
      </c>
      <c r="E496" s="109">
        <v>0</v>
      </c>
      <c r="F496" s="109">
        <v>4</v>
      </c>
      <c r="G496" s="109">
        <v>6</v>
      </c>
      <c r="H496" s="109">
        <v>1</v>
      </c>
      <c r="I496" s="109">
        <v>0</v>
      </c>
      <c r="J496" s="109">
        <v>0</v>
      </c>
      <c r="K496" s="86">
        <v>21</v>
      </c>
      <c r="L496" s="87"/>
    </row>
    <row r="497" spans="2:12" s="88" customFormat="1" ht="18.75" customHeight="1" x14ac:dyDescent="0.2">
      <c r="B497" s="85" t="s">
        <v>1102</v>
      </c>
      <c r="C497" s="109">
        <v>1</v>
      </c>
      <c r="D497" s="109">
        <v>2</v>
      </c>
      <c r="E497" s="109">
        <v>17</v>
      </c>
      <c r="F497" s="109">
        <v>0</v>
      </c>
      <c r="G497" s="109">
        <v>0</v>
      </c>
      <c r="H497" s="109">
        <v>0</v>
      </c>
      <c r="I497" s="109">
        <v>1</v>
      </c>
      <c r="J497" s="109">
        <v>0</v>
      </c>
      <c r="K497" s="86">
        <v>21</v>
      </c>
      <c r="L497" s="87"/>
    </row>
    <row r="498" spans="2:12" s="88" customFormat="1" ht="18.75" customHeight="1" x14ac:dyDescent="0.2">
      <c r="B498" s="85" t="s">
        <v>1120</v>
      </c>
      <c r="C498" s="109">
        <v>8</v>
      </c>
      <c r="D498" s="109">
        <v>0</v>
      </c>
      <c r="E498" s="109">
        <v>1</v>
      </c>
      <c r="F498" s="109">
        <v>1</v>
      </c>
      <c r="G498" s="109">
        <v>2</v>
      </c>
      <c r="H498" s="109">
        <v>1</v>
      </c>
      <c r="I498" s="109">
        <v>4</v>
      </c>
      <c r="J498" s="109">
        <v>4</v>
      </c>
      <c r="K498" s="86">
        <v>21</v>
      </c>
      <c r="L498" s="87"/>
    </row>
    <row r="499" spans="2:12" s="88" customFormat="1" ht="18.75" customHeight="1" x14ac:dyDescent="0.2">
      <c r="B499" s="85" t="s">
        <v>1016</v>
      </c>
      <c r="C499" s="109">
        <v>0</v>
      </c>
      <c r="D499" s="109">
        <v>0</v>
      </c>
      <c r="E499" s="109">
        <v>2</v>
      </c>
      <c r="F499" s="109">
        <v>18</v>
      </c>
      <c r="G499" s="109">
        <v>0</v>
      </c>
      <c r="H499" s="109">
        <v>0</v>
      </c>
      <c r="I499" s="109">
        <v>0</v>
      </c>
      <c r="J499" s="109">
        <v>1</v>
      </c>
      <c r="K499" s="86">
        <v>21</v>
      </c>
      <c r="L499" s="87"/>
    </row>
    <row r="500" spans="2:12" s="88" customFormat="1" ht="18.75" customHeight="1" x14ac:dyDescent="0.2">
      <c r="B500" s="85" t="s">
        <v>1360</v>
      </c>
      <c r="C500" s="109">
        <v>2</v>
      </c>
      <c r="D500" s="109">
        <v>3</v>
      </c>
      <c r="E500" s="109">
        <v>1</v>
      </c>
      <c r="F500" s="109">
        <v>7</v>
      </c>
      <c r="G500" s="109">
        <v>4</v>
      </c>
      <c r="H500" s="109">
        <v>3</v>
      </c>
      <c r="I500" s="109">
        <v>0</v>
      </c>
      <c r="J500" s="109">
        <v>1</v>
      </c>
      <c r="K500" s="86">
        <v>21</v>
      </c>
      <c r="L500" s="87"/>
    </row>
    <row r="501" spans="2:12" s="88" customFormat="1" ht="18.75" customHeight="1" x14ac:dyDescent="0.2">
      <c r="B501" s="85" t="s">
        <v>1838</v>
      </c>
      <c r="C501" s="109">
        <v>0</v>
      </c>
      <c r="D501" s="109">
        <v>2</v>
      </c>
      <c r="E501" s="109">
        <v>1</v>
      </c>
      <c r="F501" s="109">
        <v>0</v>
      </c>
      <c r="G501" s="109">
        <v>5</v>
      </c>
      <c r="H501" s="109">
        <v>6</v>
      </c>
      <c r="I501" s="109">
        <v>4</v>
      </c>
      <c r="J501" s="109">
        <v>2</v>
      </c>
      <c r="K501" s="86">
        <v>20</v>
      </c>
      <c r="L501" s="87"/>
    </row>
    <row r="502" spans="2:12" s="88" customFormat="1" ht="18.75" customHeight="1" x14ac:dyDescent="0.2">
      <c r="B502" s="85" t="s">
        <v>1682</v>
      </c>
      <c r="C502" s="109">
        <v>0</v>
      </c>
      <c r="D502" s="109">
        <v>1</v>
      </c>
      <c r="E502" s="109">
        <v>0</v>
      </c>
      <c r="F502" s="109">
        <v>3</v>
      </c>
      <c r="G502" s="109">
        <v>2</v>
      </c>
      <c r="H502" s="109">
        <v>6</v>
      </c>
      <c r="I502" s="109">
        <v>6</v>
      </c>
      <c r="J502" s="109">
        <v>2</v>
      </c>
      <c r="K502" s="86">
        <v>20</v>
      </c>
      <c r="L502" s="87"/>
    </row>
    <row r="503" spans="2:12" s="88" customFormat="1" ht="18.75" customHeight="1" x14ac:dyDescent="0.2">
      <c r="B503" s="85" t="s">
        <v>1862</v>
      </c>
      <c r="C503" s="109">
        <v>0</v>
      </c>
      <c r="D503" s="109">
        <v>0</v>
      </c>
      <c r="E503" s="109">
        <v>1</v>
      </c>
      <c r="F503" s="109">
        <v>1</v>
      </c>
      <c r="G503" s="109">
        <v>1</v>
      </c>
      <c r="H503" s="109">
        <v>3</v>
      </c>
      <c r="I503" s="109">
        <v>8</v>
      </c>
      <c r="J503" s="109">
        <v>6</v>
      </c>
      <c r="K503" s="86">
        <v>20</v>
      </c>
      <c r="L503" s="87"/>
    </row>
    <row r="504" spans="2:12" s="88" customFormat="1" ht="18.75" customHeight="1" x14ac:dyDescent="0.2">
      <c r="B504" s="85" t="s">
        <v>1095</v>
      </c>
      <c r="C504" s="109">
        <v>2</v>
      </c>
      <c r="D504" s="109">
        <v>9</v>
      </c>
      <c r="E504" s="109">
        <v>2</v>
      </c>
      <c r="F504" s="109">
        <v>0</v>
      </c>
      <c r="G504" s="109">
        <v>1</v>
      </c>
      <c r="H504" s="109">
        <v>5</v>
      </c>
      <c r="I504" s="109">
        <v>0</v>
      </c>
      <c r="J504" s="109">
        <v>1</v>
      </c>
      <c r="K504" s="86">
        <v>20</v>
      </c>
      <c r="L504" s="87"/>
    </row>
    <row r="505" spans="2:12" s="88" customFormat="1" ht="18.75" customHeight="1" x14ac:dyDescent="0.2">
      <c r="B505" s="85" t="s">
        <v>1036</v>
      </c>
      <c r="C505" s="109">
        <v>8</v>
      </c>
      <c r="D505" s="109">
        <v>12</v>
      </c>
      <c r="E505" s="109">
        <v>0</v>
      </c>
      <c r="F505" s="109">
        <v>0</v>
      </c>
      <c r="G505" s="109">
        <v>0</v>
      </c>
      <c r="H505" s="109">
        <v>0</v>
      </c>
      <c r="I505" s="109">
        <v>0</v>
      </c>
      <c r="J505" s="109">
        <v>0</v>
      </c>
      <c r="K505" s="86">
        <v>20</v>
      </c>
      <c r="L505" s="87"/>
    </row>
    <row r="506" spans="2:12" s="88" customFormat="1" ht="18.75" customHeight="1" x14ac:dyDescent="0.2">
      <c r="B506" s="85" t="s">
        <v>1117</v>
      </c>
      <c r="C506" s="109">
        <v>1</v>
      </c>
      <c r="D506" s="109">
        <v>2</v>
      </c>
      <c r="E506" s="109">
        <v>0</v>
      </c>
      <c r="F506" s="109">
        <v>7</v>
      </c>
      <c r="G506" s="109">
        <v>4</v>
      </c>
      <c r="H506" s="109">
        <v>4</v>
      </c>
      <c r="I506" s="109">
        <v>2</v>
      </c>
      <c r="J506" s="109">
        <v>0</v>
      </c>
      <c r="K506" s="86">
        <v>20</v>
      </c>
      <c r="L506" s="87"/>
    </row>
    <row r="507" spans="2:12" s="88" customFormat="1" ht="18.75" customHeight="1" x14ac:dyDescent="0.2">
      <c r="B507" s="85" t="s">
        <v>1119</v>
      </c>
      <c r="C507" s="109">
        <v>0</v>
      </c>
      <c r="D507" s="109">
        <v>0</v>
      </c>
      <c r="E507" s="109">
        <v>0</v>
      </c>
      <c r="F507" s="109">
        <v>0</v>
      </c>
      <c r="G507" s="109">
        <v>1</v>
      </c>
      <c r="H507" s="109">
        <v>3</v>
      </c>
      <c r="I507" s="109">
        <v>16</v>
      </c>
      <c r="J507" s="109">
        <v>0</v>
      </c>
      <c r="K507" s="86">
        <v>20</v>
      </c>
      <c r="L507" s="87"/>
    </row>
    <row r="508" spans="2:12" s="88" customFormat="1" ht="18.75" customHeight="1" x14ac:dyDescent="0.2">
      <c r="B508" s="85" t="s">
        <v>1369</v>
      </c>
      <c r="C508" s="109">
        <v>1</v>
      </c>
      <c r="D508" s="109">
        <v>0</v>
      </c>
      <c r="E508" s="109">
        <v>0</v>
      </c>
      <c r="F508" s="109">
        <v>3</v>
      </c>
      <c r="G508" s="109">
        <v>5</v>
      </c>
      <c r="H508" s="109">
        <v>0</v>
      </c>
      <c r="I508" s="109">
        <v>6</v>
      </c>
      <c r="J508" s="109">
        <v>5</v>
      </c>
      <c r="K508" s="86">
        <v>20</v>
      </c>
      <c r="L508" s="87"/>
    </row>
    <row r="509" spans="2:12" s="88" customFormat="1" ht="18.75" customHeight="1" x14ac:dyDescent="0.2">
      <c r="B509" s="85" t="s">
        <v>929</v>
      </c>
      <c r="C509" s="109">
        <v>1</v>
      </c>
      <c r="D509" s="109">
        <v>0</v>
      </c>
      <c r="E509" s="109">
        <v>0</v>
      </c>
      <c r="F509" s="109">
        <v>0</v>
      </c>
      <c r="G509" s="109">
        <v>0</v>
      </c>
      <c r="H509" s="109">
        <v>0</v>
      </c>
      <c r="I509" s="109">
        <v>4</v>
      </c>
      <c r="J509" s="109">
        <v>14</v>
      </c>
      <c r="K509" s="86">
        <v>19</v>
      </c>
      <c r="L509" s="87"/>
    </row>
    <row r="510" spans="2:12" s="88" customFormat="1" ht="18.75" customHeight="1" x14ac:dyDescent="0.2">
      <c r="B510" s="85" t="s">
        <v>1141</v>
      </c>
      <c r="C510" s="109">
        <v>10</v>
      </c>
      <c r="D510" s="109">
        <v>4</v>
      </c>
      <c r="E510" s="109">
        <v>3</v>
      </c>
      <c r="F510" s="109">
        <v>1</v>
      </c>
      <c r="G510" s="109">
        <v>0</v>
      </c>
      <c r="H510" s="109">
        <v>1</v>
      </c>
      <c r="I510" s="109">
        <v>0</v>
      </c>
      <c r="J510" s="109">
        <v>0</v>
      </c>
      <c r="K510" s="86">
        <v>19</v>
      </c>
      <c r="L510" s="87"/>
    </row>
    <row r="511" spans="2:12" s="88" customFormat="1" ht="18.75" customHeight="1" x14ac:dyDescent="0.2">
      <c r="B511" s="85" t="s">
        <v>1358</v>
      </c>
      <c r="C511" s="109">
        <v>6</v>
      </c>
      <c r="D511" s="109">
        <v>1</v>
      </c>
      <c r="E511" s="109">
        <v>0</v>
      </c>
      <c r="F511" s="109">
        <v>2</v>
      </c>
      <c r="G511" s="109">
        <v>3</v>
      </c>
      <c r="H511" s="109">
        <v>0</v>
      </c>
      <c r="I511" s="109">
        <v>4</v>
      </c>
      <c r="J511" s="109">
        <v>3</v>
      </c>
      <c r="K511" s="86">
        <v>19</v>
      </c>
      <c r="L511" s="87"/>
    </row>
    <row r="512" spans="2:12" s="88" customFormat="1" ht="18.75" customHeight="1" x14ac:dyDescent="0.2">
      <c r="B512" s="85" t="s">
        <v>1742</v>
      </c>
      <c r="C512" s="109">
        <v>0</v>
      </c>
      <c r="D512" s="109">
        <v>1</v>
      </c>
      <c r="E512" s="109">
        <v>5</v>
      </c>
      <c r="F512" s="109">
        <v>3</v>
      </c>
      <c r="G512" s="109">
        <v>2</v>
      </c>
      <c r="H512" s="109">
        <v>2</v>
      </c>
      <c r="I512" s="109">
        <v>2</v>
      </c>
      <c r="J512" s="109">
        <v>4</v>
      </c>
      <c r="K512" s="86">
        <v>19</v>
      </c>
      <c r="L512" s="87"/>
    </row>
    <row r="513" spans="2:12" s="88" customFormat="1" ht="18.75" customHeight="1" x14ac:dyDescent="0.2">
      <c r="B513" s="85" t="s">
        <v>1063</v>
      </c>
      <c r="C513" s="109">
        <v>0</v>
      </c>
      <c r="D513" s="109">
        <v>0</v>
      </c>
      <c r="E513" s="109">
        <v>0</v>
      </c>
      <c r="F513" s="109">
        <v>0</v>
      </c>
      <c r="G513" s="109">
        <v>1</v>
      </c>
      <c r="H513" s="109">
        <v>7</v>
      </c>
      <c r="I513" s="109">
        <v>6</v>
      </c>
      <c r="J513" s="109">
        <v>5</v>
      </c>
      <c r="K513" s="86">
        <v>19</v>
      </c>
      <c r="L513" s="87"/>
    </row>
    <row r="514" spans="2:12" s="88" customFormat="1" ht="18.75" customHeight="1" x14ac:dyDescent="0.2">
      <c r="B514" s="85" t="s">
        <v>1075</v>
      </c>
      <c r="C514" s="109">
        <v>0</v>
      </c>
      <c r="D514" s="109">
        <v>0</v>
      </c>
      <c r="E514" s="109">
        <v>2</v>
      </c>
      <c r="F514" s="109">
        <v>16</v>
      </c>
      <c r="G514" s="109">
        <v>0</v>
      </c>
      <c r="H514" s="109">
        <v>0</v>
      </c>
      <c r="I514" s="109">
        <v>0</v>
      </c>
      <c r="J514" s="109">
        <v>0</v>
      </c>
      <c r="K514" s="86">
        <v>18</v>
      </c>
      <c r="L514" s="87"/>
    </row>
    <row r="515" spans="2:12" s="88" customFormat="1" ht="18.75" customHeight="1" x14ac:dyDescent="0.2">
      <c r="B515" s="85" t="s">
        <v>937</v>
      </c>
      <c r="C515" s="109">
        <v>0</v>
      </c>
      <c r="D515" s="109">
        <v>1</v>
      </c>
      <c r="E515" s="109">
        <v>14</v>
      </c>
      <c r="F515" s="109">
        <v>0</v>
      </c>
      <c r="G515" s="109">
        <v>1</v>
      </c>
      <c r="H515" s="109">
        <v>1</v>
      </c>
      <c r="I515" s="109">
        <v>1</v>
      </c>
      <c r="J515" s="109">
        <v>0</v>
      </c>
      <c r="K515" s="86">
        <v>18</v>
      </c>
      <c r="L515" s="87"/>
    </row>
    <row r="516" spans="2:12" s="88" customFormat="1" ht="18.75" customHeight="1" x14ac:dyDescent="0.2">
      <c r="B516" s="85" t="s">
        <v>1077</v>
      </c>
      <c r="C516" s="109">
        <v>3</v>
      </c>
      <c r="D516" s="109">
        <v>1</v>
      </c>
      <c r="E516" s="109">
        <v>3</v>
      </c>
      <c r="F516" s="109">
        <v>5</v>
      </c>
      <c r="G516" s="109">
        <v>1</v>
      </c>
      <c r="H516" s="109">
        <v>2</v>
      </c>
      <c r="I516" s="109">
        <v>0</v>
      </c>
      <c r="J516" s="109">
        <v>3</v>
      </c>
      <c r="K516" s="86">
        <v>18</v>
      </c>
      <c r="L516" s="87"/>
    </row>
    <row r="517" spans="2:12" s="88" customFormat="1" ht="18.75" customHeight="1" x14ac:dyDescent="0.2">
      <c r="B517" s="85" t="s">
        <v>1815</v>
      </c>
      <c r="C517" s="109">
        <v>1</v>
      </c>
      <c r="D517" s="109">
        <v>2</v>
      </c>
      <c r="E517" s="109">
        <v>2</v>
      </c>
      <c r="F517" s="109">
        <v>3</v>
      </c>
      <c r="G517" s="109">
        <v>2</v>
      </c>
      <c r="H517" s="109">
        <v>0</v>
      </c>
      <c r="I517" s="109">
        <v>5</v>
      </c>
      <c r="J517" s="109">
        <v>3</v>
      </c>
      <c r="K517" s="86">
        <v>18</v>
      </c>
      <c r="L517" s="87"/>
    </row>
    <row r="518" spans="2:12" s="88" customFormat="1" ht="18.75" customHeight="1" x14ac:dyDescent="0.2">
      <c r="B518" s="85" t="s">
        <v>1413</v>
      </c>
      <c r="C518" s="109">
        <v>1</v>
      </c>
      <c r="D518" s="109">
        <v>1</v>
      </c>
      <c r="E518" s="109">
        <v>3</v>
      </c>
      <c r="F518" s="109">
        <v>2</v>
      </c>
      <c r="G518" s="109">
        <v>2</v>
      </c>
      <c r="H518" s="109">
        <v>2</v>
      </c>
      <c r="I518" s="109">
        <v>3</v>
      </c>
      <c r="J518" s="109">
        <v>4</v>
      </c>
      <c r="K518" s="86">
        <v>18</v>
      </c>
      <c r="L518" s="87"/>
    </row>
    <row r="519" spans="2:12" s="88" customFormat="1" ht="18.75" customHeight="1" x14ac:dyDescent="0.2">
      <c r="B519" s="85" t="s">
        <v>2076</v>
      </c>
      <c r="C519" s="109">
        <v>0</v>
      </c>
      <c r="D519" s="109">
        <v>2</v>
      </c>
      <c r="E519" s="109">
        <v>0</v>
      </c>
      <c r="F519" s="109">
        <v>2</v>
      </c>
      <c r="G519" s="109">
        <v>2</v>
      </c>
      <c r="H519" s="109">
        <v>5</v>
      </c>
      <c r="I519" s="109">
        <v>2</v>
      </c>
      <c r="J519" s="109">
        <v>5</v>
      </c>
      <c r="K519" s="86">
        <v>18</v>
      </c>
      <c r="L519" s="87"/>
    </row>
    <row r="520" spans="2:12" s="88" customFormat="1" ht="18.75" customHeight="1" x14ac:dyDescent="0.2">
      <c r="B520" s="85" t="s">
        <v>1170</v>
      </c>
      <c r="C520" s="109">
        <v>0</v>
      </c>
      <c r="D520" s="109">
        <v>2</v>
      </c>
      <c r="E520" s="109">
        <v>15</v>
      </c>
      <c r="F520" s="109">
        <v>0</v>
      </c>
      <c r="G520" s="109">
        <v>0</v>
      </c>
      <c r="H520" s="109">
        <v>0</v>
      </c>
      <c r="I520" s="109">
        <v>0</v>
      </c>
      <c r="J520" s="109">
        <v>1</v>
      </c>
      <c r="K520" s="86">
        <v>18</v>
      </c>
      <c r="L520" s="87"/>
    </row>
    <row r="521" spans="2:12" s="88" customFormat="1" ht="18.75" customHeight="1" x14ac:dyDescent="0.2">
      <c r="B521" s="85" t="s">
        <v>958</v>
      </c>
      <c r="C521" s="109">
        <v>1</v>
      </c>
      <c r="D521" s="109">
        <v>2</v>
      </c>
      <c r="E521" s="109">
        <v>7</v>
      </c>
      <c r="F521" s="109">
        <v>0</v>
      </c>
      <c r="G521" s="109">
        <v>0</v>
      </c>
      <c r="H521" s="109">
        <v>1</v>
      </c>
      <c r="I521" s="109">
        <v>5</v>
      </c>
      <c r="J521" s="109">
        <v>2</v>
      </c>
      <c r="K521" s="86">
        <v>18</v>
      </c>
      <c r="L521" s="87"/>
    </row>
    <row r="522" spans="2:12" s="88" customFormat="1" ht="18.75" customHeight="1" x14ac:dyDescent="0.2">
      <c r="B522" s="85" t="s">
        <v>1774</v>
      </c>
      <c r="C522" s="109">
        <v>0</v>
      </c>
      <c r="D522" s="109">
        <v>0</v>
      </c>
      <c r="E522" s="109">
        <v>1</v>
      </c>
      <c r="F522" s="109">
        <v>0</v>
      </c>
      <c r="G522" s="109">
        <v>1</v>
      </c>
      <c r="H522" s="109">
        <v>1</v>
      </c>
      <c r="I522" s="109">
        <v>7</v>
      </c>
      <c r="J522" s="109">
        <v>8</v>
      </c>
      <c r="K522" s="86">
        <v>18</v>
      </c>
      <c r="L522" s="87"/>
    </row>
    <row r="523" spans="2:12" s="88" customFormat="1" ht="18.75" customHeight="1" x14ac:dyDescent="0.2">
      <c r="B523" s="85" t="s">
        <v>1137</v>
      </c>
      <c r="C523" s="109">
        <v>1</v>
      </c>
      <c r="D523" s="109">
        <v>2</v>
      </c>
      <c r="E523" s="109">
        <v>3</v>
      </c>
      <c r="F523" s="109">
        <v>2</v>
      </c>
      <c r="G523" s="109">
        <v>1</v>
      </c>
      <c r="H523" s="109">
        <v>8</v>
      </c>
      <c r="I523" s="109">
        <v>0</v>
      </c>
      <c r="J523" s="109">
        <v>1</v>
      </c>
      <c r="K523" s="86">
        <v>18</v>
      </c>
      <c r="L523" s="87"/>
    </row>
    <row r="524" spans="2:12" s="88" customFormat="1" ht="18.75" customHeight="1" x14ac:dyDescent="0.2">
      <c r="B524" s="85" t="s">
        <v>881</v>
      </c>
      <c r="C524" s="109">
        <v>17</v>
      </c>
      <c r="D524" s="109">
        <v>1</v>
      </c>
      <c r="E524" s="109">
        <v>0</v>
      </c>
      <c r="F524" s="109">
        <v>0</v>
      </c>
      <c r="G524" s="109">
        <v>0</v>
      </c>
      <c r="H524" s="109">
        <v>0</v>
      </c>
      <c r="I524" s="109">
        <v>0</v>
      </c>
      <c r="J524" s="109">
        <v>0</v>
      </c>
      <c r="K524" s="86">
        <v>18</v>
      </c>
      <c r="L524" s="87"/>
    </row>
    <row r="525" spans="2:12" s="88" customFormat="1" ht="18.75" customHeight="1" x14ac:dyDescent="0.2">
      <c r="B525" s="85" t="s">
        <v>883</v>
      </c>
      <c r="C525" s="109">
        <v>2</v>
      </c>
      <c r="D525" s="109">
        <v>14</v>
      </c>
      <c r="E525" s="109">
        <v>0</v>
      </c>
      <c r="F525" s="109">
        <v>0</v>
      </c>
      <c r="G525" s="109">
        <v>0</v>
      </c>
      <c r="H525" s="109">
        <v>0</v>
      </c>
      <c r="I525" s="109">
        <v>0</v>
      </c>
      <c r="J525" s="109">
        <v>2</v>
      </c>
      <c r="K525" s="86">
        <v>18</v>
      </c>
      <c r="L525" s="87"/>
    </row>
    <row r="526" spans="2:12" s="88" customFormat="1" ht="18.75" customHeight="1" x14ac:dyDescent="0.2">
      <c r="B526" s="85" t="s">
        <v>1207</v>
      </c>
      <c r="C526" s="109">
        <v>11</v>
      </c>
      <c r="D526" s="109">
        <v>7</v>
      </c>
      <c r="E526" s="109">
        <v>0</v>
      </c>
      <c r="F526" s="109">
        <v>0</v>
      </c>
      <c r="G526" s="109">
        <v>0</v>
      </c>
      <c r="H526" s="109">
        <v>0</v>
      </c>
      <c r="I526" s="109">
        <v>0</v>
      </c>
      <c r="J526" s="109">
        <v>0</v>
      </c>
      <c r="K526" s="86">
        <v>18</v>
      </c>
      <c r="L526" s="87"/>
    </row>
    <row r="527" spans="2:12" s="88" customFormat="1" ht="18.75" customHeight="1" x14ac:dyDescent="0.2">
      <c r="B527" s="85" t="s">
        <v>1711</v>
      </c>
      <c r="C527" s="109">
        <v>1</v>
      </c>
      <c r="D527" s="109">
        <v>0</v>
      </c>
      <c r="E527" s="109">
        <v>1</v>
      </c>
      <c r="F527" s="109">
        <v>7</v>
      </c>
      <c r="G527" s="109">
        <v>3</v>
      </c>
      <c r="H527" s="109">
        <v>1</v>
      </c>
      <c r="I527" s="109">
        <v>4</v>
      </c>
      <c r="J527" s="109">
        <v>0</v>
      </c>
      <c r="K527" s="86">
        <v>17</v>
      </c>
      <c r="L527" s="87"/>
    </row>
    <row r="528" spans="2:12" s="88" customFormat="1" ht="18.75" customHeight="1" x14ac:dyDescent="0.2">
      <c r="B528" s="85" t="s">
        <v>1976</v>
      </c>
      <c r="C528" s="109">
        <v>1</v>
      </c>
      <c r="D528" s="109">
        <v>4</v>
      </c>
      <c r="E528" s="109">
        <v>1</v>
      </c>
      <c r="F528" s="109">
        <v>1</v>
      </c>
      <c r="G528" s="109">
        <v>1</v>
      </c>
      <c r="H528" s="109">
        <v>2</v>
      </c>
      <c r="I528" s="109">
        <v>0</v>
      </c>
      <c r="J528" s="109">
        <v>7</v>
      </c>
      <c r="K528" s="86">
        <v>17</v>
      </c>
      <c r="L528" s="87"/>
    </row>
    <row r="529" spans="2:12" s="88" customFormat="1" ht="18.75" customHeight="1" x14ac:dyDescent="0.2">
      <c r="B529" s="85" t="s">
        <v>985</v>
      </c>
      <c r="C529" s="109">
        <v>1</v>
      </c>
      <c r="D529" s="109">
        <v>5</v>
      </c>
      <c r="E529" s="109">
        <v>1</v>
      </c>
      <c r="F529" s="109">
        <v>3</v>
      </c>
      <c r="G529" s="109">
        <v>1</v>
      </c>
      <c r="H529" s="109">
        <v>3</v>
      </c>
      <c r="I529" s="109">
        <v>3</v>
      </c>
      <c r="J529" s="109">
        <v>0</v>
      </c>
      <c r="K529" s="86">
        <v>17</v>
      </c>
      <c r="L529" s="87"/>
    </row>
    <row r="530" spans="2:12" s="88" customFormat="1" ht="18.75" customHeight="1" x14ac:dyDescent="0.2">
      <c r="B530" s="85" t="s">
        <v>1819</v>
      </c>
      <c r="C530" s="109">
        <v>0</v>
      </c>
      <c r="D530" s="109">
        <v>4</v>
      </c>
      <c r="E530" s="109">
        <v>1</v>
      </c>
      <c r="F530" s="109">
        <v>1</v>
      </c>
      <c r="G530" s="109">
        <v>0</v>
      </c>
      <c r="H530" s="109">
        <v>2</v>
      </c>
      <c r="I530" s="109">
        <v>9</v>
      </c>
      <c r="J530" s="109">
        <v>0</v>
      </c>
      <c r="K530" s="86">
        <v>17</v>
      </c>
      <c r="L530" s="87"/>
    </row>
    <row r="531" spans="2:12" s="88" customFormat="1" ht="18.75" customHeight="1" x14ac:dyDescent="0.2">
      <c r="B531" s="85" t="s">
        <v>1142</v>
      </c>
      <c r="C531" s="109">
        <v>11</v>
      </c>
      <c r="D531" s="109">
        <v>6</v>
      </c>
      <c r="E531" s="109">
        <v>0</v>
      </c>
      <c r="F531" s="109">
        <v>0</v>
      </c>
      <c r="G531" s="109">
        <v>0</v>
      </c>
      <c r="H531" s="109">
        <v>0</v>
      </c>
      <c r="I531" s="109">
        <v>0</v>
      </c>
      <c r="J531" s="109">
        <v>0</v>
      </c>
      <c r="K531" s="86">
        <v>17</v>
      </c>
      <c r="L531" s="87"/>
    </row>
    <row r="532" spans="2:12" s="88" customFormat="1" ht="18.75" customHeight="1" x14ac:dyDescent="0.2">
      <c r="B532" s="85" t="s">
        <v>306</v>
      </c>
      <c r="C532" s="109">
        <v>13</v>
      </c>
      <c r="D532" s="109">
        <v>0</v>
      </c>
      <c r="E532" s="109">
        <v>0</v>
      </c>
      <c r="F532" s="109">
        <v>0</v>
      </c>
      <c r="G532" s="109">
        <v>0</v>
      </c>
      <c r="H532" s="109">
        <v>0</v>
      </c>
      <c r="I532" s="109">
        <v>4</v>
      </c>
      <c r="J532" s="109">
        <v>0</v>
      </c>
      <c r="K532" s="86">
        <v>17</v>
      </c>
      <c r="L532" s="87"/>
    </row>
    <row r="533" spans="2:12" s="88" customFormat="1" ht="18.75" customHeight="1" x14ac:dyDescent="0.2">
      <c r="B533" s="85" t="s">
        <v>1863</v>
      </c>
      <c r="C533" s="109">
        <v>0</v>
      </c>
      <c r="D533" s="109">
        <v>0</v>
      </c>
      <c r="E533" s="109">
        <v>0</v>
      </c>
      <c r="F533" s="109">
        <v>2</v>
      </c>
      <c r="G533" s="109">
        <v>3</v>
      </c>
      <c r="H533" s="109">
        <v>4</v>
      </c>
      <c r="I533" s="109">
        <v>3</v>
      </c>
      <c r="J533" s="109">
        <v>5</v>
      </c>
      <c r="K533" s="86">
        <v>17</v>
      </c>
      <c r="L533" s="87"/>
    </row>
    <row r="534" spans="2:12" s="88" customFormat="1" ht="18.75" customHeight="1" x14ac:dyDescent="0.2">
      <c r="B534" s="85" t="s">
        <v>1876</v>
      </c>
      <c r="C534" s="109">
        <v>0</v>
      </c>
      <c r="D534" s="109">
        <v>0</v>
      </c>
      <c r="E534" s="109">
        <v>0</v>
      </c>
      <c r="F534" s="109">
        <v>0</v>
      </c>
      <c r="G534" s="109">
        <v>0</v>
      </c>
      <c r="H534" s="109">
        <v>3</v>
      </c>
      <c r="I534" s="109">
        <v>6</v>
      </c>
      <c r="J534" s="109">
        <v>8</v>
      </c>
      <c r="K534" s="86">
        <v>17</v>
      </c>
      <c r="L534" s="87"/>
    </row>
    <row r="535" spans="2:12" s="88" customFormat="1" ht="18.75" customHeight="1" x14ac:dyDescent="0.2">
      <c r="B535" s="85" t="s">
        <v>1732</v>
      </c>
      <c r="C535" s="109">
        <v>2</v>
      </c>
      <c r="D535" s="109">
        <v>0</v>
      </c>
      <c r="E535" s="109">
        <v>3</v>
      </c>
      <c r="F535" s="109">
        <v>3</v>
      </c>
      <c r="G535" s="109">
        <v>1</v>
      </c>
      <c r="H535" s="109">
        <v>4</v>
      </c>
      <c r="I535" s="109">
        <v>0</v>
      </c>
      <c r="J535" s="109">
        <v>3</v>
      </c>
      <c r="K535" s="86">
        <v>16</v>
      </c>
      <c r="L535" s="87"/>
    </row>
    <row r="536" spans="2:12" s="88" customFormat="1" ht="18.75" customHeight="1" x14ac:dyDescent="0.2">
      <c r="B536" s="85" t="s">
        <v>2131</v>
      </c>
      <c r="C536" s="109">
        <v>1</v>
      </c>
      <c r="D536" s="109">
        <v>0</v>
      </c>
      <c r="E536" s="109">
        <v>0</v>
      </c>
      <c r="F536" s="109">
        <v>0</v>
      </c>
      <c r="G536" s="109">
        <v>0</v>
      </c>
      <c r="H536" s="109">
        <v>1</v>
      </c>
      <c r="I536" s="109">
        <v>6</v>
      </c>
      <c r="J536" s="109">
        <v>8</v>
      </c>
      <c r="K536" s="86">
        <v>16</v>
      </c>
      <c r="L536" s="87"/>
    </row>
    <row r="537" spans="2:12" s="88" customFormat="1" ht="18.75" customHeight="1" x14ac:dyDescent="0.2">
      <c r="B537" s="85" t="s">
        <v>928</v>
      </c>
      <c r="C537" s="109">
        <v>16</v>
      </c>
      <c r="D537" s="109">
        <v>0</v>
      </c>
      <c r="E537" s="109">
        <v>0</v>
      </c>
      <c r="F537" s="109">
        <v>0</v>
      </c>
      <c r="G537" s="109">
        <v>0</v>
      </c>
      <c r="H537" s="109">
        <v>0</v>
      </c>
      <c r="I537" s="109">
        <v>0</v>
      </c>
      <c r="J537" s="109">
        <v>0</v>
      </c>
      <c r="K537" s="86">
        <v>16</v>
      </c>
      <c r="L537" s="87"/>
    </row>
    <row r="538" spans="2:12" s="88" customFormat="1" ht="18.75" customHeight="1" x14ac:dyDescent="0.2">
      <c r="B538" s="85" t="s">
        <v>1411</v>
      </c>
      <c r="C538" s="109">
        <v>0</v>
      </c>
      <c r="D538" s="109">
        <v>0</v>
      </c>
      <c r="E538" s="109">
        <v>2</v>
      </c>
      <c r="F538" s="109">
        <v>0</v>
      </c>
      <c r="G538" s="109">
        <v>0</v>
      </c>
      <c r="H538" s="109">
        <v>0</v>
      </c>
      <c r="I538" s="109">
        <v>0</v>
      </c>
      <c r="J538" s="109">
        <v>14</v>
      </c>
      <c r="K538" s="86">
        <v>16</v>
      </c>
      <c r="L538" s="87"/>
    </row>
    <row r="539" spans="2:12" s="88" customFormat="1" ht="18.75" customHeight="1" x14ac:dyDescent="0.2">
      <c r="B539" s="85" t="s">
        <v>1723</v>
      </c>
      <c r="C539" s="109">
        <v>0</v>
      </c>
      <c r="D539" s="109">
        <v>6</v>
      </c>
      <c r="E539" s="109">
        <v>1</v>
      </c>
      <c r="F539" s="109">
        <v>0</v>
      </c>
      <c r="G539" s="109">
        <v>0</v>
      </c>
      <c r="H539" s="109">
        <v>0</v>
      </c>
      <c r="I539" s="109">
        <v>4</v>
      </c>
      <c r="J539" s="109">
        <v>5</v>
      </c>
      <c r="K539" s="86">
        <v>16</v>
      </c>
      <c r="L539" s="87"/>
    </row>
    <row r="540" spans="2:12" s="88" customFormat="1" ht="18.75" customHeight="1" x14ac:dyDescent="0.2">
      <c r="B540" s="85" t="s">
        <v>2548</v>
      </c>
      <c r="C540" s="109">
        <v>0</v>
      </c>
      <c r="D540" s="109">
        <v>0</v>
      </c>
      <c r="E540" s="109">
        <v>0</v>
      </c>
      <c r="F540" s="109">
        <v>0</v>
      </c>
      <c r="G540" s="109">
        <v>0</v>
      </c>
      <c r="H540" s="109">
        <v>4</v>
      </c>
      <c r="I540" s="109">
        <v>4</v>
      </c>
      <c r="J540" s="109">
        <v>8</v>
      </c>
      <c r="K540" s="86">
        <v>16</v>
      </c>
      <c r="L540" s="87"/>
    </row>
    <row r="541" spans="2:12" s="88" customFormat="1" ht="18.75" customHeight="1" x14ac:dyDescent="0.2">
      <c r="B541" s="85" t="s">
        <v>3022</v>
      </c>
      <c r="C541" s="109">
        <v>0</v>
      </c>
      <c r="D541" s="109">
        <v>5</v>
      </c>
      <c r="E541" s="109">
        <v>2</v>
      </c>
      <c r="F541" s="109">
        <v>1</v>
      </c>
      <c r="G541" s="109">
        <v>0</v>
      </c>
      <c r="H541" s="109">
        <v>1</v>
      </c>
      <c r="I541" s="109">
        <v>2</v>
      </c>
      <c r="J541" s="109">
        <v>5</v>
      </c>
      <c r="K541" s="86">
        <v>16</v>
      </c>
      <c r="L541" s="87"/>
    </row>
    <row r="542" spans="2:12" s="88" customFormat="1" ht="18.75" customHeight="1" x14ac:dyDescent="0.2">
      <c r="B542" s="85" t="s">
        <v>1053</v>
      </c>
      <c r="C542" s="109">
        <v>13</v>
      </c>
      <c r="D542" s="109">
        <v>3</v>
      </c>
      <c r="E542" s="109">
        <v>0</v>
      </c>
      <c r="F542" s="109">
        <v>0</v>
      </c>
      <c r="G542" s="109">
        <v>0</v>
      </c>
      <c r="H542" s="109">
        <v>0</v>
      </c>
      <c r="I542" s="109">
        <v>0</v>
      </c>
      <c r="J542" s="109">
        <v>0</v>
      </c>
      <c r="K542" s="86">
        <v>16</v>
      </c>
      <c r="L542" s="87"/>
    </row>
    <row r="543" spans="2:12" s="88" customFormat="1" ht="18.75" customHeight="1" x14ac:dyDescent="0.2">
      <c r="B543" s="85" t="s">
        <v>1471</v>
      </c>
      <c r="C543" s="109">
        <v>0</v>
      </c>
      <c r="D543" s="109">
        <v>1</v>
      </c>
      <c r="E543" s="109">
        <v>3</v>
      </c>
      <c r="F543" s="109">
        <v>0</v>
      </c>
      <c r="G543" s="109">
        <v>1</v>
      </c>
      <c r="H543" s="109">
        <v>0</v>
      </c>
      <c r="I543" s="109">
        <v>3</v>
      </c>
      <c r="J543" s="109">
        <v>8</v>
      </c>
      <c r="K543" s="86">
        <v>16</v>
      </c>
      <c r="L543" s="87"/>
    </row>
    <row r="544" spans="2:12" s="88" customFormat="1" ht="18.75" customHeight="1" x14ac:dyDescent="0.2">
      <c r="B544" s="85" t="s">
        <v>1051</v>
      </c>
      <c r="C544" s="109">
        <v>3</v>
      </c>
      <c r="D544" s="109">
        <v>2</v>
      </c>
      <c r="E544" s="109">
        <v>0</v>
      </c>
      <c r="F544" s="109">
        <v>0</v>
      </c>
      <c r="G544" s="109">
        <v>11</v>
      </c>
      <c r="H544" s="109">
        <v>0</v>
      </c>
      <c r="I544" s="109">
        <v>0</v>
      </c>
      <c r="J544" s="109">
        <v>0</v>
      </c>
      <c r="K544" s="86">
        <v>16</v>
      </c>
      <c r="L544" s="87"/>
    </row>
    <row r="545" spans="2:12" s="88" customFormat="1" ht="18.75" customHeight="1" x14ac:dyDescent="0.2">
      <c r="B545" s="85" t="s">
        <v>1514</v>
      </c>
      <c r="C545" s="109">
        <v>2</v>
      </c>
      <c r="D545" s="109">
        <v>0</v>
      </c>
      <c r="E545" s="109">
        <v>3</v>
      </c>
      <c r="F545" s="109">
        <v>2</v>
      </c>
      <c r="G545" s="109">
        <v>5</v>
      </c>
      <c r="H545" s="109">
        <v>1</v>
      </c>
      <c r="I545" s="109">
        <v>0</v>
      </c>
      <c r="J545" s="109">
        <v>3</v>
      </c>
      <c r="K545" s="86">
        <v>16</v>
      </c>
      <c r="L545" s="87"/>
    </row>
    <row r="546" spans="2:12" s="88" customFormat="1" ht="18.75" customHeight="1" x14ac:dyDescent="0.2">
      <c r="B546" s="85" t="s">
        <v>1512</v>
      </c>
      <c r="C546" s="109">
        <v>4</v>
      </c>
      <c r="D546" s="109">
        <v>1</v>
      </c>
      <c r="E546" s="109">
        <v>1</v>
      </c>
      <c r="F546" s="109">
        <v>0</v>
      </c>
      <c r="G546" s="109">
        <v>3</v>
      </c>
      <c r="H546" s="109">
        <v>4</v>
      </c>
      <c r="I546" s="109">
        <v>1</v>
      </c>
      <c r="J546" s="109">
        <v>2</v>
      </c>
      <c r="K546" s="86">
        <v>16</v>
      </c>
      <c r="L546" s="87"/>
    </row>
    <row r="547" spans="2:12" s="88" customFormat="1" ht="18.75" customHeight="1" x14ac:dyDescent="0.2">
      <c r="B547" s="85" t="s">
        <v>1829</v>
      </c>
      <c r="C547" s="109">
        <v>0</v>
      </c>
      <c r="D547" s="109">
        <v>1</v>
      </c>
      <c r="E547" s="109">
        <v>3</v>
      </c>
      <c r="F547" s="109">
        <v>1</v>
      </c>
      <c r="G547" s="109">
        <v>2</v>
      </c>
      <c r="H547" s="109">
        <v>3</v>
      </c>
      <c r="I547" s="109">
        <v>0</v>
      </c>
      <c r="J547" s="109">
        <v>6</v>
      </c>
      <c r="K547" s="86">
        <v>16</v>
      </c>
      <c r="L547" s="87"/>
    </row>
    <row r="548" spans="2:12" s="88" customFormat="1" ht="18.75" customHeight="1" x14ac:dyDescent="0.2">
      <c r="B548" s="85" t="s">
        <v>2546</v>
      </c>
      <c r="C548" s="109">
        <v>0</v>
      </c>
      <c r="D548" s="109">
        <v>0</v>
      </c>
      <c r="E548" s="109">
        <v>0</v>
      </c>
      <c r="F548" s="109">
        <v>4</v>
      </c>
      <c r="G548" s="109">
        <v>1</v>
      </c>
      <c r="H548" s="109">
        <v>1</v>
      </c>
      <c r="I548" s="109">
        <v>2</v>
      </c>
      <c r="J548" s="109">
        <v>8</v>
      </c>
      <c r="K548" s="86">
        <v>16</v>
      </c>
      <c r="L548" s="87"/>
    </row>
    <row r="549" spans="2:12" s="88" customFormat="1" ht="18.75" customHeight="1" x14ac:dyDescent="0.2">
      <c r="B549" s="85" t="s">
        <v>1019</v>
      </c>
      <c r="C549" s="109">
        <v>14</v>
      </c>
      <c r="D549" s="109">
        <v>0</v>
      </c>
      <c r="E549" s="109">
        <v>0</v>
      </c>
      <c r="F549" s="109">
        <v>0</v>
      </c>
      <c r="G549" s="109">
        <v>0</v>
      </c>
      <c r="H549" s="109">
        <v>0</v>
      </c>
      <c r="I549" s="109">
        <v>0</v>
      </c>
      <c r="J549" s="109">
        <v>2</v>
      </c>
      <c r="K549" s="86">
        <v>16</v>
      </c>
      <c r="L549" s="87"/>
    </row>
    <row r="550" spans="2:12" s="88" customFormat="1" ht="18.75" customHeight="1" x14ac:dyDescent="0.2">
      <c r="B550" s="85" t="s">
        <v>1888</v>
      </c>
      <c r="C550" s="109">
        <v>1</v>
      </c>
      <c r="D550" s="109">
        <v>4</v>
      </c>
      <c r="E550" s="109">
        <v>1</v>
      </c>
      <c r="F550" s="109">
        <v>1</v>
      </c>
      <c r="G550" s="109">
        <v>1</v>
      </c>
      <c r="H550" s="109">
        <v>3</v>
      </c>
      <c r="I550" s="109">
        <v>3</v>
      </c>
      <c r="J550" s="109">
        <v>2</v>
      </c>
      <c r="K550" s="86">
        <v>16</v>
      </c>
      <c r="L550" s="87"/>
    </row>
    <row r="551" spans="2:12" s="88" customFormat="1" ht="18.75" customHeight="1" x14ac:dyDescent="0.2">
      <c r="B551" s="85" t="s">
        <v>1067</v>
      </c>
      <c r="C551" s="109">
        <v>0</v>
      </c>
      <c r="D551" s="109">
        <v>0</v>
      </c>
      <c r="E551" s="109">
        <v>0</v>
      </c>
      <c r="F551" s="109">
        <v>4</v>
      </c>
      <c r="G551" s="109">
        <v>10</v>
      </c>
      <c r="H551" s="109">
        <v>0</v>
      </c>
      <c r="I551" s="109">
        <v>0</v>
      </c>
      <c r="J551" s="109">
        <v>2</v>
      </c>
      <c r="K551" s="86">
        <v>16</v>
      </c>
      <c r="L551" s="87"/>
    </row>
    <row r="552" spans="2:12" s="88" customFormat="1" ht="18.75" customHeight="1" x14ac:dyDescent="0.2">
      <c r="B552" s="85" t="s">
        <v>1065</v>
      </c>
      <c r="C552" s="109">
        <v>0</v>
      </c>
      <c r="D552" s="109">
        <v>0</v>
      </c>
      <c r="E552" s="109">
        <v>0</v>
      </c>
      <c r="F552" s="109">
        <v>0</v>
      </c>
      <c r="G552" s="109">
        <v>0</v>
      </c>
      <c r="H552" s="109">
        <v>0</v>
      </c>
      <c r="I552" s="109">
        <v>16</v>
      </c>
      <c r="J552" s="109">
        <v>0</v>
      </c>
      <c r="K552" s="86">
        <v>16</v>
      </c>
      <c r="L552" s="87"/>
    </row>
    <row r="553" spans="2:12" s="88" customFormat="1" ht="18.75" customHeight="1" x14ac:dyDescent="0.2">
      <c r="B553" s="85" t="s">
        <v>1741</v>
      </c>
      <c r="C553" s="109">
        <v>0</v>
      </c>
      <c r="D553" s="109">
        <v>0</v>
      </c>
      <c r="E553" s="109">
        <v>1</v>
      </c>
      <c r="F553" s="109">
        <v>3</v>
      </c>
      <c r="G553" s="109">
        <v>6</v>
      </c>
      <c r="H553" s="109">
        <v>3</v>
      </c>
      <c r="I553" s="109">
        <v>1</v>
      </c>
      <c r="J553" s="109">
        <v>1</v>
      </c>
      <c r="K553" s="86">
        <v>15</v>
      </c>
      <c r="L553" s="87"/>
    </row>
    <row r="554" spans="2:12" s="88" customFormat="1" ht="18.75" customHeight="1" x14ac:dyDescent="0.2">
      <c r="B554" s="85" t="s">
        <v>1882</v>
      </c>
      <c r="C554" s="109">
        <v>1</v>
      </c>
      <c r="D554" s="109">
        <v>0</v>
      </c>
      <c r="E554" s="109">
        <v>1</v>
      </c>
      <c r="F554" s="109">
        <v>4</v>
      </c>
      <c r="G554" s="109">
        <v>2</v>
      </c>
      <c r="H554" s="109">
        <v>1</v>
      </c>
      <c r="I554" s="109">
        <v>3</v>
      </c>
      <c r="J554" s="109">
        <v>3</v>
      </c>
      <c r="K554" s="86">
        <v>15</v>
      </c>
      <c r="L554" s="87"/>
    </row>
    <row r="555" spans="2:12" s="88" customFormat="1" ht="18.75" customHeight="1" x14ac:dyDescent="0.2">
      <c r="B555" s="85" t="s">
        <v>1116</v>
      </c>
      <c r="C555" s="109">
        <v>0</v>
      </c>
      <c r="D555" s="109">
        <v>6</v>
      </c>
      <c r="E555" s="109">
        <v>0</v>
      </c>
      <c r="F555" s="109">
        <v>9</v>
      </c>
      <c r="G555" s="109">
        <v>0</v>
      </c>
      <c r="H555" s="109">
        <v>0</v>
      </c>
      <c r="I555" s="109">
        <v>0</v>
      </c>
      <c r="J555" s="109">
        <v>0</v>
      </c>
      <c r="K555" s="86">
        <v>15</v>
      </c>
      <c r="L555" s="87"/>
    </row>
    <row r="556" spans="2:12" s="88" customFormat="1" ht="18.75" customHeight="1" x14ac:dyDescent="0.2">
      <c r="B556" s="85" t="s">
        <v>1197</v>
      </c>
      <c r="C556" s="109">
        <v>0</v>
      </c>
      <c r="D556" s="109">
        <v>0</v>
      </c>
      <c r="E556" s="109">
        <v>1</v>
      </c>
      <c r="F556" s="109">
        <v>1</v>
      </c>
      <c r="G556" s="109">
        <v>0</v>
      </c>
      <c r="H556" s="109">
        <v>2</v>
      </c>
      <c r="I556" s="109">
        <v>8</v>
      </c>
      <c r="J556" s="109">
        <v>3</v>
      </c>
      <c r="K556" s="86">
        <v>15</v>
      </c>
      <c r="L556" s="87"/>
    </row>
    <row r="557" spans="2:12" s="88" customFormat="1" ht="18.75" customHeight="1" x14ac:dyDescent="0.2">
      <c r="B557" s="85" t="s">
        <v>1858</v>
      </c>
      <c r="C557" s="109">
        <v>0</v>
      </c>
      <c r="D557" s="109">
        <v>1</v>
      </c>
      <c r="E557" s="109">
        <v>0</v>
      </c>
      <c r="F557" s="109">
        <v>5</v>
      </c>
      <c r="G557" s="109">
        <v>1</v>
      </c>
      <c r="H557" s="109">
        <v>1</v>
      </c>
      <c r="I557" s="109">
        <v>3</v>
      </c>
      <c r="J557" s="109">
        <v>4</v>
      </c>
      <c r="K557" s="86">
        <v>15</v>
      </c>
      <c r="L557" s="87"/>
    </row>
    <row r="558" spans="2:12" s="88" customFormat="1" ht="18.75" customHeight="1" x14ac:dyDescent="0.2">
      <c r="B558" s="85" t="s">
        <v>891</v>
      </c>
      <c r="C558" s="109">
        <v>15</v>
      </c>
      <c r="D558" s="109">
        <v>0</v>
      </c>
      <c r="E558" s="109">
        <v>0</v>
      </c>
      <c r="F558" s="109">
        <v>0</v>
      </c>
      <c r="G558" s="109">
        <v>0</v>
      </c>
      <c r="H558" s="109">
        <v>0</v>
      </c>
      <c r="I558" s="109">
        <v>0</v>
      </c>
      <c r="J558" s="109">
        <v>0</v>
      </c>
      <c r="K558" s="86">
        <v>15</v>
      </c>
      <c r="L558" s="87"/>
    </row>
    <row r="559" spans="2:12" s="88" customFormat="1" ht="18.75" customHeight="1" x14ac:dyDescent="0.2">
      <c r="B559" s="85" t="s">
        <v>1523</v>
      </c>
      <c r="C559" s="109">
        <v>3</v>
      </c>
      <c r="D559" s="109">
        <v>10</v>
      </c>
      <c r="E559" s="109">
        <v>0</v>
      </c>
      <c r="F559" s="109">
        <v>0</v>
      </c>
      <c r="G559" s="109">
        <v>1</v>
      </c>
      <c r="H559" s="109">
        <v>0</v>
      </c>
      <c r="I559" s="109">
        <v>0</v>
      </c>
      <c r="J559" s="109">
        <v>1</v>
      </c>
      <c r="K559" s="86">
        <v>15</v>
      </c>
      <c r="L559" s="87"/>
    </row>
    <row r="560" spans="2:12" s="88" customFormat="1" ht="18.75" customHeight="1" x14ac:dyDescent="0.2">
      <c r="B560" s="85" t="s">
        <v>2114</v>
      </c>
      <c r="C560" s="109">
        <v>0</v>
      </c>
      <c r="D560" s="109">
        <v>0</v>
      </c>
      <c r="E560" s="109">
        <v>0</v>
      </c>
      <c r="F560" s="109">
        <v>0</v>
      </c>
      <c r="G560" s="109">
        <v>0</v>
      </c>
      <c r="H560" s="109">
        <v>0</v>
      </c>
      <c r="I560" s="109">
        <v>7</v>
      </c>
      <c r="J560" s="109">
        <v>8</v>
      </c>
      <c r="K560" s="86">
        <v>15</v>
      </c>
      <c r="L560" s="87"/>
    </row>
    <row r="561" spans="2:12" s="88" customFormat="1" ht="18.75" customHeight="1" x14ac:dyDescent="0.2">
      <c r="B561" s="85" t="s">
        <v>1166</v>
      </c>
      <c r="C561" s="109">
        <v>0</v>
      </c>
      <c r="D561" s="109">
        <v>0</v>
      </c>
      <c r="E561" s="109">
        <v>0</v>
      </c>
      <c r="F561" s="109">
        <v>4</v>
      </c>
      <c r="G561" s="109">
        <v>11</v>
      </c>
      <c r="H561" s="109">
        <v>0</v>
      </c>
      <c r="I561" s="109">
        <v>0</v>
      </c>
      <c r="J561" s="109">
        <v>0</v>
      </c>
      <c r="K561" s="86">
        <v>15</v>
      </c>
      <c r="L561" s="87"/>
    </row>
    <row r="562" spans="2:12" s="88" customFormat="1" ht="18.75" customHeight="1" x14ac:dyDescent="0.2">
      <c r="B562" s="85" t="s">
        <v>1755</v>
      </c>
      <c r="C562" s="109">
        <v>15</v>
      </c>
      <c r="D562" s="109">
        <v>0</v>
      </c>
      <c r="E562" s="109">
        <v>0</v>
      </c>
      <c r="F562" s="109">
        <v>0</v>
      </c>
      <c r="G562" s="109">
        <v>0</v>
      </c>
      <c r="H562" s="109">
        <v>0</v>
      </c>
      <c r="I562" s="109">
        <v>0</v>
      </c>
      <c r="J562" s="109">
        <v>0</v>
      </c>
      <c r="K562" s="86">
        <v>15</v>
      </c>
      <c r="L562" s="87"/>
    </row>
    <row r="563" spans="2:12" s="88" customFormat="1" ht="18.75" customHeight="1" x14ac:dyDescent="0.2">
      <c r="B563" s="85" t="s">
        <v>1181</v>
      </c>
      <c r="C563" s="109">
        <v>0</v>
      </c>
      <c r="D563" s="109">
        <v>1</v>
      </c>
      <c r="E563" s="109">
        <v>0</v>
      </c>
      <c r="F563" s="109">
        <v>1</v>
      </c>
      <c r="G563" s="109">
        <v>2</v>
      </c>
      <c r="H563" s="109">
        <v>4</v>
      </c>
      <c r="I563" s="109">
        <v>3</v>
      </c>
      <c r="J563" s="109">
        <v>4</v>
      </c>
      <c r="K563" s="86">
        <v>15</v>
      </c>
      <c r="L563" s="87"/>
    </row>
    <row r="564" spans="2:12" s="88" customFormat="1" ht="18.75" customHeight="1" x14ac:dyDescent="0.2">
      <c r="B564" s="85" t="s">
        <v>1115</v>
      </c>
      <c r="C564" s="109">
        <v>13</v>
      </c>
      <c r="D564" s="109">
        <v>0</v>
      </c>
      <c r="E564" s="109">
        <v>0</v>
      </c>
      <c r="F564" s="109">
        <v>2</v>
      </c>
      <c r="G564" s="109">
        <v>0</v>
      </c>
      <c r="H564" s="109">
        <v>0</v>
      </c>
      <c r="I564" s="109">
        <v>0</v>
      </c>
      <c r="J564" s="109">
        <v>0</v>
      </c>
      <c r="K564" s="86">
        <v>15</v>
      </c>
      <c r="L564" s="87"/>
    </row>
    <row r="565" spans="2:12" s="88" customFormat="1" ht="18.75" customHeight="1" x14ac:dyDescent="0.2">
      <c r="B565" s="85" t="s">
        <v>1446</v>
      </c>
      <c r="C565" s="109">
        <v>2</v>
      </c>
      <c r="D565" s="109">
        <v>0</v>
      </c>
      <c r="E565" s="109">
        <v>0</v>
      </c>
      <c r="F565" s="109">
        <v>5</v>
      </c>
      <c r="G565" s="109">
        <v>5</v>
      </c>
      <c r="H565" s="109">
        <v>0</v>
      </c>
      <c r="I565" s="109">
        <v>2</v>
      </c>
      <c r="J565" s="109">
        <v>1</v>
      </c>
      <c r="K565" s="86">
        <v>15</v>
      </c>
      <c r="L565" s="87"/>
    </row>
    <row r="566" spans="2:12" s="88" customFormat="1" ht="18.75" customHeight="1" x14ac:dyDescent="0.2">
      <c r="B566" s="85" t="s">
        <v>1782</v>
      </c>
      <c r="C566" s="109">
        <v>0</v>
      </c>
      <c r="D566" s="109">
        <v>1</v>
      </c>
      <c r="E566" s="109">
        <v>1</v>
      </c>
      <c r="F566" s="109">
        <v>2</v>
      </c>
      <c r="G566" s="109">
        <v>0</v>
      </c>
      <c r="H566" s="109">
        <v>3</v>
      </c>
      <c r="I566" s="109">
        <v>3</v>
      </c>
      <c r="J566" s="109">
        <v>5</v>
      </c>
      <c r="K566" s="86">
        <v>15</v>
      </c>
      <c r="L566" s="87"/>
    </row>
    <row r="567" spans="2:12" s="88" customFormat="1" ht="18.75" customHeight="1" x14ac:dyDescent="0.2">
      <c r="B567" s="85" t="s">
        <v>1869</v>
      </c>
      <c r="C567" s="109">
        <v>3</v>
      </c>
      <c r="D567" s="109">
        <v>1</v>
      </c>
      <c r="E567" s="109">
        <v>0</v>
      </c>
      <c r="F567" s="109">
        <v>1</v>
      </c>
      <c r="G567" s="109">
        <v>2</v>
      </c>
      <c r="H567" s="109">
        <v>3</v>
      </c>
      <c r="I567" s="109">
        <v>1</v>
      </c>
      <c r="J567" s="109">
        <v>4</v>
      </c>
      <c r="K567" s="86">
        <v>15</v>
      </c>
      <c r="L567" s="87"/>
    </row>
    <row r="568" spans="2:12" s="88" customFormat="1" ht="18.75" customHeight="1" x14ac:dyDescent="0.2">
      <c r="B568" s="85" t="s">
        <v>1997</v>
      </c>
      <c r="C568" s="109">
        <v>0</v>
      </c>
      <c r="D568" s="109">
        <v>0</v>
      </c>
      <c r="E568" s="109">
        <v>0</v>
      </c>
      <c r="F568" s="109">
        <v>3</v>
      </c>
      <c r="G568" s="109">
        <v>3</v>
      </c>
      <c r="H568" s="109">
        <v>0</v>
      </c>
      <c r="I568" s="109">
        <v>0</v>
      </c>
      <c r="J568" s="109">
        <v>9</v>
      </c>
      <c r="K568" s="86">
        <v>15</v>
      </c>
      <c r="L568" s="87"/>
    </row>
    <row r="569" spans="2:12" s="88" customFormat="1" ht="18.75" customHeight="1" x14ac:dyDescent="0.2">
      <c r="B569" s="85" t="s">
        <v>2191</v>
      </c>
      <c r="C569" s="109">
        <v>0</v>
      </c>
      <c r="D569" s="109">
        <v>0</v>
      </c>
      <c r="E569" s="109">
        <v>1</v>
      </c>
      <c r="F569" s="109">
        <v>0</v>
      </c>
      <c r="G569" s="109">
        <v>1</v>
      </c>
      <c r="H569" s="109">
        <v>6</v>
      </c>
      <c r="I569" s="109">
        <v>2</v>
      </c>
      <c r="J569" s="109">
        <v>4</v>
      </c>
      <c r="K569" s="86">
        <v>14</v>
      </c>
      <c r="L569" s="87"/>
    </row>
    <row r="570" spans="2:12" s="88" customFormat="1" ht="18.75" customHeight="1" x14ac:dyDescent="0.2">
      <c r="B570" s="85" t="s">
        <v>1493</v>
      </c>
      <c r="C570" s="109">
        <v>4</v>
      </c>
      <c r="D570" s="109">
        <v>5</v>
      </c>
      <c r="E570" s="109">
        <v>0</v>
      </c>
      <c r="F570" s="109">
        <v>1</v>
      </c>
      <c r="G570" s="109">
        <v>0</v>
      </c>
      <c r="H570" s="109">
        <v>1</v>
      </c>
      <c r="I570" s="109">
        <v>2</v>
      </c>
      <c r="J570" s="109">
        <v>1</v>
      </c>
      <c r="K570" s="86">
        <v>14</v>
      </c>
      <c r="L570" s="87"/>
    </row>
    <row r="571" spans="2:12" s="88" customFormat="1" ht="18.75" customHeight="1" x14ac:dyDescent="0.2">
      <c r="B571" s="85" t="s">
        <v>2060</v>
      </c>
      <c r="C571" s="109">
        <v>0</v>
      </c>
      <c r="D571" s="109">
        <v>0</v>
      </c>
      <c r="E571" s="109">
        <v>0</v>
      </c>
      <c r="F571" s="109">
        <v>0</v>
      </c>
      <c r="G571" s="109">
        <v>3</v>
      </c>
      <c r="H571" s="109">
        <v>3</v>
      </c>
      <c r="I571" s="109">
        <v>3</v>
      </c>
      <c r="J571" s="109">
        <v>5</v>
      </c>
      <c r="K571" s="86">
        <v>14</v>
      </c>
      <c r="L571" s="87"/>
    </row>
    <row r="572" spans="2:12" s="88" customFormat="1" ht="18.75" customHeight="1" x14ac:dyDescent="0.2">
      <c r="B572" s="85" t="s">
        <v>2433</v>
      </c>
      <c r="C572" s="109">
        <v>0</v>
      </c>
      <c r="D572" s="109">
        <v>0</v>
      </c>
      <c r="E572" s="109">
        <v>0</v>
      </c>
      <c r="F572" s="109">
        <v>0</v>
      </c>
      <c r="G572" s="109">
        <v>0</v>
      </c>
      <c r="H572" s="109">
        <v>0</v>
      </c>
      <c r="I572" s="109">
        <v>6</v>
      </c>
      <c r="J572" s="109">
        <v>8</v>
      </c>
      <c r="K572" s="86">
        <v>14</v>
      </c>
      <c r="L572" s="87"/>
    </row>
    <row r="573" spans="2:12" s="88" customFormat="1" ht="18.75" customHeight="1" x14ac:dyDescent="0.2">
      <c r="B573" s="85" t="s">
        <v>1803</v>
      </c>
      <c r="C573" s="109">
        <v>2</v>
      </c>
      <c r="D573" s="109">
        <v>4</v>
      </c>
      <c r="E573" s="109">
        <v>4</v>
      </c>
      <c r="F573" s="109">
        <v>2</v>
      </c>
      <c r="G573" s="109">
        <v>0</v>
      </c>
      <c r="H573" s="109">
        <v>1</v>
      </c>
      <c r="I573" s="109">
        <v>1</v>
      </c>
      <c r="J573" s="109">
        <v>0</v>
      </c>
      <c r="K573" s="86">
        <v>14</v>
      </c>
      <c r="L573" s="87"/>
    </row>
    <row r="574" spans="2:12" s="88" customFormat="1" ht="18.75" customHeight="1" x14ac:dyDescent="0.2">
      <c r="B574" s="85" t="s">
        <v>1596</v>
      </c>
      <c r="C574" s="109">
        <v>0</v>
      </c>
      <c r="D574" s="109">
        <v>0</v>
      </c>
      <c r="E574" s="109">
        <v>0</v>
      </c>
      <c r="F574" s="109">
        <v>0</v>
      </c>
      <c r="G574" s="109">
        <v>0</v>
      </c>
      <c r="H574" s="109">
        <v>0</v>
      </c>
      <c r="I574" s="109">
        <v>1</v>
      </c>
      <c r="J574" s="109">
        <v>13</v>
      </c>
      <c r="K574" s="86">
        <v>14</v>
      </c>
      <c r="L574" s="87"/>
    </row>
    <row r="575" spans="2:12" s="88" customFormat="1" ht="18.75" customHeight="1" x14ac:dyDescent="0.2">
      <c r="B575" s="85" t="s">
        <v>1101</v>
      </c>
      <c r="C575" s="109">
        <v>6</v>
      </c>
      <c r="D575" s="109">
        <v>0</v>
      </c>
      <c r="E575" s="109">
        <v>0</v>
      </c>
      <c r="F575" s="109">
        <v>3</v>
      </c>
      <c r="G575" s="109">
        <v>1</v>
      </c>
      <c r="H575" s="109">
        <v>1</v>
      </c>
      <c r="I575" s="109">
        <v>0</v>
      </c>
      <c r="J575" s="109">
        <v>3</v>
      </c>
      <c r="K575" s="86">
        <v>14</v>
      </c>
      <c r="L575" s="87"/>
    </row>
    <row r="576" spans="2:12" s="88" customFormat="1" ht="18.75" customHeight="1" x14ac:dyDescent="0.2">
      <c r="B576" s="85" t="s">
        <v>1168</v>
      </c>
      <c r="C576" s="109">
        <v>1</v>
      </c>
      <c r="D576" s="109">
        <v>3</v>
      </c>
      <c r="E576" s="109">
        <v>3</v>
      </c>
      <c r="F576" s="109">
        <v>2</v>
      </c>
      <c r="G576" s="109">
        <v>0</v>
      </c>
      <c r="H576" s="109">
        <v>1</v>
      </c>
      <c r="I576" s="109">
        <v>2</v>
      </c>
      <c r="J576" s="109">
        <v>2</v>
      </c>
      <c r="K576" s="86">
        <v>14</v>
      </c>
      <c r="L576" s="87"/>
    </row>
    <row r="577" spans="2:12" s="88" customFormat="1" ht="18.75" customHeight="1" x14ac:dyDescent="0.2">
      <c r="B577" s="85" t="s">
        <v>1956</v>
      </c>
      <c r="C577" s="109">
        <v>1</v>
      </c>
      <c r="D577" s="109">
        <v>3</v>
      </c>
      <c r="E577" s="109">
        <v>1</v>
      </c>
      <c r="F577" s="109">
        <v>0</v>
      </c>
      <c r="G577" s="109">
        <v>0</v>
      </c>
      <c r="H577" s="109">
        <v>1</v>
      </c>
      <c r="I577" s="109">
        <v>3</v>
      </c>
      <c r="J577" s="109">
        <v>5</v>
      </c>
      <c r="K577" s="86">
        <v>14</v>
      </c>
      <c r="L577" s="87"/>
    </row>
    <row r="578" spans="2:12" s="88" customFormat="1" ht="18.75" customHeight="1" x14ac:dyDescent="0.2">
      <c r="B578" s="85" t="s">
        <v>1807</v>
      </c>
      <c r="C578" s="109">
        <v>1</v>
      </c>
      <c r="D578" s="109">
        <v>0</v>
      </c>
      <c r="E578" s="109">
        <v>3</v>
      </c>
      <c r="F578" s="109">
        <v>2</v>
      </c>
      <c r="G578" s="109">
        <v>3</v>
      </c>
      <c r="H578" s="109">
        <v>2</v>
      </c>
      <c r="I578" s="109">
        <v>0</v>
      </c>
      <c r="J578" s="109">
        <v>3</v>
      </c>
      <c r="K578" s="86">
        <v>14</v>
      </c>
      <c r="L578" s="87"/>
    </row>
    <row r="579" spans="2:12" s="88" customFormat="1" ht="18.75" customHeight="1" x14ac:dyDescent="0.2">
      <c r="B579" s="85" t="s">
        <v>1221</v>
      </c>
      <c r="C579" s="109">
        <v>6</v>
      </c>
      <c r="D579" s="109">
        <v>8</v>
      </c>
      <c r="E579" s="109">
        <v>0</v>
      </c>
      <c r="F579" s="109">
        <v>0</v>
      </c>
      <c r="G579" s="109">
        <v>0</v>
      </c>
      <c r="H579" s="109">
        <v>0</v>
      </c>
      <c r="I579" s="109">
        <v>0</v>
      </c>
      <c r="J579" s="109">
        <v>0</v>
      </c>
      <c r="K579" s="86">
        <v>14</v>
      </c>
      <c r="L579" s="87"/>
    </row>
    <row r="580" spans="2:12" s="88" customFormat="1" ht="18.75" customHeight="1" x14ac:dyDescent="0.2">
      <c r="B580" s="85" t="s">
        <v>1569</v>
      </c>
      <c r="C580" s="109">
        <v>4</v>
      </c>
      <c r="D580" s="109">
        <v>1</v>
      </c>
      <c r="E580" s="109">
        <v>4</v>
      </c>
      <c r="F580" s="109">
        <v>1</v>
      </c>
      <c r="G580" s="109">
        <v>2</v>
      </c>
      <c r="H580" s="109">
        <v>1</v>
      </c>
      <c r="I580" s="109">
        <v>1</v>
      </c>
      <c r="J580" s="109">
        <v>0</v>
      </c>
      <c r="K580" s="86">
        <v>14</v>
      </c>
      <c r="L580" s="87"/>
    </row>
    <row r="581" spans="2:12" s="88" customFormat="1" ht="18.75" customHeight="1" x14ac:dyDescent="0.2">
      <c r="B581" s="85" t="s">
        <v>1172</v>
      </c>
      <c r="C581" s="109">
        <v>0</v>
      </c>
      <c r="D581" s="109">
        <v>0</v>
      </c>
      <c r="E581" s="109">
        <v>1</v>
      </c>
      <c r="F581" s="109">
        <v>13</v>
      </c>
      <c r="G581" s="109">
        <v>0</v>
      </c>
      <c r="H581" s="109">
        <v>0</v>
      </c>
      <c r="I581" s="109">
        <v>0</v>
      </c>
      <c r="J581" s="109">
        <v>0</v>
      </c>
      <c r="K581" s="86">
        <v>14</v>
      </c>
      <c r="L581" s="87"/>
    </row>
    <row r="582" spans="2:12" s="88" customFormat="1" ht="18.75" customHeight="1" x14ac:dyDescent="0.2">
      <c r="B582" s="85" t="s">
        <v>1163</v>
      </c>
      <c r="C582" s="109">
        <v>0</v>
      </c>
      <c r="D582" s="109">
        <v>0</v>
      </c>
      <c r="E582" s="109">
        <v>14</v>
      </c>
      <c r="F582" s="109">
        <v>0</v>
      </c>
      <c r="G582" s="109">
        <v>0</v>
      </c>
      <c r="H582" s="109">
        <v>0</v>
      </c>
      <c r="I582" s="109">
        <v>0</v>
      </c>
      <c r="J582" s="109">
        <v>0</v>
      </c>
      <c r="K582" s="86">
        <v>14</v>
      </c>
      <c r="L582" s="87"/>
    </row>
    <row r="583" spans="2:12" s="88" customFormat="1" ht="18.75" customHeight="1" x14ac:dyDescent="0.2">
      <c r="B583" s="85" t="s">
        <v>1779</v>
      </c>
      <c r="C583" s="109">
        <v>1</v>
      </c>
      <c r="D583" s="109">
        <v>0</v>
      </c>
      <c r="E583" s="109">
        <v>1</v>
      </c>
      <c r="F583" s="109">
        <v>1</v>
      </c>
      <c r="G583" s="109">
        <v>5</v>
      </c>
      <c r="H583" s="109">
        <v>0</v>
      </c>
      <c r="I583" s="109">
        <v>2</v>
      </c>
      <c r="J583" s="109">
        <v>3</v>
      </c>
      <c r="K583" s="86">
        <v>13</v>
      </c>
      <c r="L583" s="87"/>
    </row>
    <row r="584" spans="2:12" s="88" customFormat="1" ht="18.75" customHeight="1" x14ac:dyDescent="0.2">
      <c r="B584" s="85" t="s">
        <v>1176</v>
      </c>
      <c r="C584" s="109">
        <v>0</v>
      </c>
      <c r="D584" s="109">
        <v>0</v>
      </c>
      <c r="E584" s="109">
        <v>0</v>
      </c>
      <c r="F584" s="109">
        <v>0</v>
      </c>
      <c r="G584" s="109">
        <v>0</v>
      </c>
      <c r="H584" s="109">
        <v>0</v>
      </c>
      <c r="I584" s="109">
        <v>12</v>
      </c>
      <c r="J584" s="109">
        <v>1</v>
      </c>
      <c r="K584" s="86">
        <v>13</v>
      </c>
      <c r="L584" s="87"/>
    </row>
    <row r="585" spans="2:12" s="88" customFormat="1" ht="18.75" customHeight="1" x14ac:dyDescent="0.2">
      <c r="B585" s="85" t="s">
        <v>1177</v>
      </c>
      <c r="C585" s="109">
        <v>2</v>
      </c>
      <c r="D585" s="109">
        <v>3</v>
      </c>
      <c r="E585" s="109">
        <v>6</v>
      </c>
      <c r="F585" s="109">
        <v>0</v>
      </c>
      <c r="G585" s="109">
        <v>1</v>
      </c>
      <c r="H585" s="109">
        <v>0</v>
      </c>
      <c r="I585" s="109">
        <v>0</v>
      </c>
      <c r="J585" s="109">
        <v>1</v>
      </c>
      <c r="K585" s="86">
        <v>13</v>
      </c>
      <c r="L585" s="87"/>
    </row>
    <row r="586" spans="2:12" s="88" customFormat="1" ht="18.75" customHeight="1" x14ac:dyDescent="0.2">
      <c r="B586" s="85" t="s">
        <v>1124</v>
      </c>
      <c r="C586" s="109">
        <v>0</v>
      </c>
      <c r="D586" s="109">
        <v>10</v>
      </c>
      <c r="E586" s="109">
        <v>2</v>
      </c>
      <c r="F586" s="109">
        <v>0</v>
      </c>
      <c r="G586" s="109">
        <v>1</v>
      </c>
      <c r="H586" s="109">
        <v>0</v>
      </c>
      <c r="I586" s="109">
        <v>0</v>
      </c>
      <c r="J586" s="109">
        <v>0</v>
      </c>
      <c r="K586" s="86">
        <v>13</v>
      </c>
      <c r="L586" s="87"/>
    </row>
    <row r="587" spans="2:12" s="88" customFormat="1" ht="18.75" customHeight="1" x14ac:dyDescent="0.2">
      <c r="B587" s="85" t="s">
        <v>1806</v>
      </c>
      <c r="C587" s="109">
        <v>1</v>
      </c>
      <c r="D587" s="109">
        <v>1</v>
      </c>
      <c r="E587" s="109">
        <v>2</v>
      </c>
      <c r="F587" s="109">
        <v>1</v>
      </c>
      <c r="G587" s="109">
        <v>5</v>
      </c>
      <c r="H587" s="109">
        <v>0</v>
      </c>
      <c r="I587" s="109">
        <v>1</v>
      </c>
      <c r="J587" s="109">
        <v>2</v>
      </c>
      <c r="K587" s="86">
        <v>13</v>
      </c>
      <c r="L587" s="87"/>
    </row>
    <row r="588" spans="2:12" s="88" customFormat="1" ht="18.75" customHeight="1" x14ac:dyDescent="0.2">
      <c r="B588" s="85" t="s">
        <v>956</v>
      </c>
      <c r="C588" s="109">
        <v>0</v>
      </c>
      <c r="D588" s="109">
        <v>0</v>
      </c>
      <c r="E588" s="109">
        <v>12</v>
      </c>
      <c r="F588" s="109">
        <v>0</v>
      </c>
      <c r="G588" s="109">
        <v>0</v>
      </c>
      <c r="H588" s="109">
        <v>0</v>
      </c>
      <c r="I588" s="109">
        <v>1</v>
      </c>
      <c r="J588" s="109">
        <v>0</v>
      </c>
      <c r="K588" s="86">
        <v>13</v>
      </c>
      <c r="L588" s="87"/>
    </row>
    <row r="589" spans="2:12" s="88" customFormat="1" ht="18.75" customHeight="1" x14ac:dyDescent="0.2">
      <c r="B589" s="85" t="s">
        <v>1083</v>
      </c>
      <c r="C589" s="109">
        <v>9</v>
      </c>
      <c r="D589" s="109">
        <v>3</v>
      </c>
      <c r="E589" s="109">
        <v>1</v>
      </c>
      <c r="F589" s="109">
        <v>0</v>
      </c>
      <c r="G589" s="109">
        <v>0</v>
      </c>
      <c r="H589" s="109">
        <v>0</v>
      </c>
      <c r="I589" s="109">
        <v>0</v>
      </c>
      <c r="J589" s="109">
        <v>0</v>
      </c>
      <c r="K589" s="86">
        <v>13</v>
      </c>
      <c r="L589" s="87"/>
    </row>
    <row r="590" spans="2:12" s="88" customFormat="1" ht="18.75" customHeight="1" x14ac:dyDescent="0.2">
      <c r="B590" s="85" t="s">
        <v>1080</v>
      </c>
      <c r="C590" s="109">
        <v>13</v>
      </c>
      <c r="D590" s="109">
        <v>0</v>
      </c>
      <c r="E590" s="109">
        <v>0</v>
      </c>
      <c r="F590" s="109">
        <v>0</v>
      </c>
      <c r="G590" s="109">
        <v>0</v>
      </c>
      <c r="H590" s="109">
        <v>0</v>
      </c>
      <c r="I590" s="109">
        <v>0</v>
      </c>
      <c r="J590" s="109">
        <v>0</v>
      </c>
      <c r="K590" s="86">
        <v>13</v>
      </c>
      <c r="L590" s="87"/>
    </row>
    <row r="591" spans="2:12" s="88" customFormat="1" ht="18.75" customHeight="1" x14ac:dyDescent="0.2">
      <c r="B591" s="85" t="s">
        <v>1182</v>
      </c>
      <c r="C591" s="109">
        <v>1</v>
      </c>
      <c r="D591" s="109">
        <v>0</v>
      </c>
      <c r="E591" s="109">
        <v>7</v>
      </c>
      <c r="F591" s="109">
        <v>0</v>
      </c>
      <c r="G591" s="109">
        <v>1</v>
      </c>
      <c r="H591" s="109">
        <v>1</v>
      </c>
      <c r="I591" s="109">
        <v>2</v>
      </c>
      <c r="J591" s="109">
        <v>1</v>
      </c>
      <c r="K591" s="86">
        <v>13</v>
      </c>
      <c r="L591" s="87"/>
    </row>
    <row r="592" spans="2:12" s="88" customFormat="1" ht="18.75" customHeight="1" x14ac:dyDescent="0.2">
      <c r="B592" s="85" t="s">
        <v>992</v>
      </c>
      <c r="C592" s="109">
        <v>3</v>
      </c>
      <c r="D592" s="109">
        <v>0</v>
      </c>
      <c r="E592" s="109">
        <v>0</v>
      </c>
      <c r="F592" s="109">
        <v>0</v>
      </c>
      <c r="G592" s="109">
        <v>2</v>
      </c>
      <c r="H592" s="109">
        <v>0</v>
      </c>
      <c r="I592" s="109">
        <v>5</v>
      </c>
      <c r="J592" s="109">
        <v>3</v>
      </c>
      <c r="K592" s="86">
        <v>13</v>
      </c>
      <c r="L592" s="87"/>
    </row>
    <row r="593" spans="2:12" s="88" customFormat="1" ht="18.75" customHeight="1" x14ac:dyDescent="0.2">
      <c r="B593" s="85" t="s">
        <v>1584</v>
      </c>
      <c r="C593" s="109">
        <v>0</v>
      </c>
      <c r="D593" s="109">
        <v>0</v>
      </c>
      <c r="E593" s="109">
        <v>0</v>
      </c>
      <c r="F593" s="109">
        <v>0</v>
      </c>
      <c r="G593" s="109">
        <v>2</v>
      </c>
      <c r="H593" s="109">
        <v>7</v>
      </c>
      <c r="I593" s="109">
        <v>2</v>
      </c>
      <c r="J593" s="109">
        <v>2</v>
      </c>
      <c r="K593" s="86">
        <v>13</v>
      </c>
      <c r="L593" s="87"/>
    </row>
    <row r="594" spans="2:12" s="88" customFormat="1" ht="18.75" customHeight="1" x14ac:dyDescent="0.2">
      <c r="B594" s="85" t="s">
        <v>1851</v>
      </c>
      <c r="C594" s="109">
        <v>0</v>
      </c>
      <c r="D594" s="109">
        <v>1</v>
      </c>
      <c r="E594" s="109">
        <v>1</v>
      </c>
      <c r="F594" s="109">
        <v>5</v>
      </c>
      <c r="G594" s="109">
        <v>1</v>
      </c>
      <c r="H594" s="109">
        <v>0</v>
      </c>
      <c r="I594" s="109">
        <v>3</v>
      </c>
      <c r="J594" s="109">
        <v>2</v>
      </c>
      <c r="K594" s="86">
        <v>13</v>
      </c>
      <c r="L594" s="87"/>
    </row>
    <row r="595" spans="2:12" s="88" customFormat="1" ht="18.75" customHeight="1" x14ac:dyDescent="0.2">
      <c r="B595" s="85" t="s">
        <v>1986</v>
      </c>
      <c r="C595" s="109">
        <v>3</v>
      </c>
      <c r="D595" s="109">
        <v>0</v>
      </c>
      <c r="E595" s="109">
        <v>1</v>
      </c>
      <c r="F595" s="109">
        <v>1</v>
      </c>
      <c r="G595" s="109">
        <v>6</v>
      </c>
      <c r="H595" s="109">
        <v>0</v>
      </c>
      <c r="I595" s="109">
        <v>1</v>
      </c>
      <c r="J595" s="109">
        <v>1</v>
      </c>
      <c r="K595" s="86">
        <v>13</v>
      </c>
      <c r="L595" s="87"/>
    </row>
    <row r="596" spans="2:12" s="88" customFormat="1" ht="18.75" customHeight="1" x14ac:dyDescent="0.2">
      <c r="B596" s="85" t="s">
        <v>1856</v>
      </c>
      <c r="C596" s="109">
        <v>0</v>
      </c>
      <c r="D596" s="109">
        <v>0</v>
      </c>
      <c r="E596" s="109">
        <v>5</v>
      </c>
      <c r="F596" s="109">
        <v>0</v>
      </c>
      <c r="G596" s="109">
        <v>1</v>
      </c>
      <c r="H596" s="109">
        <v>0</v>
      </c>
      <c r="I596" s="109">
        <v>2</v>
      </c>
      <c r="J596" s="109">
        <v>5</v>
      </c>
      <c r="K596" s="86">
        <v>13</v>
      </c>
      <c r="L596" s="87"/>
    </row>
    <row r="597" spans="2:12" s="88" customFormat="1" ht="18.75" customHeight="1" x14ac:dyDescent="0.2">
      <c r="B597" s="85" t="s">
        <v>1884</v>
      </c>
      <c r="C597" s="109">
        <v>0</v>
      </c>
      <c r="D597" s="109">
        <v>1</v>
      </c>
      <c r="E597" s="109">
        <v>1</v>
      </c>
      <c r="F597" s="109">
        <v>1</v>
      </c>
      <c r="G597" s="109">
        <v>0</v>
      </c>
      <c r="H597" s="109">
        <v>0</v>
      </c>
      <c r="I597" s="109">
        <v>3</v>
      </c>
      <c r="J597" s="109">
        <v>7</v>
      </c>
      <c r="K597" s="86">
        <v>13</v>
      </c>
      <c r="L597" s="87"/>
    </row>
    <row r="598" spans="2:12" s="88" customFormat="1" ht="18.75" customHeight="1" x14ac:dyDescent="0.2">
      <c r="B598" s="85" t="s">
        <v>3124</v>
      </c>
      <c r="C598" s="109">
        <v>7</v>
      </c>
      <c r="D598" s="109">
        <v>3</v>
      </c>
      <c r="E598" s="109">
        <v>0</v>
      </c>
      <c r="F598" s="109">
        <v>0</v>
      </c>
      <c r="G598" s="109">
        <v>0</v>
      </c>
      <c r="H598" s="109">
        <v>0</v>
      </c>
      <c r="I598" s="109">
        <v>0</v>
      </c>
      <c r="J598" s="109">
        <v>3</v>
      </c>
      <c r="K598" s="86">
        <v>13</v>
      </c>
      <c r="L598" s="87"/>
    </row>
    <row r="599" spans="2:12" s="88" customFormat="1" ht="18.75" customHeight="1" x14ac:dyDescent="0.2">
      <c r="B599" s="85" t="s">
        <v>1270</v>
      </c>
      <c r="C599" s="109">
        <v>13</v>
      </c>
      <c r="D599" s="109">
        <v>0</v>
      </c>
      <c r="E599" s="109">
        <v>0</v>
      </c>
      <c r="F599" s="109">
        <v>0</v>
      </c>
      <c r="G599" s="109">
        <v>0</v>
      </c>
      <c r="H599" s="109">
        <v>0</v>
      </c>
      <c r="I599" s="109">
        <v>0</v>
      </c>
      <c r="J599" s="109">
        <v>0</v>
      </c>
      <c r="K599" s="86">
        <v>13</v>
      </c>
      <c r="L599" s="87"/>
    </row>
    <row r="600" spans="2:12" s="88" customFormat="1" ht="18.75" customHeight="1" x14ac:dyDescent="0.2">
      <c r="B600" s="85" t="s">
        <v>1157</v>
      </c>
      <c r="C600" s="109">
        <v>1</v>
      </c>
      <c r="D600" s="109">
        <v>2</v>
      </c>
      <c r="E600" s="109">
        <v>3</v>
      </c>
      <c r="F600" s="109">
        <v>3</v>
      </c>
      <c r="G600" s="109">
        <v>1</v>
      </c>
      <c r="H600" s="109">
        <v>0</v>
      </c>
      <c r="I600" s="109">
        <v>1</v>
      </c>
      <c r="J600" s="109">
        <v>2</v>
      </c>
      <c r="K600" s="86">
        <v>13</v>
      </c>
      <c r="L600" s="87"/>
    </row>
    <row r="601" spans="2:12" s="88" customFormat="1" ht="18.75" customHeight="1" x14ac:dyDescent="0.2">
      <c r="B601" s="85" t="s">
        <v>1113</v>
      </c>
      <c r="C601" s="109">
        <v>0</v>
      </c>
      <c r="D601" s="109">
        <v>0</v>
      </c>
      <c r="E601" s="109">
        <v>0</v>
      </c>
      <c r="F601" s="109">
        <v>4</v>
      </c>
      <c r="G601" s="109">
        <v>1</v>
      </c>
      <c r="H601" s="109">
        <v>4</v>
      </c>
      <c r="I601" s="109">
        <v>2</v>
      </c>
      <c r="J601" s="109">
        <v>1</v>
      </c>
      <c r="K601" s="86">
        <v>12</v>
      </c>
      <c r="L601" s="87"/>
    </row>
    <row r="602" spans="2:12" s="88" customFormat="1" ht="18.75" customHeight="1" x14ac:dyDescent="0.2">
      <c r="B602" s="85" t="s">
        <v>1885</v>
      </c>
      <c r="C602" s="109">
        <v>0</v>
      </c>
      <c r="D602" s="109">
        <v>1</v>
      </c>
      <c r="E602" s="109">
        <v>1</v>
      </c>
      <c r="F602" s="109">
        <v>0</v>
      </c>
      <c r="G602" s="109">
        <v>2</v>
      </c>
      <c r="H602" s="109">
        <v>4</v>
      </c>
      <c r="I602" s="109">
        <v>2</v>
      </c>
      <c r="J602" s="109">
        <v>2</v>
      </c>
      <c r="K602" s="86">
        <v>12</v>
      </c>
      <c r="L602" s="87"/>
    </row>
    <row r="603" spans="2:12" s="88" customFormat="1" ht="18.75" customHeight="1" x14ac:dyDescent="0.2">
      <c r="B603" s="85" t="s">
        <v>1073</v>
      </c>
      <c r="C603" s="109">
        <v>7</v>
      </c>
      <c r="D603" s="109">
        <v>0</v>
      </c>
      <c r="E603" s="109">
        <v>0</v>
      </c>
      <c r="F603" s="109">
        <v>1</v>
      </c>
      <c r="G603" s="109">
        <v>0</v>
      </c>
      <c r="H603" s="109">
        <v>0</v>
      </c>
      <c r="I603" s="109">
        <v>4</v>
      </c>
      <c r="J603" s="109">
        <v>0</v>
      </c>
      <c r="K603" s="86">
        <v>12</v>
      </c>
      <c r="L603" s="87"/>
    </row>
    <row r="604" spans="2:12" s="88" customFormat="1" ht="18.75" customHeight="1" x14ac:dyDescent="0.2">
      <c r="B604" s="85" t="s">
        <v>1125</v>
      </c>
      <c r="C604" s="109">
        <v>0</v>
      </c>
      <c r="D604" s="109">
        <v>0</v>
      </c>
      <c r="E604" s="109">
        <v>0</v>
      </c>
      <c r="F604" s="109">
        <v>0</v>
      </c>
      <c r="G604" s="109">
        <v>11</v>
      </c>
      <c r="H604" s="109">
        <v>0</v>
      </c>
      <c r="I604" s="109">
        <v>0</v>
      </c>
      <c r="J604" s="109">
        <v>1</v>
      </c>
      <c r="K604" s="86">
        <v>12</v>
      </c>
      <c r="L604" s="87"/>
    </row>
    <row r="605" spans="2:12" s="88" customFormat="1" ht="18.75" customHeight="1" x14ac:dyDescent="0.2">
      <c r="B605" s="85" t="s">
        <v>1132</v>
      </c>
      <c r="C605" s="109">
        <v>0</v>
      </c>
      <c r="D605" s="109">
        <v>0</v>
      </c>
      <c r="E605" s="109">
        <v>0</v>
      </c>
      <c r="F605" s="109">
        <v>0</v>
      </c>
      <c r="G605" s="109">
        <v>0</v>
      </c>
      <c r="H605" s="109">
        <v>11</v>
      </c>
      <c r="I605" s="109">
        <v>0</v>
      </c>
      <c r="J605" s="109">
        <v>1</v>
      </c>
      <c r="K605" s="86">
        <v>12</v>
      </c>
      <c r="L605" s="87"/>
    </row>
    <row r="606" spans="2:12" s="88" customFormat="1" ht="18.75" customHeight="1" x14ac:dyDescent="0.2">
      <c r="B606" s="85" t="s">
        <v>2545</v>
      </c>
      <c r="C606" s="109">
        <v>0</v>
      </c>
      <c r="D606" s="109">
        <v>0</v>
      </c>
      <c r="E606" s="109">
        <v>0</v>
      </c>
      <c r="F606" s="109">
        <v>0</v>
      </c>
      <c r="G606" s="109">
        <v>1</v>
      </c>
      <c r="H606" s="109">
        <v>3</v>
      </c>
      <c r="I606" s="109">
        <v>5</v>
      </c>
      <c r="J606" s="109">
        <v>3</v>
      </c>
      <c r="K606" s="86">
        <v>12</v>
      </c>
      <c r="L606" s="87"/>
    </row>
    <row r="607" spans="2:12" s="88" customFormat="1" ht="18.75" customHeight="1" x14ac:dyDescent="0.2">
      <c r="B607" s="85" t="s">
        <v>1920</v>
      </c>
      <c r="C607" s="109">
        <v>3</v>
      </c>
      <c r="D607" s="109">
        <v>1</v>
      </c>
      <c r="E607" s="109">
        <v>0</v>
      </c>
      <c r="F607" s="109">
        <v>0</v>
      </c>
      <c r="G607" s="109">
        <v>0</v>
      </c>
      <c r="H607" s="109">
        <v>0</v>
      </c>
      <c r="I607" s="109">
        <v>4</v>
      </c>
      <c r="J607" s="109">
        <v>4</v>
      </c>
      <c r="K607" s="86">
        <v>12</v>
      </c>
      <c r="L607" s="87"/>
    </row>
    <row r="608" spans="2:12" s="88" customFormat="1" ht="18.75" customHeight="1" x14ac:dyDescent="0.2">
      <c r="B608" s="85" t="s">
        <v>2438</v>
      </c>
      <c r="C608" s="109">
        <v>0</v>
      </c>
      <c r="D608" s="109">
        <v>0</v>
      </c>
      <c r="E608" s="109">
        <v>0</v>
      </c>
      <c r="F608" s="109">
        <v>0</v>
      </c>
      <c r="G608" s="109">
        <v>3</v>
      </c>
      <c r="H608" s="109">
        <v>5</v>
      </c>
      <c r="I608" s="109">
        <v>2</v>
      </c>
      <c r="J608" s="109">
        <v>2</v>
      </c>
      <c r="K608" s="86">
        <v>12</v>
      </c>
      <c r="L608" s="87"/>
    </row>
    <row r="609" spans="2:12" s="88" customFormat="1" ht="18.75" customHeight="1" x14ac:dyDescent="0.2">
      <c r="B609" s="85" t="s">
        <v>1082</v>
      </c>
      <c r="C609" s="109">
        <v>0</v>
      </c>
      <c r="D609" s="109">
        <v>0</v>
      </c>
      <c r="E609" s="109">
        <v>0</v>
      </c>
      <c r="F609" s="109">
        <v>1</v>
      </c>
      <c r="G609" s="109">
        <v>11</v>
      </c>
      <c r="H609" s="109">
        <v>0</v>
      </c>
      <c r="I609" s="109">
        <v>0</v>
      </c>
      <c r="J609" s="109">
        <v>0</v>
      </c>
      <c r="K609" s="86">
        <v>12</v>
      </c>
      <c r="L609" s="87"/>
    </row>
    <row r="610" spans="2:12" s="88" customFormat="1" ht="18.75" customHeight="1" x14ac:dyDescent="0.2">
      <c r="B610" s="85" t="s">
        <v>1341</v>
      </c>
      <c r="C610" s="109">
        <v>3</v>
      </c>
      <c r="D610" s="109">
        <v>0</v>
      </c>
      <c r="E610" s="109">
        <v>0</v>
      </c>
      <c r="F610" s="109">
        <v>0</v>
      </c>
      <c r="G610" s="109">
        <v>8</v>
      </c>
      <c r="H610" s="109">
        <v>0</v>
      </c>
      <c r="I610" s="109">
        <v>1</v>
      </c>
      <c r="J610" s="109">
        <v>0</v>
      </c>
      <c r="K610" s="86">
        <v>12</v>
      </c>
      <c r="L610" s="87"/>
    </row>
    <row r="611" spans="2:12" s="88" customFormat="1" ht="18.75" customHeight="1" x14ac:dyDescent="0.2">
      <c r="B611" s="85" t="s">
        <v>1212</v>
      </c>
      <c r="C611" s="109">
        <v>5</v>
      </c>
      <c r="D611" s="109">
        <v>3</v>
      </c>
      <c r="E611" s="109">
        <v>2</v>
      </c>
      <c r="F611" s="109">
        <v>0</v>
      </c>
      <c r="G611" s="109">
        <v>0</v>
      </c>
      <c r="H611" s="109">
        <v>0</v>
      </c>
      <c r="I611" s="109">
        <v>2</v>
      </c>
      <c r="J611" s="109">
        <v>0</v>
      </c>
      <c r="K611" s="86">
        <v>12</v>
      </c>
      <c r="L611" s="87"/>
    </row>
    <row r="612" spans="2:12" s="88" customFormat="1" ht="18.75" customHeight="1" x14ac:dyDescent="0.2">
      <c r="B612" s="85" t="s">
        <v>2544</v>
      </c>
      <c r="C612" s="109">
        <v>0</v>
      </c>
      <c r="D612" s="109">
        <v>0</v>
      </c>
      <c r="E612" s="109">
        <v>1</v>
      </c>
      <c r="F612" s="109">
        <v>1</v>
      </c>
      <c r="G612" s="109">
        <v>0</v>
      </c>
      <c r="H612" s="109">
        <v>1</v>
      </c>
      <c r="I612" s="109">
        <v>9</v>
      </c>
      <c r="J612" s="109">
        <v>0</v>
      </c>
      <c r="K612" s="86">
        <v>12</v>
      </c>
      <c r="L612" s="87"/>
    </row>
    <row r="613" spans="2:12" s="88" customFormat="1" ht="18.75" customHeight="1" x14ac:dyDescent="0.2">
      <c r="B613" s="85" t="s">
        <v>1714</v>
      </c>
      <c r="C613" s="109">
        <v>1</v>
      </c>
      <c r="D613" s="109">
        <v>2</v>
      </c>
      <c r="E613" s="109">
        <v>1</v>
      </c>
      <c r="F613" s="109">
        <v>2</v>
      </c>
      <c r="G613" s="109">
        <v>1</v>
      </c>
      <c r="H613" s="109">
        <v>0</v>
      </c>
      <c r="I613" s="109">
        <v>1</v>
      </c>
      <c r="J613" s="109">
        <v>4</v>
      </c>
      <c r="K613" s="86">
        <v>12</v>
      </c>
      <c r="L613" s="87"/>
    </row>
    <row r="614" spans="2:12" s="88" customFormat="1" ht="18.75" customHeight="1" x14ac:dyDescent="0.2">
      <c r="B614" s="85" t="s">
        <v>1266</v>
      </c>
      <c r="C614" s="109">
        <v>0</v>
      </c>
      <c r="D614" s="109">
        <v>2</v>
      </c>
      <c r="E614" s="109">
        <v>1</v>
      </c>
      <c r="F614" s="109">
        <v>0</v>
      </c>
      <c r="G614" s="109">
        <v>1</v>
      </c>
      <c r="H614" s="109">
        <v>3</v>
      </c>
      <c r="I614" s="109">
        <v>5</v>
      </c>
      <c r="J614" s="109">
        <v>0</v>
      </c>
      <c r="K614" s="86">
        <v>12</v>
      </c>
      <c r="L614" s="87"/>
    </row>
    <row r="615" spans="2:12" s="88" customFormat="1" ht="18.75" customHeight="1" x14ac:dyDescent="0.2">
      <c r="B615" s="85" t="s">
        <v>1106</v>
      </c>
      <c r="C615" s="109">
        <v>1</v>
      </c>
      <c r="D615" s="109">
        <v>2</v>
      </c>
      <c r="E615" s="109">
        <v>1</v>
      </c>
      <c r="F615" s="109">
        <v>0</v>
      </c>
      <c r="G615" s="109">
        <v>2</v>
      </c>
      <c r="H615" s="109">
        <v>2</v>
      </c>
      <c r="I615" s="109">
        <v>1</v>
      </c>
      <c r="J615" s="109">
        <v>3</v>
      </c>
      <c r="K615" s="86">
        <v>12</v>
      </c>
      <c r="L615" s="87"/>
    </row>
    <row r="616" spans="2:12" s="88" customFormat="1" ht="18.75" customHeight="1" x14ac:dyDescent="0.2">
      <c r="B616" s="85" t="s">
        <v>1243</v>
      </c>
      <c r="C616" s="109">
        <v>4</v>
      </c>
      <c r="D616" s="109">
        <v>2</v>
      </c>
      <c r="E616" s="109">
        <v>0</v>
      </c>
      <c r="F616" s="109">
        <v>2</v>
      </c>
      <c r="G616" s="109">
        <v>2</v>
      </c>
      <c r="H616" s="109">
        <v>2</v>
      </c>
      <c r="I616" s="109">
        <v>0</v>
      </c>
      <c r="J616" s="109">
        <v>0</v>
      </c>
      <c r="K616" s="86">
        <v>12</v>
      </c>
      <c r="L616" s="87"/>
    </row>
    <row r="617" spans="2:12" s="88" customFormat="1" ht="18.75" customHeight="1" x14ac:dyDescent="0.2">
      <c r="B617" s="85" t="s">
        <v>1830</v>
      </c>
      <c r="C617" s="109">
        <v>1</v>
      </c>
      <c r="D617" s="109">
        <v>5</v>
      </c>
      <c r="E617" s="109">
        <v>0</v>
      </c>
      <c r="F617" s="109">
        <v>1</v>
      </c>
      <c r="G617" s="109">
        <v>0</v>
      </c>
      <c r="H617" s="109">
        <v>0</v>
      </c>
      <c r="I617" s="109">
        <v>2</v>
      </c>
      <c r="J617" s="109">
        <v>3</v>
      </c>
      <c r="K617" s="86">
        <v>12</v>
      </c>
      <c r="L617" s="87"/>
    </row>
    <row r="618" spans="2:12" s="88" customFormat="1" ht="18.75" customHeight="1" x14ac:dyDescent="0.2">
      <c r="B618" s="85" t="s">
        <v>3135</v>
      </c>
      <c r="C618" s="109">
        <v>0</v>
      </c>
      <c r="D618" s="109">
        <v>0</v>
      </c>
      <c r="E618" s="109">
        <v>0</v>
      </c>
      <c r="F618" s="109">
        <v>2</v>
      </c>
      <c r="G618" s="109">
        <v>2</v>
      </c>
      <c r="H618" s="109">
        <v>1</v>
      </c>
      <c r="I618" s="109">
        <v>4</v>
      </c>
      <c r="J618" s="109">
        <v>3</v>
      </c>
      <c r="K618" s="86">
        <v>12</v>
      </c>
      <c r="L618" s="87"/>
    </row>
    <row r="619" spans="2:12" s="88" customFormat="1" ht="18.75" customHeight="1" x14ac:dyDescent="0.2">
      <c r="B619" s="85" t="s">
        <v>1134</v>
      </c>
      <c r="C619" s="109">
        <v>1</v>
      </c>
      <c r="D619" s="109">
        <v>4</v>
      </c>
      <c r="E619" s="109">
        <v>2</v>
      </c>
      <c r="F619" s="109">
        <v>0</v>
      </c>
      <c r="G619" s="109">
        <v>1</v>
      </c>
      <c r="H619" s="109">
        <v>1</v>
      </c>
      <c r="I619" s="109">
        <v>1</v>
      </c>
      <c r="J619" s="109">
        <v>2</v>
      </c>
      <c r="K619" s="86">
        <v>12</v>
      </c>
      <c r="L619" s="87"/>
    </row>
    <row r="620" spans="2:12" s="88" customFormat="1" ht="18.75" customHeight="1" x14ac:dyDescent="0.2">
      <c r="B620" s="85" t="s">
        <v>2553</v>
      </c>
      <c r="C620" s="109">
        <v>0</v>
      </c>
      <c r="D620" s="109">
        <v>1</v>
      </c>
      <c r="E620" s="109">
        <v>0</v>
      </c>
      <c r="F620" s="109">
        <v>0</v>
      </c>
      <c r="G620" s="109">
        <v>0</v>
      </c>
      <c r="H620" s="109">
        <v>1</v>
      </c>
      <c r="I620" s="109">
        <v>3</v>
      </c>
      <c r="J620" s="109">
        <v>6</v>
      </c>
      <c r="K620" s="86">
        <v>11</v>
      </c>
      <c r="L620" s="87"/>
    </row>
    <row r="621" spans="2:12" s="88" customFormat="1" ht="18.75" customHeight="1" x14ac:dyDescent="0.2">
      <c r="B621" s="85" t="s">
        <v>1066</v>
      </c>
      <c r="C621" s="109">
        <v>3</v>
      </c>
      <c r="D621" s="109">
        <v>1</v>
      </c>
      <c r="E621" s="109">
        <v>2</v>
      </c>
      <c r="F621" s="109">
        <v>3</v>
      </c>
      <c r="G621" s="109">
        <v>1</v>
      </c>
      <c r="H621" s="109">
        <v>0</v>
      </c>
      <c r="I621" s="109">
        <v>1</v>
      </c>
      <c r="J621" s="109">
        <v>0</v>
      </c>
      <c r="K621" s="86">
        <v>11</v>
      </c>
      <c r="L621" s="87"/>
    </row>
    <row r="622" spans="2:12" s="88" customFormat="1" ht="18.75" customHeight="1" x14ac:dyDescent="0.2">
      <c r="B622" s="85" t="s">
        <v>1891</v>
      </c>
      <c r="C622" s="109">
        <v>0</v>
      </c>
      <c r="D622" s="109">
        <v>1</v>
      </c>
      <c r="E622" s="109">
        <v>1</v>
      </c>
      <c r="F622" s="109">
        <v>4</v>
      </c>
      <c r="G622" s="109">
        <v>3</v>
      </c>
      <c r="H622" s="109">
        <v>1</v>
      </c>
      <c r="I622" s="109">
        <v>0</v>
      </c>
      <c r="J622" s="109">
        <v>1</v>
      </c>
      <c r="K622" s="86">
        <v>11</v>
      </c>
      <c r="L622" s="87"/>
    </row>
    <row r="623" spans="2:12" s="88" customFormat="1" ht="18.75" customHeight="1" x14ac:dyDescent="0.2">
      <c r="B623" s="85" t="s">
        <v>1397</v>
      </c>
      <c r="C623" s="109">
        <v>1</v>
      </c>
      <c r="D623" s="109">
        <v>3</v>
      </c>
      <c r="E623" s="109">
        <v>0</v>
      </c>
      <c r="F623" s="109">
        <v>0</v>
      </c>
      <c r="G623" s="109">
        <v>0</v>
      </c>
      <c r="H623" s="109">
        <v>1</v>
      </c>
      <c r="I623" s="109">
        <v>3</v>
      </c>
      <c r="J623" s="109">
        <v>3</v>
      </c>
      <c r="K623" s="86">
        <v>11</v>
      </c>
      <c r="L623" s="87"/>
    </row>
    <row r="624" spans="2:12" s="88" customFormat="1" ht="18.75" customHeight="1" x14ac:dyDescent="0.2">
      <c r="B624" s="85" t="s">
        <v>1138</v>
      </c>
      <c r="C624" s="109">
        <v>0</v>
      </c>
      <c r="D624" s="109">
        <v>0</v>
      </c>
      <c r="E624" s="109">
        <v>1</v>
      </c>
      <c r="F624" s="109">
        <v>10</v>
      </c>
      <c r="G624" s="109">
        <v>0</v>
      </c>
      <c r="H624" s="109">
        <v>0</v>
      </c>
      <c r="I624" s="109">
        <v>0</v>
      </c>
      <c r="J624" s="109">
        <v>0</v>
      </c>
      <c r="K624" s="86">
        <v>11</v>
      </c>
      <c r="L624" s="87"/>
    </row>
    <row r="625" spans="2:12" s="88" customFormat="1" ht="18.75" customHeight="1" x14ac:dyDescent="0.2">
      <c r="B625" s="85" t="s">
        <v>1236</v>
      </c>
      <c r="C625" s="109">
        <v>1</v>
      </c>
      <c r="D625" s="109">
        <v>0</v>
      </c>
      <c r="E625" s="109">
        <v>1</v>
      </c>
      <c r="F625" s="109">
        <v>0</v>
      </c>
      <c r="G625" s="109">
        <v>1</v>
      </c>
      <c r="H625" s="109">
        <v>1</v>
      </c>
      <c r="I625" s="109">
        <v>0</v>
      </c>
      <c r="J625" s="109">
        <v>7</v>
      </c>
      <c r="K625" s="86">
        <v>11</v>
      </c>
      <c r="L625" s="87"/>
    </row>
    <row r="626" spans="2:12" s="88" customFormat="1" ht="18.75" customHeight="1" x14ac:dyDescent="0.2">
      <c r="B626" s="85" t="s">
        <v>1054</v>
      </c>
      <c r="C626" s="109">
        <v>3</v>
      </c>
      <c r="D626" s="109">
        <v>2</v>
      </c>
      <c r="E626" s="109">
        <v>3</v>
      </c>
      <c r="F626" s="109">
        <v>1</v>
      </c>
      <c r="G626" s="109">
        <v>2</v>
      </c>
      <c r="H626" s="109">
        <v>0</v>
      </c>
      <c r="I626" s="109">
        <v>0</v>
      </c>
      <c r="J626" s="109">
        <v>0</v>
      </c>
      <c r="K626" s="86">
        <v>11</v>
      </c>
      <c r="L626" s="87"/>
    </row>
    <row r="627" spans="2:12" s="88" customFormat="1" ht="18.75" customHeight="1" x14ac:dyDescent="0.2">
      <c r="B627" s="85" t="s">
        <v>1026</v>
      </c>
      <c r="C627" s="109">
        <v>9</v>
      </c>
      <c r="D627" s="109">
        <v>2</v>
      </c>
      <c r="E627" s="109">
        <v>0</v>
      </c>
      <c r="F627" s="109">
        <v>0</v>
      </c>
      <c r="G627" s="109">
        <v>0</v>
      </c>
      <c r="H627" s="109">
        <v>0</v>
      </c>
      <c r="I627" s="109">
        <v>0</v>
      </c>
      <c r="J627" s="109">
        <v>0</v>
      </c>
      <c r="K627" s="86">
        <v>11</v>
      </c>
      <c r="L627" s="87"/>
    </row>
    <row r="628" spans="2:12" s="88" customFormat="1" ht="18.75" customHeight="1" x14ac:dyDescent="0.2">
      <c r="B628" s="85" t="s">
        <v>1898</v>
      </c>
      <c r="C628" s="109">
        <v>3</v>
      </c>
      <c r="D628" s="109">
        <v>0</v>
      </c>
      <c r="E628" s="109">
        <v>1</v>
      </c>
      <c r="F628" s="109">
        <v>2</v>
      </c>
      <c r="G628" s="109">
        <v>1</v>
      </c>
      <c r="H628" s="109">
        <v>2</v>
      </c>
      <c r="I628" s="109">
        <v>1</v>
      </c>
      <c r="J628" s="109">
        <v>1</v>
      </c>
      <c r="K628" s="86">
        <v>11</v>
      </c>
      <c r="L628" s="87"/>
    </row>
    <row r="629" spans="2:12" s="88" customFormat="1" ht="18.75" customHeight="1" x14ac:dyDescent="0.2">
      <c r="B629" s="85" t="s">
        <v>1200</v>
      </c>
      <c r="C629" s="109">
        <v>0</v>
      </c>
      <c r="D629" s="109">
        <v>0</v>
      </c>
      <c r="E629" s="109">
        <v>1</v>
      </c>
      <c r="F629" s="109">
        <v>0</v>
      </c>
      <c r="G629" s="109">
        <v>0</v>
      </c>
      <c r="H629" s="109">
        <v>10</v>
      </c>
      <c r="I629" s="109">
        <v>0</v>
      </c>
      <c r="J629" s="109">
        <v>0</v>
      </c>
      <c r="K629" s="86">
        <v>11</v>
      </c>
      <c r="L629" s="87"/>
    </row>
    <row r="630" spans="2:12" s="88" customFormat="1" ht="18.75" customHeight="1" x14ac:dyDescent="0.2">
      <c r="B630" s="85" t="s">
        <v>1562</v>
      </c>
      <c r="C630" s="109">
        <v>1</v>
      </c>
      <c r="D630" s="109">
        <v>0</v>
      </c>
      <c r="E630" s="109">
        <v>1</v>
      </c>
      <c r="F630" s="109">
        <v>3</v>
      </c>
      <c r="G630" s="109">
        <v>3</v>
      </c>
      <c r="H630" s="109">
        <v>0</v>
      </c>
      <c r="I630" s="109">
        <v>0</v>
      </c>
      <c r="J630" s="109">
        <v>3</v>
      </c>
      <c r="K630" s="86">
        <v>11</v>
      </c>
      <c r="L630" s="87"/>
    </row>
    <row r="631" spans="2:12" s="88" customFormat="1" ht="18.75" customHeight="1" x14ac:dyDescent="0.2">
      <c r="B631" s="85" t="s">
        <v>1716</v>
      </c>
      <c r="C631" s="109">
        <v>1</v>
      </c>
      <c r="D631" s="109">
        <v>0</v>
      </c>
      <c r="E631" s="109">
        <v>0</v>
      </c>
      <c r="F631" s="109">
        <v>0</v>
      </c>
      <c r="G631" s="109">
        <v>0</v>
      </c>
      <c r="H631" s="109">
        <v>2</v>
      </c>
      <c r="I631" s="109">
        <v>4</v>
      </c>
      <c r="J631" s="109">
        <v>4</v>
      </c>
      <c r="K631" s="86">
        <v>11</v>
      </c>
      <c r="L631" s="87"/>
    </row>
    <row r="632" spans="2:12" s="88" customFormat="1" ht="18.75" customHeight="1" x14ac:dyDescent="0.2">
      <c r="B632" s="85" t="s">
        <v>1130</v>
      </c>
      <c r="C632" s="109">
        <v>0</v>
      </c>
      <c r="D632" s="109">
        <v>0</v>
      </c>
      <c r="E632" s="109">
        <v>0</v>
      </c>
      <c r="F632" s="109">
        <v>0</v>
      </c>
      <c r="G632" s="109">
        <v>0</v>
      </c>
      <c r="H632" s="109">
        <v>0</v>
      </c>
      <c r="I632" s="109">
        <v>11</v>
      </c>
      <c r="J632" s="109">
        <v>0</v>
      </c>
      <c r="K632" s="86">
        <v>11</v>
      </c>
      <c r="L632" s="87"/>
    </row>
    <row r="633" spans="2:12" s="88" customFormat="1" ht="18.75" customHeight="1" x14ac:dyDescent="0.2">
      <c r="B633" s="85" t="s">
        <v>1239</v>
      </c>
      <c r="C633" s="109">
        <v>0</v>
      </c>
      <c r="D633" s="109">
        <v>0</v>
      </c>
      <c r="E633" s="109">
        <v>1</v>
      </c>
      <c r="F633" s="109">
        <v>0</v>
      </c>
      <c r="G633" s="109">
        <v>1</v>
      </c>
      <c r="H633" s="109">
        <v>0</v>
      </c>
      <c r="I633" s="109">
        <v>9</v>
      </c>
      <c r="J633" s="109">
        <v>0</v>
      </c>
      <c r="K633" s="86">
        <v>11</v>
      </c>
      <c r="L633" s="87"/>
    </row>
    <row r="634" spans="2:12" s="88" customFormat="1" ht="18.75" customHeight="1" x14ac:dyDescent="0.2">
      <c r="B634" s="85" t="s">
        <v>3133</v>
      </c>
      <c r="C634" s="109">
        <v>4</v>
      </c>
      <c r="D634" s="109">
        <v>0</v>
      </c>
      <c r="E634" s="109">
        <v>0</v>
      </c>
      <c r="F634" s="109">
        <v>0</v>
      </c>
      <c r="G634" s="109">
        <v>0</v>
      </c>
      <c r="H634" s="109">
        <v>0</v>
      </c>
      <c r="I634" s="109">
        <v>2</v>
      </c>
      <c r="J634" s="109">
        <v>5</v>
      </c>
      <c r="K634" s="86">
        <v>11</v>
      </c>
      <c r="L634" s="87"/>
    </row>
    <row r="635" spans="2:12" s="88" customFormat="1" ht="18.75" customHeight="1" x14ac:dyDescent="0.2">
      <c r="B635" s="85" t="s">
        <v>945</v>
      </c>
      <c r="C635" s="109">
        <v>2</v>
      </c>
      <c r="D635" s="109">
        <v>0</v>
      </c>
      <c r="E635" s="109">
        <v>1</v>
      </c>
      <c r="F635" s="109">
        <v>1</v>
      </c>
      <c r="G635" s="109">
        <v>3</v>
      </c>
      <c r="H635" s="109">
        <v>1</v>
      </c>
      <c r="I635" s="109">
        <v>1</v>
      </c>
      <c r="J635" s="109">
        <v>2</v>
      </c>
      <c r="K635" s="86">
        <v>11</v>
      </c>
      <c r="L635" s="87"/>
    </row>
    <row r="636" spans="2:12" s="88" customFormat="1" ht="18.75" customHeight="1" x14ac:dyDescent="0.2">
      <c r="B636" s="85" t="s">
        <v>2356</v>
      </c>
      <c r="C636" s="109">
        <v>0</v>
      </c>
      <c r="D636" s="109">
        <v>0</v>
      </c>
      <c r="E636" s="109">
        <v>0</v>
      </c>
      <c r="F636" s="109">
        <v>0</v>
      </c>
      <c r="G636" s="109">
        <v>0</v>
      </c>
      <c r="H636" s="109">
        <v>1</v>
      </c>
      <c r="I636" s="109">
        <v>4</v>
      </c>
      <c r="J636" s="109">
        <v>6</v>
      </c>
      <c r="K636" s="86">
        <v>11</v>
      </c>
      <c r="L636" s="87"/>
    </row>
    <row r="637" spans="2:12" s="88" customFormat="1" ht="18.75" customHeight="1" x14ac:dyDescent="0.2">
      <c r="B637" s="85" t="s">
        <v>1015</v>
      </c>
      <c r="C637" s="109">
        <v>10</v>
      </c>
      <c r="D637" s="109">
        <v>0</v>
      </c>
      <c r="E637" s="109">
        <v>0</v>
      </c>
      <c r="F637" s="109">
        <v>0</v>
      </c>
      <c r="G637" s="109">
        <v>0</v>
      </c>
      <c r="H637" s="109">
        <v>0</v>
      </c>
      <c r="I637" s="109">
        <v>0</v>
      </c>
      <c r="J637" s="109">
        <v>0</v>
      </c>
      <c r="K637" s="86">
        <v>10</v>
      </c>
      <c r="L637" s="87"/>
    </row>
    <row r="638" spans="2:12" s="88" customFormat="1" ht="18.75" customHeight="1" x14ac:dyDescent="0.2">
      <c r="B638" s="85" t="s">
        <v>1831</v>
      </c>
      <c r="C638" s="109">
        <v>0</v>
      </c>
      <c r="D638" s="109">
        <v>0</v>
      </c>
      <c r="E638" s="109">
        <v>0</v>
      </c>
      <c r="F638" s="109">
        <v>0</v>
      </c>
      <c r="G638" s="109">
        <v>0</v>
      </c>
      <c r="H638" s="109">
        <v>0</v>
      </c>
      <c r="I638" s="109">
        <v>3</v>
      </c>
      <c r="J638" s="109">
        <v>7</v>
      </c>
      <c r="K638" s="86">
        <v>10</v>
      </c>
      <c r="L638" s="87"/>
    </row>
    <row r="639" spans="2:12" s="88" customFormat="1" ht="18.75" customHeight="1" x14ac:dyDescent="0.2">
      <c r="B639" s="85" t="s">
        <v>1936</v>
      </c>
      <c r="C639" s="109">
        <v>0</v>
      </c>
      <c r="D639" s="109">
        <v>2</v>
      </c>
      <c r="E639" s="109">
        <v>0</v>
      </c>
      <c r="F639" s="109">
        <v>2</v>
      </c>
      <c r="G639" s="109">
        <v>1</v>
      </c>
      <c r="H639" s="109">
        <v>2</v>
      </c>
      <c r="I639" s="109">
        <v>2</v>
      </c>
      <c r="J639" s="109">
        <v>1</v>
      </c>
      <c r="K639" s="86">
        <v>10</v>
      </c>
      <c r="L639" s="87"/>
    </row>
    <row r="640" spans="2:12" s="88" customFormat="1" ht="18.75" customHeight="1" x14ac:dyDescent="0.2">
      <c r="B640" s="85" t="s">
        <v>1228</v>
      </c>
      <c r="C640" s="109">
        <v>1</v>
      </c>
      <c r="D640" s="109">
        <v>4</v>
      </c>
      <c r="E640" s="109">
        <v>0</v>
      </c>
      <c r="F640" s="109">
        <v>0</v>
      </c>
      <c r="G640" s="109">
        <v>1</v>
      </c>
      <c r="H640" s="109">
        <v>1</v>
      </c>
      <c r="I640" s="109">
        <v>1</v>
      </c>
      <c r="J640" s="109">
        <v>2</v>
      </c>
      <c r="K640" s="86">
        <v>10</v>
      </c>
      <c r="L640" s="87"/>
    </row>
    <row r="641" spans="2:12" s="88" customFormat="1" ht="18.75" customHeight="1" x14ac:dyDescent="0.2">
      <c r="B641" s="85" t="s">
        <v>2547</v>
      </c>
      <c r="C641" s="109">
        <v>0</v>
      </c>
      <c r="D641" s="109">
        <v>0</v>
      </c>
      <c r="E641" s="109">
        <v>0</v>
      </c>
      <c r="F641" s="109">
        <v>0</v>
      </c>
      <c r="G641" s="109">
        <v>1</v>
      </c>
      <c r="H641" s="109">
        <v>1</v>
      </c>
      <c r="I641" s="109">
        <v>5</v>
      </c>
      <c r="J641" s="109">
        <v>3</v>
      </c>
      <c r="K641" s="86">
        <v>10</v>
      </c>
      <c r="L641" s="87"/>
    </row>
    <row r="642" spans="2:12" s="88" customFormat="1" ht="18.75" customHeight="1" x14ac:dyDescent="0.2">
      <c r="B642" s="85" t="s">
        <v>1342</v>
      </c>
      <c r="C642" s="109">
        <v>4</v>
      </c>
      <c r="D642" s="109">
        <v>5</v>
      </c>
      <c r="E642" s="109">
        <v>1</v>
      </c>
      <c r="F642" s="109">
        <v>0</v>
      </c>
      <c r="G642" s="109">
        <v>0</v>
      </c>
      <c r="H642" s="109">
        <v>0</v>
      </c>
      <c r="I642" s="109">
        <v>0</v>
      </c>
      <c r="J642" s="109">
        <v>0</v>
      </c>
      <c r="K642" s="86">
        <v>10</v>
      </c>
      <c r="L642" s="87"/>
    </row>
    <row r="643" spans="2:12" s="88" customFormat="1" ht="18.75" customHeight="1" x14ac:dyDescent="0.2">
      <c r="B643" s="85" t="s">
        <v>1018</v>
      </c>
      <c r="C643" s="109">
        <v>0</v>
      </c>
      <c r="D643" s="109">
        <v>0</v>
      </c>
      <c r="E643" s="109">
        <v>0</v>
      </c>
      <c r="F643" s="109">
        <v>1</v>
      </c>
      <c r="G643" s="109">
        <v>0</v>
      </c>
      <c r="H643" s="109">
        <v>9</v>
      </c>
      <c r="I643" s="109">
        <v>0</v>
      </c>
      <c r="J643" s="109">
        <v>0</v>
      </c>
      <c r="K643" s="86">
        <v>10</v>
      </c>
      <c r="L643" s="87"/>
    </row>
    <row r="644" spans="2:12" s="88" customFormat="1" ht="18.75" customHeight="1" x14ac:dyDescent="0.2">
      <c r="B644" s="85" t="s">
        <v>1159</v>
      </c>
      <c r="C644" s="109">
        <v>1</v>
      </c>
      <c r="D644" s="109">
        <v>0</v>
      </c>
      <c r="E644" s="109">
        <v>0</v>
      </c>
      <c r="F644" s="109">
        <v>1</v>
      </c>
      <c r="G644" s="109">
        <v>0</v>
      </c>
      <c r="H644" s="109">
        <v>5</v>
      </c>
      <c r="I644" s="109">
        <v>0</v>
      </c>
      <c r="J644" s="109">
        <v>3</v>
      </c>
      <c r="K644" s="86">
        <v>10</v>
      </c>
      <c r="L644" s="87"/>
    </row>
    <row r="645" spans="2:12" s="88" customFormat="1" ht="18.75" customHeight="1" x14ac:dyDescent="0.2">
      <c r="B645" s="85" t="s">
        <v>1878</v>
      </c>
      <c r="C645" s="109">
        <v>1</v>
      </c>
      <c r="D645" s="109">
        <v>3</v>
      </c>
      <c r="E645" s="109">
        <v>0</v>
      </c>
      <c r="F645" s="109">
        <v>0</v>
      </c>
      <c r="G645" s="109">
        <v>0</v>
      </c>
      <c r="H645" s="109">
        <v>0</v>
      </c>
      <c r="I645" s="109">
        <v>0</v>
      </c>
      <c r="J645" s="109">
        <v>6</v>
      </c>
      <c r="K645" s="86">
        <v>10</v>
      </c>
      <c r="L645" s="87"/>
    </row>
    <row r="646" spans="2:12" s="88" customFormat="1" ht="18.75" customHeight="1" x14ac:dyDescent="0.2">
      <c r="B646" s="85" t="s">
        <v>2331</v>
      </c>
      <c r="C646" s="109">
        <v>1</v>
      </c>
      <c r="D646" s="109">
        <v>0</v>
      </c>
      <c r="E646" s="109">
        <v>0</v>
      </c>
      <c r="F646" s="109">
        <v>0</v>
      </c>
      <c r="G646" s="109">
        <v>2</v>
      </c>
      <c r="H646" s="109">
        <v>0</v>
      </c>
      <c r="I646" s="109">
        <v>2</v>
      </c>
      <c r="J646" s="109">
        <v>5</v>
      </c>
      <c r="K646" s="86">
        <v>10</v>
      </c>
      <c r="L646" s="87"/>
    </row>
    <row r="647" spans="2:12" s="88" customFormat="1" ht="18.75" customHeight="1" x14ac:dyDescent="0.2">
      <c r="B647" s="85" t="s">
        <v>1195</v>
      </c>
      <c r="C647" s="109">
        <v>0</v>
      </c>
      <c r="D647" s="109">
        <v>0</v>
      </c>
      <c r="E647" s="109">
        <v>0</v>
      </c>
      <c r="F647" s="109">
        <v>0</v>
      </c>
      <c r="G647" s="109">
        <v>0</v>
      </c>
      <c r="H647" s="109">
        <v>7</v>
      </c>
      <c r="I647" s="109">
        <v>2</v>
      </c>
      <c r="J647" s="109">
        <v>1</v>
      </c>
      <c r="K647" s="86">
        <v>10</v>
      </c>
      <c r="L647" s="87"/>
    </row>
    <row r="648" spans="2:12" s="88" customFormat="1" ht="18.75" customHeight="1" x14ac:dyDescent="0.2">
      <c r="B648" s="85" t="s">
        <v>1191</v>
      </c>
      <c r="C648" s="109">
        <v>2</v>
      </c>
      <c r="D648" s="109">
        <v>0</v>
      </c>
      <c r="E648" s="109">
        <v>1</v>
      </c>
      <c r="F648" s="109">
        <v>1</v>
      </c>
      <c r="G648" s="109">
        <v>1</v>
      </c>
      <c r="H648" s="109">
        <v>3</v>
      </c>
      <c r="I648" s="109">
        <v>2</v>
      </c>
      <c r="J648" s="109">
        <v>0</v>
      </c>
      <c r="K648" s="86">
        <v>10</v>
      </c>
      <c r="L648" s="87"/>
    </row>
    <row r="649" spans="2:12" s="88" customFormat="1" ht="18.75" customHeight="1" x14ac:dyDescent="0.2">
      <c r="B649" s="85" t="s">
        <v>1451</v>
      </c>
      <c r="C649" s="109">
        <v>1</v>
      </c>
      <c r="D649" s="109">
        <v>0</v>
      </c>
      <c r="E649" s="109">
        <v>0</v>
      </c>
      <c r="F649" s="109">
        <v>0</v>
      </c>
      <c r="G649" s="109">
        <v>0</v>
      </c>
      <c r="H649" s="109">
        <v>2</v>
      </c>
      <c r="I649" s="109">
        <v>2</v>
      </c>
      <c r="J649" s="109">
        <v>5</v>
      </c>
      <c r="K649" s="86">
        <v>10</v>
      </c>
      <c r="L649" s="87"/>
    </row>
    <row r="650" spans="2:12" s="88" customFormat="1" ht="18.75" customHeight="1" x14ac:dyDescent="0.2">
      <c r="B650" s="85" t="s">
        <v>1290</v>
      </c>
      <c r="C650" s="109">
        <v>0</v>
      </c>
      <c r="D650" s="109">
        <v>0</v>
      </c>
      <c r="E650" s="109">
        <v>0</v>
      </c>
      <c r="F650" s="109">
        <v>1</v>
      </c>
      <c r="G650" s="109">
        <v>2</v>
      </c>
      <c r="H650" s="109">
        <v>2</v>
      </c>
      <c r="I650" s="109">
        <v>1</v>
      </c>
      <c r="J650" s="109">
        <v>4</v>
      </c>
      <c r="K650" s="86">
        <v>10</v>
      </c>
      <c r="L650" s="87"/>
    </row>
    <row r="651" spans="2:12" s="88" customFormat="1" ht="18.75" customHeight="1" x14ac:dyDescent="0.2">
      <c r="B651" s="85" t="s">
        <v>2095</v>
      </c>
      <c r="C651" s="109">
        <v>2</v>
      </c>
      <c r="D651" s="109">
        <v>4</v>
      </c>
      <c r="E651" s="109">
        <v>2</v>
      </c>
      <c r="F651" s="109">
        <v>0</v>
      </c>
      <c r="G651" s="109">
        <v>1</v>
      </c>
      <c r="H651" s="109">
        <v>0</v>
      </c>
      <c r="I651" s="109">
        <v>1</v>
      </c>
      <c r="J651" s="109">
        <v>0</v>
      </c>
      <c r="K651" s="86">
        <v>10</v>
      </c>
      <c r="L651" s="87"/>
    </row>
    <row r="652" spans="2:12" s="88" customFormat="1" ht="18.75" customHeight="1" x14ac:dyDescent="0.2">
      <c r="B652" s="85" t="s">
        <v>1300</v>
      </c>
      <c r="C652" s="109">
        <v>0</v>
      </c>
      <c r="D652" s="109">
        <v>1</v>
      </c>
      <c r="E652" s="109">
        <v>5</v>
      </c>
      <c r="F652" s="109">
        <v>1</v>
      </c>
      <c r="G652" s="109">
        <v>0</v>
      </c>
      <c r="H652" s="109">
        <v>3</v>
      </c>
      <c r="I652" s="109">
        <v>0</v>
      </c>
      <c r="J652" s="109">
        <v>0</v>
      </c>
      <c r="K652" s="86">
        <v>10</v>
      </c>
      <c r="L652" s="87"/>
    </row>
    <row r="653" spans="2:12" s="88" customFormat="1" ht="18.75" customHeight="1" x14ac:dyDescent="0.2">
      <c r="B653" s="85" t="s">
        <v>2098</v>
      </c>
      <c r="C653" s="109">
        <v>0</v>
      </c>
      <c r="D653" s="109">
        <v>0</v>
      </c>
      <c r="E653" s="109">
        <v>0</v>
      </c>
      <c r="F653" s="109">
        <v>1</v>
      </c>
      <c r="G653" s="109">
        <v>0</v>
      </c>
      <c r="H653" s="109">
        <v>1</v>
      </c>
      <c r="I653" s="109">
        <v>5</v>
      </c>
      <c r="J653" s="109">
        <v>3</v>
      </c>
      <c r="K653" s="86">
        <v>10</v>
      </c>
      <c r="L653" s="87"/>
    </row>
    <row r="654" spans="2:12" s="88" customFormat="1" ht="18.75" customHeight="1" x14ac:dyDescent="0.2">
      <c r="B654" s="85" t="s">
        <v>1816</v>
      </c>
      <c r="C654" s="109">
        <v>1</v>
      </c>
      <c r="D654" s="109">
        <v>2</v>
      </c>
      <c r="E654" s="109">
        <v>0</v>
      </c>
      <c r="F654" s="109">
        <v>0</v>
      </c>
      <c r="G654" s="109">
        <v>5</v>
      </c>
      <c r="H654" s="109">
        <v>0</v>
      </c>
      <c r="I654" s="109">
        <v>0</v>
      </c>
      <c r="J654" s="109">
        <v>2</v>
      </c>
      <c r="K654" s="86">
        <v>10</v>
      </c>
      <c r="L654" s="87"/>
    </row>
    <row r="655" spans="2:12" s="88" customFormat="1" ht="18.75" customHeight="1" x14ac:dyDescent="0.2">
      <c r="B655" s="85" t="s">
        <v>1237</v>
      </c>
      <c r="C655" s="109">
        <v>0</v>
      </c>
      <c r="D655" s="109">
        <v>0</v>
      </c>
      <c r="E655" s="109">
        <v>0</v>
      </c>
      <c r="F655" s="109">
        <v>0</v>
      </c>
      <c r="G655" s="109">
        <v>0</v>
      </c>
      <c r="H655" s="109">
        <v>7</v>
      </c>
      <c r="I655" s="109">
        <v>2</v>
      </c>
      <c r="J655" s="109">
        <v>1</v>
      </c>
      <c r="K655" s="86">
        <v>10</v>
      </c>
      <c r="L655" s="87"/>
    </row>
    <row r="656" spans="2:12" s="88" customFormat="1" ht="18.75" customHeight="1" x14ac:dyDescent="0.2">
      <c r="B656" s="85" t="s">
        <v>1192</v>
      </c>
      <c r="C656" s="109">
        <v>1</v>
      </c>
      <c r="D656" s="109">
        <v>4</v>
      </c>
      <c r="E656" s="109">
        <v>1</v>
      </c>
      <c r="F656" s="109">
        <v>0</v>
      </c>
      <c r="G656" s="109">
        <v>4</v>
      </c>
      <c r="H656" s="109">
        <v>0</v>
      </c>
      <c r="I656" s="109">
        <v>0</v>
      </c>
      <c r="J656" s="109">
        <v>0</v>
      </c>
      <c r="K656" s="86">
        <v>10</v>
      </c>
      <c r="L656" s="87"/>
    </row>
    <row r="657" spans="2:12" s="88" customFormat="1" ht="18.75" customHeight="1" x14ac:dyDescent="0.2">
      <c r="B657" s="85" t="s">
        <v>1379</v>
      </c>
      <c r="C657" s="109">
        <v>5</v>
      </c>
      <c r="D657" s="109">
        <v>1</v>
      </c>
      <c r="E657" s="109">
        <v>1</v>
      </c>
      <c r="F657" s="109">
        <v>0</v>
      </c>
      <c r="G657" s="109">
        <v>1</v>
      </c>
      <c r="H657" s="109">
        <v>1</v>
      </c>
      <c r="I657" s="109">
        <v>1</v>
      </c>
      <c r="J657" s="109">
        <v>0</v>
      </c>
      <c r="K657" s="86">
        <v>10</v>
      </c>
      <c r="L657" s="87"/>
    </row>
    <row r="658" spans="2:12" s="88" customFormat="1" ht="18.75" customHeight="1" x14ac:dyDescent="0.2">
      <c r="B658" s="85" t="s">
        <v>1184</v>
      </c>
      <c r="C658" s="109">
        <v>9</v>
      </c>
      <c r="D658" s="109">
        <v>0</v>
      </c>
      <c r="E658" s="109">
        <v>0</v>
      </c>
      <c r="F658" s="109">
        <v>0</v>
      </c>
      <c r="G658" s="109">
        <v>0</v>
      </c>
      <c r="H658" s="109">
        <v>1</v>
      </c>
      <c r="I658" s="109">
        <v>0</v>
      </c>
      <c r="J658" s="109">
        <v>0</v>
      </c>
      <c r="K658" s="86">
        <v>10</v>
      </c>
      <c r="L658" s="87"/>
    </row>
    <row r="659" spans="2:12" s="88" customFormat="1" ht="18.75" customHeight="1" x14ac:dyDescent="0.2">
      <c r="B659" s="85" t="s">
        <v>1850</v>
      </c>
      <c r="C659" s="109">
        <v>0</v>
      </c>
      <c r="D659" s="109">
        <v>0</v>
      </c>
      <c r="E659" s="109">
        <v>0</v>
      </c>
      <c r="F659" s="109">
        <v>2</v>
      </c>
      <c r="G659" s="109">
        <v>2</v>
      </c>
      <c r="H659" s="109">
        <v>0</v>
      </c>
      <c r="I659" s="109">
        <v>3</v>
      </c>
      <c r="J659" s="109">
        <v>2</v>
      </c>
      <c r="K659" s="86">
        <v>9</v>
      </c>
      <c r="L659" s="87"/>
    </row>
    <row r="660" spans="2:12" s="88" customFormat="1" ht="18.75" customHeight="1" x14ac:dyDescent="0.2">
      <c r="B660" s="85" t="s">
        <v>2064</v>
      </c>
      <c r="C660" s="109">
        <v>0</v>
      </c>
      <c r="D660" s="109">
        <v>2</v>
      </c>
      <c r="E660" s="109">
        <v>1</v>
      </c>
      <c r="F660" s="109">
        <v>1</v>
      </c>
      <c r="G660" s="109">
        <v>0</v>
      </c>
      <c r="H660" s="109">
        <v>1</v>
      </c>
      <c r="I660" s="109">
        <v>1</v>
      </c>
      <c r="J660" s="109">
        <v>3</v>
      </c>
      <c r="K660" s="86">
        <v>9</v>
      </c>
      <c r="L660" s="87"/>
    </row>
    <row r="661" spans="2:12" s="88" customFormat="1" ht="18.75" customHeight="1" x14ac:dyDescent="0.2">
      <c r="B661" s="85" t="s">
        <v>3126</v>
      </c>
      <c r="C661" s="109">
        <v>0</v>
      </c>
      <c r="D661" s="109">
        <v>0</v>
      </c>
      <c r="E661" s="109">
        <v>1</v>
      </c>
      <c r="F661" s="109">
        <v>2</v>
      </c>
      <c r="G661" s="109">
        <v>2</v>
      </c>
      <c r="H661" s="109">
        <v>1</v>
      </c>
      <c r="I661" s="109">
        <v>2</v>
      </c>
      <c r="J661" s="109">
        <v>1</v>
      </c>
      <c r="K661" s="86">
        <v>9</v>
      </c>
      <c r="L661" s="87"/>
    </row>
    <row r="662" spans="2:12" s="88" customFormat="1" ht="18.75" customHeight="1" x14ac:dyDescent="0.2">
      <c r="B662" s="85" t="s">
        <v>1893</v>
      </c>
      <c r="C662" s="109">
        <v>2</v>
      </c>
      <c r="D662" s="109">
        <v>6</v>
      </c>
      <c r="E662" s="109">
        <v>0</v>
      </c>
      <c r="F662" s="109">
        <v>0</v>
      </c>
      <c r="G662" s="109">
        <v>0</v>
      </c>
      <c r="H662" s="109">
        <v>0</v>
      </c>
      <c r="I662" s="109">
        <v>1</v>
      </c>
      <c r="J662" s="109">
        <v>0</v>
      </c>
      <c r="K662" s="86">
        <v>9</v>
      </c>
      <c r="L662" s="87"/>
    </row>
    <row r="663" spans="2:12" s="88" customFormat="1" ht="18.75" customHeight="1" x14ac:dyDescent="0.2">
      <c r="B663" s="85" t="s">
        <v>1165</v>
      </c>
      <c r="C663" s="109">
        <v>0</v>
      </c>
      <c r="D663" s="109">
        <v>0</v>
      </c>
      <c r="E663" s="109">
        <v>0</v>
      </c>
      <c r="F663" s="109">
        <v>0</v>
      </c>
      <c r="G663" s="109">
        <v>0</v>
      </c>
      <c r="H663" s="109">
        <v>8</v>
      </c>
      <c r="I663" s="109">
        <v>0</v>
      </c>
      <c r="J663" s="109">
        <v>1</v>
      </c>
      <c r="K663" s="86">
        <v>9</v>
      </c>
      <c r="L663" s="87"/>
    </row>
    <row r="664" spans="2:12" s="88" customFormat="1" ht="18.75" customHeight="1" x14ac:dyDescent="0.2">
      <c r="B664" s="85" t="s">
        <v>1857</v>
      </c>
      <c r="C664" s="109">
        <v>0</v>
      </c>
      <c r="D664" s="109">
        <v>0</v>
      </c>
      <c r="E664" s="109">
        <v>0</v>
      </c>
      <c r="F664" s="109">
        <v>0</v>
      </c>
      <c r="G664" s="109">
        <v>1</v>
      </c>
      <c r="H664" s="109">
        <v>1</v>
      </c>
      <c r="I664" s="109">
        <v>2</v>
      </c>
      <c r="J664" s="109">
        <v>5</v>
      </c>
      <c r="K664" s="86">
        <v>9</v>
      </c>
      <c r="L664" s="87"/>
    </row>
    <row r="665" spans="2:12" s="88" customFormat="1" ht="18.75" customHeight="1" x14ac:dyDescent="0.2">
      <c r="B665" s="85" t="s">
        <v>2295</v>
      </c>
      <c r="C665" s="109">
        <v>2</v>
      </c>
      <c r="D665" s="109">
        <v>2</v>
      </c>
      <c r="E665" s="109">
        <v>0</v>
      </c>
      <c r="F665" s="109">
        <v>1</v>
      </c>
      <c r="G665" s="109">
        <v>0</v>
      </c>
      <c r="H665" s="109">
        <v>0</v>
      </c>
      <c r="I665" s="109">
        <v>0</v>
      </c>
      <c r="J665" s="109">
        <v>4</v>
      </c>
      <c r="K665" s="86">
        <v>9</v>
      </c>
      <c r="L665" s="87"/>
    </row>
    <row r="666" spans="2:12" s="88" customFormat="1" ht="18.75" customHeight="1" x14ac:dyDescent="0.2">
      <c r="B666" s="85" t="s">
        <v>975</v>
      </c>
      <c r="C666" s="109">
        <v>7</v>
      </c>
      <c r="D666" s="109">
        <v>0</v>
      </c>
      <c r="E666" s="109">
        <v>0</v>
      </c>
      <c r="F666" s="109">
        <v>0</v>
      </c>
      <c r="G666" s="109">
        <v>0</v>
      </c>
      <c r="H666" s="109">
        <v>0</v>
      </c>
      <c r="I666" s="109">
        <v>1</v>
      </c>
      <c r="J666" s="109">
        <v>1</v>
      </c>
      <c r="K666" s="86">
        <v>9</v>
      </c>
      <c r="L666" s="87"/>
    </row>
    <row r="667" spans="2:12" s="88" customFormat="1" ht="18.75" customHeight="1" x14ac:dyDescent="0.2">
      <c r="B667" s="85" t="s">
        <v>1029</v>
      </c>
      <c r="C667" s="109">
        <v>9</v>
      </c>
      <c r="D667" s="109">
        <v>0</v>
      </c>
      <c r="E667" s="109">
        <v>0</v>
      </c>
      <c r="F667" s="109">
        <v>0</v>
      </c>
      <c r="G667" s="109">
        <v>0</v>
      </c>
      <c r="H667" s="109">
        <v>0</v>
      </c>
      <c r="I667" s="109">
        <v>0</v>
      </c>
      <c r="J667" s="109">
        <v>0</v>
      </c>
      <c r="K667" s="86">
        <v>9</v>
      </c>
      <c r="L667" s="87"/>
    </row>
    <row r="668" spans="2:12" s="88" customFormat="1" ht="18.75" customHeight="1" x14ac:dyDescent="0.2">
      <c r="B668" s="85" t="s">
        <v>1938</v>
      </c>
      <c r="C668" s="109">
        <v>0</v>
      </c>
      <c r="D668" s="109">
        <v>0</v>
      </c>
      <c r="E668" s="109">
        <v>2</v>
      </c>
      <c r="F668" s="109">
        <v>1</v>
      </c>
      <c r="G668" s="109">
        <v>0</v>
      </c>
      <c r="H668" s="109">
        <v>0</v>
      </c>
      <c r="I668" s="109">
        <v>2</v>
      </c>
      <c r="J668" s="109">
        <v>4</v>
      </c>
      <c r="K668" s="86">
        <v>9</v>
      </c>
      <c r="L668" s="87"/>
    </row>
    <row r="669" spans="2:12" s="88" customFormat="1" ht="18.75" customHeight="1" x14ac:dyDescent="0.2">
      <c r="B669" s="85" t="s">
        <v>2022</v>
      </c>
      <c r="C669" s="109">
        <v>2</v>
      </c>
      <c r="D669" s="109">
        <v>1</v>
      </c>
      <c r="E669" s="109">
        <v>3</v>
      </c>
      <c r="F669" s="109">
        <v>0</v>
      </c>
      <c r="G669" s="109">
        <v>2</v>
      </c>
      <c r="H669" s="109">
        <v>0</v>
      </c>
      <c r="I669" s="109">
        <v>0</v>
      </c>
      <c r="J669" s="109">
        <v>1</v>
      </c>
      <c r="K669" s="86">
        <v>9</v>
      </c>
      <c r="L669" s="87"/>
    </row>
    <row r="670" spans="2:12" s="88" customFormat="1" ht="18.75" customHeight="1" x14ac:dyDescent="0.2">
      <c r="B670" s="85" t="s">
        <v>1896</v>
      </c>
      <c r="C670" s="109">
        <v>2</v>
      </c>
      <c r="D670" s="109">
        <v>1</v>
      </c>
      <c r="E670" s="109">
        <v>0</v>
      </c>
      <c r="F670" s="109">
        <v>0</v>
      </c>
      <c r="G670" s="109">
        <v>0</v>
      </c>
      <c r="H670" s="109">
        <v>2</v>
      </c>
      <c r="I670" s="109">
        <v>3</v>
      </c>
      <c r="J670" s="109">
        <v>1</v>
      </c>
      <c r="K670" s="86">
        <v>9</v>
      </c>
      <c r="L670" s="87"/>
    </row>
    <row r="671" spans="2:12" s="88" customFormat="1" ht="18.75" customHeight="1" x14ac:dyDescent="0.2">
      <c r="B671" s="85" t="s">
        <v>1873</v>
      </c>
      <c r="C671" s="109">
        <v>2</v>
      </c>
      <c r="D671" s="109">
        <v>0</v>
      </c>
      <c r="E671" s="109">
        <v>1</v>
      </c>
      <c r="F671" s="109">
        <v>0</v>
      </c>
      <c r="G671" s="109">
        <v>2</v>
      </c>
      <c r="H671" s="109">
        <v>2</v>
      </c>
      <c r="I671" s="109">
        <v>0</v>
      </c>
      <c r="J671" s="109">
        <v>2</v>
      </c>
      <c r="K671" s="86">
        <v>9</v>
      </c>
      <c r="L671" s="87"/>
    </row>
    <row r="672" spans="2:12" s="88" customFormat="1" ht="18.75" customHeight="1" x14ac:dyDescent="0.2">
      <c r="B672" s="85" t="s">
        <v>1879</v>
      </c>
      <c r="C672" s="109">
        <v>1</v>
      </c>
      <c r="D672" s="109">
        <v>1</v>
      </c>
      <c r="E672" s="109">
        <v>1</v>
      </c>
      <c r="F672" s="109">
        <v>0</v>
      </c>
      <c r="G672" s="109">
        <v>1</v>
      </c>
      <c r="H672" s="109">
        <v>1</v>
      </c>
      <c r="I672" s="109">
        <v>2</v>
      </c>
      <c r="J672" s="109">
        <v>2</v>
      </c>
      <c r="K672" s="86">
        <v>9</v>
      </c>
      <c r="L672" s="87"/>
    </row>
    <row r="673" spans="2:12" s="88" customFormat="1" ht="18.75" customHeight="1" x14ac:dyDescent="0.2">
      <c r="B673" s="85" t="s">
        <v>1269</v>
      </c>
      <c r="C673" s="109">
        <v>0</v>
      </c>
      <c r="D673" s="109">
        <v>2</v>
      </c>
      <c r="E673" s="109">
        <v>5</v>
      </c>
      <c r="F673" s="109">
        <v>0</v>
      </c>
      <c r="G673" s="109">
        <v>0</v>
      </c>
      <c r="H673" s="109">
        <v>1</v>
      </c>
      <c r="I673" s="109">
        <v>0</v>
      </c>
      <c r="J673" s="109">
        <v>1</v>
      </c>
      <c r="K673" s="86">
        <v>9</v>
      </c>
      <c r="L673" s="87"/>
    </row>
    <row r="674" spans="2:12" s="88" customFormat="1" ht="18.75" customHeight="1" x14ac:dyDescent="0.2">
      <c r="B674" s="85" t="s">
        <v>1183</v>
      </c>
      <c r="C674" s="109">
        <v>0</v>
      </c>
      <c r="D674" s="109">
        <v>0</v>
      </c>
      <c r="E674" s="109">
        <v>0</v>
      </c>
      <c r="F674" s="109">
        <v>0</v>
      </c>
      <c r="G674" s="109">
        <v>0</v>
      </c>
      <c r="H674" s="109">
        <v>1</v>
      </c>
      <c r="I674" s="109">
        <v>8</v>
      </c>
      <c r="J674" s="109">
        <v>0</v>
      </c>
      <c r="K674" s="86">
        <v>9</v>
      </c>
      <c r="L674" s="87"/>
    </row>
    <row r="675" spans="2:12" s="88" customFormat="1" ht="18.75" customHeight="1" x14ac:dyDescent="0.2">
      <c r="B675" s="85" t="s">
        <v>1673</v>
      </c>
      <c r="C675" s="109">
        <v>2</v>
      </c>
      <c r="D675" s="109">
        <v>0</v>
      </c>
      <c r="E675" s="109">
        <v>0</v>
      </c>
      <c r="F675" s="109">
        <v>2</v>
      </c>
      <c r="G675" s="109">
        <v>2</v>
      </c>
      <c r="H675" s="109">
        <v>2</v>
      </c>
      <c r="I675" s="109">
        <v>1</v>
      </c>
      <c r="J675" s="109">
        <v>0</v>
      </c>
      <c r="K675" s="86">
        <v>9</v>
      </c>
      <c r="L675" s="87"/>
    </row>
    <row r="676" spans="2:12" s="88" customFormat="1" ht="18.75" customHeight="1" x14ac:dyDescent="0.2">
      <c r="B676" s="85" t="s">
        <v>1232</v>
      </c>
      <c r="C676" s="109">
        <v>0</v>
      </c>
      <c r="D676" s="109">
        <v>0</v>
      </c>
      <c r="E676" s="109">
        <v>9</v>
      </c>
      <c r="F676" s="109">
        <v>0</v>
      </c>
      <c r="G676" s="109">
        <v>0</v>
      </c>
      <c r="H676" s="109">
        <v>0</v>
      </c>
      <c r="I676" s="109">
        <v>0</v>
      </c>
      <c r="J676" s="109">
        <v>0</v>
      </c>
      <c r="K676" s="86">
        <v>9</v>
      </c>
      <c r="L676" s="87"/>
    </row>
    <row r="677" spans="2:12" s="88" customFormat="1" ht="18.75" customHeight="1" x14ac:dyDescent="0.2">
      <c r="B677" s="85" t="s">
        <v>1907</v>
      </c>
      <c r="C677" s="109">
        <v>2</v>
      </c>
      <c r="D677" s="109">
        <v>2</v>
      </c>
      <c r="E677" s="109">
        <v>2</v>
      </c>
      <c r="F677" s="109">
        <v>0</v>
      </c>
      <c r="G677" s="109">
        <v>1</v>
      </c>
      <c r="H677" s="109">
        <v>1</v>
      </c>
      <c r="I677" s="109">
        <v>0</v>
      </c>
      <c r="J677" s="109">
        <v>1</v>
      </c>
      <c r="K677" s="86">
        <v>9</v>
      </c>
      <c r="L677" s="87"/>
    </row>
    <row r="678" spans="2:12" s="88" customFormat="1" ht="18.75" customHeight="1" x14ac:dyDescent="0.2">
      <c r="B678" s="85" t="s">
        <v>1498</v>
      </c>
      <c r="C678" s="109">
        <v>0</v>
      </c>
      <c r="D678" s="109">
        <v>1</v>
      </c>
      <c r="E678" s="109">
        <v>3</v>
      </c>
      <c r="F678" s="109">
        <v>1</v>
      </c>
      <c r="G678" s="109">
        <v>0</v>
      </c>
      <c r="H678" s="109">
        <v>1</v>
      </c>
      <c r="I678" s="109">
        <v>2</v>
      </c>
      <c r="J678" s="109">
        <v>1</v>
      </c>
      <c r="K678" s="86">
        <v>9</v>
      </c>
      <c r="L678" s="87"/>
    </row>
    <row r="679" spans="2:12" s="88" customFormat="1" ht="18.75" customHeight="1" x14ac:dyDescent="0.2">
      <c r="B679" s="85" t="s">
        <v>2122</v>
      </c>
      <c r="C679" s="109">
        <v>1</v>
      </c>
      <c r="D679" s="109">
        <v>1</v>
      </c>
      <c r="E679" s="109">
        <v>1</v>
      </c>
      <c r="F679" s="109">
        <v>0</v>
      </c>
      <c r="G679" s="109">
        <v>0</v>
      </c>
      <c r="H679" s="109">
        <v>2</v>
      </c>
      <c r="I679" s="109">
        <v>1</v>
      </c>
      <c r="J679" s="109">
        <v>3</v>
      </c>
      <c r="K679" s="86">
        <v>9</v>
      </c>
      <c r="L679" s="87"/>
    </row>
    <row r="680" spans="2:12" s="88" customFormat="1" ht="18.75" customHeight="1" x14ac:dyDescent="0.2">
      <c r="B680" s="85" t="s">
        <v>1848</v>
      </c>
      <c r="C680" s="109">
        <v>0</v>
      </c>
      <c r="D680" s="109">
        <v>1</v>
      </c>
      <c r="E680" s="109">
        <v>0</v>
      </c>
      <c r="F680" s="109">
        <v>2</v>
      </c>
      <c r="G680" s="109">
        <v>3</v>
      </c>
      <c r="H680" s="109">
        <v>1</v>
      </c>
      <c r="I680" s="109">
        <v>1</v>
      </c>
      <c r="J680" s="109">
        <v>1</v>
      </c>
      <c r="K680" s="86">
        <v>9</v>
      </c>
      <c r="L680" s="87"/>
    </row>
    <row r="681" spans="2:12" s="88" customFormat="1" ht="18.75" customHeight="1" x14ac:dyDescent="0.2">
      <c r="B681" s="85" t="s">
        <v>2309</v>
      </c>
      <c r="C681" s="109">
        <v>0</v>
      </c>
      <c r="D681" s="109">
        <v>1</v>
      </c>
      <c r="E681" s="109">
        <v>1</v>
      </c>
      <c r="F681" s="109">
        <v>1</v>
      </c>
      <c r="G681" s="109">
        <v>2</v>
      </c>
      <c r="H681" s="109">
        <v>0</v>
      </c>
      <c r="I681" s="109">
        <v>2</v>
      </c>
      <c r="J681" s="109">
        <v>2</v>
      </c>
      <c r="K681" s="86">
        <v>9</v>
      </c>
      <c r="L681" s="87"/>
    </row>
    <row r="682" spans="2:12" s="88" customFormat="1" ht="18.75" customHeight="1" x14ac:dyDescent="0.2">
      <c r="B682" s="85" t="s">
        <v>1731</v>
      </c>
      <c r="C682" s="109">
        <v>1</v>
      </c>
      <c r="D682" s="109">
        <v>2</v>
      </c>
      <c r="E682" s="109">
        <v>2</v>
      </c>
      <c r="F682" s="109">
        <v>2</v>
      </c>
      <c r="G682" s="109">
        <v>2</v>
      </c>
      <c r="H682" s="109">
        <v>0</v>
      </c>
      <c r="I682" s="109">
        <v>0</v>
      </c>
      <c r="J682" s="109">
        <v>0</v>
      </c>
      <c r="K682" s="86">
        <v>9</v>
      </c>
      <c r="L682" s="87"/>
    </row>
    <row r="683" spans="2:12" s="88" customFormat="1" ht="18.75" customHeight="1" x14ac:dyDescent="0.2">
      <c r="B683" s="85" t="s">
        <v>1777</v>
      </c>
      <c r="C683" s="109">
        <v>1</v>
      </c>
      <c r="D683" s="109">
        <v>1</v>
      </c>
      <c r="E683" s="109">
        <v>2</v>
      </c>
      <c r="F683" s="109">
        <v>1</v>
      </c>
      <c r="G683" s="109">
        <v>0</v>
      </c>
      <c r="H683" s="109">
        <v>1</v>
      </c>
      <c r="I683" s="109">
        <v>0</v>
      </c>
      <c r="J683" s="109">
        <v>3</v>
      </c>
      <c r="K683" s="86">
        <v>9</v>
      </c>
      <c r="L683" s="87"/>
    </row>
    <row r="684" spans="2:12" s="88" customFormat="1" ht="18.75" customHeight="1" x14ac:dyDescent="0.2">
      <c r="B684" s="85" t="s">
        <v>924</v>
      </c>
      <c r="C684" s="109">
        <v>0</v>
      </c>
      <c r="D684" s="109">
        <v>0</v>
      </c>
      <c r="E684" s="109">
        <v>5</v>
      </c>
      <c r="F684" s="109">
        <v>4</v>
      </c>
      <c r="G684" s="109">
        <v>0</v>
      </c>
      <c r="H684" s="109">
        <v>0</v>
      </c>
      <c r="I684" s="109">
        <v>0</v>
      </c>
      <c r="J684" s="109">
        <v>0</v>
      </c>
      <c r="K684" s="86">
        <v>9</v>
      </c>
      <c r="L684" s="87"/>
    </row>
    <row r="685" spans="2:12" s="88" customFormat="1" ht="18.75" customHeight="1" x14ac:dyDescent="0.2">
      <c r="B685" s="85" t="s">
        <v>1262</v>
      </c>
      <c r="C685" s="109">
        <v>2</v>
      </c>
      <c r="D685" s="109">
        <v>3</v>
      </c>
      <c r="E685" s="109">
        <v>1</v>
      </c>
      <c r="F685" s="109">
        <v>1</v>
      </c>
      <c r="G685" s="109">
        <v>1</v>
      </c>
      <c r="H685" s="109">
        <v>0</v>
      </c>
      <c r="I685" s="109">
        <v>0</v>
      </c>
      <c r="J685" s="109">
        <v>1</v>
      </c>
      <c r="K685" s="86">
        <v>9</v>
      </c>
      <c r="L685" s="87"/>
    </row>
    <row r="686" spans="2:12" s="88" customFormat="1" ht="18.75" customHeight="1" x14ac:dyDescent="0.2">
      <c r="B686" s="85" t="s">
        <v>1198</v>
      </c>
      <c r="C686" s="109">
        <v>5</v>
      </c>
      <c r="D686" s="109">
        <v>4</v>
      </c>
      <c r="E686" s="109">
        <v>0</v>
      </c>
      <c r="F686" s="109">
        <v>0</v>
      </c>
      <c r="G686" s="109">
        <v>0</v>
      </c>
      <c r="H686" s="109">
        <v>0</v>
      </c>
      <c r="I686" s="109">
        <v>0</v>
      </c>
      <c r="J686" s="109">
        <v>0</v>
      </c>
      <c r="K686" s="86">
        <v>9</v>
      </c>
      <c r="L686" s="87"/>
    </row>
    <row r="687" spans="2:12" s="88" customFormat="1" ht="18.75" customHeight="1" x14ac:dyDescent="0.2">
      <c r="B687" s="85" t="s">
        <v>1899</v>
      </c>
      <c r="C687" s="109">
        <v>1</v>
      </c>
      <c r="D687" s="109">
        <v>1</v>
      </c>
      <c r="E687" s="109">
        <v>2</v>
      </c>
      <c r="F687" s="109">
        <v>0</v>
      </c>
      <c r="G687" s="109">
        <v>1</v>
      </c>
      <c r="H687" s="109">
        <v>1</v>
      </c>
      <c r="I687" s="109">
        <v>1</v>
      </c>
      <c r="J687" s="109">
        <v>1</v>
      </c>
      <c r="K687" s="86">
        <v>8</v>
      </c>
      <c r="L687" s="87"/>
    </row>
    <row r="688" spans="2:12" s="88" customFormat="1" ht="18.75" customHeight="1" x14ac:dyDescent="0.2">
      <c r="B688" s="85" t="s">
        <v>1220</v>
      </c>
      <c r="C688" s="109">
        <v>0</v>
      </c>
      <c r="D688" s="109">
        <v>0</v>
      </c>
      <c r="E688" s="109">
        <v>0</v>
      </c>
      <c r="F688" s="109">
        <v>0</v>
      </c>
      <c r="G688" s="109">
        <v>8</v>
      </c>
      <c r="H688" s="109">
        <v>0</v>
      </c>
      <c r="I688" s="109">
        <v>0</v>
      </c>
      <c r="J688" s="109">
        <v>0</v>
      </c>
      <c r="K688" s="86">
        <v>8</v>
      </c>
      <c r="L688" s="87"/>
    </row>
    <row r="689" spans="2:12" s="88" customFormat="1" ht="18.75" customHeight="1" x14ac:dyDescent="0.2">
      <c r="B689" s="85" t="s">
        <v>1229</v>
      </c>
      <c r="C689" s="109">
        <v>0</v>
      </c>
      <c r="D689" s="109">
        <v>0</v>
      </c>
      <c r="E689" s="109">
        <v>0</v>
      </c>
      <c r="F689" s="109">
        <v>5</v>
      </c>
      <c r="G689" s="109">
        <v>2</v>
      </c>
      <c r="H689" s="109">
        <v>0</v>
      </c>
      <c r="I689" s="109">
        <v>1</v>
      </c>
      <c r="J689" s="109">
        <v>0</v>
      </c>
      <c r="K689" s="86">
        <v>8</v>
      </c>
      <c r="L689" s="87"/>
    </row>
    <row r="690" spans="2:12" s="88" customFormat="1" ht="18.75" customHeight="1" x14ac:dyDescent="0.2">
      <c r="B690" s="85" t="s">
        <v>1447</v>
      </c>
      <c r="C690" s="109">
        <v>0</v>
      </c>
      <c r="D690" s="109">
        <v>0</v>
      </c>
      <c r="E690" s="109">
        <v>0</v>
      </c>
      <c r="F690" s="109">
        <v>0</v>
      </c>
      <c r="G690" s="109">
        <v>1</v>
      </c>
      <c r="H690" s="109">
        <v>0</v>
      </c>
      <c r="I690" s="109">
        <v>6</v>
      </c>
      <c r="J690" s="109">
        <v>1</v>
      </c>
      <c r="K690" s="86">
        <v>8</v>
      </c>
      <c r="L690" s="87"/>
    </row>
    <row r="691" spans="2:12" s="88" customFormat="1" ht="18.75" customHeight="1" x14ac:dyDescent="0.2">
      <c r="B691" s="85" t="s">
        <v>1434</v>
      </c>
      <c r="C691" s="109">
        <v>1</v>
      </c>
      <c r="D691" s="109">
        <v>0</v>
      </c>
      <c r="E691" s="109">
        <v>0</v>
      </c>
      <c r="F691" s="109">
        <v>2</v>
      </c>
      <c r="G691" s="109">
        <v>1</v>
      </c>
      <c r="H691" s="109">
        <v>1</v>
      </c>
      <c r="I691" s="109">
        <v>1</v>
      </c>
      <c r="J691" s="109">
        <v>2</v>
      </c>
      <c r="K691" s="86">
        <v>8</v>
      </c>
      <c r="L691" s="87"/>
    </row>
    <row r="692" spans="2:12" s="88" customFormat="1" ht="18.75" customHeight="1" x14ac:dyDescent="0.2">
      <c r="B692" s="85" t="s">
        <v>1297</v>
      </c>
      <c r="C692" s="109">
        <v>0</v>
      </c>
      <c r="D692" s="109">
        <v>0</v>
      </c>
      <c r="E692" s="109">
        <v>8</v>
      </c>
      <c r="F692" s="109">
        <v>0</v>
      </c>
      <c r="G692" s="109">
        <v>0</v>
      </c>
      <c r="H692" s="109">
        <v>0</v>
      </c>
      <c r="I692" s="109">
        <v>0</v>
      </c>
      <c r="J692" s="109">
        <v>0</v>
      </c>
      <c r="K692" s="86">
        <v>8</v>
      </c>
      <c r="L692" s="87"/>
    </row>
    <row r="693" spans="2:12" s="88" customFormat="1" ht="18.75" customHeight="1" x14ac:dyDescent="0.2">
      <c r="B693" s="85" t="s">
        <v>2040</v>
      </c>
      <c r="C693" s="109">
        <v>2</v>
      </c>
      <c r="D693" s="109">
        <v>1</v>
      </c>
      <c r="E693" s="109">
        <v>2</v>
      </c>
      <c r="F693" s="109">
        <v>0</v>
      </c>
      <c r="G693" s="109">
        <v>2</v>
      </c>
      <c r="H693" s="109">
        <v>1</v>
      </c>
      <c r="I693" s="109">
        <v>0</v>
      </c>
      <c r="J693" s="109">
        <v>0</v>
      </c>
      <c r="K693" s="86">
        <v>8</v>
      </c>
      <c r="L693" s="87"/>
    </row>
    <row r="694" spans="2:12" s="88" customFormat="1" ht="18.75" customHeight="1" x14ac:dyDescent="0.2">
      <c r="B694" s="85" t="s">
        <v>1255</v>
      </c>
      <c r="C694" s="109">
        <v>0</v>
      </c>
      <c r="D694" s="109">
        <v>2</v>
      </c>
      <c r="E694" s="109">
        <v>0</v>
      </c>
      <c r="F694" s="109">
        <v>0</v>
      </c>
      <c r="G694" s="109">
        <v>0</v>
      </c>
      <c r="H694" s="109">
        <v>0</v>
      </c>
      <c r="I694" s="109">
        <v>4</v>
      </c>
      <c r="J694" s="109">
        <v>2</v>
      </c>
      <c r="K694" s="86">
        <v>8</v>
      </c>
      <c r="L694" s="87"/>
    </row>
    <row r="695" spans="2:12" s="88" customFormat="1" ht="18.75" customHeight="1" x14ac:dyDescent="0.2">
      <c r="B695" s="85" t="s">
        <v>1992</v>
      </c>
      <c r="C695" s="109">
        <v>0</v>
      </c>
      <c r="D695" s="109">
        <v>0</v>
      </c>
      <c r="E695" s="109">
        <v>2</v>
      </c>
      <c r="F695" s="109">
        <v>1</v>
      </c>
      <c r="G695" s="109">
        <v>0</v>
      </c>
      <c r="H695" s="109">
        <v>1</v>
      </c>
      <c r="I695" s="109">
        <v>2</v>
      </c>
      <c r="J695" s="109">
        <v>2</v>
      </c>
      <c r="K695" s="86">
        <v>8</v>
      </c>
      <c r="L695" s="87"/>
    </row>
    <row r="696" spans="2:12" s="88" customFormat="1" ht="18.75" customHeight="1" x14ac:dyDescent="0.2">
      <c r="B696" s="85" t="s">
        <v>2067</v>
      </c>
      <c r="C696" s="109">
        <v>0</v>
      </c>
      <c r="D696" s="109">
        <v>0</v>
      </c>
      <c r="E696" s="109">
        <v>2</v>
      </c>
      <c r="F696" s="109">
        <v>0</v>
      </c>
      <c r="G696" s="109">
        <v>2</v>
      </c>
      <c r="H696" s="109">
        <v>2</v>
      </c>
      <c r="I696" s="109">
        <v>0</v>
      </c>
      <c r="J696" s="109">
        <v>2</v>
      </c>
      <c r="K696" s="86">
        <v>8</v>
      </c>
      <c r="L696" s="87"/>
    </row>
    <row r="697" spans="2:12" s="88" customFormat="1" ht="18.75" customHeight="1" x14ac:dyDescent="0.2">
      <c r="B697" s="85" t="s">
        <v>1900</v>
      </c>
      <c r="C697" s="109">
        <v>0</v>
      </c>
      <c r="D697" s="109">
        <v>0</v>
      </c>
      <c r="E697" s="109">
        <v>0</v>
      </c>
      <c r="F697" s="109">
        <v>3</v>
      </c>
      <c r="G697" s="109">
        <v>3</v>
      </c>
      <c r="H697" s="109">
        <v>1</v>
      </c>
      <c r="I697" s="109">
        <v>0</v>
      </c>
      <c r="J697" s="109">
        <v>1</v>
      </c>
      <c r="K697" s="86">
        <v>8</v>
      </c>
      <c r="L697" s="87"/>
    </row>
    <row r="698" spans="2:12" s="88" customFormat="1" ht="18.75" customHeight="1" x14ac:dyDescent="0.2">
      <c r="B698" s="85" t="s">
        <v>1174</v>
      </c>
      <c r="C698" s="109">
        <v>0</v>
      </c>
      <c r="D698" s="109">
        <v>0</v>
      </c>
      <c r="E698" s="109">
        <v>2</v>
      </c>
      <c r="F698" s="109">
        <v>3</v>
      </c>
      <c r="G698" s="109">
        <v>0</v>
      </c>
      <c r="H698" s="109">
        <v>0</v>
      </c>
      <c r="I698" s="109">
        <v>1</v>
      </c>
      <c r="J698" s="109">
        <v>2</v>
      </c>
      <c r="K698" s="86">
        <v>8</v>
      </c>
      <c r="L698" s="87"/>
    </row>
    <row r="699" spans="2:12" s="88" customFormat="1" ht="18.75" customHeight="1" x14ac:dyDescent="0.2">
      <c r="B699" s="85" t="s">
        <v>1835</v>
      </c>
      <c r="C699" s="109">
        <v>0</v>
      </c>
      <c r="D699" s="109">
        <v>0</v>
      </c>
      <c r="E699" s="109">
        <v>0</v>
      </c>
      <c r="F699" s="109">
        <v>0</v>
      </c>
      <c r="G699" s="109">
        <v>0</v>
      </c>
      <c r="H699" s="109">
        <v>0</v>
      </c>
      <c r="I699" s="109">
        <v>0</v>
      </c>
      <c r="J699" s="109">
        <v>8</v>
      </c>
      <c r="K699" s="86">
        <v>8</v>
      </c>
      <c r="L699" s="87"/>
    </row>
    <row r="700" spans="2:12" s="88" customFormat="1" ht="18.75" customHeight="1" x14ac:dyDescent="0.2">
      <c r="B700" s="85" t="s">
        <v>3240</v>
      </c>
      <c r="C700" s="109">
        <v>0</v>
      </c>
      <c r="D700" s="109">
        <v>0</v>
      </c>
      <c r="E700" s="109">
        <v>0</v>
      </c>
      <c r="F700" s="109">
        <v>0</v>
      </c>
      <c r="G700" s="109">
        <v>0</v>
      </c>
      <c r="H700" s="109">
        <v>0</v>
      </c>
      <c r="I700" s="109">
        <v>0</v>
      </c>
      <c r="J700" s="109">
        <v>8</v>
      </c>
      <c r="K700" s="86">
        <v>8</v>
      </c>
      <c r="L700" s="87"/>
    </row>
    <row r="701" spans="2:12" s="88" customFormat="1" ht="18.75" customHeight="1" x14ac:dyDescent="0.2">
      <c r="B701" s="85" t="s">
        <v>1823</v>
      </c>
      <c r="C701" s="109">
        <v>0</v>
      </c>
      <c r="D701" s="109">
        <v>0</v>
      </c>
      <c r="E701" s="109">
        <v>1</v>
      </c>
      <c r="F701" s="109">
        <v>3</v>
      </c>
      <c r="G701" s="109">
        <v>3</v>
      </c>
      <c r="H701" s="109">
        <v>1</v>
      </c>
      <c r="I701" s="109">
        <v>0</v>
      </c>
      <c r="J701" s="109">
        <v>0</v>
      </c>
      <c r="K701" s="86">
        <v>8</v>
      </c>
      <c r="L701" s="87"/>
    </row>
    <row r="702" spans="2:12" s="88" customFormat="1" ht="18.75" customHeight="1" x14ac:dyDescent="0.2">
      <c r="B702" s="85" t="s">
        <v>1238</v>
      </c>
      <c r="C702" s="109">
        <v>0</v>
      </c>
      <c r="D702" s="109">
        <v>0</v>
      </c>
      <c r="E702" s="109">
        <v>1</v>
      </c>
      <c r="F702" s="109">
        <v>0</v>
      </c>
      <c r="G702" s="109">
        <v>2</v>
      </c>
      <c r="H702" s="109">
        <v>1</v>
      </c>
      <c r="I702" s="109">
        <v>2</v>
      </c>
      <c r="J702" s="109">
        <v>2</v>
      </c>
      <c r="K702" s="86">
        <v>8</v>
      </c>
      <c r="L702" s="87"/>
    </row>
    <row r="703" spans="2:12" s="88" customFormat="1" ht="18.75" customHeight="1" x14ac:dyDescent="0.2">
      <c r="B703" s="85" t="s">
        <v>1867</v>
      </c>
      <c r="C703" s="109">
        <v>1</v>
      </c>
      <c r="D703" s="109">
        <v>2</v>
      </c>
      <c r="E703" s="109">
        <v>0</v>
      </c>
      <c r="F703" s="109">
        <v>0</v>
      </c>
      <c r="G703" s="109">
        <v>0</v>
      </c>
      <c r="H703" s="109">
        <v>0</v>
      </c>
      <c r="I703" s="109">
        <v>3</v>
      </c>
      <c r="J703" s="109">
        <v>2</v>
      </c>
      <c r="K703" s="86">
        <v>8</v>
      </c>
      <c r="L703" s="87"/>
    </row>
    <row r="704" spans="2:12" s="88" customFormat="1" ht="18.75" customHeight="1" x14ac:dyDescent="0.2">
      <c r="B704" s="85" t="s">
        <v>1400</v>
      </c>
      <c r="C704" s="109">
        <v>2</v>
      </c>
      <c r="D704" s="109">
        <v>1</v>
      </c>
      <c r="E704" s="109">
        <v>0</v>
      </c>
      <c r="F704" s="109">
        <v>1</v>
      </c>
      <c r="G704" s="109">
        <v>0</v>
      </c>
      <c r="H704" s="109">
        <v>1</v>
      </c>
      <c r="I704" s="109">
        <v>1</v>
      </c>
      <c r="J704" s="109">
        <v>2</v>
      </c>
      <c r="K704" s="86">
        <v>8</v>
      </c>
      <c r="L704" s="87"/>
    </row>
    <row r="705" spans="2:12" s="88" customFormat="1" ht="18.75" customHeight="1" x14ac:dyDescent="0.2">
      <c r="B705" s="85" t="s">
        <v>1945</v>
      </c>
      <c r="C705" s="109">
        <v>7</v>
      </c>
      <c r="D705" s="109">
        <v>0</v>
      </c>
      <c r="E705" s="109">
        <v>0</v>
      </c>
      <c r="F705" s="109">
        <v>0</v>
      </c>
      <c r="G705" s="109">
        <v>0</v>
      </c>
      <c r="H705" s="109">
        <v>0</v>
      </c>
      <c r="I705" s="109">
        <v>0</v>
      </c>
      <c r="J705" s="109">
        <v>1</v>
      </c>
      <c r="K705" s="86">
        <v>8</v>
      </c>
      <c r="L705" s="87"/>
    </row>
    <row r="706" spans="2:12" s="88" customFormat="1" ht="18.75" customHeight="1" x14ac:dyDescent="0.2">
      <c r="B706" s="85" t="s">
        <v>3026</v>
      </c>
      <c r="C706" s="109">
        <v>0</v>
      </c>
      <c r="D706" s="109">
        <v>0</v>
      </c>
      <c r="E706" s="109">
        <v>0</v>
      </c>
      <c r="F706" s="109">
        <v>0</v>
      </c>
      <c r="G706" s="109">
        <v>0</v>
      </c>
      <c r="H706" s="109">
        <v>0</v>
      </c>
      <c r="I706" s="109">
        <v>2</v>
      </c>
      <c r="J706" s="109">
        <v>6</v>
      </c>
      <c r="K706" s="86">
        <v>8</v>
      </c>
      <c r="L706" s="87"/>
    </row>
    <row r="707" spans="2:12" s="88" customFormat="1" ht="18.75" customHeight="1" x14ac:dyDescent="0.2">
      <c r="B707" s="85" t="s">
        <v>2144</v>
      </c>
      <c r="C707" s="109">
        <v>2</v>
      </c>
      <c r="D707" s="109">
        <v>0</v>
      </c>
      <c r="E707" s="109">
        <v>0</v>
      </c>
      <c r="F707" s="109">
        <v>1</v>
      </c>
      <c r="G707" s="109">
        <v>2</v>
      </c>
      <c r="H707" s="109">
        <v>1</v>
      </c>
      <c r="I707" s="109">
        <v>2</v>
      </c>
      <c r="J707" s="109">
        <v>0</v>
      </c>
      <c r="K707" s="86">
        <v>8</v>
      </c>
      <c r="L707" s="87"/>
    </row>
    <row r="708" spans="2:12" s="88" customFormat="1" ht="18.75" customHeight="1" x14ac:dyDescent="0.2">
      <c r="B708" s="85" t="s">
        <v>2549</v>
      </c>
      <c r="C708" s="109">
        <v>1</v>
      </c>
      <c r="D708" s="109">
        <v>0</v>
      </c>
      <c r="E708" s="109">
        <v>2</v>
      </c>
      <c r="F708" s="109">
        <v>3</v>
      </c>
      <c r="G708" s="109">
        <v>1</v>
      </c>
      <c r="H708" s="109">
        <v>0</v>
      </c>
      <c r="I708" s="109">
        <v>0</v>
      </c>
      <c r="J708" s="109">
        <v>1</v>
      </c>
      <c r="K708" s="86">
        <v>8</v>
      </c>
      <c r="L708" s="87"/>
    </row>
    <row r="709" spans="2:12" s="88" customFormat="1" ht="18.75" customHeight="1" x14ac:dyDescent="0.2">
      <c r="B709" s="85" t="s">
        <v>1934</v>
      </c>
      <c r="C709" s="109">
        <v>0</v>
      </c>
      <c r="D709" s="109">
        <v>0</v>
      </c>
      <c r="E709" s="109">
        <v>0</v>
      </c>
      <c r="F709" s="109">
        <v>0</v>
      </c>
      <c r="G709" s="109">
        <v>0</v>
      </c>
      <c r="H709" s="109">
        <v>0</v>
      </c>
      <c r="I709" s="109">
        <v>7</v>
      </c>
      <c r="J709" s="109">
        <v>1</v>
      </c>
      <c r="K709" s="86">
        <v>8</v>
      </c>
      <c r="L709" s="87"/>
    </row>
    <row r="710" spans="2:12" s="88" customFormat="1" ht="18.75" customHeight="1" x14ac:dyDescent="0.2">
      <c r="B710" s="85" t="s">
        <v>3024</v>
      </c>
      <c r="C710" s="109">
        <v>0</v>
      </c>
      <c r="D710" s="109">
        <v>0</v>
      </c>
      <c r="E710" s="109">
        <v>3</v>
      </c>
      <c r="F710" s="109">
        <v>1</v>
      </c>
      <c r="G710" s="109">
        <v>0</v>
      </c>
      <c r="H710" s="109">
        <v>0</v>
      </c>
      <c r="I710" s="109">
        <v>1</v>
      </c>
      <c r="J710" s="109">
        <v>3</v>
      </c>
      <c r="K710" s="86">
        <v>8</v>
      </c>
      <c r="L710" s="87"/>
    </row>
    <row r="711" spans="2:12" s="88" customFormat="1" ht="18.75" customHeight="1" x14ac:dyDescent="0.2">
      <c r="B711" s="85" t="s">
        <v>3284</v>
      </c>
      <c r="C711" s="109">
        <v>0</v>
      </c>
      <c r="D711" s="109">
        <v>0</v>
      </c>
      <c r="E711" s="109">
        <v>0</v>
      </c>
      <c r="F711" s="109">
        <v>0</v>
      </c>
      <c r="G711" s="109">
        <v>0</v>
      </c>
      <c r="H711" s="109">
        <v>0</v>
      </c>
      <c r="I711" s="109">
        <v>0</v>
      </c>
      <c r="J711" s="109">
        <v>8</v>
      </c>
      <c r="K711" s="86">
        <v>8</v>
      </c>
      <c r="L711" s="87"/>
    </row>
    <row r="712" spans="2:12" s="88" customFormat="1" ht="18.75" customHeight="1" x14ac:dyDescent="0.2">
      <c r="B712" s="85" t="s">
        <v>2102</v>
      </c>
      <c r="C712" s="109">
        <v>0</v>
      </c>
      <c r="D712" s="109">
        <v>0</v>
      </c>
      <c r="E712" s="109">
        <v>0</v>
      </c>
      <c r="F712" s="109">
        <v>1</v>
      </c>
      <c r="G712" s="109">
        <v>1</v>
      </c>
      <c r="H712" s="109">
        <v>1</v>
      </c>
      <c r="I712" s="109">
        <v>1</v>
      </c>
      <c r="J712" s="109">
        <v>4</v>
      </c>
      <c r="K712" s="86">
        <v>8</v>
      </c>
      <c r="L712" s="87"/>
    </row>
    <row r="713" spans="2:12" s="88" customFormat="1" ht="18.75" customHeight="1" x14ac:dyDescent="0.2">
      <c r="B713" s="85" t="s">
        <v>2558</v>
      </c>
      <c r="C713" s="109">
        <v>0</v>
      </c>
      <c r="D713" s="109">
        <v>0</v>
      </c>
      <c r="E713" s="109">
        <v>0</v>
      </c>
      <c r="F713" s="109">
        <v>0</v>
      </c>
      <c r="G713" s="109">
        <v>1</v>
      </c>
      <c r="H713" s="109">
        <v>3</v>
      </c>
      <c r="I713" s="109">
        <v>1</v>
      </c>
      <c r="J713" s="109">
        <v>3</v>
      </c>
      <c r="K713" s="86">
        <v>8</v>
      </c>
      <c r="L713" s="87"/>
    </row>
    <row r="714" spans="2:12" s="88" customFormat="1" ht="18.75" customHeight="1" x14ac:dyDescent="0.2">
      <c r="B714" s="85" t="s">
        <v>1179</v>
      </c>
      <c r="C714" s="109">
        <v>1</v>
      </c>
      <c r="D714" s="109">
        <v>0</v>
      </c>
      <c r="E714" s="109">
        <v>0</v>
      </c>
      <c r="F714" s="109">
        <v>0</v>
      </c>
      <c r="G714" s="109">
        <v>2</v>
      </c>
      <c r="H714" s="109">
        <v>2</v>
      </c>
      <c r="I714" s="109">
        <v>2</v>
      </c>
      <c r="J714" s="109">
        <v>1</v>
      </c>
      <c r="K714" s="86">
        <v>8</v>
      </c>
      <c r="L714" s="87"/>
    </row>
    <row r="715" spans="2:12" s="88" customFormat="1" ht="18.75" customHeight="1" x14ac:dyDescent="0.2">
      <c r="B715" s="85" t="s">
        <v>2455</v>
      </c>
      <c r="C715" s="109">
        <v>1</v>
      </c>
      <c r="D715" s="109">
        <v>1</v>
      </c>
      <c r="E715" s="109">
        <v>0</v>
      </c>
      <c r="F715" s="109">
        <v>0</v>
      </c>
      <c r="G715" s="109">
        <v>1</v>
      </c>
      <c r="H715" s="109">
        <v>0</v>
      </c>
      <c r="I715" s="109">
        <v>0</v>
      </c>
      <c r="J715" s="109">
        <v>5</v>
      </c>
      <c r="K715" s="86">
        <v>8</v>
      </c>
      <c r="L715" s="87"/>
    </row>
    <row r="716" spans="2:12" s="88" customFormat="1" ht="18.75" customHeight="1" x14ac:dyDescent="0.2">
      <c r="B716" s="85" t="s">
        <v>1301</v>
      </c>
      <c r="C716" s="109">
        <v>1</v>
      </c>
      <c r="D716" s="109">
        <v>0</v>
      </c>
      <c r="E716" s="109">
        <v>0</v>
      </c>
      <c r="F716" s="109">
        <v>0</v>
      </c>
      <c r="G716" s="109">
        <v>0</v>
      </c>
      <c r="H716" s="109">
        <v>6</v>
      </c>
      <c r="I716" s="109">
        <v>1</v>
      </c>
      <c r="J716" s="109">
        <v>0</v>
      </c>
      <c r="K716" s="86">
        <v>8</v>
      </c>
      <c r="L716" s="87"/>
    </row>
    <row r="717" spans="2:12" s="88" customFormat="1" ht="18.75" customHeight="1" x14ac:dyDescent="0.2">
      <c r="B717" s="85" t="s">
        <v>1531</v>
      </c>
      <c r="C717" s="109">
        <v>1</v>
      </c>
      <c r="D717" s="109">
        <v>1</v>
      </c>
      <c r="E717" s="109">
        <v>0</v>
      </c>
      <c r="F717" s="109">
        <v>0</v>
      </c>
      <c r="G717" s="109">
        <v>2</v>
      </c>
      <c r="H717" s="109">
        <v>1</v>
      </c>
      <c r="I717" s="109">
        <v>1</v>
      </c>
      <c r="J717" s="109">
        <v>1</v>
      </c>
      <c r="K717" s="86">
        <v>7</v>
      </c>
      <c r="L717" s="87"/>
    </row>
    <row r="718" spans="2:12" s="88" customFormat="1" ht="18.75" customHeight="1" x14ac:dyDescent="0.2">
      <c r="B718" s="85" t="s">
        <v>1332</v>
      </c>
      <c r="C718" s="109">
        <v>0</v>
      </c>
      <c r="D718" s="109">
        <v>0</v>
      </c>
      <c r="E718" s="109">
        <v>0</v>
      </c>
      <c r="F718" s="109">
        <v>0</v>
      </c>
      <c r="G718" s="109">
        <v>0</v>
      </c>
      <c r="H718" s="109">
        <v>7</v>
      </c>
      <c r="I718" s="109">
        <v>0</v>
      </c>
      <c r="J718" s="109">
        <v>0</v>
      </c>
      <c r="K718" s="86">
        <v>7</v>
      </c>
      <c r="L718" s="87"/>
    </row>
    <row r="719" spans="2:12" s="88" customFormat="1" ht="18.75" customHeight="1" x14ac:dyDescent="0.2">
      <c r="B719" s="85" t="s">
        <v>1291</v>
      </c>
      <c r="C719" s="109">
        <v>0</v>
      </c>
      <c r="D719" s="109">
        <v>1</v>
      </c>
      <c r="E719" s="109">
        <v>0</v>
      </c>
      <c r="F719" s="109">
        <v>0</v>
      </c>
      <c r="G719" s="109">
        <v>0</v>
      </c>
      <c r="H719" s="109">
        <v>1</v>
      </c>
      <c r="I719" s="109">
        <v>2</v>
      </c>
      <c r="J719" s="109">
        <v>3</v>
      </c>
      <c r="K719" s="86">
        <v>7</v>
      </c>
      <c r="L719" s="87"/>
    </row>
    <row r="720" spans="2:12" s="88" customFormat="1" ht="18.75" customHeight="1" x14ac:dyDescent="0.2">
      <c r="B720" s="85" t="s">
        <v>1794</v>
      </c>
      <c r="C720" s="109">
        <v>2</v>
      </c>
      <c r="D720" s="109">
        <v>0</v>
      </c>
      <c r="E720" s="109">
        <v>1</v>
      </c>
      <c r="F720" s="109">
        <v>1</v>
      </c>
      <c r="G720" s="109">
        <v>2</v>
      </c>
      <c r="H720" s="109">
        <v>0</v>
      </c>
      <c r="I720" s="109">
        <v>0</v>
      </c>
      <c r="J720" s="109">
        <v>1</v>
      </c>
      <c r="K720" s="86">
        <v>7</v>
      </c>
      <c r="L720" s="87"/>
    </row>
    <row r="721" spans="2:12" s="88" customFormat="1" ht="18.75" customHeight="1" x14ac:dyDescent="0.2">
      <c r="B721" s="85" t="s">
        <v>1825</v>
      </c>
      <c r="C721" s="109">
        <v>0</v>
      </c>
      <c r="D721" s="109">
        <v>0</v>
      </c>
      <c r="E721" s="109">
        <v>0</v>
      </c>
      <c r="F721" s="109">
        <v>0</v>
      </c>
      <c r="G721" s="109">
        <v>3</v>
      </c>
      <c r="H721" s="109">
        <v>3</v>
      </c>
      <c r="I721" s="109">
        <v>1</v>
      </c>
      <c r="J721" s="109">
        <v>0</v>
      </c>
      <c r="K721" s="86">
        <v>7</v>
      </c>
      <c r="L721" s="87"/>
    </row>
    <row r="722" spans="2:12" s="88" customFormat="1" ht="18.75" customHeight="1" x14ac:dyDescent="0.2">
      <c r="B722" s="85" t="s">
        <v>2128</v>
      </c>
      <c r="C722" s="109">
        <v>0</v>
      </c>
      <c r="D722" s="109">
        <v>0</v>
      </c>
      <c r="E722" s="109">
        <v>0</v>
      </c>
      <c r="F722" s="109">
        <v>1</v>
      </c>
      <c r="G722" s="109">
        <v>2</v>
      </c>
      <c r="H722" s="109">
        <v>2</v>
      </c>
      <c r="I722" s="109">
        <v>2</v>
      </c>
      <c r="J722" s="109">
        <v>0</v>
      </c>
      <c r="K722" s="86">
        <v>7</v>
      </c>
      <c r="L722" s="87"/>
    </row>
    <row r="723" spans="2:12" s="88" customFormat="1" ht="18.75" customHeight="1" x14ac:dyDescent="0.2">
      <c r="B723" s="85" t="s">
        <v>215</v>
      </c>
      <c r="C723" s="109">
        <v>1</v>
      </c>
      <c r="D723" s="109">
        <v>2</v>
      </c>
      <c r="E723" s="109">
        <v>0</v>
      </c>
      <c r="F723" s="109">
        <v>0</v>
      </c>
      <c r="G723" s="109">
        <v>0</v>
      </c>
      <c r="H723" s="109">
        <v>4</v>
      </c>
      <c r="I723" s="109">
        <v>0</v>
      </c>
      <c r="J723" s="109">
        <v>0</v>
      </c>
      <c r="K723" s="86">
        <v>7</v>
      </c>
      <c r="L723" s="87"/>
    </row>
    <row r="724" spans="2:12" s="88" customFormat="1" ht="18.75" customHeight="1" x14ac:dyDescent="0.2">
      <c r="B724" s="85" t="s">
        <v>1503</v>
      </c>
      <c r="C724" s="109">
        <v>4</v>
      </c>
      <c r="D724" s="109">
        <v>0</v>
      </c>
      <c r="E724" s="109">
        <v>0</v>
      </c>
      <c r="F724" s="109">
        <v>0</v>
      </c>
      <c r="G724" s="109">
        <v>0</v>
      </c>
      <c r="H724" s="109">
        <v>0</v>
      </c>
      <c r="I724" s="109">
        <v>2</v>
      </c>
      <c r="J724" s="109">
        <v>1</v>
      </c>
      <c r="K724" s="86">
        <v>7</v>
      </c>
      <c r="L724" s="87"/>
    </row>
    <row r="725" spans="2:12" s="88" customFormat="1" ht="18.75" customHeight="1" x14ac:dyDescent="0.2">
      <c r="B725" s="85" t="s">
        <v>2019</v>
      </c>
      <c r="C725" s="109">
        <v>0</v>
      </c>
      <c r="D725" s="109">
        <v>0</v>
      </c>
      <c r="E725" s="109">
        <v>0</v>
      </c>
      <c r="F725" s="109">
        <v>0</v>
      </c>
      <c r="G725" s="109">
        <v>3</v>
      </c>
      <c r="H725" s="109">
        <v>1</v>
      </c>
      <c r="I725" s="109">
        <v>3</v>
      </c>
      <c r="J725" s="109">
        <v>0</v>
      </c>
      <c r="K725" s="86">
        <v>7</v>
      </c>
      <c r="L725" s="87"/>
    </row>
    <row r="726" spans="2:12" s="88" customFormat="1" ht="18.75" customHeight="1" x14ac:dyDescent="0.2">
      <c r="B726" s="85" t="s">
        <v>1965</v>
      </c>
      <c r="C726" s="109">
        <v>1</v>
      </c>
      <c r="D726" s="109">
        <v>0</v>
      </c>
      <c r="E726" s="109">
        <v>1</v>
      </c>
      <c r="F726" s="109">
        <v>1</v>
      </c>
      <c r="G726" s="109">
        <v>1</v>
      </c>
      <c r="H726" s="109">
        <v>0</v>
      </c>
      <c r="I726" s="109">
        <v>2</v>
      </c>
      <c r="J726" s="109">
        <v>1</v>
      </c>
      <c r="K726" s="86">
        <v>7</v>
      </c>
      <c r="L726" s="87"/>
    </row>
    <row r="727" spans="2:12" s="88" customFormat="1" ht="18.75" customHeight="1" x14ac:dyDescent="0.2">
      <c r="B727" s="85" t="s">
        <v>2550</v>
      </c>
      <c r="C727" s="109">
        <v>0</v>
      </c>
      <c r="D727" s="109">
        <v>0</v>
      </c>
      <c r="E727" s="109">
        <v>2</v>
      </c>
      <c r="F727" s="109">
        <v>1</v>
      </c>
      <c r="G727" s="109">
        <v>1</v>
      </c>
      <c r="H727" s="109">
        <v>1</v>
      </c>
      <c r="I727" s="109">
        <v>1</v>
      </c>
      <c r="J727" s="109">
        <v>1</v>
      </c>
      <c r="K727" s="86">
        <v>7</v>
      </c>
      <c r="L727" s="87"/>
    </row>
    <row r="728" spans="2:12" s="88" customFormat="1" ht="18.75" customHeight="1" x14ac:dyDescent="0.2">
      <c r="B728" s="85" t="s">
        <v>1292</v>
      </c>
      <c r="C728" s="109">
        <v>0</v>
      </c>
      <c r="D728" s="109">
        <v>5</v>
      </c>
      <c r="E728" s="109">
        <v>0</v>
      </c>
      <c r="F728" s="109">
        <v>0</v>
      </c>
      <c r="G728" s="109">
        <v>0</v>
      </c>
      <c r="H728" s="109">
        <v>0</v>
      </c>
      <c r="I728" s="109">
        <v>2</v>
      </c>
      <c r="J728" s="109">
        <v>0</v>
      </c>
      <c r="K728" s="86">
        <v>7</v>
      </c>
      <c r="L728" s="87"/>
    </row>
    <row r="729" spans="2:12" s="88" customFormat="1" ht="18.75" customHeight="1" x14ac:dyDescent="0.2">
      <c r="B729" s="85" t="s">
        <v>2167</v>
      </c>
      <c r="C729" s="109">
        <v>0</v>
      </c>
      <c r="D729" s="109">
        <v>0</v>
      </c>
      <c r="E729" s="109">
        <v>0</v>
      </c>
      <c r="F729" s="109">
        <v>0</v>
      </c>
      <c r="G729" s="109">
        <v>0</v>
      </c>
      <c r="H729" s="109">
        <v>0</v>
      </c>
      <c r="I729" s="109">
        <v>4</v>
      </c>
      <c r="J729" s="109">
        <v>3</v>
      </c>
      <c r="K729" s="86">
        <v>7</v>
      </c>
      <c r="L729" s="87"/>
    </row>
    <row r="730" spans="2:12" s="88" customFormat="1" ht="18.75" customHeight="1" x14ac:dyDescent="0.2">
      <c r="B730" s="85" t="s">
        <v>2287</v>
      </c>
      <c r="C730" s="109">
        <v>1</v>
      </c>
      <c r="D730" s="109">
        <v>1</v>
      </c>
      <c r="E730" s="109">
        <v>0</v>
      </c>
      <c r="F730" s="109">
        <v>0</v>
      </c>
      <c r="G730" s="109">
        <v>1</v>
      </c>
      <c r="H730" s="109">
        <v>1</v>
      </c>
      <c r="I730" s="109">
        <v>1</v>
      </c>
      <c r="J730" s="109">
        <v>2</v>
      </c>
      <c r="K730" s="86">
        <v>7</v>
      </c>
      <c r="L730" s="87"/>
    </row>
    <row r="731" spans="2:12" s="88" customFormat="1" ht="18.75" customHeight="1" x14ac:dyDescent="0.2">
      <c r="B731" s="85" t="s">
        <v>1766</v>
      </c>
      <c r="C731" s="109">
        <v>0</v>
      </c>
      <c r="D731" s="109">
        <v>1</v>
      </c>
      <c r="E731" s="109">
        <v>1</v>
      </c>
      <c r="F731" s="109">
        <v>1</v>
      </c>
      <c r="G731" s="109">
        <v>1</v>
      </c>
      <c r="H731" s="109">
        <v>0</v>
      </c>
      <c r="I731" s="109">
        <v>0</v>
      </c>
      <c r="J731" s="109">
        <v>3</v>
      </c>
      <c r="K731" s="86">
        <v>7</v>
      </c>
      <c r="L731" s="87"/>
    </row>
    <row r="732" spans="2:12" s="88" customFormat="1" ht="18.75" customHeight="1" x14ac:dyDescent="0.2">
      <c r="B732" s="85" t="s">
        <v>1256</v>
      </c>
      <c r="C732" s="109">
        <v>5</v>
      </c>
      <c r="D732" s="109">
        <v>2</v>
      </c>
      <c r="E732" s="109">
        <v>0</v>
      </c>
      <c r="F732" s="109">
        <v>0</v>
      </c>
      <c r="G732" s="109">
        <v>0</v>
      </c>
      <c r="H732" s="109">
        <v>0</v>
      </c>
      <c r="I732" s="109">
        <v>0</v>
      </c>
      <c r="J732" s="109">
        <v>0</v>
      </c>
      <c r="K732" s="86">
        <v>7</v>
      </c>
      <c r="L732" s="87"/>
    </row>
    <row r="733" spans="2:12" s="88" customFormat="1" ht="18.75" customHeight="1" x14ac:dyDescent="0.2">
      <c r="B733" s="85" t="s">
        <v>1927</v>
      </c>
      <c r="C733" s="109">
        <v>1</v>
      </c>
      <c r="D733" s="109">
        <v>6</v>
      </c>
      <c r="E733" s="109">
        <v>0</v>
      </c>
      <c r="F733" s="109">
        <v>0</v>
      </c>
      <c r="G733" s="109">
        <v>0</v>
      </c>
      <c r="H733" s="109">
        <v>0</v>
      </c>
      <c r="I733" s="109">
        <v>0</v>
      </c>
      <c r="J733" s="109">
        <v>0</v>
      </c>
      <c r="K733" s="86">
        <v>7</v>
      </c>
      <c r="L733" s="87"/>
    </row>
    <row r="734" spans="2:12" s="88" customFormat="1" ht="18.75" customHeight="1" x14ac:dyDescent="0.2">
      <c r="B734" s="85" t="s">
        <v>2055</v>
      </c>
      <c r="C734" s="109">
        <v>0</v>
      </c>
      <c r="D734" s="109">
        <v>1</v>
      </c>
      <c r="E734" s="109">
        <v>0</v>
      </c>
      <c r="F734" s="109">
        <v>2</v>
      </c>
      <c r="G734" s="109">
        <v>1</v>
      </c>
      <c r="H734" s="109">
        <v>0</v>
      </c>
      <c r="I734" s="109">
        <v>1</v>
      </c>
      <c r="J734" s="109">
        <v>2</v>
      </c>
      <c r="K734" s="86">
        <v>7</v>
      </c>
      <c r="L734" s="87"/>
    </row>
    <row r="735" spans="2:12" s="88" customFormat="1" ht="18.75" customHeight="1" x14ac:dyDescent="0.2">
      <c r="B735" s="85" t="s">
        <v>2265</v>
      </c>
      <c r="C735" s="109">
        <v>0</v>
      </c>
      <c r="D735" s="109">
        <v>2</v>
      </c>
      <c r="E735" s="109">
        <v>0</v>
      </c>
      <c r="F735" s="109">
        <v>1</v>
      </c>
      <c r="G735" s="109">
        <v>0</v>
      </c>
      <c r="H735" s="109">
        <v>1</v>
      </c>
      <c r="I735" s="109">
        <v>0</v>
      </c>
      <c r="J735" s="109">
        <v>3</v>
      </c>
      <c r="K735" s="86">
        <v>7</v>
      </c>
      <c r="L735" s="87"/>
    </row>
    <row r="736" spans="2:12" s="88" customFormat="1" ht="18.75" customHeight="1" x14ac:dyDescent="0.2">
      <c r="B736" s="85" t="s">
        <v>1883</v>
      </c>
      <c r="C736" s="109">
        <v>0</v>
      </c>
      <c r="D736" s="109">
        <v>0</v>
      </c>
      <c r="E736" s="109">
        <v>0</v>
      </c>
      <c r="F736" s="109">
        <v>0</v>
      </c>
      <c r="G736" s="109">
        <v>4</v>
      </c>
      <c r="H736" s="109">
        <v>0</v>
      </c>
      <c r="I736" s="109">
        <v>1</v>
      </c>
      <c r="J736" s="109">
        <v>2</v>
      </c>
      <c r="K736" s="86">
        <v>7</v>
      </c>
      <c r="L736" s="87"/>
    </row>
    <row r="737" spans="2:12" s="88" customFormat="1" ht="18.75" customHeight="1" x14ac:dyDescent="0.2">
      <c r="B737" s="85" t="s">
        <v>1817</v>
      </c>
      <c r="C737" s="109">
        <v>3</v>
      </c>
      <c r="D737" s="109">
        <v>2</v>
      </c>
      <c r="E737" s="109">
        <v>0</v>
      </c>
      <c r="F737" s="109">
        <v>0</v>
      </c>
      <c r="G737" s="109">
        <v>2</v>
      </c>
      <c r="H737" s="109">
        <v>0</v>
      </c>
      <c r="I737" s="109">
        <v>0</v>
      </c>
      <c r="J737" s="109">
        <v>0</v>
      </c>
      <c r="K737" s="86">
        <v>7</v>
      </c>
      <c r="L737" s="87"/>
    </row>
    <row r="738" spans="2:12" s="88" customFormat="1" ht="18.75" customHeight="1" x14ac:dyDescent="0.2">
      <c r="B738" s="85" t="s">
        <v>1554</v>
      </c>
      <c r="C738" s="109">
        <v>0</v>
      </c>
      <c r="D738" s="109">
        <v>2</v>
      </c>
      <c r="E738" s="109">
        <v>0</v>
      </c>
      <c r="F738" s="109">
        <v>3</v>
      </c>
      <c r="G738" s="109">
        <v>2</v>
      </c>
      <c r="H738" s="109">
        <v>0</v>
      </c>
      <c r="I738" s="109">
        <v>0</v>
      </c>
      <c r="J738" s="109">
        <v>0</v>
      </c>
      <c r="K738" s="86">
        <v>7</v>
      </c>
      <c r="L738" s="87"/>
    </row>
    <row r="739" spans="2:12" s="88" customFormat="1" ht="18.75" customHeight="1" x14ac:dyDescent="0.2">
      <c r="B739" s="85" t="s">
        <v>1861</v>
      </c>
      <c r="C739" s="109">
        <v>0</v>
      </c>
      <c r="D739" s="109">
        <v>0</v>
      </c>
      <c r="E739" s="109">
        <v>1</v>
      </c>
      <c r="F739" s="109">
        <v>1</v>
      </c>
      <c r="G739" s="109">
        <v>1</v>
      </c>
      <c r="H739" s="109">
        <v>0</v>
      </c>
      <c r="I739" s="109">
        <v>2</v>
      </c>
      <c r="J739" s="109">
        <v>2</v>
      </c>
      <c r="K739" s="86">
        <v>7</v>
      </c>
      <c r="L739" s="87"/>
    </row>
    <row r="740" spans="2:12" s="88" customFormat="1" ht="18.75" customHeight="1" x14ac:dyDescent="0.2">
      <c r="B740" s="85" t="s">
        <v>1474</v>
      </c>
      <c r="C740" s="109">
        <v>1</v>
      </c>
      <c r="D740" s="109">
        <v>0</v>
      </c>
      <c r="E740" s="109">
        <v>2</v>
      </c>
      <c r="F740" s="109">
        <v>0</v>
      </c>
      <c r="G740" s="109">
        <v>0</v>
      </c>
      <c r="H740" s="109">
        <v>0</v>
      </c>
      <c r="I740" s="109">
        <v>4</v>
      </c>
      <c r="J740" s="109">
        <v>0</v>
      </c>
      <c r="K740" s="86">
        <v>7</v>
      </c>
      <c r="L740" s="87"/>
    </row>
    <row r="741" spans="2:12" s="88" customFormat="1" ht="18.75" customHeight="1" x14ac:dyDescent="0.2">
      <c r="B741" s="85" t="s">
        <v>996</v>
      </c>
      <c r="C741" s="109">
        <v>7</v>
      </c>
      <c r="D741" s="109">
        <v>0</v>
      </c>
      <c r="E741" s="109">
        <v>0</v>
      </c>
      <c r="F741" s="109">
        <v>0</v>
      </c>
      <c r="G741" s="109">
        <v>0</v>
      </c>
      <c r="H741" s="109">
        <v>0</v>
      </c>
      <c r="I741" s="109">
        <v>0</v>
      </c>
      <c r="J741" s="109">
        <v>0</v>
      </c>
      <c r="K741" s="86">
        <v>7</v>
      </c>
      <c r="L741" s="87"/>
    </row>
    <row r="742" spans="2:12" s="88" customFormat="1" ht="18.75" customHeight="1" x14ac:dyDescent="0.2">
      <c r="B742" s="85" t="s">
        <v>1894</v>
      </c>
      <c r="C742" s="109">
        <v>2</v>
      </c>
      <c r="D742" s="109">
        <v>0</v>
      </c>
      <c r="E742" s="109">
        <v>0</v>
      </c>
      <c r="F742" s="109">
        <v>0</v>
      </c>
      <c r="G742" s="109">
        <v>3</v>
      </c>
      <c r="H742" s="109">
        <v>0</v>
      </c>
      <c r="I742" s="109">
        <v>1</v>
      </c>
      <c r="J742" s="109">
        <v>1</v>
      </c>
      <c r="K742" s="86">
        <v>7</v>
      </c>
      <c r="L742" s="87"/>
    </row>
    <row r="743" spans="2:12" s="88" customFormat="1" ht="18.75" customHeight="1" x14ac:dyDescent="0.2">
      <c r="B743" s="85" t="s">
        <v>3123</v>
      </c>
      <c r="C743" s="109">
        <v>3</v>
      </c>
      <c r="D743" s="109">
        <v>2</v>
      </c>
      <c r="E743" s="109">
        <v>1</v>
      </c>
      <c r="F743" s="109">
        <v>0</v>
      </c>
      <c r="G743" s="109">
        <v>0</v>
      </c>
      <c r="H743" s="109">
        <v>0</v>
      </c>
      <c r="I743" s="109">
        <v>1</v>
      </c>
      <c r="J743" s="109">
        <v>0</v>
      </c>
      <c r="K743" s="86">
        <v>7</v>
      </c>
      <c r="L743" s="87"/>
    </row>
    <row r="744" spans="2:12" s="88" customFormat="1" ht="18.75" customHeight="1" x14ac:dyDescent="0.2">
      <c r="B744" s="85" t="s">
        <v>2353</v>
      </c>
      <c r="C744" s="109">
        <v>0</v>
      </c>
      <c r="D744" s="109">
        <v>0</v>
      </c>
      <c r="E744" s="109">
        <v>0</v>
      </c>
      <c r="F744" s="109">
        <v>0</v>
      </c>
      <c r="G744" s="109">
        <v>0</v>
      </c>
      <c r="H744" s="109">
        <v>0</v>
      </c>
      <c r="I744" s="109">
        <v>2</v>
      </c>
      <c r="J744" s="109">
        <v>5</v>
      </c>
      <c r="K744" s="86">
        <v>7</v>
      </c>
      <c r="L744" s="87"/>
    </row>
    <row r="745" spans="2:12" s="88" customFormat="1" ht="18.75" customHeight="1" x14ac:dyDescent="0.2">
      <c r="B745" s="85" t="s">
        <v>2229</v>
      </c>
      <c r="C745" s="109">
        <v>0</v>
      </c>
      <c r="D745" s="109">
        <v>0</v>
      </c>
      <c r="E745" s="109">
        <v>0</v>
      </c>
      <c r="F745" s="109">
        <v>0</v>
      </c>
      <c r="G745" s="109">
        <v>5</v>
      </c>
      <c r="H745" s="109">
        <v>0</v>
      </c>
      <c r="I745" s="109">
        <v>2</v>
      </c>
      <c r="J745" s="109">
        <v>0</v>
      </c>
      <c r="K745" s="86">
        <v>7</v>
      </c>
      <c r="L745" s="87"/>
    </row>
    <row r="746" spans="2:12" s="88" customFormat="1" ht="18.75" customHeight="1" x14ac:dyDescent="0.2">
      <c r="B746" s="85" t="s">
        <v>1089</v>
      </c>
      <c r="C746" s="109">
        <v>0</v>
      </c>
      <c r="D746" s="109">
        <v>0</v>
      </c>
      <c r="E746" s="109">
        <v>0</v>
      </c>
      <c r="F746" s="109">
        <v>0</v>
      </c>
      <c r="G746" s="109">
        <v>0</v>
      </c>
      <c r="H746" s="109">
        <v>2</v>
      </c>
      <c r="I746" s="109">
        <v>3</v>
      </c>
      <c r="J746" s="109">
        <v>2</v>
      </c>
      <c r="K746" s="86">
        <v>7</v>
      </c>
      <c r="L746" s="87"/>
    </row>
    <row r="747" spans="2:12" s="88" customFormat="1" ht="18.75" customHeight="1" x14ac:dyDescent="0.2">
      <c r="B747" s="85" t="s">
        <v>1189</v>
      </c>
      <c r="C747" s="109">
        <v>7</v>
      </c>
      <c r="D747" s="109">
        <v>0</v>
      </c>
      <c r="E747" s="109">
        <v>0</v>
      </c>
      <c r="F747" s="109">
        <v>0</v>
      </c>
      <c r="G747" s="109">
        <v>0</v>
      </c>
      <c r="H747" s="109">
        <v>0</v>
      </c>
      <c r="I747" s="109">
        <v>0</v>
      </c>
      <c r="J747" s="109">
        <v>0</v>
      </c>
      <c r="K747" s="86">
        <v>7</v>
      </c>
      <c r="L747" s="87"/>
    </row>
    <row r="748" spans="2:12" s="88" customFormat="1" ht="18.75" customHeight="1" x14ac:dyDescent="0.2">
      <c r="B748" s="85" t="s">
        <v>1840</v>
      </c>
      <c r="C748" s="109">
        <v>2</v>
      </c>
      <c r="D748" s="109">
        <v>0</v>
      </c>
      <c r="E748" s="109">
        <v>1</v>
      </c>
      <c r="F748" s="109">
        <v>0</v>
      </c>
      <c r="G748" s="109">
        <v>0</v>
      </c>
      <c r="H748" s="109">
        <v>0</v>
      </c>
      <c r="I748" s="109">
        <v>0</v>
      </c>
      <c r="J748" s="109">
        <v>4</v>
      </c>
      <c r="K748" s="86">
        <v>7</v>
      </c>
      <c r="L748" s="87"/>
    </row>
    <row r="749" spans="2:12" s="88" customFormat="1" ht="18.75" customHeight="1" x14ac:dyDescent="0.2">
      <c r="B749" s="85" t="s">
        <v>1811</v>
      </c>
      <c r="C749" s="109">
        <v>0</v>
      </c>
      <c r="D749" s="109">
        <v>1</v>
      </c>
      <c r="E749" s="109">
        <v>0</v>
      </c>
      <c r="F749" s="109">
        <v>0</v>
      </c>
      <c r="G749" s="109">
        <v>0</v>
      </c>
      <c r="H749" s="109">
        <v>3</v>
      </c>
      <c r="I749" s="109">
        <v>2</v>
      </c>
      <c r="J749" s="109">
        <v>1</v>
      </c>
      <c r="K749" s="86">
        <v>7</v>
      </c>
      <c r="L749" s="87"/>
    </row>
    <row r="750" spans="2:12" s="88" customFormat="1" ht="18.75" customHeight="1" x14ac:dyDescent="0.2">
      <c r="B750" s="85" t="s">
        <v>1333</v>
      </c>
      <c r="C750" s="109">
        <v>0</v>
      </c>
      <c r="D750" s="109">
        <v>0</v>
      </c>
      <c r="E750" s="109">
        <v>0</v>
      </c>
      <c r="F750" s="109">
        <v>4</v>
      </c>
      <c r="G750" s="109">
        <v>2</v>
      </c>
      <c r="H750" s="109">
        <v>0</v>
      </c>
      <c r="I750" s="109">
        <v>1</v>
      </c>
      <c r="J750" s="109">
        <v>0</v>
      </c>
      <c r="K750" s="86">
        <v>7</v>
      </c>
      <c r="L750" s="87"/>
    </row>
    <row r="751" spans="2:12" s="88" customFormat="1" ht="18.75" customHeight="1" x14ac:dyDescent="0.2">
      <c r="B751" s="85" t="s">
        <v>1279</v>
      </c>
      <c r="C751" s="109">
        <v>1</v>
      </c>
      <c r="D751" s="109">
        <v>0</v>
      </c>
      <c r="E751" s="109">
        <v>1</v>
      </c>
      <c r="F751" s="109">
        <v>1</v>
      </c>
      <c r="G751" s="109">
        <v>0</v>
      </c>
      <c r="H751" s="109">
        <v>4</v>
      </c>
      <c r="I751" s="109">
        <v>0</v>
      </c>
      <c r="J751" s="109">
        <v>0</v>
      </c>
      <c r="K751" s="86">
        <v>7</v>
      </c>
      <c r="L751" s="87"/>
    </row>
    <row r="752" spans="2:12" s="88" customFormat="1" ht="18.75" customHeight="1" x14ac:dyDescent="0.2">
      <c r="B752" s="85" t="s">
        <v>1977</v>
      </c>
      <c r="C752" s="109">
        <v>0</v>
      </c>
      <c r="D752" s="109">
        <v>0</v>
      </c>
      <c r="E752" s="109">
        <v>2</v>
      </c>
      <c r="F752" s="109">
        <v>0</v>
      </c>
      <c r="G752" s="109">
        <v>0</v>
      </c>
      <c r="H752" s="109">
        <v>1</v>
      </c>
      <c r="I752" s="109">
        <v>0</v>
      </c>
      <c r="J752" s="109">
        <v>3</v>
      </c>
      <c r="K752" s="86">
        <v>6</v>
      </c>
      <c r="L752" s="87"/>
    </row>
    <row r="753" spans="2:12" s="88" customFormat="1" ht="18.75" customHeight="1" x14ac:dyDescent="0.2">
      <c r="B753" s="85" t="s">
        <v>1917</v>
      </c>
      <c r="C753" s="109">
        <v>2</v>
      </c>
      <c r="D753" s="109">
        <v>0</v>
      </c>
      <c r="E753" s="109">
        <v>0</v>
      </c>
      <c r="F753" s="109">
        <v>1</v>
      </c>
      <c r="G753" s="109">
        <v>0</v>
      </c>
      <c r="H753" s="109">
        <v>0</v>
      </c>
      <c r="I753" s="109">
        <v>2</v>
      </c>
      <c r="J753" s="109">
        <v>1</v>
      </c>
      <c r="K753" s="86">
        <v>6</v>
      </c>
      <c r="L753" s="87"/>
    </row>
    <row r="754" spans="2:12" s="88" customFormat="1" ht="18.75" customHeight="1" x14ac:dyDescent="0.2">
      <c r="B754" s="85" t="s">
        <v>2160</v>
      </c>
      <c r="C754" s="109">
        <v>2</v>
      </c>
      <c r="D754" s="109">
        <v>0</v>
      </c>
      <c r="E754" s="109">
        <v>0</v>
      </c>
      <c r="F754" s="109">
        <v>0</v>
      </c>
      <c r="G754" s="109">
        <v>0</v>
      </c>
      <c r="H754" s="109">
        <v>0</v>
      </c>
      <c r="I754" s="109">
        <v>1</v>
      </c>
      <c r="J754" s="109">
        <v>3</v>
      </c>
      <c r="K754" s="86">
        <v>6</v>
      </c>
      <c r="L754" s="87"/>
    </row>
    <row r="755" spans="2:12" s="88" customFormat="1" ht="18.75" customHeight="1" x14ac:dyDescent="0.2">
      <c r="B755" s="85" t="s">
        <v>3142</v>
      </c>
      <c r="C755" s="109">
        <v>0</v>
      </c>
      <c r="D755" s="109">
        <v>0</v>
      </c>
      <c r="E755" s="109">
        <v>0</v>
      </c>
      <c r="F755" s="109">
        <v>0</v>
      </c>
      <c r="G755" s="109">
        <v>0</v>
      </c>
      <c r="H755" s="109">
        <v>0</v>
      </c>
      <c r="I755" s="109">
        <v>6</v>
      </c>
      <c r="J755" s="109">
        <v>0</v>
      </c>
      <c r="K755" s="86">
        <v>6</v>
      </c>
      <c r="L755" s="87"/>
    </row>
    <row r="756" spans="2:12" s="88" customFormat="1" ht="18.75" customHeight="1" x14ac:dyDescent="0.2">
      <c r="B756" s="85" t="s">
        <v>1555</v>
      </c>
      <c r="C756" s="109">
        <v>0</v>
      </c>
      <c r="D756" s="109">
        <v>0</v>
      </c>
      <c r="E756" s="109">
        <v>0</v>
      </c>
      <c r="F756" s="109">
        <v>0</v>
      </c>
      <c r="G756" s="109">
        <v>0</v>
      </c>
      <c r="H756" s="109">
        <v>1</v>
      </c>
      <c r="I756" s="109">
        <v>3</v>
      </c>
      <c r="J756" s="109">
        <v>2</v>
      </c>
      <c r="K756" s="86">
        <v>6</v>
      </c>
      <c r="L756" s="87"/>
    </row>
    <row r="757" spans="2:12" s="88" customFormat="1" ht="18.75" customHeight="1" x14ac:dyDescent="0.2">
      <c r="B757" s="85" t="s">
        <v>1950</v>
      </c>
      <c r="C757" s="109">
        <v>0</v>
      </c>
      <c r="D757" s="109">
        <v>0</v>
      </c>
      <c r="E757" s="109">
        <v>0</v>
      </c>
      <c r="F757" s="109">
        <v>0</v>
      </c>
      <c r="G757" s="109">
        <v>2</v>
      </c>
      <c r="H757" s="109">
        <v>0</v>
      </c>
      <c r="I757" s="109">
        <v>4</v>
      </c>
      <c r="J757" s="109">
        <v>0</v>
      </c>
      <c r="K757" s="86">
        <v>6</v>
      </c>
      <c r="L757" s="87"/>
    </row>
    <row r="758" spans="2:12" s="88" customFormat="1" ht="18.75" customHeight="1" x14ac:dyDescent="0.2">
      <c r="B758" s="85" t="s">
        <v>3177</v>
      </c>
      <c r="C758" s="109">
        <v>0</v>
      </c>
      <c r="D758" s="109">
        <v>2</v>
      </c>
      <c r="E758" s="109">
        <v>1</v>
      </c>
      <c r="F758" s="109">
        <v>1</v>
      </c>
      <c r="G758" s="109">
        <v>0</v>
      </c>
      <c r="H758" s="109">
        <v>0</v>
      </c>
      <c r="I758" s="109">
        <v>1</v>
      </c>
      <c r="J758" s="109">
        <v>1</v>
      </c>
      <c r="K758" s="86">
        <v>6</v>
      </c>
      <c r="L758" s="87"/>
    </row>
    <row r="759" spans="2:12" s="88" customFormat="1" ht="18.75" customHeight="1" x14ac:dyDescent="0.2">
      <c r="B759" s="85" t="s">
        <v>2238</v>
      </c>
      <c r="C759" s="109">
        <v>0</v>
      </c>
      <c r="D759" s="109">
        <v>0</v>
      </c>
      <c r="E759" s="109">
        <v>0</v>
      </c>
      <c r="F759" s="109">
        <v>0</v>
      </c>
      <c r="G759" s="109">
        <v>0</v>
      </c>
      <c r="H759" s="109">
        <v>0</v>
      </c>
      <c r="I759" s="109">
        <v>2</v>
      </c>
      <c r="J759" s="109">
        <v>4</v>
      </c>
      <c r="K759" s="86">
        <v>6</v>
      </c>
      <c r="L759" s="87"/>
    </row>
    <row r="760" spans="2:12" s="88" customFormat="1" ht="18.75" customHeight="1" x14ac:dyDescent="0.2">
      <c r="B760" s="85" t="s">
        <v>1231</v>
      </c>
      <c r="C760" s="109">
        <v>0</v>
      </c>
      <c r="D760" s="109">
        <v>0</v>
      </c>
      <c r="E760" s="109">
        <v>0</v>
      </c>
      <c r="F760" s="109">
        <v>0</v>
      </c>
      <c r="G760" s="109">
        <v>3</v>
      </c>
      <c r="H760" s="109">
        <v>1</v>
      </c>
      <c r="I760" s="109">
        <v>1</v>
      </c>
      <c r="J760" s="109">
        <v>1</v>
      </c>
      <c r="K760" s="86">
        <v>6</v>
      </c>
      <c r="L760" s="87"/>
    </row>
    <row r="761" spans="2:12" s="88" customFormat="1" ht="18.75" customHeight="1" x14ac:dyDescent="0.2">
      <c r="B761" s="85" t="s">
        <v>2552</v>
      </c>
      <c r="C761" s="109">
        <v>0</v>
      </c>
      <c r="D761" s="109">
        <v>0</v>
      </c>
      <c r="E761" s="109">
        <v>0</v>
      </c>
      <c r="F761" s="109">
        <v>0</v>
      </c>
      <c r="G761" s="109">
        <v>0</v>
      </c>
      <c r="H761" s="109">
        <v>3</v>
      </c>
      <c r="I761" s="109">
        <v>3</v>
      </c>
      <c r="J761" s="109">
        <v>0</v>
      </c>
      <c r="K761" s="86">
        <v>6</v>
      </c>
      <c r="L761" s="87"/>
    </row>
    <row r="762" spans="2:12" s="88" customFormat="1" ht="18.75" customHeight="1" x14ac:dyDescent="0.2">
      <c r="B762" s="85" t="s">
        <v>1267</v>
      </c>
      <c r="C762" s="109">
        <v>0</v>
      </c>
      <c r="D762" s="109">
        <v>0</v>
      </c>
      <c r="E762" s="109">
        <v>0</v>
      </c>
      <c r="F762" s="109">
        <v>0</v>
      </c>
      <c r="G762" s="109">
        <v>0</v>
      </c>
      <c r="H762" s="109">
        <v>5</v>
      </c>
      <c r="I762" s="109">
        <v>0</v>
      </c>
      <c r="J762" s="109">
        <v>1</v>
      </c>
      <c r="K762" s="86">
        <v>6</v>
      </c>
      <c r="L762" s="87"/>
    </row>
    <row r="763" spans="2:12" s="88" customFormat="1" ht="18.75" customHeight="1" x14ac:dyDescent="0.2">
      <c r="B763" s="85" t="s">
        <v>2005</v>
      </c>
      <c r="C763" s="109">
        <v>3</v>
      </c>
      <c r="D763" s="109">
        <v>0</v>
      </c>
      <c r="E763" s="109">
        <v>1</v>
      </c>
      <c r="F763" s="109">
        <v>0</v>
      </c>
      <c r="G763" s="109">
        <v>1</v>
      </c>
      <c r="H763" s="109">
        <v>1</v>
      </c>
      <c r="I763" s="109">
        <v>0</v>
      </c>
      <c r="J763" s="109">
        <v>0</v>
      </c>
      <c r="K763" s="86">
        <v>6</v>
      </c>
      <c r="L763" s="87"/>
    </row>
    <row r="764" spans="2:12" s="88" customFormat="1" ht="18.75" customHeight="1" x14ac:dyDescent="0.2">
      <c r="B764" s="85" t="s">
        <v>1193</v>
      </c>
      <c r="C764" s="109">
        <v>4</v>
      </c>
      <c r="D764" s="109">
        <v>0</v>
      </c>
      <c r="E764" s="109">
        <v>0</v>
      </c>
      <c r="F764" s="109">
        <v>0</v>
      </c>
      <c r="G764" s="109">
        <v>1</v>
      </c>
      <c r="H764" s="109">
        <v>1</v>
      </c>
      <c r="I764" s="109">
        <v>0</v>
      </c>
      <c r="J764" s="109">
        <v>0</v>
      </c>
      <c r="K764" s="86">
        <v>6</v>
      </c>
      <c r="L764" s="87"/>
    </row>
    <row r="765" spans="2:12" s="88" customFormat="1" ht="18.75" customHeight="1" x14ac:dyDescent="0.2">
      <c r="B765" s="85" t="s">
        <v>2199</v>
      </c>
      <c r="C765" s="109">
        <v>0</v>
      </c>
      <c r="D765" s="109">
        <v>0</v>
      </c>
      <c r="E765" s="109">
        <v>2</v>
      </c>
      <c r="F765" s="109">
        <v>0</v>
      </c>
      <c r="G765" s="109">
        <v>1</v>
      </c>
      <c r="H765" s="109">
        <v>1</v>
      </c>
      <c r="I765" s="109">
        <v>1</v>
      </c>
      <c r="J765" s="109">
        <v>1</v>
      </c>
      <c r="K765" s="86">
        <v>6</v>
      </c>
      <c r="L765" s="87"/>
    </row>
    <row r="766" spans="2:12" s="88" customFormat="1" ht="18.75" customHeight="1" x14ac:dyDescent="0.2">
      <c r="B766" s="85" t="s">
        <v>1214</v>
      </c>
      <c r="C766" s="109">
        <v>1</v>
      </c>
      <c r="D766" s="109">
        <v>0</v>
      </c>
      <c r="E766" s="109">
        <v>0</v>
      </c>
      <c r="F766" s="109">
        <v>0</v>
      </c>
      <c r="G766" s="109">
        <v>0</v>
      </c>
      <c r="H766" s="109">
        <v>1</v>
      </c>
      <c r="I766" s="109">
        <v>4</v>
      </c>
      <c r="J766" s="109">
        <v>0</v>
      </c>
      <c r="K766" s="86">
        <v>6</v>
      </c>
      <c r="L766" s="87"/>
    </row>
    <row r="767" spans="2:12" s="88" customFormat="1" ht="18.75" customHeight="1" x14ac:dyDescent="0.2">
      <c r="B767" s="85" t="s">
        <v>1845</v>
      </c>
      <c r="C767" s="109">
        <v>0</v>
      </c>
      <c r="D767" s="109">
        <v>0</v>
      </c>
      <c r="E767" s="109">
        <v>0</v>
      </c>
      <c r="F767" s="109">
        <v>0</v>
      </c>
      <c r="G767" s="109">
        <v>3</v>
      </c>
      <c r="H767" s="109">
        <v>1</v>
      </c>
      <c r="I767" s="109">
        <v>1</v>
      </c>
      <c r="J767" s="109">
        <v>1</v>
      </c>
      <c r="K767" s="86">
        <v>6</v>
      </c>
      <c r="L767" s="87"/>
    </row>
    <row r="768" spans="2:12" s="88" customFormat="1" ht="18.75" customHeight="1" x14ac:dyDescent="0.2">
      <c r="B768" s="85" t="s">
        <v>2338</v>
      </c>
      <c r="C768" s="109">
        <v>0</v>
      </c>
      <c r="D768" s="109">
        <v>0</v>
      </c>
      <c r="E768" s="109">
        <v>0</v>
      </c>
      <c r="F768" s="109">
        <v>2</v>
      </c>
      <c r="G768" s="109">
        <v>0</v>
      </c>
      <c r="H768" s="109">
        <v>1</v>
      </c>
      <c r="I768" s="109">
        <v>0</v>
      </c>
      <c r="J768" s="109">
        <v>3</v>
      </c>
      <c r="K768" s="86">
        <v>6</v>
      </c>
      <c r="L768" s="87"/>
    </row>
    <row r="769" spans="2:12" s="88" customFormat="1" ht="18.75" customHeight="1" x14ac:dyDescent="0.2">
      <c r="B769" s="85" t="s">
        <v>2249</v>
      </c>
      <c r="C769" s="109">
        <v>0</v>
      </c>
      <c r="D769" s="109">
        <v>0</v>
      </c>
      <c r="E769" s="109">
        <v>0</v>
      </c>
      <c r="F769" s="109">
        <v>2</v>
      </c>
      <c r="G769" s="109">
        <v>0</v>
      </c>
      <c r="H769" s="109">
        <v>0</v>
      </c>
      <c r="I769" s="109">
        <v>2</v>
      </c>
      <c r="J769" s="109">
        <v>2</v>
      </c>
      <c r="K769" s="86">
        <v>6</v>
      </c>
      <c r="L769" s="87"/>
    </row>
    <row r="770" spans="2:12" s="88" customFormat="1" ht="18.75" customHeight="1" x14ac:dyDescent="0.2">
      <c r="B770" s="85" t="s">
        <v>1906</v>
      </c>
      <c r="C770" s="109">
        <v>0</v>
      </c>
      <c r="D770" s="109">
        <v>0</v>
      </c>
      <c r="E770" s="109">
        <v>0</v>
      </c>
      <c r="F770" s="109">
        <v>0</v>
      </c>
      <c r="G770" s="109">
        <v>0</v>
      </c>
      <c r="H770" s="109">
        <v>6</v>
      </c>
      <c r="I770" s="109">
        <v>0</v>
      </c>
      <c r="J770" s="109">
        <v>0</v>
      </c>
      <c r="K770" s="86">
        <v>6</v>
      </c>
      <c r="L770" s="87"/>
    </row>
    <row r="771" spans="2:12" s="88" customFormat="1" ht="18.75" customHeight="1" x14ac:dyDescent="0.2">
      <c r="B771" s="85" t="s">
        <v>1363</v>
      </c>
      <c r="C771" s="109">
        <v>0</v>
      </c>
      <c r="D771" s="109">
        <v>0</v>
      </c>
      <c r="E771" s="109">
        <v>0</v>
      </c>
      <c r="F771" s="109">
        <v>0</v>
      </c>
      <c r="G771" s="109">
        <v>0</v>
      </c>
      <c r="H771" s="109">
        <v>0</v>
      </c>
      <c r="I771" s="109">
        <v>4</v>
      </c>
      <c r="J771" s="109">
        <v>2</v>
      </c>
      <c r="K771" s="86">
        <v>6</v>
      </c>
      <c r="L771" s="87"/>
    </row>
    <row r="772" spans="2:12" s="88" customFormat="1" ht="18.75" customHeight="1" x14ac:dyDescent="0.2">
      <c r="B772" s="85" t="s">
        <v>2561</v>
      </c>
      <c r="C772" s="109">
        <v>0</v>
      </c>
      <c r="D772" s="109">
        <v>0</v>
      </c>
      <c r="E772" s="109">
        <v>0</v>
      </c>
      <c r="F772" s="109">
        <v>0</v>
      </c>
      <c r="G772" s="109">
        <v>0</v>
      </c>
      <c r="H772" s="109">
        <v>2</v>
      </c>
      <c r="I772" s="109">
        <v>2</v>
      </c>
      <c r="J772" s="109">
        <v>2</v>
      </c>
      <c r="K772" s="86">
        <v>6</v>
      </c>
      <c r="L772" s="87"/>
    </row>
    <row r="773" spans="2:12" s="88" customFormat="1" ht="18.75" customHeight="1" x14ac:dyDescent="0.2">
      <c r="B773" s="85" t="s">
        <v>1688</v>
      </c>
      <c r="C773" s="109">
        <v>1</v>
      </c>
      <c r="D773" s="109">
        <v>0</v>
      </c>
      <c r="E773" s="109">
        <v>0</v>
      </c>
      <c r="F773" s="109">
        <v>0</v>
      </c>
      <c r="G773" s="109">
        <v>1</v>
      </c>
      <c r="H773" s="109">
        <v>1</v>
      </c>
      <c r="I773" s="109">
        <v>2</v>
      </c>
      <c r="J773" s="109">
        <v>1</v>
      </c>
      <c r="K773" s="86">
        <v>6</v>
      </c>
      <c r="L773" s="87"/>
    </row>
    <row r="774" spans="2:12" s="88" customFormat="1" ht="18.75" customHeight="1" x14ac:dyDescent="0.2">
      <c r="B774" s="85" t="s">
        <v>1944</v>
      </c>
      <c r="C774" s="109">
        <v>2</v>
      </c>
      <c r="D774" s="109">
        <v>0</v>
      </c>
      <c r="E774" s="109">
        <v>1</v>
      </c>
      <c r="F774" s="109">
        <v>0</v>
      </c>
      <c r="G774" s="109">
        <v>1</v>
      </c>
      <c r="H774" s="109">
        <v>0</v>
      </c>
      <c r="I774" s="109">
        <v>1</v>
      </c>
      <c r="J774" s="109">
        <v>1</v>
      </c>
      <c r="K774" s="86">
        <v>6</v>
      </c>
      <c r="L774" s="87"/>
    </row>
    <row r="775" spans="2:12" s="88" customFormat="1" ht="18.75" customHeight="1" x14ac:dyDescent="0.2">
      <c r="B775" s="85" t="s">
        <v>2171</v>
      </c>
      <c r="C775" s="109">
        <v>3</v>
      </c>
      <c r="D775" s="109">
        <v>0</v>
      </c>
      <c r="E775" s="109">
        <v>0</v>
      </c>
      <c r="F775" s="109">
        <v>1</v>
      </c>
      <c r="G775" s="109">
        <v>1</v>
      </c>
      <c r="H775" s="109">
        <v>0</v>
      </c>
      <c r="I775" s="109">
        <v>0</v>
      </c>
      <c r="J775" s="109">
        <v>1</v>
      </c>
      <c r="K775" s="86">
        <v>6</v>
      </c>
      <c r="L775" s="87"/>
    </row>
    <row r="776" spans="2:12" s="88" customFormat="1" ht="18.75" customHeight="1" x14ac:dyDescent="0.2">
      <c r="B776" s="85" t="s">
        <v>2099</v>
      </c>
      <c r="C776" s="109">
        <v>0</v>
      </c>
      <c r="D776" s="109">
        <v>5</v>
      </c>
      <c r="E776" s="109">
        <v>0</v>
      </c>
      <c r="F776" s="109">
        <v>0</v>
      </c>
      <c r="G776" s="109">
        <v>1</v>
      </c>
      <c r="H776" s="109">
        <v>0</v>
      </c>
      <c r="I776" s="109">
        <v>0</v>
      </c>
      <c r="J776" s="109">
        <v>0</v>
      </c>
      <c r="K776" s="86">
        <v>6</v>
      </c>
      <c r="L776" s="87"/>
    </row>
    <row r="777" spans="2:12" s="88" customFormat="1" ht="18.75" customHeight="1" x14ac:dyDescent="0.2">
      <c r="B777" s="85" t="s">
        <v>1581</v>
      </c>
      <c r="C777" s="109">
        <v>1</v>
      </c>
      <c r="D777" s="109">
        <v>0</v>
      </c>
      <c r="E777" s="109">
        <v>1</v>
      </c>
      <c r="F777" s="109">
        <v>1</v>
      </c>
      <c r="G777" s="109">
        <v>0</v>
      </c>
      <c r="H777" s="109">
        <v>0</v>
      </c>
      <c r="I777" s="109">
        <v>3</v>
      </c>
      <c r="J777" s="109">
        <v>0</v>
      </c>
      <c r="K777" s="86">
        <v>6</v>
      </c>
      <c r="L777" s="87"/>
    </row>
    <row r="778" spans="2:12" s="88" customFormat="1" ht="18.75" customHeight="1" x14ac:dyDescent="0.2">
      <c r="B778" s="85" t="s">
        <v>1790</v>
      </c>
      <c r="C778" s="109">
        <v>0</v>
      </c>
      <c r="D778" s="109">
        <v>2</v>
      </c>
      <c r="E778" s="109">
        <v>0</v>
      </c>
      <c r="F778" s="109">
        <v>3</v>
      </c>
      <c r="G778" s="109">
        <v>0</v>
      </c>
      <c r="H778" s="109">
        <v>0</v>
      </c>
      <c r="I778" s="109">
        <v>0</v>
      </c>
      <c r="J778" s="109">
        <v>1</v>
      </c>
      <c r="K778" s="86">
        <v>6</v>
      </c>
      <c r="L778" s="87"/>
    </row>
    <row r="779" spans="2:12" s="88" customFormat="1" ht="18.75" customHeight="1" x14ac:dyDescent="0.2">
      <c r="B779" s="85" t="s">
        <v>1288</v>
      </c>
      <c r="C779" s="109">
        <v>4</v>
      </c>
      <c r="D779" s="109">
        <v>1</v>
      </c>
      <c r="E779" s="109">
        <v>0</v>
      </c>
      <c r="F779" s="109">
        <v>0</v>
      </c>
      <c r="G779" s="109">
        <v>0</v>
      </c>
      <c r="H779" s="109">
        <v>0</v>
      </c>
      <c r="I779" s="109">
        <v>0</v>
      </c>
      <c r="J779" s="109">
        <v>1</v>
      </c>
      <c r="K779" s="86">
        <v>6</v>
      </c>
      <c r="L779" s="87"/>
    </row>
    <row r="780" spans="2:12" s="88" customFormat="1" ht="18.75" customHeight="1" x14ac:dyDescent="0.2">
      <c r="B780" s="85" t="s">
        <v>1628</v>
      </c>
      <c r="C780" s="109">
        <v>4</v>
      </c>
      <c r="D780" s="109">
        <v>2</v>
      </c>
      <c r="E780" s="109">
        <v>0</v>
      </c>
      <c r="F780" s="109">
        <v>0</v>
      </c>
      <c r="G780" s="109">
        <v>0</v>
      </c>
      <c r="H780" s="109">
        <v>0</v>
      </c>
      <c r="I780" s="109">
        <v>0</v>
      </c>
      <c r="J780" s="109">
        <v>0</v>
      </c>
      <c r="K780" s="86">
        <v>6</v>
      </c>
      <c r="L780" s="87"/>
    </row>
    <row r="781" spans="2:12" s="88" customFormat="1" ht="18.75" customHeight="1" x14ac:dyDescent="0.2">
      <c r="B781" s="85" t="s">
        <v>1099</v>
      </c>
      <c r="C781" s="109">
        <v>6</v>
      </c>
      <c r="D781" s="109">
        <v>0</v>
      </c>
      <c r="E781" s="109">
        <v>0</v>
      </c>
      <c r="F781" s="109">
        <v>0</v>
      </c>
      <c r="G781" s="109">
        <v>0</v>
      </c>
      <c r="H781" s="109">
        <v>0</v>
      </c>
      <c r="I781" s="109">
        <v>0</v>
      </c>
      <c r="J781" s="109">
        <v>0</v>
      </c>
      <c r="K781" s="86">
        <v>6</v>
      </c>
      <c r="L781" s="87"/>
    </row>
    <row r="782" spans="2:12" s="88" customFormat="1" ht="18.75" customHeight="1" x14ac:dyDescent="0.2">
      <c r="B782" s="85" t="s">
        <v>1190</v>
      </c>
      <c r="C782" s="109">
        <v>4</v>
      </c>
      <c r="D782" s="109">
        <v>0</v>
      </c>
      <c r="E782" s="109">
        <v>0</v>
      </c>
      <c r="F782" s="109">
        <v>1</v>
      </c>
      <c r="G782" s="109">
        <v>1</v>
      </c>
      <c r="H782" s="109">
        <v>0</v>
      </c>
      <c r="I782" s="109">
        <v>0</v>
      </c>
      <c r="J782" s="109">
        <v>0</v>
      </c>
      <c r="K782" s="86">
        <v>6</v>
      </c>
      <c r="L782" s="87"/>
    </row>
    <row r="783" spans="2:12" s="88" customFormat="1" ht="18.75" customHeight="1" x14ac:dyDescent="0.2">
      <c r="B783" s="85" t="s">
        <v>1096</v>
      </c>
      <c r="C783" s="109">
        <v>0</v>
      </c>
      <c r="D783" s="109">
        <v>0</v>
      </c>
      <c r="E783" s="109">
        <v>0</v>
      </c>
      <c r="F783" s="109">
        <v>0</v>
      </c>
      <c r="G783" s="109">
        <v>0</v>
      </c>
      <c r="H783" s="109">
        <v>0</v>
      </c>
      <c r="I783" s="109">
        <v>2</v>
      </c>
      <c r="J783" s="109">
        <v>4</v>
      </c>
      <c r="K783" s="86">
        <v>6</v>
      </c>
      <c r="L783" s="87"/>
    </row>
    <row r="784" spans="2:12" s="88" customFormat="1" ht="18.75" customHeight="1" x14ac:dyDescent="0.2">
      <c r="B784" s="85" t="s">
        <v>2570</v>
      </c>
      <c r="C784" s="109">
        <v>0</v>
      </c>
      <c r="D784" s="109">
        <v>0</v>
      </c>
      <c r="E784" s="109">
        <v>0</v>
      </c>
      <c r="F784" s="109">
        <v>0</v>
      </c>
      <c r="G784" s="109">
        <v>0</v>
      </c>
      <c r="H784" s="109">
        <v>2</v>
      </c>
      <c r="I784" s="109">
        <v>2</v>
      </c>
      <c r="J784" s="109">
        <v>2</v>
      </c>
      <c r="K784" s="86">
        <v>6</v>
      </c>
      <c r="L784" s="87"/>
    </row>
    <row r="785" spans="2:12" s="88" customFormat="1" ht="18.75" customHeight="1" x14ac:dyDescent="0.2">
      <c r="B785" s="85" t="s">
        <v>1318</v>
      </c>
      <c r="C785" s="109">
        <v>1</v>
      </c>
      <c r="D785" s="109">
        <v>1</v>
      </c>
      <c r="E785" s="109">
        <v>1</v>
      </c>
      <c r="F785" s="109">
        <v>0</v>
      </c>
      <c r="G785" s="109">
        <v>0</v>
      </c>
      <c r="H785" s="109">
        <v>0</v>
      </c>
      <c r="I785" s="109">
        <v>3</v>
      </c>
      <c r="J785" s="109">
        <v>0</v>
      </c>
      <c r="K785" s="86">
        <v>6</v>
      </c>
      <c r="L785" s="87"/>
    </row>
    <row r="786" spans="2:12" s="88" customFormat="1" ht="18.75" customHeight="1" x14ac:dyDescent="0.2">
      <c r="B786" s="85" t="s">
        <v>1874</v>
      </c>
      <c r="C786" s="109">
        <v>3</v>
      </c>
      <c r="D786" s="109">
        <v>0</v>
      </c>
      <c r="E786" s="109">
        <v>0</v>
      </c>
      <c r="F786" s="109">
        <v>0</v>
      </c>
      <c r="G786" s="109">
        <v>1</v>
      </c>
      <c r="H786" s="109">
        <v>0</v>
      </c>
      <c r="I786" s="109">
        <v>0</v>
      </c>
      <c r="J786" s="109">
        <v>2</v>
      </c>
      <c r="K786" s="86">
        <v>6</v>
      </c>
      <c r="L786" s="87"/>
    </row>
    <row r="787" spans="2:12" s="88" customFormat="1" ht="18.75" customHeight="1" x14ac:dyDescent="0.2">
      <c r="B787" s="85" t="s">
        <v>2016</v>
      </c>
      <c r="C787" s="109">
        <v>1</v>
      </c>
      <c r="D787" s="109">
        <v>2</v>
      </c>
      <c r="E787" s="109">
        <v>1</v>
      </c>
      <c r="F787" s="109">
        <v>0</v>
      </c>
      <c r="G787" s="109">
        <v>0</v>
      </c>
      <c r="H787" s="109">
        <v>0</v>
      </c>
      <c r="I787" s="109">
        <v>1</v>
      </c>
      <c r="J787" s="109">
        <v>1</v>
      </c>
      <c r="K787" s="86">
        <v>6</v>
      </c>
      <c r="L787" s="87"/>
    </row>
    <row r="788" spans="2:12" s="88" customFormat="1" ht="18.75" customHeight="1" x14ac:dyDescent="0.2">
      <c r="B788" s="85" t="s">
        <v>2096</v>
      </c>
      <c r="C788" s="109">
        <v>0</v>
      </c>
      <c r="D788" s="109">
        <v>0</v>
      </c>
      <c r="E788" s="109">
        <v>1</v>
      </c>
      <c r="F788" s="109">
        <v>0</v>
      </c>
      <c r="G788" s="109">
        <v>0</v>
      </c>
      <c r="H788" s="109">
        <v>3</v>
      </c>
      <c r="I788" s="109">
        <v>2</v>
      </c>
      <c r="J788" s="109">
        <v>0</v>
      </c>
      <c r="K788" s="86">
        <v>6</v>
      </c>
      <c r="L788" s="87"/>
    </row>
    <row r="789" spans="2:12" s="88" customFormat="1" ht="18.75" customHeight="1" x14ac:dyDescent="0.2">
      <c r="B789" s="85" t="s">
        <v>1984</v>
      </c>
      <c r="C789" s="109">
        <v>0</v>
      </c>
      <c r="D789" s="109">
        <v>0</v>
      </c>
      <c r="E789" s="109">
        <v>0</v>
      </c>
      <c r="F789" s="109">
        <v>0</v>
      </c>
      <c r="G789" s="109">
        <v>0</v>
      </c>
      <c r="H789" s="109">
        <v>0</v>
      </c>
      <c r="I789" s="109">
        <v>3</v>
      </c>
      <c r="J789" s="109">
        <v>3</v>
      </c>
      <c r="K789" s="86">
        <v>6</v>
      </c>
      <c r="L789" s="87"/>
    </row>
    <row r="790" spans="2:12" s="88" customFormat="1" ht="18.75" customHeight="1" x14ac:dyDescent="0.2">
      <c r="B790" s="85" t="s">
        <v>1929</v>
      </c>
      <c r="C790" s="109">
        <v>0</v>
      </c>
      <c r="D790" s="109">
        <v>0</v>
      </c>
      <c r="E790" s="109">
        <v>2</v>
      </c>
      <c r="F790" s="109">
        <v>0</v>
      </c>
      <c r="G790" s="109">
        <v>0</v>
      </c>
      <c r="H790" s="109">
        <v>2</v>
      </c>
      <c r="I790" s="109">
        <v>1</v>
      </c>
      <c r="J790" s="109">
        <v>1</v>
      </c>
      <c r="K790" s="86">
        <v>6</v>
      </c>
      <c r="L790" s="87"/>
    </row>
    <row r="791" spans="2:12" s="88" customFormat="1" ht="18.75" customHeight="1" x14ac:dyDescent="0.2">
      <c r="B791" s="85" t="s">
        <v>2203</v>
      </c>
      <c r="C791" s="109">
        <v>0</v>
      </c>
      <c r="D791" s="109">
        <v>0</v>
      </c>
      <c r="E791" s="109">
        <v>0</v>
      </c>
      <c r="F791" s="109">
        <v>1</v>
      </c>
      <c r="G791" s="109">
        <v>0</v>
      </c>
      <c r="H791" s="109">
        <v>1</v>
      </c>
      <c r="I791" s="109">
        <v>0</v>
      </c>
      <c r="J791" s="109">
        <v>4</v>
      </c>
      <c r="K791" s="86">
        <v>6</v>
      </c>
      <c r="L791" s="87"/>
    </row>
    <row r="792" spans="2:12" s="88" customFormat="1" ht="18.75" customHeight="1" x14ac:dyDescent="0.2">
      <c r="B792" s="85" t="s">
        <v>1923</v>
      </c>
      <c r="C792" s="109">
        <v>0</v>
      </c>
      <c r="D792" s="109">
        <v>0</v>
      </c>
      <c r="E792" s="109">
        <v>2</v>
      </c>
      <c r="F792" s="109">
        <v>4</v>
      </c>
      <c r="G792" s="109">
        <v>0</v>
      </c>
      <c r="H792" s="109">
        <v>0</v>
      </c>
      <c r="I792" s="109">
        <v>0</v>
      </c>
      <c r="J792" s="109">
        <v>0</v>
      </c>
      <c r="K792" s="86">
        <v>6</v>
      </c>
      <c r="L792" s="87"/>
    </row>
    <row r="793" spans="2:12" s="88" customFormat="1" ht="18.75" customHeight="1" x14ac:dyDescent="0.2">
      <c r="B793" s="85" t="s">
        <v>3178</v>
      </c>
      <c r="C793" s="109">
        <v>0</v>
      </c>
      <c r="D793" s="109">
        <v>0</v>
      </c>
      <c r="E793" s="109">
        <v>0</v>
      </c>
      <c r="F793" s="109">
        <v>0</v>
      </c>
      <c r="G793" s="109">
        <v>0</v>
      </c>
      <c r="H793" s="109">
        <v>1</v>
      </c>
      <c r="I793" s="109">
        <v>1</v>
      </c>
      <c r="J793" s="109">
        <v>4</v>
      </c>
      <c r="K793" s="86">
        <v>6</v>
      </c>
      <c r="L793" s="87"/>
    </row>
    <row r="794" spans="2:12" s="88" customFormat="1" ht="18.75" customHeight="1" x14ac:dyDescent="0.2">
      <c r="B794" s="85" t="s">
        <v>1109</v>
      </c>
      <c r="C794" s="109">
        <v>3</v>
      </c>
      <c r="D794" s="109">
        <v>2</v>
      </c>
      <c r="E794" s="109">
        <v>0</v>
      </c>
      <c r="F794" s="109">
        <v>0</v>
      </c>
      <c r="G794" s="109">
        <v>1</v>
      </c>
      <c r="H794" s="109">
        <v>0</v>
      </c>
      <c r="I794" s="109">
        <v>0</v>
      </c>
      <c r="J794" s="109">
        <v>0</v>
      </c>
      <c r="K794" s="86">
        <v>6</v>
      </c>
      <c r="L794" s="87"/>
    </row>
    <row r="795" spans="2:12" s="88" customFormat="1" ht="18.75" customHeight="1" x14ac:dyDescent="0.2">
      <c r="B795" s="85" t="s">
        <v>2015</v>
      </c>
      <c r="C795" s="109">
        <v>0</v>
      </c>
      <c r="D795" s="109">
        <v>2</v>
      </c>
      <c r="E795" s="109">
        <v>0</v>
      </c>
      <c r="F795" s="109">
        <v>3</v>
      </c>
      <c r="G795" s="109">
        <v>0</v>
      </c>
      <c r="H795" s="109">
        <v>0</v>
      </c>
      <c r="I795" s="109">
        <v>0</v>
      </c>
      <c r="J795" s="109">
        <v>1</v>
      </c>
      <c r="K795" s="86">
        <v>6</v>
      </c>
      <c r="L795" s="87"/>
    </row>
    <row r="796" spans="2:12" s="88" customFormat="1" ht="18.75" customHeight="1" x14ac:dyDescent="0.2">
      <c r="B796" s="85" t="s">
        <v>3025</v>
      </c>
      <c r="C796" s="109">
        <v>0</v>
      </c>
      <c r="D796" s="109">
        <v>0</v>
      </c>
      <c r="E796" s="109">
        <v>0</v>
      </c>
      <c r="F796" s="109">
        <v>3</v>
      </c>
      <c r="G796" s="109">
        <v>1</v>
      </c>
      <c r="H796" s="109">
        <v>0</v>
      </c>
      <c r="I796" s="109">
        <v>0</v>
      </c>
      <c r="J796" s="109">
        <v>2</v>
      </c>
      <c r="K796" s="86">
        <v>6</v>
      </c>
      <c r="L796" s="87"/>
    </row>
    <row r="797" spans="2:12" s="88" customFormat="1" ht="18.75" customHeight="1" x14ac:dyDescent="0.2">
      <c r="B797" s="85" t="s">
        <v>2274</v>
      </c>
      <c r="C797" s="109">
        <v>1</v>
      </c>
      <c r="D797" s="109">
        <v>0</v>
      </c>
      <c r="E797" s="109">
        <v>0</v>
      </c>
      <c r="F797" s="109">
        <v>0</v>
      </c>
      <c r="G797" s="109">
        <v>0</v>
      </c>
      <c r="H797" s="109">
        <v>1</v>
      </c>
      <c r="I797" s="109">
        <v>0</v>
      </c>
      <c r="J797" s="109">
        <v>4</v>
      </c>
      <c r="K797" s="86">
        <v>6</v>
      </c>
      <c r="L797" s="87"/>
    </row>
    <row r="798" spans="2:12" s="88" customFormat="1" ht="18.75" customHeight="1" x14ac:dyDescent="0.2">
      <c r="B798" s="85" t="s">
        <v>1772</v>
      </c>
      <c r="C798" s="109">
        <v>0</v>
      </c>
      <c r="D798" s="109">
        <v>1</v>
      </c>
      <c r="E798" s="109">
        <v>0</v>
      </c>
      <c r="F798" s="109">
        <v>1</v>
      </c>
      <c r="G798" s="109">
        <v>0</v>
      </c>
      <c r="H798" s="109">
        <v>0</v>
      </c>
      <c r="I798" s="109">
        <v>4</v>
      </c>
      <c r="J798" s="109">
        <v>0</v>
      </c>
      <c r="K798" s="86">
        <v>6</v>
      </c>
      <c r="L798" s="87"/>
    </row>
    <row r="799" spans="2:12" s="88" customFormat="1" ht="18.75" customHeight="1" x14ac:dyDescent="0.2">
      <c r="B799" s="85" t="s">
        <v>2057</v>
      </c>
      <c r="C799" s="109">
        <v>0</v>
      </c>
      <c r="D799" s="109">
        <v>2</v>
      </c>
      <c r="E799" s="109">
        <v>0</v>
      </c>
      <c r="F799" s="109">
        <v>0</v>
      </c>
      <c r="G799" s="109">
        <v>0</v>
      </c>
      <c r="H799" s="109">
        <v>1</v>
      </c>
      <c r="I799" s="109">
        <v>2</v>
      </c>
      <c r="J799" s="109">
        <v>1</v>
      </c>
      <c r="K799" s="86">
        <v>6</v>
      </c>
      <c r="L799" s="87"/>
    </row>
    <row r="800" spans="2:12" s="88" customFormat="1" ht="18.75" customHeight="1" x14ac:dyDescent="0.2">
      <c r="B800" s="85" t="s">
        <v>1487</v>
      </c>
      <c r="C800" s="109">
        <v>0</v>
      </c>
      <c r="D800" s="109">
        <v>0</v>
      </c>
      <c r="E800" s="109">
        <v>0</v>
      </c>
      <c r="F800" s="109">
        <v>0</v>
      </c>
      <c r="G800" s="109">
        <v>0</v>
      </c>
      <c r="H800" s="109">
        <v>0</v>
      </c>
      <c r="I800" s="109">
        <v>2</v>
      </c>
      <c r="J800" s="109">
        <v>4</v>
      </c>
      <c r="K800" s="86">
        <v>6</v>
      </c>
      <c r="L800" s="87"/>
    </row>
    <row r="801" spans="2:12" s="88" customFormat="1" ht="18.75" customHeight="1" x14ac:dyDescent="0.2">
      <c r="B801" s="85" t="s">
        <v>3159</v>
      </c>
      <c r="C801" s="109">
        <v>0</v>
      </c>
      <c r="D801" s="109">
        <v>1</v>
      </c>
      <c r="E801" s="109">
        <v>1</v>
      </c>
      <c r="F801" s="109">
        <v>2</v>
      </c>
      <c r="G801" s="109">
        <v>0</v>
      </c>
      <c r="H801" s="109">
        <v>1</v>
      </c>
      <c r="I801" s="109">
        <v>1</v>
      </c>
      <c r="J801" s="109">
        <v>0</v>
      </c>
      <c r="K801" s="86">
        <v>6</v>
      </c>
      <c r="L801" s="87"/>
    </row>
    <row r="802" spans="2:12" s="88" customFormat="1" ht="18.75" customHeight="1" x14ac:dyDescent="0.2">
      <c r="B802" s="85" t="s">
        <v>1881</v>
      </c>
      <c r="C802" s="109">
        <v>0</v>
      </c>
      <c r="D802" s="109">
        <v>1</v>
      </c>
      <c r="E802" s="109">
        <v>3</v>
      </c>
      <c r="F802" s="109">
        <v>0</v>
      </c>
      <c r="G802" s="109">
        <v>0</v>
      </c>
      <c r="H802" s="109">
        <v>1</v>
      </c>
      <c r="I802" s="109">
        <v>0</v>
      </c>
      <c r="J802" s="109">
        <v>0</v>
      </c>
      <c r="K802" s="86">
        <v>5</v>
      </c>
      <c r="L802" s="87"/>
    </row>
    <row r="803" spans="2:12" s="88" customFormat="1" ht="18.75" customHeight="1" x14ac:dyDescent="0.2">
      <c r="B803" s="85" t="s">
        <v>2326</v>
      </c>
      <c r="C803" s="109">
        <v>0</v>
      </c>
      <c r="D803" s="109">
        <v>1</v>
      </c>
      <c r="E803" s="109">
        <v>0</v>
      </c>
      <c r="F803" s="109">
        <v>0</v>
      </c>
      <c r="G803" s="109">
        <v>1</v>
      </c>
      <c r="H803" s="109">
        <v>0</v>
      </c>
      <c r="I803" s="109">
        <v>0</v>
      </c>
      <c r="J803" s="109">
        <v>3</v>
      </c>
      <c r="K803" s="86">
        <v>5</v>
      </c>
      <c r="L803" s="87"/>
    </row>
    <row r="804" spans="2:12" s="88" customFormat="1" ht="18.75" customHeight="1" x14ac:dyDescent="0.2">
      <c r="B804" s="85" t="s">
        <v>1445</v>
      </c>
      <c r="C804" s="109">
        <v>0</v>
      </c>
      <c r="D804" s="109">
        <v>0</v>
      </c>
      <c r="E804" s="109">
        <v>3</v>
      </c>
      <c r="F804" s="109">
        <v>0</v>
      </c>
      <c r="G804" s="109">
        <v>1</v>
      </c>
      <c r="H804" s="109">
        <v>0</v>
      </c>
      <c r="I804" s="109">
        <v>0</v>
      </c>
      <c r="J804" s="109">
        <v>1</v>
      </c>
      <c r="K804" s="86">
        <v>5</v>
      </c>
      <c r="L804" s="87"/>
    </row>
    <row r="805" spans="2:12" s="88" customFormat="1" ht="18.75" customHeight="1" x14ac:dyDescent="0.2">
      <c r="B805" s="85" t="s">
        <v>1152</v>
      </c>
      <c r="C805" s="109">
        <v>1</v>
      </c>
      <c r="D805" s="109">
        <v>0</v>
      </c>
      <c r="E805" s="109">
        <v>4</v>
      </c>
      <c r="F805" s="109">
        <v>0</v>
      </c>
      <c r="G805" s="109">
        <v>0</v>
      </c>
      <c r="H805" s="109">
        <v>0</v>
      </c>
      <c r="I805" s="109">
        <v>0</v>
      </c>
      <c r="J805" s="109">
        <v>0</v>
      </c>
      <c r="K805" s="86">
        <v>5</v>
      </c>
      <c r="L805" s="87"/>
    </row>
    <row r="806" spans="2:12" s="88" customFormat="1" ht="18.75" customHeight="1" x14ac:dyDescent="0.2">
      <c r="B806" s="85" t="s">
        <v>2571</v>
      </c>
      <c r="C806" s="109">
        <v>0</v>
      </c>
      <c r="D806" s="109">
        <v>0</v>
      </c>
      <c r="E806" s="109">
        <v>0</v>
      </c>
      <c r="F806" s="109">
        <v>1</v>
      </c>
      <c r="G806" s="109">
        <v>0</v>
      </c>
      <c r="H806" s="109">
        <v>0</v>
      </c>
      <c r="I806" s="109">
        <v>1</v>
      </c>
      <c r="J806" s="109">
        <v>3</v>
      </c>
      <c r="K806" s="86">
        <v>5</v>
      </c>
      <c r="L806" s="87"/>
    </row>
    <row r="807" spans="2:12" s="88" customFormat="1" ht="18.75" customHeight="1" x14ac:dyDescent="0.2">
      <c r="B807" s="85" t="s">
        <v>1941</v>
      </c>
      <c r="C807" s="109">
        <v>0</v>
      </c>
      <c r="D807" s="109">
        <v>2</v>
      </c>
      <c r="E807" s="109">
        <v>0</v>
      </c>
      <c r="F807" s="109">
        <v>0</v>
      </c>
      <c r="G807" s="109">
        <v>0</v>
      </c>
      <c r="H807" s="109">
        <v>1</v>
      </c>
      <c r="I807" s="109">
        <v>1</v>
      </c>
      <c r="J807" s="109">
        <v>1</v>
      </c>
      <c r="K807" s="86">
        <v>5</v>
      </c>
      <c r="L807" s="87"/>
    </row>
    <row r="808" spans="2:12" s="88" customFormat="1" ht="18.75" customHeight="1" x14ac:dyDescent="0.2">
      <c r="B808" s="85" t="s">
        <v>3139</v>
      </c>
      <c r="C808" s="109">
        <v>0</v>
      </c>
      <c r="D808" s="109">
        <v>0</v>
      </c>
      <c r="E808" s="109">
        <v>0</v>
      </c>
      <c r="F808" s="109">
        <v>0</v>
      </c>
      <c r="G808" s="109">
        <v>0</v>
      </c>
      <c r="H808" s="109">
        <v>1</v>
      </c>
      <c r="I808" s="109">
        <v>1</v>
      </c>
      <c r="J808" s="109">
        <v>3</v>
      </c>
      <c r="K808" s="86">
        <v>5</v>
      </c>
      <c r="L808" s="87"/>
    </row>
    <row r="809" spans="2:12" s="88" customFormat="1" ht="18.75" customHeight="1" x14ac:dyDescent="0.2">
      <c r="B809" s="85" t="s">
        <v>2593</v>
      </c>
      <c r="C809" s="109">
        <v>0</v>
      </c>
      <c r="D809" s="109">
        <v>0</v>
      </c>
      <c r="E809" s="109">
        <v>0</v>
      </c>
      <c r="F809" s="109">
        <v>0</v>
      </c>
      <c r="G809" s="109">
        <v>0</v>
      </c>
      <c r="H809" s="109">
        <v>0</v>
      </c>
      <c r="I809" s="109">
        <v>2</v>
      </c>
      <c r="J809" s="109">
        <v>3</v>
      </c>
      <c r="K809" s="86">
        <v>5</v>
      </c>
      <c r="L809" s="87"/>
    </row>
    <row r="810" spans="2:12" s="88" customFormat="1" ht="18.75" customHeight="1" x14ac:dyDescent="0.2">
      <c r="B810" s="85" t="s">
        <v>1260</v>
      </c>
      <c r="C810" s="109">
        <v>0</v>
      </c>
      <c r="D810" s="109">
        <v>0</v>
      </c>
      <c r="E810" s="109">
        <v>0</v>
      </c>
      <c r="F810" s="109">
        <v>1</v>
      </c>
      <c r="G810" s="109">
        <v>0</v>
      </c>
      <c r="H810" s="109">
        <v>1</v>
      </c>
      <c r="I810" s="109">
        <v>1</v>
      </c>
      <c r="J810" s="109">
        <v>2</v>
      </c>
      <c r="K810" s="86">
        <v>5</v>
      </c>
      <c r="L810" s="87"/>
    </row>
    <row r="811" spans="2:12" s="88" customFormat="1" ht="18.75" customHeight="1" x14ac:dyDescent="0.2">
      <c r="B811" s="85" t="s">
        <v>2325</v>
      </c>
      <c r="C811" s="109">
        <v>0</v>
      </c>
      <c r="D811" s="109">
        <v>0</v>
      </c>
      <c r="E811" s="109">
        <v>1</v>
      </c>
      <c r="F811" s="109">
        <v>0</v>
      </c>
      <c r="G811" s="109">
        <v>2</v>
      </c>
      <c r="H811" s="109">
        <v>1</v>
      </c>
      <c r="I811" s="109">
        <v>1</v>
      </c>
      <c r="J811" s="109">
        <v>0</v>
      </c>
      <c r="K811" s="86">
        <v>5</v>
      </c>
      <c r="L811" s="87"/>
    </row>
    <row r="812" spans="2:12" s="88" customFormat="1" ht="18.75" customHeight="1" x14ac:dyDescent="0.2">
      <c r="B812" s="85" t="s">
        <v>2011</v>
      </c>
      <c r="C812" s="109">
        <v>0</v>
      </c>
      <c r="D812" s="109">
        <v>0</v>
      </c>
      <c r="E812" s="109">
        <v>0</v>
      </c>
      <c r="F812" s="109">
        <v>0</v>
      </c>
      <c r="G812" s="109">
        <v>1</v>
      </c>
      <c r="H812" s="109">
        <v>0</v>
      </c>
      <c r="I812" s="109">
        <v>1</v>
      </c>
      <c r="J812" s="109">
        <v>3</v>
      </c>
      <c r="K812" s="86">
        <v>5</v>
      </c>
      <c r="L812" s="87"/>
    </row>
    <row r="813" spans="2:12" s="88" customFormat="1" ht="18.75" customHeight="1" x14ac:dyDescent="0.2">
      <c r="B813" s="85" t="s">
        <v>2112</v>
      </c>
      <c r="C813" s="109">
        <v>0</v>
      </c>
      <c r="D813" s="109">
        <v>1</v>
      </c>
      <c r="E813" s="109">
        <v>0</v>
      </c>
      <c r="F813" s="109">
        <v>0</v>
      </c>
      <c r="G813" s="109">
        <v>0</v>
      </c>
      <c r="H813" s="109">
        <v>0</v>
      </c>
      <c r="I813" s="109">
        <v>4</v>
      </c>
      <c r="J813" s="109">
        <v>0</v>
      </c>
      <c r="K813" s="86">
        <v>5</v>
      </c>
      <c r="L813" s="87"/>
    </row>
    <row r="814" spans="2:12" s="88" customFormat="1" ht="18.75" customHeight="1" x14ac:dyDescent="0.2">
      <c r="B814" s="85" t="s">
        <v>1135</v>
      </c>
      <c r="C814" s="109">
        <v>0</v>
      </c>
      <c r="D814" s="109">
        <v>0</v>
      </c>
      <c r="E814" s="109">
        <v>2</v>
      </c>
      <c r="F814" s="109">
        <v>1</v>
      </c>
      <c r="G814" s="109">
        <v>2</v>
      </c>
      <c r="H814" s="109">
        <v>0</v>
      </c>
      <c r="I814" s="109">
        <v>0</v>
      </c>
      <c r="J814" s="109">
        <v>0</v>
      </c>
      <c r="K814" s="86">
        <v>5</v>
      </c>
      <c r="L814" s="87"/>
    </row>
    <row r="815" spans="2:12" s="88" customFormat="1" ht="18.75" customHeight="1" x14ac:dyDescent="0.2">
      <c r="B815" s="85" t="s">
        <v>1801</v>
      </c>
      <c r="C815" s="109">
        <v>0</v>
      </c>
      <c r="D815" s="109">
        <v>1</v>
      </c>
      <c r="E815" s="109">
        <v>0</v>
      </c>
      <c r="F815" s="109">
        <v>0</v>
      </c>
      <c r="G815" s="109">
        <v>1</v>
      </c>
      <c r="H815" s="109">
        <v>0</v>
      </c>
      <c r="I815" s="109">
        <v>3</v>
      </c>
      <c r="J815" s="109">
        <v>0</v>
      </c>
      <c r="K815" s="86">
        <v>5</v>
      </c>
      <c r="L815" s="87"/>
    </row>
    <row r="816" spans="2:12" s="88" customFormat="1" ht="18.75" customHeight="1" x14ac:dyDescent="0.2">
      <c r="B816" s="85" t="s">
        <v>2166</v>
      </c>
      <c r="C816" s="109">
        <v>0</v>
      </c>
      <c r="D816" s="109">
        <v>0</v>
      </c>
      <c r="E816" s="109">
        <v>0</v>
      </c>
      <c r="F816" s="109">
        <v>2</v>
      </c>
      <c r="G816" s="109">
        <v>0</v>
      </c>
      <c r="H816" s="109">
        <v>0</v>
      </c>
      <c r="I816" s="109">
        <v>1</v>
      </c>
      <c r="J816" s="109">
        <v>2</v>
      </c>
      <c r="K816" s="86">
        <v>5</v>
      </c>
      <c r="L816" s="87"/>
    </row>
    <row r="817" spans="2:12" s="88" customFormat="1" ht="18.75" customHeight="1" x14ac:dyDescent="0.2">
      <c r="B817" s="85" t="s">
        <v>1406</v>
      </c>
      <c r="C817" s="109">
        <v>0</v>
      </c>
      <c r="D817" s="109">
        <v>0</v>
      </c>
      <c r="E817" s="109">
        <v>0</v>
      </c>
      <c r="F817" s="109">
        <v>1</v>
      </c>
      <c r="G817" s="109">
        <v>0</v>
      </c>
      <c r="H817" s="109">
        <v>1</v>
      </c>
      <c r="I817" s="109">
        <v>2</v>
      </c>
      <c r="J817" s="109">
        <v>1</v>
      </c>
      <c r="K817" s="86">
        <v>5</v>
      </c>
      <c r="L817" s="87"/>
    </row>
    <row r="818" spans="2:12" s="88" customFormat="1" ht="18.75" customHeight="1" x14ac:dyDescent="0.2">
      <c r="B818" s="85" t="s">
        <v>1853</v>
      </c>
      <c r="C818" s="109">
        <v>1</v>
      </c>
      <c r="D818" s="109">
        <v>2</v>
      </c>
      <c r="E818" s="109">
        <v>2</v>
      </c>
      <c r="F818" s="109">
        <v>0</v>
      </c>
      <c r="G818" s="109">
        <v>0</v>
      </c>
      <c r="H818" s="109">
        <v>0</v>
      </c>
      <c r="I818" s="109">
        <v>0</v>
      </c>
      <c r="J818" s="109">
        <v>0</v>
      </c>
      <c r="K818" s="86">
        <v>5</v>
      </c>
      <c r="L818" s="87"/>
    </row>
    <row r="819" spans="2:12" s="88" customFormat="1" ht="18.75" customHeight="1" x14ac:dyDescent="0.2">
      <c r="B819" s="85" t="s">
        <v>1346</v>
      </c>
      <c r="C819" s="109">
        <v>1</v>
      </c>
      <c r="D819" s="109">
        <v>0</v>
      </c>
      <c r="E819" s="109">
        <v>1</v>
      </c>
      <c r="F819" s="109">
        <v>0</v>
      </c>
      <c r="G819" s="109">
        <v>0</v>
      </c>
      <c r="H819" s="109">
        <v>0</v>
      </c>
      <c r="I819" s="109">
        <v>0</v>
      </c>
      <c r="J819" s="109">
        <v>3</v>
      </c>
      <c r="K819" s="86">
        <v>5</v>
      </c>
      <c r="L819" s="87"/>
    </row>
    <row r="820" spans="2:12" s="88" customFormat="1" ht="18.75" customHeight="1" x14ac:dyDescent="0.2">
      <c r="B820" s="85" t="s">
        <v>1937</v>
      </c>
      <c r="C820" s="109">
        <v>0</v>
      </c>
      <c r="D820" s="109">
        <v>2</v>
      </c>
      <c r="E820" s="109">
        <v>1</v>
      </c>
      <c r="F820" s="109">
        <v>1</v>
      </c>
      <c r="G820" s="109">
        <v>1</v>
      </c>
      <c r="H820" s="109">
        <v>0</v>
      </c>
      <c r="I820" s="109">
        <v>0</v>
      </c>
      <c r="J820" s="109">
        <v>0</v>
      </c>
      <c r="K820" s="86">
        <v>5</v>
      </c>
      <c r="L820" s="87"/>
    </row>
    <row r="821" spans="2:12" s="88" customFormat="1" ht="18.75" customHeight="1" x14ac:dyDescent="0.2">
      <c r="B821" s="85" t="s">
        <v>1206</v>
      </c>
      <c r="C821" s="109">
        <v>2</v>
      </c>
      <c r="D821" s="109">
        <v>1</v>
      </c>
      <c r="E821" s="109">
        <v>2</v>
      </c>
      <c r="F821" s="109">
        <v>0</v>
      </c>
      <c r="G821" s="109">
        <v>0</v>
      </c>
      <c r="H821" s="109">
        <v>0</v>
      </c>
      <c r="I821" s="109">
        <v>0</v>
      </c>
      <c r="J821" s="109">
        <v>0</v>
      </c>
      <c r="K821" s="86">
        <v>5</v>
      </c>
      <c r="L821" s="87"/>
    </row>
    <row r="822" spans="2:12" s="88" customFormat="1" ht="18.75" customHeight="1" x14ac:dyDescent="0.2">
      <c r="B822" s="85" t="s">
        <v>1924</v>
      </c>
      <c r="C822" s="109">
        <v>2</v>
      </c>
      <c r="D822" s="109">
        <v>1</v>
      </c>
      <c r="E822" s="109">
        <v>0</v>
      </c>
      <c r="F822" s="109">
        <v>0</v>
      </c>
      <c r="G822" s="109">
        <v>0</v>
      </c>
      <c r="H822" s="109">
        <v>1</v>
      </c>
      <c r="I822" s="109">
        <v>0</v>
      </c>
      <c r="J822" s="109">
        <v>1</v>
      </c>
      <c r="K822" s="86">
        <v>5</v>
      </c>
      <c r="L822" s="87"/>
    </row>
    <row r="823" spans="2:12" s="88" customFormat="1" ht="18.75" customHeight="1" x14ac:dyDescent="0.2">
      <c r="B823" s="85" t="s">
        <v>2032</v>
      </c>
      <c r="C823" s="109">
        <v>0</v>
      </c>
      <c r="D823" s="109">
        <v>0</v>
      </c>
      <c r="E823" s="109">
        <v>1</v>
      </c>
      <c r="F823" s="109">
        <v>0</v>
      </c>
      <c r="G823" s="109">
        <v>0</v>
      </c>
      <c r="H823" s="109">
        <v>3</v>
      </c>
      <c r="I823" s="109">
        <v>1</v>
      </c>
      <c r="J823" s="109">
        <v>0</v>
      </c>
      <c r="K823" s="86">
        <v>5</v>
      </c>
      <c r="L823" s="87"/>
    </row>
    <row r="824" spans="2:12" s="88" customFormat="1" ht="18.75" customHeight="1" x14ac:dyDescent="0.2">
      <c r="B824" s="85" t="s">
        <v>1576</v>
      </c>
      <c r="C824" s="109">
        <v>0</v>
      </c>
      <c r="D824" s="109">
        <v>0</v>
      </c>
      <c r="E824" s="109">
        <v>0</v>
      </c>
      <c r="F824" s="109">
        <v>1</v>
      </c>
      <c r="G824" s="109">
        <v>2</v>
      </c>
      <c r="H824" s="109">
        <v>0</v>
      </c>
      <c r="I824" s="109">
        <v>1</v>
      </c>
      <c r="J824" s="109">
        <v>1</v>
      </c>
      <c r="K824" s="86">
        <v>5</v>
      </c>
      <c r="L824" s="87"/>
    </row>
    <row r="825" spans="2:12" s="88" customFormat="1" ht="18.75" customHeight="1" x14ac:dyDescent="0.2">
      <c r="B825" s="85" t="s">
        <v>1565</v>
      </c>
      <c r="C825" s="109">
        <v>2</v>
      </c>
      <c r="D825" s="109">
        <v>0</v>
      </c>
      <c r="E825" s="109">
        <v>0</v>
      </c>
      <c r="F825" s="109">
        <v>2</v>
      </c>
      <c r="G825" s="109">
        <v>0</v>
      </c>
      <c r="H825" s="109">
        <v>0</v>
      </c>
      <c r="I825" s="109">
        <v>0</v>
      </c>
      <c r="J825" s="109">
        <v>1</v>
      </c>
      <c r="K825" s="86">
        <v>5</v>
      </c>
      <c r="L825" s="87"/>
    </row>
    <row r="826" spans="2:12" s="88" customFormat="1" ht="18.75" customHeight="1" x14ac:dyDescent="0.2">
      <c r="B826" s="85" t="s">
        <v>2250</v>
      </c>
      <c r="C826" s="109">
        <v>0</v>
      </c>
      <c r="D826" s="109">
        <v>1</v>
      </c>
      <c r="E826" s="109">
        <v>0</v>
      </c>
      <c r="F826" s="109">
        <v>0</v>
      </c>
      <c r="G826" s="109">
        <v>0</v>
      </c>
      <c r="H826" s="109">
        <v>1</v>
      </c>
      <c r="I826" s="109">
        <v>2</v>
      </c>
      <c r="J826" s="109">
        <v>1</v>
      </c>
      <c r="K826" s="86">
        <v>5</v>
      </c>
      <c r="L826" s="87"/>
    </row>
    <row r="827" spans="2:12" s="88" customFormat="1" ht="18.75" customHeight="1" x14ac:dyDescent="0.2">
      <c r="B827" s="85" t="s">
        <v>1278</v>
      </c>
      <c r="C827" s="109">
        <v>0</v>
      </c>
      <c r="D827" s="109">
        <v>2</v>
      </c>
      <c r="E827" s="109">
        <v>1</v>
      </c>
      <c r="F827" s="109">
        <v>0</v>
      </c>
      <c r="G827" s="109">
        <v>1</v>
      </c>
      <c r="H827" s="109">
        <v>1</v>
      </c>
      <c r="I827" s="109">
        <v>0</v>
      </c>
      <c r="J827" s="109">
        <v>0</v>
      </c>
      <c r="K827" s="86">
        <v>5</v>
      </c>
      <c r="L827" s="87"/>
    </row>
    <row r="828" spans="2:12" s="88" customFormat="1" ht="18.75" customHeight="1" x14ac:dyDescent="0.2">
      <c r="B828" s="85" t="s">
        <v>1216</v>
      </c>
      <c r="C828" s="109">
        <v>0</v>
      </c>
      <c r="D828" s="109">
        <v>0</v>
      </c>
      <c r="E828" s="109">
        <v>3</v>
      </c>
      <c r="F828" s="109">
        <v>0</v>
      </c>
      <c r="G828" s="109">
        <v>0</v>
      </c>
      <c r="H828" s="109">
        <v>2</v>
      </c>
      <c r="I828" s="109">
        <v>0</v>
      </c>
      <c r="J828" s="109">
        <v>0</v>
      </c>
      <c r="K828" s="86">
        <v>5</v>
      </c>
      <c r="L828" s="87"/>
    </row>
    <row r="829" spans="2:12" s="88" customFormat="1" ht="18.75" customHeight="1" x14ac:dyDescent="0.2">
      <c r="B829" s="85" t="s">
        <v>2294</v>
      </c>
      <c r="C829" s="109">
        <v>0</v>
      </c>
      <c r="D829" s="109">
        <v>0</v>
      </c>
      <c r="E829" s="109">
        <v>0</v>
      </c>
      <c r="F829" s="109">
        <v>1</v>
      </c>
      <c r="G829" s="109">
        <v>0</v>
      </c>
      <c r="H829" s="109">
        <v>1</v>
      </c>
      <c r="I829" s="109">
        <v>0</v>
      </c>
      <c r="J829" s="109">
        <v>3</v>
      </c>
      <c r="K829" s="86">
        <v>5</v>
      </c>
      <c r="L829" s="87"/>
    </row>
    <row r="830" spans="2:12" s="88" customFormat="1" ht="18.75" customHeight="1" x14ac:dyDescent="0.2">
      <c r="B830" s="85" t="s">
        <v>1980</v>
      </c>
      <c r="C830" s="109">
        <v>0</v>
      </c>
      <c r="D830" s="109">
        <v>0</v>
      </c>
      <c r="E830" s="109">
        <v>0</v>
      </c>
      <c r="F830" s="109">
        <v>0</v>
      </c>
      <c r="G830" s="109">
        <v>0</v>
      </c>
      <c r="H830" s="109">
        <v>3</v>
      </c>
      <c r="I830" s="109">
        <v>2</v>
      </c>
      <c r="J830" s="109">
        <v>0</v>
      </c>
      <c r="K830" s="86">
        <v>5</v>
      </c>
      <c r="L830" s="87"/>
    </row>
    <row r="831" spans="2:12" s="88" customFormat="1" ht="18.75" customHeight="1" x14ac:dyDescent="0.2">
      <c r="B831" s="85" t="s">
        <v>1335</v>
      </c>
      <c r="C831" s="109">
        <v>0</v>
      </c>
      <c r="D831" s="109">
        <v>0</v>
      </c>
      <c r="E831" s="109">
        <v>0</v>
      </c>
      <c r="F831" s="109">
        <v>3</v>
      </c>
      <c r="G831" s="109">
        <v>0</v>
      </c>
      <c r="H831" s="109">
        <v>0</v>
      </c>
      <c r="I831" s="109">
        <v>1</v>
      </c>
      <c r="J831" s="109">
        <v>1</v>
      </c>
      <c r="K831" s="86">
        <v>5</v>
      </c>
      <c r="L831" s="87"/>
    </row>
    <row r="832" spans="2:12" s="88" customFormat="1" ht="18.75" customHeight="1" x14ac:dyDescent="0.2">
      <c r="B832" s="85" t="s">
        <v>1968</v>
      </c>
      <c r="C832" s="109">
        <v>0</v>
      </c>
      <c r="D832" s="109">
        <v>0</v>
      </c>
      <c r="E832" s="109">
        <v>1</v>
      </c>
      <c r="F832" s="109">
        <v>0</v>
      </c>
      <c r="G832" s="109">
        <v>2</v>
      </c>
      <c r="H832" s="109">
        <v>0</v>
      </c>
      <c r="I832" s="109">
        <v>1</v>
      </c>
      <c r="J832" s="109">
        <v>1</v>
      </c>
      <c r="K832" s="86">
        <v>5</v>
      </c>
      <c r="L832" s="87"/>
    </row>
    <row r="833" spans="2:12" s="88" customFormat="1" ht="18.75" customHeight="1" x14ac:dyDescent="0.2">
      <c r="B833" s="85" t="s">
        <v>2008</v>
      </c>
      <c r="C833" s="109">
        <v>0</v>
      </c>
      <c r="D833" s="109">
        <v>2</v>
      </c>
      <c r="E833" s="109">
        <v>0</v>
      </c>
      <c r="F833" s="109">
        <v>2</v>
      </c>
      <c r="G833" s="109">
        <v>0</v>
      </c>
      <c r="H833" s="109">
        <v>1</v>
      </c>
      <c r="I833" s="109">
        <v>0</v>
      </c>
      <c r="J833" s="109">
        <v>0</v>
      </c>
      <c r="K833" s="86">
        <v>5</v>
      </c>
      <c r="L833" s="87"/>
    </row>
    <row r="834" spans="2:12" s="88" customFormat="1" ht="18.75" customHeight="1" x14ac:dyDescent="0.2">
      <c r="B834" s="85" t="s">
        <v>1728</v>
      </c>
      <c r="C834" s="109">
        <v>0</v>
      </c>
      <c r="D834" s="109">
        <v>5</v>
      </c>
      <c r="E834" s="109">
        <v>0</v>
      </c>
      <c r="F834" s="109">
        <v>0</v>
      </c>
      <c r="G834" s="109">
        <v>0</v>
      </c>
      <c r="H834" s="109">
        <v>0</v>
      </c>
      <c r="I834" s="109">
        <v>0</v>
      </c>
      <c r="J834" s="109">
        <v>0</v>
      </c>
      <c r="K834" s="86">
        <v>5</v>
      </c>
      <c r="L834" s="87"/>
    </row>
    <row r="835" spans="2:12" s="88" customFormat="1" ht="18.75" customHeight="1" x14ac:dyDescent="0.2">
      <c r="B835" s="85" t="s">
        <v>1173</v>
      </c>
      <c r="C835" s="109">
        <v>0</v>
      </c>
      <c r="D835" s="109">
        <v>0</v>
      </c>
      <c r="E835" s="109">
        <v>2</v>
      </c>
      <c r="F835" s="109">
        <v>2</v>
      </c>
      <c r="G835" s="109">
        <v>0</v>
      </c>
      <c r="H835" s="109">
        <v>0</v>
      </c>
      <c r="I835" s="109">
        <v>1</v>
      </c>
      <c r="J835" s="109">
        <v>0</v>
      </c>
      <c r="K835" s="86">
        <v>5</v>
      </c>
      <c r="L835" s="87"/>
    </row>
    <row r="836" spans="2:12" s="88" customFormat="1" ht="18.75" customHeight="1" x14ac:dyDescent="0.2">
      <c r="B836" s="85" t="s">
        <v>1385</v>
      </c>
      <c r="C836" s="109">
        <v>1</v>
      </c>
      <c r="D836" s="109">
        <v>1</v>
      </c>
      <c r="E836" s="109">
        <v>0</v>
      </c>
      <c r="F836" s="109">
        <v>0</v>
      </c>
      <c r="G836" s="109">
        <v>0</v>
      </c>
      <c r="H836" s="109">
        <v>0</v>
      </c>
      <c r="I836" s="109">
        <v>1</v>
      </c>
      <c r="J836" s="109">
        <v>2</v>
      </c>
      <c r="K836" s="86">
        <v>5</v>
      </c>
      <c r="L836" s="87"/>
    </row>
    <row r="837" spans="2:12" s="88" customFormat="1" ht="18.75" customHeight="1" x14ac:dyDescent="0.2">
      <c r="B837" s="85" t="s">
        <v>1334</v>
      </c>
      <c r="C837" s="109">
        <v>1</v>
      </c>
      <c r="D837" s="109">
        <v>1</v>
      </c>
      <c r="E837" s="109">
        <v>1</v>
      </c>
      <c r="F837" s="109">
        <v>0</v>
      </c>
      <c r="G837" s="109">
        <v>0</v>
      </c>
      <c r="H837" s="109">
        <v>2</v>
      </c>
      <c r="I837" s="109">
        <v>0</v>
      </c>
      <c r="J837" s="109">
        <v>0</v>
      </c>
      <c r="K837" s="86">
        <v>5</v>
      </c>
      <c r="L837" s="87"/>
    </row>
    <row r="838" spans="2:12" s="88" customFormat="1" ht="18.75" customHeight="1" x14ac:dyDescent="0.2">
      <c r="B838" s="85" t="s">
        <v>2555</v>
      </c>
      <c r="C838" s="109">
        <v>0</v>
      </c>
      <c r="D838" s="109">
        <v>1</v>
      </c>
      <c r="E838" s="109">
        <v>1</v>
      </c>
      <c r="F838" s="109">
        <v>0</v>
      </c>
      <c r="G838" s="109">
        <v>0</v>
      </c>
      <c r="H838" s="109">
        <v>0</v>
      </c>
      <c r="I838" s="109">
        <v>3</v>
      </c>
      <c r="J838" s="109">
        <v>0</v>
      </c>
      <c r="K838" s="86">
        <v>5</v>
      </c>
      <c r="L838" s="87"/>
    </row>
    <row r="839" spans="2:12" s="88" customFormat="1" ht="18.75" customHeight="1" x14ac:dyDescent="0.2">
      <c r="B839" s="85" t="s">
        <v>1606</v>
      </c>
      <c r="C839" s="109">
        <v>0</v>
      </c>
      <c r="D839" s="109">
        <v>0</v>
      </c>
      <c r="E839" s="109">
        <v>0</v>
      </c>
      <c r="F839" s="109">
        <v>0</v>
      </c>
      <c r="G839" s="109">
        <v>0</v>
      </c>
      <c r="H839" s="109">
        <v>0</v>
      </c>
      <c r="I839" s="109">
        <v>1</v>
      </c>
      <c r="J839" s="109">
        <v>4</v>
      </c>
      <c r="K839" s="86">
        <v>5</v>
      </c>
      <c r="L839" s="87"/>
    </row>
    <row r="840" spans="2:12" s="88" customFormat="1" ht="18.75" customHeight="1" x14ac:dyDescent="0.2">
      <c r="B840" s="85" t="s">
        <v>2215</v>
      </c>
      <c r="C840" s="109">
        <v>0</v>
      </c>
      <c r="D840" s="109">
        <v>1</v>
      </c>
      <c r="E840" s="109">
        <v>0</v>
      </c>
      <c r="F840" s="109">
        <v>0</v>
      </c>
      <c r="G840" s="109">
        <v>1</v>
      </c>
      <c r="H840" s="109">
        <v>0</v>
      </c>
      <c r="I840" s="109">
        <v>1</v>
      </c>
      <c r="J840" s="109">
        <v>2</v>
      </c>
      <c r="K840" s="86">
        <v>5</v>
      </c>
      <c r="L840" s="87"/>
    </row>
    <row r="841" spans="2:12" s="88" customFormat="1" ht="18.75" customHeight="1" x14ac:dyDescent="0.2">
      <c r="B841" s="85" t="s">
        <v>1611</v>
      </c>
      <c r="C841" s="109">
        <v>2</v>
      </c>
      <c r="D841" s="109">
        <v>0</v>
      </c>
      <c r="E841" s="109">
        <v>0</v>
      </c>
      <c r="F841" s="109">
        <v>1</v>
      </c>
      <c r="G841" s="109">
        <v>0</v>
      </c>
      <c r="H841" s="109">
        <v>1</v>
      </c>
      <c r="I841" s="109">
        <v>1</v>
      </c>
      <c r="J841" s="109">
        <v>0</v>
      </c>
      <c r="K841" s="86">
        <v>5</v>
      </c>
      <c r="L841" s="87"/>
    </row>
    <row r="842" spans="2:12" s="88" customFormat="1" ht="18.75" customHeight="1" x14ac:dyDescent="0.2">
      <c r="B842" s="85" t="s">
        <v>2622</v>
      </c>
      <c r="C842" s="109">
        <v>0</v>
      </c>
      <c r="D842" s="109">
        <v>0</v>
      </c>
      <c r="E842" s="109">
        <v>0</v>
      </c>
      <c r="F842" s="109">
        <v>0</v>
      </c>
      <c r="G842" s="109">
        <v>0</v>
      </c>
      <c r="H842" s="109">
        <v>0</v>
      </c>
      <c r="I842" s="109">
        <v>1</v>
      </c>
      <c r="J842" s="109">
        <v>4</v>
      </c>
      <c r="K842" s="86">
        <v>5</v>
      </c>
      <c r="L842" s="87"/>
    </row>
    <row r="843" spans="2:12" s="88" customFormat="1" ht="18.75" customHeight="1" x14ac:dyDescent="0.2">
      <c r="B843" s="85" t="s">
        <v>2074</v>
      </c>
      <c r="C843" s="109">
        <v>0</v>
      </c>
      <c r="D843" s="109">
        <v>0</v>
      </c>
      <c r="E843" s="109">
        <v>1</v>
      </c>
      <c r="F843" s="109">
        <v>0</v>
      </c>
      <c r="G843" s="109">
        <v>0</v>
      </c>
      <c r="H843" s="109">
        <v>0</v>
      </c>
      <c r="I843" s="109">
        <v>1</v>
      </c>
      <c r="J843" s="109">
        <v>3</v>
      </c>
      <c r="K843" s="86">
        <v>5</v>
      </c>
      <c r="L843" s="87"/>
    </row>
    <row r="844" spans="2:12" s="88" customFormat="1" ht="18.75" customHeight="1" x14ac:dyDescent="0.2">
      <c r="B844" s="85" t="s">
        <v>1761</v>
      </c>
      <c r="C844" s="109">
        <v>0</v>
      </c>
      <c r="D844" s="109">
        <v>1</v>
      </c>
      <c r="E844" s="109">
        <v>0</v>
      </c>
      <c r="F844" s="109">
        <v>1</v>
      </c>
      <c r="G844" s="109">
        <v>0</v>
      </c>
      <c r="H844" s="109">
        <v>0</v>
      </c>
      <c r="I844" s="109">
        <v>0</v>
      </c>
      <c r="J844" s="109">
        <v>3</v>
      </c>
      <c r="K844" s="86">
        <v>5</v>
      </c>
      <c r="L844" s="87"/>
    </row>
    <row r="845" spans="2:12" s="88" customFormat="1" ht="18.75" customHeight="1" x14ac:dyDescent="0.2">
      <c r="B845" s="85" t="s">
        <v>2407</v>
      </c>
      <c r="C845" s="109">
        <v>0</v>
      </c>
      <c r="D845" s="109">
        <v>1</v>
      </c>
      <c r="E845" s="109">
        <v>1</v>
      </c>
      <c r="F845" s="109">
        <v>0</v>
      </c>
      <c r="G845" s="109">
        <v>0</v>
      </c>
      <c r="H845" s="109">
        <v>0</v>
      </c>
      <c r="I845" s="109">
        <v>0</v>
      </c>
      <c r="J845" s="109">
        <v>3</v>
      </c>
      <c r="K845" s="86">
        <v>5</v>
      </c>
      <c r="L845" s="87"/>
    </row>
    <row r="846" spans="2:12" s="88" customFormat="1" ht="18.75" customHeight="1" x14ac:dyDescent="0.2">
      <c r="B846" s="85" t="s">
        <v>1971</v>
      </c>
      <c r="C846" s="109">
        <v>1</v>
      </c>
      <c r="D846" s="109">
        <v>1</v>
      </c>
      <c r="E846" s="109">
        <v>1</v>
      </c>
      <c r="F846" s="109">
        <v>0</v>
      </c>
      <c r="G846" s="109">
        <v>2</v>
      </c>
      <c r="H846" s="109">
        <v>0</v>
      </c>
      <c r="I846" s="109">
        <v>0</v>
      </c>
      <c r="J846" s="109">
        <v>0</v>
      </c>
      <c r="K846" s="86">
        <v>5</v>
      </c>
      <c r="L846" s="87"/>
    </row>
    <row r="847" spans="2:12" s="88" customFormat="1" ht="18.75" customHeight="1" x14ac:dyDescent="0.2">
      <c r="B847" s="85" t="s">
        <v>2411</v>
      </c>
      <c r="C847" s="109">
        <v>0</v>
      </c>
      <c r="D847" s="109">
        <v>0</v>
      </c>
      <c r="E847" s="109">
        <v>0</v>
      </c>
      <c r="F847" s="109">
        <v>1</v>
      </c>
      <c r="G847" s="109">
        <v>1</v>
      </c>
      <c r="H847" s="109">
        <v>0</v>
      </c>
      <c r="I847" s="109">
        <v>0</v>
      </c>
      <c r="J847" s="109">
        <v>3</v>
      </c>
      <c r="K847" s="86">
        <v>5</v>
      </c>
      <c r="L847" s="87"/>
    </row>
    <row r="848" spans="2:12" s="88" customFormat="1" ht="18.75" customHeight="1" x14ac:dyDescent="0.2">
      <c r="B848" s="85" t="s">
        <v>1912</v>
      </c>
      <c r="C848" s="109">
        <v>0</v>
      </c>
      <c r="D848" s="109">
        <v>0</v>
      </c>
      <c r="E848" s="109">
        <v>1</v>
      </c>
      <c r="F848" s="109">
        <v>3</v>
      </c>
      <c r="G848" s="109">
        <v>0</v>
      </c>
      <c r="H848" s="109">
        <v>0</v>
      </c>
      <c r="I848" s="109">
        <v>0</v>
      </c>
      <c r="J848" s="109">
        <v>1</v>
      </c>
      <c r="K848" s="86">
        <v>5</v>
      </c>
      <c r="L848" s="87"/>
    </row>
    <row r="849" spans="2:12" s="88" customFormat="1" ht="18.75" customHeight="1" x14ac:dyDescent="0.2">
      <c r="B849" s="85" t="s">
        <v>2556</v>
      </c>
      <c r="C849" s="109">
        <v>1</v>
      </c>
      <c r="D849" s="109">
        <v>1</v>
      </c>
      <c r="E849" s="109">
        <v>1</v>
      </c>
      <c r="F849" s="109">
        <v>1</v>
      </c>
      <c r="G849" s="109">
        <v>0</v>
      </c>
      <c r="H849" s="109">
        <v>0</v>
      </c>
      <c r="I849" s="109">
        <v>1</v>
      </c>
      <c r="J849" s="109">
        <v>0</v>
      </c>
      <c r="K849" s="86">
        <v>5</v>
      </c>
      <c r="L849" s="87"/>
    </row>
    <row r="850" spans="2:12" s="88" customFormat="1" ht="18.75" customHeight="1" x14ac:dyDescent="0.2">
      <c r="B850" s="85" t="s">
        <v>1396</v>
      </c>
      <c r="C850" s="109">
        <v>0</v>
      </c>
      <c r="D850" s="109">
        <v>0</v>
      </c>
      <c r="E850" s="109">
        <v>0</v>
      </c>
      <c r="F850" s="109">
        <v>0</v>
      </c>
      <c r="G850" s="109">
        <v>0</v>
      </c>
      <c r="H850" s="109">
        <v>1</v>
      </c>
      <c r="I850" s="109">
        <v>2</v>
      </c>
      <c r="J850" s="109">
        <v>2</v>
      </c>
      <c r="K850" s="86">
        <v>5</v>
      </c>
      <c r="L850" s="87"/>
    </row>
    <row r="851" spans="2:12" s="88" customFormat="1" ht="18.75" customHeight="1" x14ac:dyDescent="0.2">
      <c r="B851" s="85" t="s">
        <v>3179</v>
      </c>
      <c r="C851" s="109">
        <v>1</v>
      </c>
      <c r="D851" s="109">
        <v>4</v>
      </c>
      <c r="E851" s="109">
        <v>0</v>
      </c>
      <c r="F851" s="109">
        <v>0</v>
      </c>
      <c r="G851" s="109">
        <v>0</v>
      </c>
      <c r="H851" s="109">
        <v>0</v>
      </c>
      <c r="I851" s="109">
        <v>0</v>
      </c>
      <c r="J851" s="109">
        <v>0</v>
      </c>
      <c r="K851" s="86">
        <v>5</v>
      </c>
      <c r="L851" s="87"/>
    </row>
    <row r="852" spans="2:12" s="88" customFormat="1" ht="18.75" customHeight="1" x14ac:dyDescent="0.2">
      <c r="B852" s="85" t="s">
        <v>1593</v>
      </c>
      <c r="C852" s="109">
        <v>1</v>
      </c>
      <c r="D852" s="109">
        <v>0</v>
      </c>
      <c r="E852" s="109">
        <v>0</v>
      </c>
      <c r="F852" s="109">
        <v>1</v>
      </c>
      <c r="G852" s="109">
        <v>0</v>
      </c>
      <c r="H852" s="109">
        <v>1</v>
      </c>
      <c r="I852" s="109">
        <v>1</v>
      </c>
      <c r="J852" s="109">
        <v>1</v>
      </c>
      <c r="K852" s="86">
        <v>5</v>
      </c>
      <c r="L852" s="87"/>
    </row>
    <row r="853" spans="2:12" s="88" customFormat="1" ht="18.75" customHeight="1" x14ac:dyDescent="0.2">
      <c r="B853" s="85" t="s">
        <v>2077</v>
      </c>
      <c r="C853" s="109">
        <v>0</v>
      </c>
      <c r="D853" s="109">
        <v>1</v>
      </c>
      <c r="E853" s="109">
        <v>0</v>
      </c>
      <c r="F853" s="109">
        <v>0</v>
      </c>
      <c r="G853" s="109">
        <v>0</v>
      </c>
      <c r="H853" s="109">
        <v>0</v>
      </c>
      <c r="I853" s="109">
        <v>2</v>
      </c>
      <c r="J853" s="109">
        <v>2</v>
      </c>
      <c r="K853" s="86">
        <v>5</v>
      </c>
      <c r="L853" s="87"/>
    </row>
    <row r="854" spans="2:12" s="88" customFormat="1" ht="18.75" customHeight="1" x14ac:dyDescent="0.2">
      <c r="B854" s="85" t="s">
        <v>1264</v>
      </c>
      <c r="C854" s="109">
        <v>0</v>
      </c>
      <c r="D854" s="109">
        <v>0</v>
      </c>
      <c r="E854" s="109">
        <v>5</v>
      </c>
      <c r="F854" s="109">
        <v>0</v>
      </c>
      <c r="G854" s="109">
        <v>0</v>
      </c>
      <c r="H854" s="109">
        <v>0</v>
      </c>
      <c r="I854" s="109">
        <v>0</v>
      </c>
      <c r="J854" s="109">
        <v>0</v>
      </c>
      <c r="K854" s="86">
        <v>5</v>
      </c>
      <c r="L854" s="87"/>
    </row>
    <row r="855" spans="2:12" s="88" customFormat="1" ht="18.75" customHeight="1" x14ac:dyDescent="0.2">
      <c r="B855" s="85" t="s">
        <v>3086</v>
      </c>
      <c r="C855" s="109">
        <v>0</v>
      </c>
      <c r="D855" s="109">
        <v>0</v>
      </c>
      <c r="E855" s="109">
        <v>0</v>
      </c>
      <c r="F855" s="109">
        <v>0</v>
      </c>
      <c r="G855" s="109">
        <v>0</v>
      </c>
      <c r="H855" s="109">
        <v>0</v>
      </c>
      <c r="I855" s="109">
        <v>0</v>
      </c>
      <c r="J855" s="109">
        <v>5</v>
      </c>
      <c r="K855" s="86">
        <v>5</v>
      </c>
      <c r="L855" s="87"/>
    </row>
    <row r="856" spans="2:12" s="88" customFormat="1" ht="18.75" customHeight="1" x14ac:dyDescent="0.2">
      <c r="B856" s="85" t="s">
        <v>3170</v>
      </c>
      <c r="C856" s="109">
        <v>0</v>
      </c>
      <c r="D856" s="109">
        <v>0</v>
      </c>
      <c r="E856" s="109">
        <v>0</v>
      </c>
      <c r="F856" s="109">
        <v>0</v>
      </c>
      <c r="G856" s="109">
        <v>0</v>
      </c>
      <c r="H856" s="109">
        <v>1</v>
      </c>
      <c r="I856" s="109">
        <v>1</v>
      </c>
      <c r="J856" s="109">
        <v>3</v>
      </c>
      <c r="K856" s="86">
        <v>5</v>
      </c>
      <c r="L856" s="87"/>
    </row>
    <row r="857" spans="2:12" s="88" customFormat="1" ht="18.75" customHeight="1" x14ac:dyDescent="0.2">
      <c r="B857" s="85" t="s">
        <v>1348</v>
      </c>
      <c r="C857" s="109">
        <v>0</v>
      </c>
      <c r="D857" s="109">
        <v>2</v>
      </c>
      <c r="E857" s="109">
        <v>0</v>
      </c>
      <c r="F857" s="109">
        <v>0</v>
      </c>
      <c r="G857" s="109">
        <v>0</v>
      </c>
      <c r="H857" s="109">
        <v>2</v>
      </c>
      <c r="I857" s="109">
        <v>1</v>
      </c>
      <c r="J857" s="109">
        <v>0</v>
      </c>
      <c r="K857" s="86">
        <v>5</v>
      </c>
      <c r="L857" s="87"/>
    </row>
    <row r="858" spans="2:12" s="88" customFormat="1" ht="18.75" customHeight="1" x14ac:dyDescent="0.2">
      <c r="B858" s="85" t="s">
        <v>2310</v>
      </c>
      <c r="C858" s="109">
        <v>0</v>
      </c>
      <c r="D858" s="109">
        <v>0</v>
      </c>
      <c r="E858" s="109">
        <v>0</v>
      </c>
      <c r="F858" s="109">
        <v>0</v>
      </c>
      <c r="G858" s="109">
        <v>0</v>
      </c>
      <c r="H858" s="109">
        <v>2</v>
      </c>
      <c r="I858" s="109">
        <v>0</v>
      </c>
      <c r="J858" s="109">
        <v>3</v>
      </c>
      <c r="K858" s="86">
        <v>5</v>
      </c>
      <c r="L858" s="87"/>
    </row>
    <row r="859" spans="2:12" s="88" customFormat="1" ht="18.75" customHeight="1" x14ac:dyDescent="0.2">
      <c r="B859" s="85" t="s">
        <v>1946</v>
      </c>
      <c r="C859" s="109">
        <v>0</v>
      </c>
      <c r="D859" s="109">
        <v>0</v>
      </c>
      <c r="E859" s="109">
        <v>0</v>
      </c>
      <c r="F859" s="109">
        <v>0</v>
      </c>
      <c r="G859" s="109">
        <v>0</v>
      </c>
      <c r="H859" s="109">
        <v>4</v>
      </c>
      <c r="I859" s="109">
        <v>1</v>
      </c>
      <c r="J859" s="109">
        <v>0</v>
      </c>
      <c r="K859" s="86">
        <v>5</v>
      </c>
      <c r="L859" s="87"/>
    </row>
    <row r="860" spans="2:12" s="88" customFormat="1" ht="18.75" customHeight="1" x14ac:dyDescent="0.2">
      <c r="B860" s="85" t="s">
        <v>1161</v>
      </c>
      <c r="C860" s="109">
        <v>2</v>
      </c>
      <c r="D860" s="109">
        <v>0</v>
      </c>
      <c r="E860" s="109">
        <v>0</v>
      </c>
      <c r="F860" s="109">
        <v>1</v>
      </c>
      <c r="G860" s="109">
        <v>2</v>
      </c>
      <c r="H860" s="109">
        <v>0</v>
      </c>
      <c r="I860" s="109">
        <v>0</v>
      </c>
      <c r="J860" s="109">
        <v>0</v>
      </c>
      <c r="K860" s="86">
        <v>5</v>
      </c>
      <c r="L860" s="87"/>
    </row>
    <row r="861" spans="2:12" s="88" customFormat="1" ht="18.75" customHeight="1" x14ac:dyDescent="0.2">
      <c r="B861" s="85" t="s">
        <v>2551</v>
      </c>
      <c r="C861" s="109">
        <v>2</v>
      </c>
      <c r="D861" s="109">
        <v>0</v>
      </c>
      <c r="E861" s="109">
        <v>1</v>
      </c>
      <c r="F861" s="109">
        <v>1</v>
      </c>
      <c r="G861" s="109">
        <v>0</v>
      </c>
      <c r="H861" s="109">
        <v>0</v>
      </c>
      <c r="I861" s="109">
        <v>1</v>
      </c>
      <c r="J861" s="109">
        <v>0</v>
      </c>
      <c r="K861" s="86">
        <v>5</v>
      </c>
      <c r="L861" s="87"/>
    </row>
    <row r="862" spans="2:12" s="88" customFormat="1" ht="18.75" customHeight="1" x14ac:dyDescent="0.2">
      <c r="B862" s="85" t="s">
        <v>2569</v>
      </c>
      <c r="C862" s="109">
        <v>0</v>
      </c>
      <c r="D862" s="109">
        <v>0</v>
      </c>
      <c r="E862" s="109">
        <v>0</v>
      </c>
      <c r="F862" s="109">
        <v>0</v>
      </c>
      <c r="G862" s="109">
        <v>0</v>
      </c>
      <c r="H862" s="109">
        <v>0</v>
      </c>
      <c r="I862" s="109">
        <v>3</v>
      </c>
      <c r="J862" s="109">
        <v>2</v>
      </c>
      <c r="K862" s="86">
        <v>5</v>
      </c>
      <c r="L862" s="87"/>
    </row>
    <row r="863" spans="2:12" s="88" customFormat="1" ht="18.75" customHeight="1" x14ac:dyDescent="0.2">
      <c r="B863" s="85" t="s">
        <v>2311</v>
      </c>
      <c r="C863" s="109">
        <v>0</v>
      </c>
      <c r="D863" s="109">
        <v>0</v>
      </c>
      <c r="E863" s="109">
        <v>0</v>
      </c>
      <c r="F863" s="109">
        <v>1</v>
      </c>
      <c r="G863" s="109">
        <v>0</v>
      </c>
      <c r="H863" s="109">
        <v>1</v>
      </c>
      <c r="I863" s="109">
        <v>0</v>
      </c>
      <c r="J863" s="109">
        <v>3</v>
      </c>
      <c r="K863" s="86">
        <v>5</v>
      </c>
      <c r="L863" s="87"/>
    </row>
    <row r="864" spans="2:12" s="88" customFormat="1" ht="18.75" customHeight="1" x14ac:dyDescent="0.2">
      <c r="B864" s="85" t="s">
        <v>1248</v>
      </c>
      <c r="C864" s="109">
        <v>0</v>
      </c>
      <c r="D864" s="109">
        <v>0</v>
      </c>
      <c r="E864" s="109">
        <v>1</v>
      </c>
      <c r="F864" s="109">
        <v>2</v>
      </c>
      <c r="G864" s="109">
        <v>0</v>
      </c>
      <c r="H864" s="109">
        <v>1</v>
      </c>
      <c r="I864" s="109">
        <v>0</v>
      </c>
      <c r="J864" s="109">
        <v>0</v>
      </c>
      <c r="K864" s="86">
        <v>4</v>
      </c>
      <c r="L864" s="87"/>
    </row>
    <row r="865" spans="2:12" s="88" customFormat="1" ht="18.75" customHeight="1" x14ac:dyDescent="0.2">
      <c r="B865" s="85" t="s">
        <v>2065</v>
      </c>
      <c r="C865" s="109">
        <v>3</v>
      </c>
      <c r="D865" s="109">
        <v>1</v>
      </c>
      <c r="E865" s="109">
        <v>0</v>
      </c>
      <c r="F865" s="109">
        <v>0</v>
      </c>
      <c r="G865" s="109">
        <v>0</v>
      </c>
      <c r="H865" s="109">
        <v>0</v>
      </c>
      <c r="I865" s="109">
        <v>0</v>
      </c>
      <c r="J865" s="109">
        <v>0</v>
      </c>
      <c r="K865" s="86">
        <v>4</v>
      </c>
      <c r="L865" s="87"/>
    </row>
    <row r="866" spans="2:12" s="88" customFormat="1" ht="18.75" customHeight="1" x14ac:dyDescent="0.2">
      <c r="B866" s="85" t="s">
        <v>1382</v>
      </c>
      <c r="C866" s="109">
        <v>0</v>
      </c>
      <c r="D866" s="109">
        <v>0</v>
      </c>
      <c r="E866" s="109">
        <v>0</v>
      </c>
      <c r="F866" s="109">
        <v>0</v>
      </c>
      <c r="G866" s="109">
        <v>0</v>
      </c>
      <c r="H866" s="109">
        <v>2</v>
      </c>
      <c r="I866" s="109">
        <v>1</v>
      </c>
      <c r="J866" s="109">
        <v>1</v>
      </c>
      <c r="K866" s="86">
        <v>4</v>
      </c>
      <c r="L866" s="87"/>
    </row>
    <row r="867" spans="2:12" s="88" customFormat="1" ht="18.75" customHeight="1" x14ac:dyDescent="0.2">
      <c r="B867" s="85" t="s">
        <v>1357</v>
      </c>
      <c r="C867" s="109">
        <v>0</v>
      </c>
      <c r="D867" s="109">
        <v>0</v>
      </c>
      <c r="E867" s="109">
        <v>0</v>
      </c>
      <c r="F867" s="109">
        <v>2</v>
      </c>
      <c r="G867" s="109">
        <v>2</v>
      </c>
      <c r="H867" s="109">
        <v>0</v>
      </c>
      <c r="I867" s="109">
        <v>0</v>
      </c>
      <c r="J867" s="109">
        <v>0</v>
      </c>
      <c r="K867" s="86">
        <v>4</v>
      </c>
      <c r="L867" s="87"/>
    </row>
    <row r="868" spans="2:12" s="88" customFormat="1" ht="18.75" customHeight="1" x14ac:dyDescent="0.2">
      <c r="B868" s="85" t="s">
        <v>1903</v>
      </c>
      <c r="C868" s="109">
        <v>0</v>
      </c>
      <c r="D868" s="109">
        <v>0</v>
      </c>
      <c r="E868" s="109">
        <v>0</v>
      </c>
      <c r="F868" s="109">
        <v>1</v>
      </c>
      <c r="G868" s="109">
        <v>0</v>
      </c>
      <c r="H868" s="109">
        <v>0</v>
      </c>
      <c r="I868" s="109">
        <v>3</v>
      </c>
      <c r="J868" s="109">
        <v>0</v>
      </c>
      <c r="K868" s="86">
        <v>4</v>
      </c>
      <c r="L868" s="87"/>
    </row>
    <row r="869" spans="2:12" s="88" customFormat="1" ht="18.75" customHeight="1" x14ac:dyDescent="0.2">
      <c r="B869" s="85" t="s">
        <v>1866</v>
      </c>
      <c r="C869" s="109">
        <v>0</v>
      </c>
      <c r="D869" s="109">
        <v>0</v>
      </c>
      <c r="E869" s="109">
        <v>0</v>
      </c>
      <c r="F869" s="109">
        <v>0</v>
      </c>
      <c r="G869" s="109">
        <v>2</v>
      </c>
      <c r="H869" s="109">
        <v>0</v>
      </c>
      <c r="I869" s="109">
        <v>0</v>
      </c>
      <c r="J869" s="109">
        <v>2</v>
      </c>
      <c r="K869" s="86">
        <v>4</v>
      </c>
      <c r="L869" s="87"/>
    </row>
    <row r="870" spans="2:12" s="88" customFormat="1" ht="18.75" customHeight="1" x14ac:dyDescent="0.2">
      <c r="B870" s="85" t="s">
        <v>2046</v>
      </c>
      <c r="C870" s="109">
        <v>3</v>
      </c>
      <c r="D870" s="109">
        <v>0</v>
      </c>
      <c r="E870" s="109">
        <v>0</v>
      </c>
      <c r="F870" s="109">
        <v>0</v>
      </c>
      <c r="G870" s="109">
        <v>0</v>
      </c>
      <c r="H870" s="109">
        <v>0</v>
      </c>
      <c r="I870" s="109">
        <v>0</v>
      </c>
      <c r="J870" s="109">
        <v>1</v>
      </c>
      <c r="K870" s="86">
        <v>4</v>
      </c>
      <c r="L870" s="87"/>
    </row>
    <row r="871" spans="2:12" s="88" customFormat="1" ht="18.75" customHeight="1" x14ac:dyDescent="0.2">
      <c r="B871" s="85" t="s">
        <v>1433</v>
      </c>
      <c r="C871" s="109">
        <v>0</v>
      </c>
      <c r="D871" s="109">
        <v>0</v>
      </c>
      <c r="E871" s="109">
        <v>0</v>
      </c>
      <c r="F871" s="109">
        <v>0</v>
      </c>
      <c r="G871" s="109">
        <v>0</v>
      </c>
      <c r="H871" s="109">
        <v>0</v>
      </c>
      <c r="I871" s="109">
        <v>3</v>
      </c>
      <c r="J871" s="109">
        <v>1</v>
      </c>
      <c r="K871" s="86">
        <v>4</v>
      </c>
      <c r="L871" s="87"/>
    </row>
    <row r="872" spans="2:12" s="88" customFormat="1" ht="18.75" customHeight="1" x14ac:dyDescent="0.2">
      <c r="B872" s="85" t="s">
        <v>2362</v>
      </c>
      <c r="C872" s="109">
        <v>0</v>
      </c>
      <c r="D872" s="109">
        <v>0</v>
      </c>
      <c r="E872" s="109">
        <v>0</v>
      </c>
      <c r="F872" s="109">
        <v>0</v>
      </c>
      <c r="G872" s="109">
        <v>0</v>
      </c>
      <c r="H872" s="109">
        <v>2</v>
      </c>
      <c r="I872" s="109">
        <v>1</v>
      </c>
      <c r="J872" s="109">
        <v>1</v>
      </c>
      <c r="K872" s="86">
        <v>4</v>
      </c>
      <c r="L872" s="87"/>
    </row>
    <row r="873" spans="2:12" s="88" customFormat="1" ht="18.75" customHeight="1" x14ac:dyDescent="0.2">
      <c r="B873" s="85" t="s">
        <v>1351</v>
      </c>
      <c r="C873" s="109">
        <v>0</v>
      </c>
      <c r="D873" s="109">
        <v>0</v>
      </c>
      <c r="E873" s="109">
        <v>0</v>
      </c>
      <c r="F873" s="109">
        <v>0</v>
      </c>
      <c r="G873" s="109">
        <v>0</v>
      </c>
      <c r="H873" s="109">
        <v>0</v>
      </c>
      <c r="I873" s="109">
        <v>4</v>
      </c>
      <c r="J873" s="109">
        <v>0</v>
      </c>
      <c r="K873" s="86">
        <v>4</v>
      </c>
      <c r="L873" s="87"/>
    </row>
    <row r="874" spans="2:12" s="88" customFormat="1" ht="18.75" customHeight="1" x14ac:dyDescent="0.2">
      <c r="B874" s="85" t="s">
        <v>2133</v>
      </c>
      <c r="C874" s="109">
        <v>1</v>
      </c>
      <c r="D874" s="109">
        <v>0</v>
      </c>
      <c r="E874" s="109">
        <v>0</v>
      </c>
      <c r="F874" s="109">
        <v>0</v>
      </c>
      <c r="G874" s="109">
        <v>0</v>
      </c>
      <c r="H874" s="109">
        <v>2</v>
      </c>
      <c r="I874" s="109">
        <v>1</v>
      </c>
      <c r="J874" s="109">
        <v>0</v>
      </c>
      <c r="K874" s="86">
        <v>4</v>
      </c>
      <c r="L874" s="87"/>
    </row>
    <row r="875" spans="2:12" s="88" customFormat="1" ht="18.75" customHeight="1" x14ac:dyDescent="0.2">
      <c r="B875" s="85" t="s">
        <v>1186</v>
      </c>
      <c r="C875" s="109">
        <v>0</v>
      </c>
      <c r="D875" s="109">
        <v>4</v>
      </c>
      <c r="E875" s="109">
        <v>0</v>
      </c>
      <c r="F875" s="109">
        <v>0</v>
      </c>
      <c r="G875" s="109">
        <v>0</v>
      </c>
      <c r="H875" s="109">
        <v>0</v>
      </c>
      <c r="I875" s="109">
        <v>0</v>
      </c>
      <c r="J875" s="109">
        <v>0</v>
      </c>
      <c r="K875" s="86">
        <v>4</v>
      </c>
      <c r="L875" s="87"/>
    </row>
    <row r="876" spans="2:12" s="88" customFormat="1" ht="18.75" customHeight="1" x14ac:dyDescent="0.2">
      <c r="B876" s="85" t="s">
        <v>2329</v>
      </c>
      <c r="C876" s="109">
        <v>0</v>
      </c>
      <c r="D876" s="109">
        <v>0</v>
      </c>
      <c r="E876" s="109">
        <v>2</v>
      </c>
      <c r="F876" s="109">
        <v>0</v>
      </c>
      <c r="G876" s="109">
        <v>0</v>
      </c>
      <c r="H876" s="109">
        <v>0</v>
      </c>
      <c r="I876" s="109">
        <v>1</v>
      </c>
      <c r="J876" s="109">
        <v>1</v>
      </c>
      <c r="K876" s="86">
        <v>4</v>
      </c>
      <c r="L876" s="87"/>
    </row>
    <row r="877" spans="2:12" s="88" customFormat="1" ht="18.75" customHeight="1" x14ac:dyDescent="0.2">
      <c r="B877" s="85" t="s">
        <v>2278</v>
      </c>
      <c r="C877" s="109">
        <v>0</v>
      </c>
      <c r="D877" s="109">
        <v>1</v>
      </c>
      <c r="E877" s="109">
        <v>0</v>
      </c>
      <c r="F877" s="109">
        <v>0</v>
      </c>
      <c r="G877" s="109">
        <v>0</v>
      </c>
      <c r="H877" s="109">
        <v>2</v>
      </c>
      <c r="I877" s="109">
        <v>0</v>
      </c>
      <c r="J877" s="109">
        <v>1</v>
      </c>
      <c r="K877" s="86">
        <v>4</v>
      </c>
      <c r="L877" s="87"/>
    </row>
    <row r="878" spans="2:12" s="88" customFormat="1" ht="18.75" customHeight="1" x14ac:dyDescent="0.2">
      <c r="B878" s="85" t="s">
        <v>2085</v>
      </c>
      <c r="C878" s="109">
        <v>0</v>
      </c>
      <c r="D878" s="109">
        <v>0</v>
      </c>
      <c r="E878" s="109">
        <v>0</v>
      </c>
      <c r="F878" s="109">
        <v>1</v>
      </c>
      <c r="G878" s="109">
        <v>1</v>
      </c>
      <c r="H878" s="109">
        <v>0</v>
      </c>
      <c r="I878" s="109">
        <v>1</v>
      </c>
      <c r="J878" s="109">
        <v>1</v>
      </c>
      <c r="K878" s="86">
        <v>4</v>
      </c>
      <c r="L878" s="87"/>
    </row>
    <row r="879" spans="2:12" s="88" customFormat="1" ht="18.75" customHeight="1" x14ac:dyDescent="0.2">
      <c r="B879" s="85" t="s">
        <v>2002</v>
      </c>
      <c r="C879" s="109">
        <v>0</v>
      </c>
      <c r="D879" s="109">
        <v>0</v>
      </c>
      <c r="E879" s="109">
        <v>0</v>
      </c>
      <c r="F879" s="109">
        <v>0</v>
      </c>
      <c r="G879" s="109">
        <v>0</v>
      </c>
      <c r="H879" s="109">
        <v>0</v>
      </c>
      <c r="I879" s="109">
        <v>4</v>
      </c>
      <c r="J879" s="109">
        <v>0</v>
      </c>
      <c r="K879" s="86">
        <v>4</v>
      </c>
      <c r="L879" s="87"/>
    </row>
    <row r="880" spans="2:12" s="88" customFormat="1" ht="18.75" customHeight="1" x14ac:dyDescent="0.2">
      <c r="B880" s="85" t="s">
        <v>2600</v>
      </c>
      <c r="C880" s="109">
        <v>0</v>
      </c>
      <c r="D880" s="109">
        <v>0</v>
      </c>
      <c r="E880" s="109">
        <v>0</v>
      </c>
      <c r="F880" s="109">
        <v>0</v>
      </c>
      <c r="G880" s="109">
        <v>1</v>
      </c>
      <c r="H880" s="109">
        <v>0</v>
      </c>
      <c r="I880" s="109">
        <v>1</v>
      </c>
      <c r="J880" s="109">
        <v>2</v>
      </c>
      <c r="K880" s="86">
        <v>4</v>
      </c>
      <c r="L880" s="87"/>
    </row>
    <row r="881" spans="2:12" s="88" customFormat="1" ht="18.75" customHeight="1" x14ac:dyDescent="0.2">
      <c r="B881" s="85" t="s">
        <v>2598</v>
      </c>
      <c r="C881" s="109">
        <v>0</v>
      </c>
      <c r="D881" s="109">
        <v>0</v>
      </c>
      <c r="E881" s="109">
        <v>0</v>
      </c>
      <c r="F881" s="109">
        <v>0</v>
      </c>
      <c r="G881" s="109">
        <v>0</v>
      </c>
      <c r="H881" s="109">
        <v>0</v>
      </c>
      <c r="I881" s="109">
        <v>1</v>
      </c>
      <c r="J881" s="109">
        <v>3</v>
      </c>
      <c r="K881" s="86">
        <v>4</v>
      </c>
      <c r="L881" s="87"/>
    </row>
    <row r="882" spans="2:12" s="88" customFormat="1" ht="18.75" customHeight="1" x14ac:dyDescent="0.2">
      <c r="B882" s="85" t="s">
        <v>3252</v>
      </c>
      <c r="C882" s="109">
        <v>0</v>
      </c>
      <c r="D882" s="109">
        <v>0</v>
      </c>
      <c r="E882" s="109">
        <v>0</v>
      </c>
      <c r="F882" s="109">
        <v>0</v>
      </c>
      <c r="G882" s="109">
        <v>0</v>
      </c>
      <c r="H882" s="109">
        <v>0</v>
      </c>
      <c r="I882" s="109">
        <v>0</v>
      </c>
      <c r="J882" s="109">
        <v>4</v>
      </c>
      <c r="K882" s="86">
        <v>4</v>
      </c>
      <c r="L882" s="87"/>
    </row>
    <row r="883" spans="2:12" s="88" customFormat="1" ht="18.75" customHeight="1" x14ac:dyDescent="0.2">
      <c r="B883" s="85" t="s">
        <v>1954</v>
      </c>
      <c r="C883" s="109">
        <v>2</v>
      </c>
      <c r="D883" s="109">
        <v>0</v>
      </c>
      <c r="E883" s="109">
        <v>0</v>
      </c>
      <c r="F883" s="109">
        <v>0</v>
      </c>
      <c r="G883" s="109">
        <v>1</v>
      </c>
      <c r="H883" s="109">
        <v>0</v>
      </c>
      <c r="I883" s="109">
        <v>0</v>
      </c>
      <c r="J883" s="109">
        <v>1</v>
      </c>
      <c r="K883" s="86">
        <v>4</v>
      </c>
      <c r="L883" s="87"/>
    </row>
    <row r="884" spans="2:12" s="88" customFormat="1" ht="18.75" customHeight="1" x14ac:dyDescent="0.2">
      <c r="B884" s="85" t="s">
        <v>1949</v>
      </c>
      <c r="C884" s="109">
        <v>0</v>
      </c>
      <c r="D884" s="109">
        <v>0</v>
      </c>
      <c r="E884" s="109">
        <v>0</v>
      </c>
      <c r="F884" s="109">
        <v>0</v>
      </c>
      <c r="G884" s="109">
        <v>1</v>
      </c>
      <c r="H884" s="109">
        <v>3</v>
      </c>
      <c r="I884" s="109">
        <v>0</v>
      </c>
      <c r="J884" s="109">
        <v>0</v>
      </c>
      <c r="K884" s="86">
        <v>4</v>
      </c>
      <c r="L884" s="87"/>
    </row>
    <row r="885" spans="2:12" s="88" customFormat="1" ht="18.75" customHeight="1" x14ac:dyDescent="0.2">
      <c r="B885" s="85" t="s">
        <v>1942</v>
      </c>
      <c r="C885" s="109">
        <v>0</v>
      </c>
      <c r="D885" s="109">
        <v>1</v>
      </c>
      <c r="E885" s="109">
        <v>1</v>
      </c>
      <c r="F885" s="109">
        <v>0</v>
      </c>
      <c r="G885" s="109">
        <v>2</v>
      </c>
      <c r="H885" s="109">
        <v>0</v>
      </c>
      <c r="I885" s="109">
        <v>0</v>
      </c>
      <c r="J885" s="109">
        <v>0</v>
      </c>
      <c r="K885" s="86">
        <v>4</v>
      </c>
      <c r="L885" s="87"/>
    </row>
    <row r="886" spans="2:12" s="88" customFormat="1" ht="18.75" customHeight="1" x14ac:dyDescent="0.2">
      <c r="B886" s="85" t="s">
        <v>1658</v>
      </c>
      <c r="C886" s="109">
        <v>0</v>
      </c>
      <c r="D886" s="109">
        <v>0</v>
      </c>
      <c r="E886" s="109">
        <v>0</v>
      </c>
      <c r="F886" s="109">
        <v>0</v>
      </c>
      <c r="G886" s="109">
        <v>1</v>
      </c>
      <c r="H886" s="109">
        <v>2</v>
      </c>
      <c r="I886" s="109">
        <v>1</v>
      </c>
      <c r="J886" s="109">
        <v>0</v>
      </c>
      <c r="K886" s="86">
        <v>4</v>
      </c>
      <c r="L886" s="87"/>
    </row>
    <row r="887" spans="2:12" s="88" customFormat="1" ht="18.75" customHeight="1" x14ac:dyDescent="0.2">
      <c r="B887" s="85" t="s">
        <v>3140</v>
      </c>
      <c r="C887" s="109">
        <v>0</v>
      </c>
      <c r="D887" s="109">
        <v>0</v>
      </c>
      <c r="E887" s="109">
        <v>0</v>
      </c>
      <c r="F887" s="109">
        <v>0</v>
      </c>
      <c r="G887" s="109">
        <v>0</v>
      </c>
      <c r="H887" s="109">
        <v>1</v>
      </c>
      <c r="I887" s="109">
        <v>2</v>
      </c>
      <c r="J887" s="109">
        <v>1</v>
      </c>
      <c r="K887" s="86">
        <v>4</v>
      </c>
      <c r="L887" s="87"/>
    </row>
    <row r="888" spans="2:12" s="88" customFormat="1" ht="18.75" customHeight="1" x14ac:dyDescent="0.2">
      <c r="B888" s="85" t="s">
        <v>1112</v>
      </c>
      <c r="C888" s="109">
        <v>0</v>
      </c>
      <c r="D888" s="109">
        <v>0</v>
      </c>
      <c r="E888" s="109">
        <v>0</v>
      </c>
      <c r="F888" s="109">
        <v>0</v>
      </c>
      <c r="G888" s="109">
        <v>1</v>
      </c>
      <c r="H888" s="109">
        <v>0</v>
      </c>
      <c r="I888" s="109">
        <v>0</v>
      </c>
      <c r="J888" s="109">
        <v>3</v>
      </c>
      <c r="K888" s="86">
        <v>4</v>
      </c>
      <c r="L888" s="87"/>
    </row>
    <row r="889" spans="2:12" s="88" customFormat="1" ht="18.75" customHeight="1" x14ac:dyDescent="0.2">
      <c r="B889" s="85" t="s">
        <v>2282</v>
      </c>
      <c r="C889" s="109">
        <v>0</v>
      </c>
      <c r="D889" s="109">
        <v>0</v>
      </c>
      <c r="E889" s="109">
        <v>0</v>
      </c>
      <c r="F889" s="109">
        <v>0</v>
      </c>
      <c r="G889" s="109">
        <v>1</v>
      </c>
      <c r="H889" s="109">
        <v>0</v>
      </c>
      <c r="I889" s="109">
        <v>1</v>
      </c>
      <c r="J889" s="109">
        <v>2</v>
      </c>
      <c r="K889" s="86">
        <v>4</v>
      </c>
      <c r="L889" s="87"/>
    </row>
    <row r="890" spans="2:12" s="88" customFormat="1" ht="18.75" customHeight="1" x14ac:dyDescent="0.2">
      <c r="B890" s="85" t="s">
        <v>1211</v>
      </c>
      <c r="C890" s="109">
        <v>0</v>
      </c>
      <c r="D890" s="109">
        <v>2</v>
      </c>
      <c r="E890" s="109">
        <v>0</v>
      </c>
      <c r="F890" s="109">
        <v>0</v>
      </c>
      <c r="G890" s="109">
        <v>0</v>
      </c>
      <c r="H890" s="109">
        <v>2</v>
      </c>
      <c r="I890" s="109">
        <v>0</v>
      </c>
      <c r="J890" s="109">
        <v>0</v>
      </c>
      <c r="K890" s="86">
        <v>4</v>
      </c>
      <c r="L890" s="87"/>
    </row>
    <row r="891" spans="2:12" s="88" customFormat="1" ht="18.75" customHeight="1" x14ac:dyDescent="0.2">
      <c r="B891" s="85" t="s">
        <v>1294</v>
      </c>
      <c r="C891" s="109">
        <v>0</v>
      </c>
      <c r="D891" s="109">
        <v>0</v>
      </c>
      <c r="E891" s="109">
        <v>0</v>
      </c>
      <c r="F891" s="109">
        <v>0</v>
      </c>
      <c r="G891" s="109">
        <v>1</v>
      </c>
      <c r="H891" s="109">
        <v>0</v>
      </c>
      <c r="I891" s="109">
        <v>2</v>
      </c>
      <c r="J891" s="109">
        <v>1</v>
      </c>
      <c r="K891" s="86">
        <v>4</v>
      </c>
      <c r="L891" s="87"/>
    </row>
    <row r="892" spans="2:12" s="88" customFormat="1" ht="18.75" customHeight="1" x14ac:dyDescent="0.2">
      <c r="B892" s="85" t="s">
        <v>1121</v>
      </c>
      <c r="C892" s="109">
        <v>1</v>
      </c>
      <c r="D892" s="109">
        <v>1</v>
      </c>
      <c r="E892" s="109">
        <v>0</v>
      </c>
      <c r="F892" s="109">
        <v>2</v>
      </c>
      <c r="G892" s="109">
        <v>0</v>
      </c>
      <c r="H892" s="109">
        <v>0</v>
      </c>
      <c r="I892" s="109">
        <v>0</v>
      </c>
      <c r="J892" s="109">
        <v>0</v>
      </c>
      <c r="K892" s="86">
        <v>4</v>
      </c>
      <c r="L892" s="87"/>
    </row>
    <row r="893" spans="2:12" s="88" customFormat="1" ht="18.75" customHeight="1" x14ac:dyDescent="0.2">
      <c r="B893" s="85" t="s">
        <v>3036</v>
      </c>
      <c r="C893" s="109">
        <v>0</v>
      </c>
      <c r="D893" s="109">
        <v>0</v>
      </c>
      <c r="E893" s="109">
        <v>0</v>
      </c>
      <c r="F893" s="109">
        <v>0</v>
      </c>
      <c r="G893" s="109">
        <v>0</v>
      </c>
      <c r="H893" s="109">
        <v>0</v>
      </c>
      <c r="I893" s="109">
        <v>0</v>
      </c>
      <c r="J893" s="109">
        <v>4</v>
      </c>
      <c r="K893" s="86">
        <v>4</v>
      </c>
      <c r="L893" s="87"/>
    </row>
    <row r="894" spans="2:12" s="88" customFormat="1" ht="18.75" customHeight="1" x14ac:dyDescent="0.2">
      <c r="B894" s="85" t="s">
        <v>2143</v>
      </c>
      <c r="C894" s="109">
        <v>0</v>
      </c>
      <c r="D894" s="109">
        <v>1</v>
      </c>
      <c r="E894" s="109">
        <v>0</v>
      </c>
      <c r="F894" s="109">
        <v>0</v>
      </c>
      <c r="G894" s="109">
        <v>2</v>
      </c>
      <c r="H894" s="109">
        <v>1</v>
      </c>
      <c r="I894" s="109">
        <v>0</v>
      </c>
      <c r="J894" s="109">
        <v>0</v>
      </c>
      <c r="K894" s="86">
        <v>4</v>
      </c>
      <c r="L894" s="87"/>
    </row>
    <row r="895" spans="2:12" s="88" customFormat="1" ht="18.75" customHeight="1" x14ac:dyDescent="0.2">
      <c r="B895" s="85" t="s">
        <v>2330</v>
      </c>
      <c r="C895" s="109">
        <v>0</v>
      </c>
      <c r="D895" s="109">
        <v>0</v>
      </c>
      <c r="E895" s="109">
        <v>1</v>
      </c>
      <c r="F895" s="109">
        <v>0</v>
      </c>
      <c r="G895" s="109">
        <v>0</v>
      </c>
      <c r="H895" s="109">
        <v>1</v>
      </c>
      <c r="I895" s="109">
        <v>0</v>
      </c>
      <c r="J895" s="109">
        <v>2</v>
      </c>
      <c r="K895" s="86">
        <v>4</v>
      </c>
      <c r="L895" s="87"/>
    </row>
    <row r="896" spans="2:12" s="88" customFormat="1" ht="18.75" customHeight="1" x14ac:dyDescent="0.2">
      <c r="B896" s="85" t="s">
        <v>1519</v>
      </c>
      <c r="C896" s="109">
        <v>0</v>
      </c>
      <c r="D896" s="109">
        <v>0</v>
      </c>
      <c r="E896" s="109">
        <v>0</v>
      </c>
      <c r="F896" s="109">
        <v>0</v>
      </c>
      <c r="G896" s="109">
        <v>0</v>
      </c>
      <c r="H896" s="109">
        <v>0</v>
      </c>
      <c r="I896" s="109">
        <v>2</v>
      </c>
      <c r="J896" s="109">
        <v>2</v>
      </c>
      <c r="K896" s="86">
        <v>4</v>
      </c>
      <c r="L896" s="87"/>
    </row>
    <row r="897" spans="2:12" s="88" customFormat="1" ht="18.75" customHeight="1" x14ac:dyDescent="0.2">
      <c r="B897" s="85" t="s">
        <v>1435</v>
      </c>
      <c r="C897" s="109">
        <v>1</v>
      </c>
      <c r="D897" s="109">
        <v>0</v>
      </c>
      <c r="E897" s="109">
        <v>0</v>
      </c>
      <c r="F897" s="109">
        <v>0</v>
      </c>
      <c r="G897" s="109">
        <v>0</v>
      </c>
      <c r="H897" s="109">
        <v>0</v>
      </c>
      <c r="I897" s="109">
        <v>1</v>
      </c>
      <c r="J897" s="109">
        <v>2</v>
      </c>
      <c r="K897" s="86">
        <v>4</v>
      </c>
      <c r="L897" s="87"/>
    </row>
    <row r="898" spans="2:12" s="88" customFormat="1" ht="18.75" customHeight="1" x14ac:dyDescent="0.2">
      <c r="B898" s="85" t="s">
        <v>1979</v>
      </c>
      <c r="C898" s="109">
        <v>0</v>
      </c>
      <c r="D898" s="109">
        <v>0</v>
      </c>
      <c r="E898" s="109">
        <v>0</v>
      </c>
      <c r="F898" s="109">
        <v>0</v>
      </c>
      <c r="G898" s="109">
        <v>0</v>
      </c>
      <c r="H898" s="109">
        <v>0</v>
      </c>
      <c r="I898" s="109">
        <v>1</v>
      </c>
      <c r="J898" s="109">
        <v>3</v>
      </c>
      <c r="K898" s="86">
        <v>4</v>
      </c>
      <c r="L898" s="87"/>
    </row>
    <row r="899" spans="2:12" s="88" customFormat="1" ht="18.75" customHeight="1" x14ac:dyDescent="0.2">
      <c r="B899" s="85" t="s">
        <v>2164</v>
      </c>
      <c r="C899" s="109">
        <v>0</v>
      </c>
      <c r="D899" s="109">
        <v>0</v>
      </c>
      <c r="E899" s="109">
        <v>2</v>
      </c>
      <c r="F899" s="109">
        <v>0</v>
      </c>
      <c r="G899" s="109">
        <v>0</v>
      </c>
      <c r="H899" s="109">
        <v>1</v>
      </c>
      <c r="I899" s="109">
        <v>0</v>
      </c>
      <c r="J899" s="109">
        <v>1</v>
      </c>
      <c r="K899" s="86">
        <v>4</v>
      </c>
      <c r="L899" s="87"/>
    </row>
    <row r="900" spans="2:12" s="88" customFormat="1" ht="18.75" customHeight="1" x14ac:dyDescent="0.2">
      <c r="B900" s="85" t="s">
        <v>1076</v>
      </c>
      <c r="C900" s="109">
        <v>0</v>
      </c>
      <c r="D900" s="109">
        <v>2</v>
      </c>
      <c r="E900" s="109">
        <v>1</v>
      </c>
      <c r="F900" s="109">
        <v>0</v>
      </c>
      <c r="G900" s="109">
        <v>0</v>
      </c>
      <c r="H900" s="109">
        <v>0</v>
      </c>
      <c r="I900" s="109">
        <v>0</v>
      </c>
      <c r="J900" s="109">
        <v>1</v>
      </c>
      <c r="K900" s="86">
        <v>4</v>
      </c>
      <c r="L900" s="87"/>
    </row>
    <row r="901" spans="2:12" s="88" customFormat="1" ht="18.75" customHeight="1" x14ac:dyDescent="0.2">
      <c r="B901" s="85" t="s">
        <v>1275</v>
      </c>
      <c r="C901" s="109">
        <v>0</v>
      </c>
      <c r="D901" s="109">
        <v>0</v>
      </c>
      <c r="E901" s="109">
        <v>0</v>
      </c>
      <c r="F901" s="109">
        <v>0</v>
      </c>
      <c r="G901" s="109">
        <v>0</v>
      </c>
      <c r="H901" s="109">
        <v>0</v>
      </c>
      <c r="I901" s="109">
        <v>4</v>
      </c>
      <c r="J901" s="109">
        <v>0</v>
      </c>
      <c r="K901" s="86">
        <v>4</v>
      </c>
      <c r="L901" s="87"/>
    </row>
    <row r="902" spans="2:12" s="88" customFormat="1" ht="18.75" customHeight="1" x14ac:dyDescent="0.2">
      <c r="B902" s="85" t="s">
        <v>1158</v>
      </c>
      <c r="C902" s="109">
        <v>3</v>
      </c>
      <c r="D902" s="109">
        <v>0</v>
      </c>
      <c r="E902" s="109">
        <v>0</v>
      </c>
      <c r="F902" s="109">
        <v>0</v>
      </c>
      <c r="G902" s="109">
        <v>0</v>
      </c>
      <c r="H902" s="109">
        <v>0</v>
      </c>
      <c r="I902" s="109">
        <v>1</v>
      </c>
      <c r="J902" s="109">
        <v>0</v>
      </c>
      <c r="K902" s="86">
        <v>4</v>
      </c>
      <c r="L902" s="87"/>
    </row>
    <row r="903" spans="2:12" s="88" customFormat="1" ht="18.75" customHeight="1" x14ac:dyDescent="0.2">
      <c r="B903" s="85" t="s">
        <v>1534</v>
      </c>
      <c r="C903" s="109">
        <v>4</v>
      </c>
      <c r="D903" s="109">
        <v>0</v>
      </c>
      <c r="E903" s="109">
        <v>0</v>
      </c>
      <c r="F903" s="109">
        <v>0</v>
      </c>
      <c r="G903" s="109">
        <v>0</v>
      </c>
      <c r="H903" s="109">
        <v>0</v>
      </c>
      <c r="I903" s="109">
        <v>0</v>
      </c>
      <c r="J903" s="109">
        <v>0</v>
      </c>
      <c r="K903" s="86">
        <v>4</v>
      </c>
      <c r="L903" s="87"/>
    </row>
    <row r="904" spans="2:12" s="88" customFormat="1" ht="18.75" customHeight="1" x14ac:dyDescent="0.2">
      <c r="B904" s="85" t="s">
        <v>1475</v>
      </c>
      <c r="C904" s="109">
        <v>0</v>
      </c>
      <c r="D904" s="109">
        <v>2</v>
      </c>
      <c r="E904" s="109">
        <v>0</v>
      </c>
      <c r="F904" s="109">
        <v>2</v>
      </c>
      <c r="G904" s="109">
        <v>0</v>
      </c>
      <c r="H904" s="109">
        <v>0</v>
      </c>
      <c r="I904" s="109">
        <v>0</v>
      </c>
      <c r="J904" s="109">
        <v>0</v>
      </c>
      <c r="K904" s="86">
        <v>4</v>
      </c>
      <c r="L904" s="87"/>
    </row>
    <row r="905" spans="2:12" s="88" customFormat="1" ht="18.75" customHeight="1" x14ac:dyDescent="0.2">
      <c r="B905" s="85" t="s">
        <v>2070</v>
      </c>
      <c r="C905" s="109">
        <v>0</v>
      </c>
      <c r="D905" s="109">
        <v>0</v>
      </c>
      <c r="E905" s="109">
        <v>1</v>
      </c>
      <c r="F905" s="109">
        <v>1</v>
      </c>
      <c r="G905" s="109">
        <v>0</v>
      </c>
      <c r="H905" s="109">
        <v>1</v>
      </c>
      <c r="I905" s="109">
        <v>1</v>
      </c>
      <c r="J905" s="109">
        <v>0</v>
      </c>
      <c r="K905" s="86">
        <v>4</v>
      </c>
      <c r="L905" s="87"/>
    </row>
    <row r="906" spans="2:12" s="88" customFormat="1" ht="18.75" customHeight="1" x14ac:dyDescent="0.2">
      <c r="B906" s="85" t="s">
        <v>2174</v>
      </c>
      <c r="C906" s="109">
        <v>0</v>
      </c>
      <c r="D906" s="109">
        <v>0</v>
      </c>
      <c r="E906" s="109">
        <v>1</v>
      </c>
      <c r="F906" s="109">
        <v>0</v>
      </c>
      <c r="G906" s="109">
        <v>1</v>
      </c>
      <c r="H906" s="109">
        <v>1</v>
      </c>
      <c r="I906" s="109">
        <v>0</v>
      </c>
      <c r="J906" s="109">
        <v>1</v>
      </c>
      <c r="K906" s="86">
        <v>4</v>
      </c>
      <c r="L906" s="87"/>
    </row>
    <row r="907" spans="2:12" s="88" customFormat="1" ht="18.75" customHeight="1" x14ac:dyDescent="0.2">
      <c r="B907" s="85" t="s">
        <v>1339</v>
      </c>
      <c r="C907" s="109">
        <v>0</v>
      </c>
      <c r="D907" s="109">
        <v>0</v>
      </c>
      <c r="E907" s="109">
        <v>0</v>
      </c>
      <c r="F907" s="109">
        <v>0</v>
      </c>
      <c r="G907" s="109">
        <v>0</v>
      </c>
      <c r="H907" s="109">
        <v>2</v>
      </c>
      <c r="I907" s="109">
        <v>1</v>
      </c>
      <c r="J907" s="109">
        <v>1</v>
      </c>
      <c r="K907" s="86">
        <v>4</v>
      </c>
      <c r="L907" s="87"/>
    </row>
    <row r="908" spans="2:12" s="88" customFormat="1" ht="18.75" customHeight="1" x14ac:dyDescent="0.2">
      <c r="B908" s="85" t="s">
        <v>984</v>
      </c>
      <c r="C908" s="109">
        <v>1</v>
      </c>
      <c r="D908" s="109">
        <v>0</v>
      </c>
      <c r="E908" s="109">
        <v>0</v>
      </c>
      <c r="F908" s="109">
        <v>1</v>
      </c>
      <c r="G908" s="109">
        <v>0</v>
      </c>
      <c r="H908" s="109">
        <v>0</v>
      </c>
      <c r="I908" s="109">
        <v>0</v>
      </c>
      <c r="J908" s="109">
        <v>2</v>
      </c>
      <c r="K908" s="86">
        <v>4</v>
      </c>
      <c r="L908" s="87"/>
    </row>
    <row r="909" spans="2:12" s="88" customFormat="1" ht="18.75" customHeight="1" x14ac:dyDescent="0.2">
      <c r="B909" s="85" t="s">
        <v>1527</v>
      </c>
      <c r="C909" s="109">
        <v>1</v>
      </c>
      <c r="D909" s="109">
        <v>1</v>
      </c>
      <c r="E909" s="109">
        <v>0</v>
      </c>
      <c r="F909" s="109">
        <v>1</v>
      </c>
      <c r="G909" s="109">
        <v>1</v>
      </c>
      <c r="H909" s="109">
        <v>0</v>
      </c>
      <c r="I909" s="109">
        <v>0</v>
      </c>
      <c r="J909" s="109">
        <v>0</v>
      </c>
      <c r="K909" s="86">
        <v>4</v>
      </c>
      <c r="L909" s="87"/>
    </row>
    <row r="910" spans="2:12" s="88" customFormat="1" ht="18.75" customHeight="1" x14ac:dyDescent="0.2">
      <c r="B910" s="85" t="s">
        <v>1485</v>
      </c>
      <c r="C910" s="109">
        <v>0</v>
      </c>
      <c r="D910" s="109">
        <v>0</v>
      </c>
      <c r="E910" s="109">
        <v>4</v>
      </c>
      <c r="F910" s="109">
        <v>0</v>
      </c>
      <c r="G910" s="109">
        <v>0</v>
      </c>
      <c r="H910" s="109">
        <v>0</v>
      </c>
      <c r="I910" s="109">
        <v>0</v>
      </c>
      <c r="J910" s="109">
        <v>0</v>
      </c>
      <c r="K910" s="86">
        <v>4</v>
      </c>
      <c r="L910" s="87"/>
    </row>
    <row r="911" spans="2:12" s="88" customFormat="1" ht="18.75" customHeight="1" x14ac:dyDescent="0.2">
      <c r="B911" s="85" t="s">
        <v>2027</v>
      </c>
      <c r="C911" s="109">
        <v>0</v>
      </c>
      <c r="D911" s="109">
        <v>1</v>
      </c>
      <c r="E911" s="109">
        <v>0</v>
      </c>
      <c r="F911" s="109">
        <v>0</v>
      </c>
      <c r="G911" s="109">
        <v>0</v>
      </c>
      <c r="H911" s="109">
        <v>0</v>
      </c>
      <c r="I911" s="109">
        <v>0</v>
      </c>
      <c r="J911" s="109">
        <v>3</v>
      </c>
      <c r="K911" s="86">
        <v>4</v>
      </c>
      <c r="L911" s="87"/>
    </row>
    <row r="912" spans="2:12" s="88" customFormat="1" ht="18.75" customHeight="1" x14ac:dyDescent="0.2">
      <c r="B912" s="85" t="s">
        <v>2029</v>
      </c>
      <c r="C912" s="109">
        <v>0</v>
      </c>
      <c r="D912" s="109">
        <v>1</v>
      </c>
      <c r="E912" s="109">
        <v>0</v>
      </c>
      <c r="F912" s="109">
        <v>2</v>
      </c>
      <c r="G912" s="109">
        <v>0</v>
      </c>
      <c r="H912" s="109">
        <v>0</v>
      </c>
      <c r="I912" s="109">
        <v>0</v>
      </c>
      <c r="J912" s="109">
        <v>1</v>
      </c>
      <c r="K912" s="86">
        <v>4</v>
      </c>
      <c r="L912" s="87"/>
    </row>
    <row r="913" spans="2:12" s="88" customFormat="1" ht="18.75" customHeight="1" x14ac:dyDescent="0.2">
      <c r="B913" s="85" t="s">
        <v>1284</v>
      </c>
      <c r="C913" s="109">
        <v>0</v>
      </c>
      <c r="D913" s="109">
        <v>1</v>
      </c>
      <c r="E913" s="109">
        <v>0</v>
      </c>
      <c r="F913" s="109">
        <v>0</v>
      </c>
      <c r="G913" s="109">
        <v>0</v>
      </c>
      <c r="H913" s="109">
        <v>1</v>
      </c>
      <c r="I913" s="109">
        <v>2</v>
      </c>
      <c r="J913" s="109">
        <v>0</v>
      </c>
      <c r="K913" s="86">
        <v>4</v>
      </c>
      <c r="L913" s="87"/>
    </row>
    <row r="914" spans="2:12" s="88" customFormat="1" ht="18.75" customHeight="1" x14ac:dyDescent="0.2">
      <c r="B914" s="85" t="s">
        <v>2443</v>
      </c>
      <c r="C914" s="109">
        <v>0</v>
      </c>
      <c r="D914" s="109">
        <v>0</v>
      </c>
      <c r="E914" s="109">
        <v>0</v>
      </c>
      <c r="F914" s="109">
        <v>0</v>
      </c>
      <c r="G914" s="109">
        <v>0</v>
      </c>
      <c r="H914" s="109">
        <v>0</v>
      </c>
      <c r="I914" s="109">
        <v>0</v>
      </c>
      <c r="J914" s="109">
        <v>4</v>
      </c>
      <c r="K914" s="86">
        <v>4</v>
      </c>
      <c r="L914" s="87"/>
    </row>
    <row r="915" spans="2:12" s="88" customFormat="1" ht="18.75" customHeight="1" x14ac:dyDescent="0.2">
      <c r="B915" s="85" t="s">
        <v>2028</v>
      </c>
      <c r="C915" s="109">
        <v>1</v>
      </c>
      <c r="D915" s="109">
        <v>1</v>
      </c>
      <c r="E915" s="109">
        <v>0</v>
      </c>
      <c r="F915" s="109">
        <v>1</v>
      </c>
      <c r="G915" s="109">
        <v>0</v>
      </c>
      <c r="H915" s="109">
        <v>0</v>
      </c>
      <c r="I915" s="109">
        <v>1</v>
      </c>
      <c r="J915" s="109">
        <v>0</v>
      </c>
      <c r="K915" s="86">
        <v>4</v>
      </c>
      <c r="L915" s="87"/>
    </row>
    <row r="916" spans="2:12" s="88" customFormat="1" ht="18.75" customHeight="1" x14ac:dyDescent="0.2">
      <c r="B916" s="85" t="s">
        <v>2565</v>
      </c>
      <c r="C916" s="109">
        <v>0</v>
      </c>
      <c r="D916" s="109">
        <v>4</v>
      </c>
      <c r="E916" s="109">
        <v>0</v>
      </c>
      <c r="F916" s="109">
        <v>0</v>
      </c>
      <c r="G916" s="109">
        <v>0</v>
      </c>
      <c r="H916" s="109">
        <v>0</v>
      </c>
      <c r="I916" s="109">
        <v>0</v>
      </c>
      <c r="J916" s="109">
        <v>0</v>
      </c>
      <c r="K916" s="86">
        <v>4</v>
      </c>
      <c r="L916" s="87"/>
    </row>
    <row r="917" spans="2:12" s="88" customFormat="1" ht="18.75" customHeight="1" x14ac:dyDescent="0.2">
      <c r="B917" s="85" t="s">
        <v>2575</v>
      </c>
      <c r="C917" s="109">
        <v>0</v>
      </c>
      <c r="D917" s="109">
        <v>0</v>
      </c>
      <c r="E917" s="109">
        <v>0</v>
      </c>
      <c r="F917" s="109">
        <v>0</v>
      </c>
      <c r="G917" s="109">
        <v>0</v>
      </c>
      <c r="H917" s="109">
        <v>1</v>
      </c>
      <c r="I917" s="109">
        <v>0</v>
      </c>
      <c r="J917" s="109">
        <v>3</v>
      </c>
      <c r="K917" s="86">
        <v>4</v>
      </c>
      <c r="L917" s="87"/>
    </row>
    <row r="918" spans="2:12" s="88" customFormat="1" ht="18.75" customHeight="1" x14ac:dyDescent="0.2">
      <c r="B918" s="85" t="s">
        <v>1344</v>
      </c>
      <c r="C918" s="109">
        <v>0</v>
      </c>
      <c r="D918" s="109">
        <v>0</v>
      </c>
      <c r="E918" s="109">
        <v>0</v>
      </c>
      <c r="F918" s="109">
        <v>0</v>
      </c>
      <c r="G918" s="109">
        <v>0</v>
      </c>
      <c r="H918" s="109">
        <v>3</v>
      </c>
      <c r="I918" s="109">
        <v>0</v>
      </c>
      <c r="J918" s="109">
        <v>1</v>
      </c>
      <c r="K918" s="86">
        <v>4</v>
      </c>
      <c r="L918" s="87"/>
    </row>
    <row r="919" spans="2:12" s="88" customFormat="1" ht="18.75" customHeight="1" x14ac:dyDescent="0.2">
      <c r="B919" s="85" t="s">
        <v>2034</v>
      </c>
      <c r="C919" s="109">
        <v>0</v>
      </c>
      <c r="D919" s="109">
        <v>0</v>
      </c>
      <c r="E919" s="109">
        <v>0</v>
      </c>
      <c r="F919" s="109">
        <v>0</v>
      </c>
      <c r="G919" s="109">
        <v>3</v>
      </c>
      <c r="H919" s="109">
        <v>0</v>
      </c>
      <c r="I919" s="109">
        <v>0</v>
      </c>
      <c r="J919" s="109">
        <v>1</v>
      </c>
      <c r="K919" s="86">
        <v>4</v>
      </c>
      <c r="L919" s="87"/>
    </row>
    <row r="920" spans="2:12" s="88" customFormat="1" ht="18.75" customHeight="1" x14ac:dyDescent="0.2">
      <c r="B920" s="85" t="s">
        <v>2396</v>
      </c>
      <c r="C920" s="109">
        <v>0</v>
      </c>
      <c r="D920" s="109">
        <v>0</v>
      </c>
      <c r="E920" s="109">
        <v>0</v>
      </c>
      <c r="F920" s="109">
        <v>0</v>
      </c>
      <c r="G920" s="109">
        <v>2</v>
      </c>
      <c r="H920" s="109">
        <v>0</v>
      </c>
      <c r="I920" s="109">
        <v>0</v>
      </c>
      <c r="J920" s="109">
        <v>2</v>
      </c>
      <c r="K920" s="86">
        <v>4</v>
      </c>
      <c r="L920" s="87"/>
    </row>
    <row r="921" spans="2:12" s="88" customFormat="1" ht="18.75" customHeight="1" x14ac:dyDescent="0.2">
      <c r="B921" s="85" t="s">
        <v>2092</v>
      </c>
      <c r="C921" s="109">
        <v>0</v>
      </c>
      <c r="D921" s="109">
        <v>0</v>
      </c>
      <c r="E921" s="109">
        <v>0</v>
      </c>
      <c r="F921" s="109">
        <v>0</v>
      </c>
      <c r="G921" s="109">
        <v>1</v>
      </c>
      <c r="H921" s="109">
        <v>1</v>
      </c>
      <c r="I921" s="109">
        <v>1</v>
      </c>
      <c r="J921" s="109">
        <v>1</v>
      </c>
      <c r="K921" s="86">
        <v>4</v>
      </c>
      <c r="L921" s="87"/>
    </row>
    <row r="922" spans="2:12" s="88" customFormat="1" ht="18.75" customHeight="1" x14ac:dyDescent="0.2">
      <c r="B922" s="85" t="s">
        <v>2576</v>
      </c>
      <c r="C922" s="109">
        <v>0</v>
      </c>
      <c r="D922" s="109">
        <v>0</v>
      </c>
      <c r="E922" s="109">
        <v>0</v>
      </c>
      <c r="F922" s="109">
        <v>0</v>
      </c>
      <c r="G922" s="109">
        <v>0</v>
      </c>
      <c r="H922" s="109">
        <v>3</v>
      </c>
      <c r="I922" s="109">
        <v>0</v>
      </c>
      <c r="J922" s="109">
        <v>1</v>
      </c>
      <c r="K922" s="86">
        <v>4</v>
      </c>
      <c r="L922" s="87"/>
    </row>
    <row r="923" spans="2:12" s="88" customFormat="1" ht="18.75" customHeight="1" x14ac:dyDescent="0.2">
      <c r="B923" s="85" t="s">
        <v>1904</v>
      </c>
      <c r="C923" s="109">
        <v>1</v>
      </c>
      <c r="D923" s="109">
        <v>0</v>
      </c>
      <c r="E923" s="109">
        <v>1</v>
      </c>
      <c r="F923" s="109">
        <v>0</v>
      </c>
      <c r="G923" s="109">
        <v>0</v>
      </c>
      <c r="H923" s="109">
        <v>0</v>
      </c>
      <c r="I923" s="109">
        <v>0</v>
      </c>
      <c r="J923" s="109">
        <v>2</v>
      </c>
      <c r="K923" s="86">
        <v>4</v>
      </c>
      <c r="L923" s="87"/>
    </row>
    <row r="924" spans="2:12" s="88" customFormat="1" ht="18.75" customHeight="1" x14ac:dyDescent="0.2">
      <c r="B924" s="85" t="s">
        <v>1812</v>
      </c>
      <c r="C924" s="109">
        <v>0</v>
      </c>
      <c r="D924" s="109">
        <v>1</v>
      </c>
      <c r="E924" s="109">
        <v>1</v>
      </c>
      <c r="F924" s="109">
        <v>0</v>
      </c>
      <c r="G924" s="109">
        <v>0</v>
      </c>
      <c r="H924" s="109">
        <v>1</v>
      </c>
      <c r="I924" s="109">
        <v>1</v>
      </c>
      <c r="J924" s="109">
        <v>0</v>
      </c>
      <c r="K924" s="86">
        <v>4</v>
      </c>
      <c r="L924" s="87"/>
    </row>
    <row r="925" spans="2:12" s="88" customFormat="1" ht="18.75" customHeight="1" x14ac:dyDescent="0.2">
      <c r="B925" s="85" t="s">
        <v>2035</v>
      </c>
      <c r="C925" s="109">
        <v>1</v>
      </c>
      <c r="D925" s="109">
        <v>0</v>
      </c>
      <c r="E925" s="109">
        <v>0</v>
      </c>
      <c r="F925" s="109">
        <v>0</v>
      </c>
      <c r="G925" s="109">
        <v>3</v>
      </c>
      <c r="H925" s="109">
        <v>0</v>
      </c>
      <c r="I925" s="109">
        <v>0</v>
      </c>
      <c r="J925" s="109">
        <v>0</v>
      </c>
      <c r="K925" s="86">
        <v>4</v>
      </c>
      <c r="L925" s="87"/>
    </row>
    <row r="926" spans="2:12" s="88" customFormat="1" ht="18.75" customHeight="1" x14ac:dyDescent="0.2">
      <c r="B926" s="85" t="s">
        <v>1813</v>
      </c>
      <c r="C926" s="109">
        <v>2</v>
      </c>
      <c r="D926" s="109">
        <v>2</v>
      </c>
      <c r="E926" s="109">
        <v>0</v>
      </c>
      <c r="F926" s="109">
        <v>0</v>
      </c>
      <c r="G926" s="109">
        <v>0</v>
      </c>
      <c r="H926" s="109">
        <v>0</v>
      </c>
      <c r="I926" s="109">
        <v>0</v>
      </c>
      <c r="J926" s="109">
        <v>0</v>
      </c>
      <c r="K926" s="86">
        <v>4</v>
      </c>
      <c r="L926" s="87"/>
    </row>
    <row r="927" spans="2:12" s="88" customFormat="1" ht="18.75" customHeight="1" x14ac:dyDescent="0.2">
      <c r="B927" s="85" t="s">
        <v>1169</v>
      </c>
      <c r="C927" s="109">
        <v>1</v>
      </c>
      <c r="D927" s="109">
        <v>0</v>
      </c>
      <c r="E927" s="109">
        <v>1</v>
      </c>
      <c r="F927" s="109">
        <v>0</v>
      </c>
      <c r="G927" s="109">
        <v>1</v>
      </c>
      <c r="H927" s="109">
        <v>0</v>
      </c>
      <c r="I927" s="109">
        <v>0</v>
      </c>
      <c r="J927" s="109">
        <v>1</v>
      </c>
      <c r="K927" s="86">
        <v>4</v>
      </c>
      <c r="L927" s="87"/>
    </row>
    <row r="928" spans="2:12" s="88" customFormat="1" ht="18.75" customHeight="1" x14ac:dyDescent="0.2">
      <c r="B928" s="85" t="s">
        <v>1910</v>
      </c>
      <c r="C928" s="109">
        <v>0</v>
      </c>
      <c r="D928" s="109">
        <v>0</v>
      </c>
      <c r="E928" s="109">
        <v>0</v>
      </c>
      <c r="F928" s="109">
        <v>1</v>
      </c>
      <c r="G928" s="109">
        <v>1</v>
      </c>
      <c r="H928" s="109">
        <v>0</v>
      </c>
      <c r="I928" s="109">
        <v>2</v>
      </c>
      <c r="J928" s="109">
        <v>0</v>
      </c>
      <c r="K928" s="86">
        <v>4</v>
      </c>
      <c r="L928" s="87"/>
    </row>
    <row r="929" spans="2:12" s="88" customFormat="1" ht="18.75" customHeight="1" x14ac:dyDescent="0.2">
      <c r="B929" s="85" t="s">
        <v>2254</v>
      </c>
      <c r="C929" s="109">
        <v>1</v>
      </c>
      <c r="D929" s="109">
        <v>0</v>
      </c>
      <c r="E929" s="109">
        <v>1</v>
      </c>
      <c r="F929" s="109">
        <v>0</v>
      </c>
      <c r="G929" s="109">
        <v>0</v>
      </c>
      <c r="H929" s="109">
        <v>0</v>
      </c>
      <c r="I929" s="109">
        <v>2</v>
      </c>
      <c r="J929" s="109">
        <v>0</v>
      </c>
      <c r="K929" s="86">
        <v>4</v>
      </c>
      <c r="L929" s="87"/>
    </row>
    <row r="930" spans="2:12" s="88" customFormat="1" ht="18.75" customHeight="1" x14ac:dyDescent="0.2">
      <c r="B930" s="85" t="s">
        <v>2051</v>
      </c>
      <c r="C930" s="109">
        <v>0</v>
      </c>
      <c r="D930" s="109">
        <v>0</v>
      </c>
      <c r="E930" s="109">
        <v>0</v>
      </c>
      <c r="F930" s="109">
        <v>2</v>
      </c>
      <c r="G930" s="109">
        <v>0</v>
      </c>
      <c r="H930" s="109">
        <v>0</v>
      </c>
      <c r="I930" s="109">
        <v>2</v>
      </c>
      <c r="J930" s="109">
        <v>0</v>
      </c>
      <c r="K930" s="86">
        <v>4</v>
      </c>
      <c r="L930" s="87"/>
    </row>
    <row r="931" spans="2:12" s="88" customFormat="1" ht="18.75" customHeight="1" x14ac:dyDescent="0.2">
      <c r="B931" s="85" t="s">
        <v>2056</v>
      </c>
      <c r="C931" s="109">
        <v>1</v>
      </c>
      <c r="D931" s="109">
        <v>0</v>
      </c>
      <c r="E931" s="109">
        <v>1</v>
      </c>
      <c r="F931" s="109">
        <v>0</v>
      </c>
      <c r="G931" s="109">
        <v>1</v>
      </c>
      <c r="H931" s="109">
        <v>1</v>
      </c>
      <c r="I931" s="109">
        <v>0</v>
      </c>
      <c r="J931" s="109">
        <v>0</v>
      </c>
      <c r="K931" s="86">
        <v>4</v>
      </c>
      <c r="L931" s="87"/>
    </row>
    <row r="932" spans="2:12" s="88" customFormat="1" ht="18.75" customHeight="1" x14ac:dyDescent="0.2">
      <c r="B932" s="85" t="s">
        <v>2566</v>
      </c>
      <c r="C932" s="109">
        <v>1</v>
      </c>
      <c r="D932" s="109">
        <v>1</v>
      </c>
      <c r="E932" s="109">
        <v>0</v>
      </c>
      <c r="F932" s="109">
        <v>0</v>
      </c>
      <c r="G932" s="109">
        <v>0</v>
      </c>
      <c r="H932" s="109">
        <v>1</v>
      </c>
      <c r="I932" s="109">
        <v>0</v>
      </c>
      <c r="J932" s="109">
        <v>1</v>
      </c>
      <c r="K932" s="86">
        <v>4</v>
      </c>
      <c r="L932" s="87"/>
    </row>
    <row r="933" spans="2:12" s="88" customFormat="1" ht="18.75" customHeight="1" x14ac:dyDescent="0.2">
      <c r="B933" s="85" t="s">
        <v>1930</v>
      </c>
      <c r="C933" s="109">
        <v>0</v>
      </c>
      <c r="D933" s="109">
        <v>0</v>
      </c>
      <c r="E933" s="109">
        <v>0</v>
      </c>
      <c r="F933" s="109">
        <v>0</v>
      </c>
      <c r="G933" s="109">
        <v>0</v>
      </c>
      <c r="H933" s="109">
        <v>0</v>
      </c>
      <c r="I933" s="109">
        <v>4</v>
      </c>
      <c r="J933" s="109">
        <v>0</v>
      </c>
      <c r="K933" s="86">
        <v>4</v>
      </c>
      <c r="L933" s="87"/>
    </row>
    <row r="934" spans="2:12" s="88" customFormat="1" ht="18.75" customHeight="1" x14ac:dyDescent="0.2">
      <c r="B934" s="85" t="s">
        <v>2145</v>
      </c>
      <c r="C934" s="109">
        <v>0</v>
      </c>
      <c r="D934" s="109">
        <v>0</v>
      </c>
      <c r="E934" s="109">
        <v>0</v>
      </c>
      <c r="F934" s="109">
        <v>0</v>
      </c>
      <c r="G934" s="109">
        <v>2</v>
      </c>
      <c r="H934" s="109">
        <v>0</v>
      </c>
      <c r="I934" s="109">
        <v>1</v>
      </c>
      <c r="J934" s="109">
        <v>1</v>
      </c>
      <c r="K934" s="86">
        <v>4</v>
      </c>
      <c r="L934" s="87"/>
    </row>
    <row r="935" spans="2:12" s="88" customFormat="1" ht="18.75" customHeight="1" x14ac:dyDescent="0.2">
      <c r="B935" s="85" t="s">
        <v>1573</v>
      </c>
      <c r="C935" s="109">
        <v>0</v>
      </c>
      <c r="D935" s="109">
        <v>0</v>
      </c>
      <c r="E935" s="109">
        <v>0</v>
      </c>
      <c r="F935" s="109">
        <v>0</v>
      </c>
      <c r="G935" s="109">
        <v>2</v>
      </c>
      <c r="H935" s="109">
        <v>0</v>
      </c>
      <c r="I935" s="109">
        <v>2</v>
      </c>
      <c r="J935" s="109">
        <v>0</v>
      </c>
      <c r="K935" s="86">
        <v>4</v>
      </c>
      <c r="L935" s="87"/>
    </row>
    <row r="936" spans="2:12" s="88" customFormat="1" ht="18.75" customHeight="1" x14ac:dyDescent="0.2">
      <c r="B936" s="85" t="s">
        <v>2097</v>
      </c>
      <c r="C936" s="109">
        <v>0</v>
      </c>
      <c r="D936" s="109">
        <v>0</v>
      </c>
      <c r="E936" s="109">
        <v>0</v>
      </c>
      <c r="F936" s="109">
        <v>1</v>
      </c>
      <c r="G936" s="109">
        <v>0</v>
      </c>
      <c r="H936" s="109">
        <v>0</v>
      </c>
      <c r="I936" s="109">
        <v>1</v>
      </c>
      <c r="J936" s="109">
        <v>2</v>
      </c>
      <c r="K936" s="86">
        <v>4</v>
      </c>
      <c r="L936" s="87"/>
    </row>
    <row r="937" spans="2:12" s="88" customFormat="1" ht="18.75" customHeight="1" x14ac:dyDescent="0.2">
      <c r="B937" s="85" t="s">
        <v>3030</v>
      </c>
      <c r="C937" s="109">
        <v>0</v>
      </c>
      <c r="D937" s="109">
        <v>0</v>
      </c>
      <c r="E937" s="109">
        <v>0</v>
      </c>
      <c r="F937" s="109">
        <v>0</v>
      </c>
      <c r="G937" s="109">
        <v>0</v>
      </c>
      <c r="H937" s="109">
        <v>0</v>
      </c>
      <c r="I937" s="109">
        <v>0</v>
      </c>
      <c r="J937" s="109">
        <v>4</v>
      </c>
      <c r="K937" s="86">
        <v>4</v>
      </c>
      <c r="L937" s="87"/>
    </row>
    <row r="938" spans="2:12" s="88" customFormat="1" ht="18.75" customHeight="1" x14ac:dyDescent="0.2">
      <c r="B938" s="85" t="s">
        <v>2625</v>
      </c>
      <c r="C938" s="109">
        <v>1</v>
      </c>
      <c r="D938" s="109">
        <v>0</v>
      </c>
      <c r="E938" s="109">
        <v>0</v>
      </c>
      <c r="F938" s="109">
        <v>0</v>
      </c>
      <c r="G938" s="109">
        <v>0</v>
      </c>
      <c r="H938" s="109">
        <v>0</v>
      </c>
      <c r="I938" s="109">
        <v>1</v>
      </c>
      <c r="J938" s="109">
        <v>2</v>
      </c>
      <c r="K938" s="86">
        <v>4</v>
      </c>
      <c r="L938" s="87"/>
    </row>
    <row r="939" spans="2:12" s="88" customFormat="1" ht="18.75" customHeight="1" x14ac:dyDescent="0.2">
      <c r="B939" s="85" t="s">
        <v>1328</v>
      </c>
      <c r="C939" s="109">
        <v>0</v>
      </c>
      <c r="D939" s="109">
        <v>0</v>
      </c>
      <c r="E939" s="109">
        <v>0</v>
      </c>
      <c r="F939" s="109">
        <v>0</v>
      </c>
      <c r="G939" s="109">
        <v>0</v>
      </c>
      <c r="H939" s="109">
        <v>3</v>
      </c>
      <c r="I939" s="109">
        <v>1</v>
      </c>
      <c r="J939" s="109">
        <v>0</v>
      </c>
      <c r="K939" s="86">
        <v>4</v>
      </c>
      <c r="L939" s="87"/>
    </row>
    <row r="940" spans="2:12" s="88" customFormat="1" ht="18.75" customHeight="1" x14ac:dyDescent="0.2">
      <c r="B940" s="85" t="s">
        <v>1724</v>
      </c>
      <c r="C940" s="109">
        <v>0</v>
      </c>
      <c r="D940" s="109">
        <v>0</v>
      </c>
      <c r="E940" s="109">
        <v>0</v>
      </c>
      <c r="F940" s="109">
        <v>0</v>
      </c>
      <c r="G940" s="109">
        <v>0</v>
      </c>
      <c r="H940" s="109">
        <v>0</v>
      </c>
      <c r="I940" s="109">
        <v>2</v>
      </c>
      <c r="J940" s="109">
        <v>2</v>
      </c>
      <c r="K940" s="86">
        <v>4</v>
      </c>
      <c r="L940" s="87"/>
    </row>
    <row r="941" spans="2:12" s="88" customFormat="1" ht="18.75" customHeight="1" x14ac:dyDescent="0.2">
      <c r="B941" s="85" t="s">
        <v>2348</v>
      </c>
      <c r="C941" s="109">
        <v>0</v>
      </c>
      <c r="D941" s="109">
        <v>0</v>
      </c>
      <c r="E941" s="109">
        <v>1</v>
      </c>
      <c r="F941" s="109">
        <v>1</v>
      </c>
      <c r="G941" s="109">
        <v>0</v>
      </c>
      <c r="H941" s="109">
        <v>0</v>
      </c>
      <c r="I941" s="109">
        <v>1</v>
      </c>
      <c r="J941" s="109">
        <v>1</v>
      </c>
      <c r="K941" s="86">
        <v>4</v>
      </c>
      <c r="L941" s="87"/>
    </row>
    <row r="942" spans="2:12" s="88" customFormat="1" ht="18.75" customHeight="1" x14ac:dyDescent="0.2">
      <c r="B942" s="85" t="s">
        <v>2583</v>
      </c>
      <c r="C942" s="109">
        <v>0</v>
      </c>
      <c r="D942" s="109">
        <v>0</v>
      </c>
      <c r="E942" s="109">
        <v>0</v>
      </c>
      <c r="F942" s="109">
        <v>0</v>
      </c>
      <c r="G942" s="109">
        <v>2</v>
      </c>
      <c r="H942" s="109">
        <v>0</v>
      </c>
      <c r="I942" s="109">
        <v>1</v>
      </c>
      <c r="J942" s="109">
        <v>1</v>
      </c>
      <c r="K942" s="86">
        <v>4</v>
      </c>
      <c r="L942" s="87"/>
    </row>
    <row r="943" spans="2:12" s="88" customFormat="1" ht="18.75" customHeight="1" x14ac:dyDescent="0.2">
      <c r="B943" s="85" t="s">
        <v>1974</v>
      </c>
      <c r="C943" s="109">
        <v>3</v>
      </c>
      <c r="D943" s="109">
        <v>0</v>
      </c>
      <c r="E943" s="109">
        <v>0</v>
      </c>
      <c r="F943" s="109">
        <v>0</v>
      </c>
      <c r="G943" s="109">
        <v>1</v>
      </c>
      <c r="H943" s="109">
        <v>0</v>
      </c>
      <c r="I943" s="109">
        <v>0</v>
      </c>
      <c r="J943" s="109">
        <v>0</v>
      </c>
      <c r="K943" s="86">
        <v>4</v>
      </c>
      <c r="L943" s="87"/>
    </row>
    <row r="944" spans="2:12" s="88" customFormat="1" ht="18.75" customHeight="1" x14ac:dyDescent="0.2">
      <c r="B944" s="85" t="s">
        <v>3028</v>
      </c>
      <c r="C944" s="109">
        <v>0</v>
      </c>
      <c r="D944" s="109">
        <v>0</v>
      </c>
      <c r="E944" s="109">
        <v>0</v>
      </c>
      <c r="F944" s="109">
        <v>0</v>
      </c>
      <c r="G944" s="109">
        <v>0</v>
      </c>
      <c r="H944" s="109">
        <v>0</v>
      </c>
      <c r="I944" s="109">
        <v>2</v>
      </c>
      <c r="J944" s="109">
        <v>2</v>
      </c>
      <c r="K944" s="86">
        <v>4</v>
      </c>
      <c r="L944" s="87"/>
    </row>
    <row r="945" spans="2:12" s="88" customFormat="1" ht="18.75" customHeight="1" x14ac:dyDescent="0.2">
      <c r="B945" s="85" t="s">
        <v>1319</v>
      </c>
      <c r="C945" s="109">
        <v>0</v>
      </c>
      <c r="D945" s="109">
        <v>0</v>
      </c>
      <c r="E945" s="109">
        <v>0</v>
      </c>
      <c r="F945" s="109">
        <v>0</v>
      </c>
      <c r="G945" s="109">
        <v>0</v>
      </c>
      <c r="H945" s="109">
        <v>4</v>
      </c>
      <c r="I945" s="109">
        <v>0</v>
      </c>
      <c r="J945" s="109">
        <v>0</v>
      </c>
      <c r="K945" s="86">
        <v>4</v>
      </c>
      <c r="L945" s="87"/>
    </row>
    <row r="946" spans="2:12" s="88" customFormat="1" ht="18.75" customHeight="1" x14ac:dyDescent="0.2">
      <c r="B946" s="85" t="s">
        <v>2101</v>
      </c>
      <c r="C946" s="109">
        <v>1</v>
      </c>
      <c r="D946" s="109">
        <v>0</v>
      </c>
      <c r="E946" s="109">
        <v>0</v>
      </c>
      <c r="F946" s="109">
        <v>0</v>
      </c>
      <c r="G946" s="109">
        <v>2</v>
      </c>
      <c r="H946" s="109">
        <v>0</v>
      </c>
      <c r="I946" s="109">
        <v>1</v>
      </c>
      <c r="J946" s="109">
        <v>0</v>
      </c>
      <c r="K946" s="86">
        <v>4</v>
      </c>
      <c r="L946" s="87"/>
    </row>
    <row r="947" spans="2:12" s="88" customFormat="1" ht="18.75" customHeight="1" x14ac:dyDescent="0.2">
      <c r="B947" s="85" t="s">
        <v>1345</v>
      </c>
      <c r="C947" s="109">
        <v>0</v>
      </c>
      <c r="D947" s="109">
        <v>0</v>
      </c>
      <c r="E947" s="109">
        <v>2</v>
      </c>
      <c r="F947" s="109">
        <v>0</v>
      </c>
      <c r="G947" s="109">
        <v>0</v>
      </c>
      <c r="H947" s="109">
        <v>0</v>
      </c>
      <c r="I947" s="109">
        <v>2</v>
      </c>
      <c r="J947" s="109">
        <v>0</v>
      </c>
      <c r="K947" s="86">
        <v>4</v>
      </c>
      <c r="L947" s="87"/>
    </row>
    <row r="948" spans="2:12" s="88" customFormat="1" ht="18.75" customHeight="1" x14ac:dyDescent="0.2">
      <c r="B948" s="85" t="s">
        <v>1425</v>
      </c>
      <c r="C948" s="109">
        <v>0</v>
      </c>
      <c r="D948" s="109">
        <v>0</v>
      </c>
      <c r="E948" s="109">
        <v>0</v>
      </c>
      <c r="F948" s="109">
        <v>0</v>
      </c>
      <c r="G948" s="109">
        <v>0</v>
      </c>
      <c r="H948" s="109">
        <v>0</v>
      </c>
      <c r="I948" s="109">
        <v>3</v>
      </c>
      <c r="J948" s="109">
        <v>1</v>
      </c>
      <c r="K948" s="86">
        <v>4</v>
      </c>
      <c r="L948" s="87"/>
    </row>
    <row r="949" spans="2:12" s="88" customFormat="1" ht="18.75" customHeight="1" x14ac:dyDescent="0.2">
      <c r="B949" s="85" t="s">
        <v>2231</v>
      </c>
      <c r="C949" s="109">
        <v>0</v>
      </c>
      <c r="D949" s="109">
        <v>0</v>
      </c>
      <c r="E949" s="109">
        <v>0</v>
      </c>
      <c r="F949" s="109">
        <v>0</v>
      </c>
      <c r="G949" s="109">
        <v>2</v>
      </c>
      <c r="H949" s="109">
        <v>0</v>
      </c>
      <c r="I949" s="109">
        <v>2</v>
      </c>
      <c r="J949" s="109">
        <v>0</v>
      </c>
      <c r="K949" s="86">
        <v>4</v>
      </c>
      <c r="L949" s="87"/>
    </row>
    <row r="950" spans="2:12" s="88" customFormat="1" ht="18.75" customHeight="1" x14ac:dyDescent="0.2">
      <c r="B950" s="85" t="s">
        <v>3029</v>
      </c>
      <c r="C950" s="109">
        <v>0</v>
      </c>
      <c r="D950" s="109">
        <v>0</v>
      </c>
      <c r="E950" s="109">
        <v>0</v>
      </c>
      <c r="F950" s="109">
        <v>0</v>
      </c>
      <c r="G950" s="109">
        <v>0</v>
      </c>
      <c r="H950" s="109">
        <v>3</v>
      </c>
      <c r="I950" s="109">
        <v>1</v>
      </c>
      <c r="J950" s="109">
        <v>0</v>
      </c>
      <c r="K950" s="86">
        <v>4</v>
      </c>
      <c r="L950" s="87"/>
    </row>
    <row r="951" spans="2:12" s="88" customFormat="1" ht="18.75" customHeight="1" x14ac:dyDescent="0.2">
      <c r="B951" s="85" t="s">
        <v>1890</v>
      </c>
      <c r="C951" s="109">
        <v>0</v>
      </c>
      <c r="D951" s="109">
        <v>0</v>
      </c>
      <c r="E951" s="109">
        <v>0</v>
      </c>
      <c r="F951" s="109">
        <v>1</v>
      </c>
      <c r="G951" s="109">
        <v>0</v>
      </c>
      <c r="H951" s="109">
        <v>1</v>
      </c>
      <c r="I951" s="109">
        <v>2</v>
      </c>
      <c r="J951" s="109">
        <v>0</v>
      </c>
      <c r="K951" s="86">
        <v>4</v>
      </c>
      <c r="L951" s="87"/>
    </row>
    <row r="952" spans="2:12" s="88" customFormat="1" ht="18.75" customHeight="1" x14ac:dyDescent="0.2">
      <c r="B952" s="85" t="s">
        <v>1257</v>
      </c>
      <c r="C952" s="109">
        <v>0</v>
      </c>
      <c r="D952" s="109">
        <v>1</v>
      </c>
      <c r="E952" s="109">
        <v>0</v>
      </c>
      <c r="F952" s="109">
        <v>0</v>
      </c>
      <c r="G952" s="109">
        <v>0</v>
      </c>
      <c r="H952" s="109">
        <v>0</v>
      </c>
      <c r="I952" s="109">
        <v>3</v>
      </c>
      <c r="J952" s="109">
        <v>0</v>
      </c>
      <c r="K952" s="86">
        <v>4</v>
      </c>
      <c r="L952" s="87"/>
    </row>
    <row r="953" spans="2:12" s="88" customFormat="1" ht="18.75" customHeight="1" x14ac:dyDescent="0.2">
      <c r="B953" s="85" t="s">
        <v>2639</v>
      </c>
      <c r="C953" s="109">
        <v>0</v>
      </c>
      <c r="D953" s="109">
        <v>0</v>
      </c>
      <c r="E953" s="109">
        <v>0</v>
      </c>
      <c r="F953" s="109">
        <v>0</v>
      </c>
      <c r="G953" s="109">
        <v>0</v>
      </c>
      <c r="H953" s="109">
        <v>1</v>
      </c>
      <c r="I953" s="109">
        <v>1</v>
      </c>
      <c r="J953" s="109">
        <v>2</v>
      </c>
      <c r="K953" s="86">
        <v>4</v>
      </c>
      <c r="L953" s="87"/>
    </row>
    <row r="954" spans="2:12" s="88" customFormat="1" ht="18.75" customHeight="1" x14ac:dyDescent="0.2">
      <c r="B954" s="85" t="s">
        <v>3044</v>
      </c>
      <c r="C954" s="109">
        <v>0</v>
      </c>
      <c r="D954" s="109">
        <v>0</v>
      </c>
      <c r="E954" s="109">
        <v>0</v>
      </c>
      <c r="F954" s="109">
        <v>0</v>
      </c>
      <c r="G954" s="109">
        <v>1</v>
      </c>
      <c r="H954" s="109">
        <v>1</v>
      </c>
      <c r="I954" s="109">
        <v>0</v>
      </c>
      <c r="J954" s="109">
        <v>2</v>
      </c>
      <c r="K954" s="86">
        <v>4</v>
      </c>
      <c r="L954" s="87"/>
    </row>
    <row r="955" spans="2:12" s="88" customFormat="1" ht="18.75" customHeight="1" x14ac:dyDescent="0.2">
      <c r="B955" s="85" t="s">
        <v>2589</v>
      </c>
      <c r="C955" s="109">
        <v>0</v>
      </c>
      <c r="D955" s="109">
        <v>0</v>
      </c>
      <c r="E955" s="109">
        <v>0</v>
      </c>
      <c r="F955" s="109">
        <v>1</v>
      </c>
      <c r="G955" s="109">
        <v>0</v>
      </c>
      <c r="H955" s="109">
        <v>0</v>
      </c>
      <c r="I955" s="109">
        <v>1</v>
      </c>
      <c r="J955" s="109">
        <v>2</v>
      </c>
      <c r="K955" s="86">
        <v>4</v>
      </c>
      <c r="L955" s="87"/>
    </row>
    <row r="956" spans="2:12" s="88" customFormat="1" ht="18.75" customHeight="1" x14ac:dyDescent="0.2">
      <c r="B956" s="85" t="s">
        <v>3145</v>
      </c>
      <c r="C956" s="109">
        <v>3</v>
      </c>
      <c r="D956" s="109">
        <v>1</v>
      </c>
      <c r="E956" s="109">
        <v>0</v>
      </c>
      <c r="F956" s="109">
        <v>0</v>
      </c>
      <c r="G956" s="109">
        <v>0</v>
      </c>
      <c r="H956" s="109">
        <v>0</v>
      </c>
      <c r="I956" s="109">
        <v>0</v>
      </c>
      <c r="J956" s="109">
        <v>0</v>
      </c>
      <c r="K956" s="86">
        <v>4</v>
      </c>
      <c r="L956" s="87"/>
    </row>
    <row r="957" spans="2:12" s="88" customFormat="1" ht="18.75" customHeight="1" x14ac:dyDescent="0.2">
      <c r="B957" s="85" t="s">
        <v>2230</v>
      </c>
      <c r="C957" s="109">
        <v>0</v>
      </c>
      <c r="D957" s="109">
        <v>0</v>
      </c>
      <c r="E957" s="109">
        <v>1</v>
      </c>
      <c r="F957" s="109">
        <v>2</v>
      </c>
      <c r="G957" s="109">
        <v>0</v>
      </c>
      <c r="H957" s="109">
        <v>0</v>
      </c>
      <c r="I957" s="109">
        <v>0</v>
      </c>
      <c r="J957" s="109">
        <v>1</v>
      </c>
      <c r="K957" s="86">
        <v>4</v>
      </c>
      <c r="L957" s="87"/>
    </row>
    <row r="958" spans="2:12" s="88" customFormat="1" ht="18.75" customHeight="1" x14ac:dyDescent="0.2">
      <c r="B958" s="85" t="s">
        <v>1218</v>
      </c>
      <c r="C958" s="109">
        <v>2</v>
      </c>
      <c r="D958" s="109">
        <v>2</v>
      </c>
      <c r="E958" s="109">
        <v>0</v>
      </c>
      <c r="F958" s="109">
        <v>0</v>
      </c>
      <c r="G958" s="109">
        <v>0</v>
      </c>
      <c r="H958" s="109">
        <v>0</v>
      </c>
      <c r="I958" s="109">
        <v>0</v>
      </c>
      <c r="J958" s="109">
        <v>0</v>
      </c>
      <c r="K958" s="86">
        <v>4</v>
      </c>
      <c r="L958" s="87"/>
    </row>
    <row r="959" spans="2:12" s="88" customFormat="1" ht="18.75" customHeight="1" x14ac:dyDescent="0.2">
      <c r="B959" s="85" t="s">
        <v>1793</v>
      </c>
      <c r="C959" s="109">
        <v>1</v>
      </c>
      <c r="D959" s="109">
        <v>3</v>
      </c>
      <c r="E959" s="109">
        <v>0</v>
      </c>
      <c r="F959" s="109">
        <v>0</v>
      </c>
      <c r="G959" s="109">
        <v>0</v>
      </c>
      <c r="H959" s="109">
        <v>0</v>
      </c>
      <c r="I959" s="109">
        <v>0</v>
      </c>
      <c r="J959" s="109">
        <v>0</v>
      </c>
      <c r="K959" s="86">
        <v>4</v>
      </c>
      <c r="L959" s="87"/>
    </row>
    <row r="960" spans="2:12" s="88" customFormat="1" ht="18.75" customHeight="1" x14ac:dyDescent="0.2">
      <c r="B960" s="85" t="s">
        <v>1792</v>
      </c>
      <c r="C960" s="109">
        <v>0</v>
      </c>
      <c r="D960" s="109">
        <v>0</v>
      </c>
      <c r="E960" s="109">
        <v>0</v>
      </c>
      <c r="F960" s="109">
        <v>0</v>
      </c>
      <c r="G960" s="109">
        <v>3</v>
      </c>
      <c r="H960" s="109">
        <v>0</v>
      </c>
      <c r="I960" s="109">
        <v>1</v>
      </c>
      <c r="J960" s="109">
        <v>0</v>
      </c>
      <c r="K960" s="86">
        <v>4</v>
      </c>
      <c r="L960" s="87"/>
    </row>
    <row r="961" spans="2:12" s="88" customFormat="1" ht="18.75" customHeight="1" x14ac:dyDescent="0.2">
      <c r="B961" s="85" t="s">
        <v>1154</v>
      </c>
      <c r="C961" s="109">
        <v>2</v>
      </c>
      <c r="D961" s="109">
        <v>0</v>
      </c>
      <c r="E961" s="109">
        <v>0</v>
      </c>
      <c r="F961" s="109">
        <v>1</v>
      </c>
      <c r="G961" s="109">
        <v>0</v>
      </c>
      <c r="H961" s="109">
        <v>0</v>
      </c>
      <c r="I961" s="109">
        <v>0</v>
      </c>
      <c r="J961" s="109">
        <v>0</v>
      </c>
      <c r="K961" s="86">
        <v>3</v>
      </c>
      <c r="L961" s="87"/>
    </row>
    <row r="962" spans="2:12" s="88" customFormat="1" ht="18.75" customHeight="1" x14ac:dyDescent="0.2">
      <c r="B962" s="85" t="s">
        <v>1800</v>
      </c>
      <c r="C962" s="109">
        <v>0</v>
      </c>
      <c r="D962" s="109">
        <v>0</v>
      </c>
      <c r="E962" s="109">
        <v>0</v>
      </c>
      <c r="F962" s="109">
        <v>1</v>
      </c>
      <c r="G962" s="109">
        <v>0</v>
      </c>
      <c r="H962" s="109">
        <v>0</v>
      </c>
      <c r="I962" s="109">
        <v>0</v>
      </c>
      <c r="J962" s="109">
        <v>2</v>
      </c>
      <c r="K962" s="86">
        <v>3</v>
      </c>
      <c r="L962" s="87"/>
    </row>
    <row r="963" spans="2:12" s="88" customFormat="1" ht="18.75" customHeight="1" x14ac:dyDescent="0.2">
      <c r="B963" s="85" t="s">
        <v>2109</v>
      </c>
      <c r="C963" s="109">
        <v>0</v>
      </c>
      <c r="D963" s="109">
        <v>0</v>
      </c>
      <c r="E963" s="109">
        <v>0</v>
      </c>
      <c r="F963" s="109">
        <v>0</v>
      </c>
      <c r="G963" s="109">
        <v>0</v>
      </c>
      <c r="H963" s="109">
        <v>0</v>
      </c>
      <c r="I963" s="109">
        <v>2</v>
      </c>
      <c r="J963" s="109">
        <v>1</v>
      </c>
      <c r="K963" s="86">
        <v>3</v>
      </c>
      <c r="L963" s="87"/>
    </row>
    <row r="964" spans="2:12" s="88" customFormat="1" ht="18.75" customHeight="1" x14ac:dyDescent="0.2">
      <c r="B964" s="85" t="s">
        <v>2594</v>
      </c>
      <c r="C964" s="109">
        <v>0</v>
      </c>
      <c r="D964" s="109">
        <v>0</v>
      </c>
      <c r="E964" s="109">
        <v>0</v>
      </c>
      <c r="F964" s="109">
        <v>0</v>
      </c>
      <c r="G964" s="109">
        <v>0</v>
      </c>
      <c r="H964" s="109">
        <v>1</v>
      </c>
      <c r="I964" s="109">
        <v>0</v>
      </c>
      <c r="J964" s="109">
        <v>2</v>
      </c>
      <c r="K964" s="86">
        <v>3</v>
      </c>
      <c r="L964" s="87"/>
    </row>
    <row r="965" spans="2:12" s="88" customFormat="1" ht="18.75" customHeight="1" x14ac:dyDescent="0.2">
      <c r="B965" s="85" t="s">
        <v>2573</v>
      </c>
      <c r="C965" s="109">
        <v>3</v>
      </c>
      <c r="D965" s="109">
        <v>0</v>
      </c>
      <c r="E965" s="109">
        <v>0</v>
      </c>
      <c r="F965" s="109">
        <v>0</v>
      </c>
      <c r="G965" s="109">
        <v>0</v>
      </c>
      <c r="H965" s="109">
        <v>0</v>
      </c>
      <c r="I965" s="109">
        <v>0</v>
      </c>
      <c r="J965" s="109">
        <v>0</v>
      </c>
      <c r="K965" s="86">
        <v>3</v>
      </c>
      <c r="L965" s="87"/>
    </row>
    <row r="966" spans="2:12" s="88" customFormat="1" ht="18.75" customHeight="1" x14ac:dyDescent="0.2">
      <c r="B966" s="85" t="s">
        <v>1489</v>
      </c>
      <c r="C966" s="109">
        <v>0</v>
      </c>
      <c r="D966" s="109">
        <v>0</v>
      </c>
      <c r="E966" s="109">
        <v>2</v>
      </c>
      <c r="F966" s="109">
        <v>0</v>
      </c>
      <c r="G966" s="109">
        <v>0</v>
      </c>
      <c r="H966" s="109">
        <v>0</v>
      </c>
      <c r="I966" s="109">
        <v>1</v>
      </c>
      <c r="J966" s="109">
        <v>0</v>
      </c>
      <c r="K966" s="86">
        <v>3</v>
      </c>
      <c r="L966" s="87"/>
    </row>
    <row r="967" spans="2:12" s="88" customFormat="1" ht="18.75" customHeight="1" x14ac:dyDescent="0.2">
      <c r="B967" s="85" t="s">
        <v>1871</v>
      </c>
      <c r="C967" s="109">
        <v>1</v>
      </c>
      <c r="D967" s="109">
        <v>2</v>
      </c>
      <c r="E967" s="109">
        <v>0</v>
      </c>
      <c r="F967" s="109">
        <v>0</v>
      </c>
      <c r="G967" s="109">
        <v>0</v>
      </c>
      <c r="H967" s="109">
        <v>0</v>
      </c>
      <c r="I967" s="109">
        <v>0</v>
      </c>
      <c r="J967" s="109">
        <v>0</v>
      </c>
      <c r="K967" s="86">
        <v>3</v>
      </c>
      <c r="L967" s="87"/>
    </row>
    <row r="968" spans="2:12" s="88" customFormat="1" ht="18.75" customHeight="1" x14ac:dyDescent="0.2">
      <c r="B968" s="85" t="s">
        <v>2003</v>
      </c>
      <c r="C968" s="109">
        <v>0</v>
      </c>
      <c r="D968" s="109">
        <v>0</v>
      </c>
      <c r="E968" s="109">
        <v>0</v>
      </c>
      <c r="F968" s="109">
        <v>2</v>
      </c>
      <c r="G968" s="109">
        <v>1</v>
      </c>
      <c r="H968" s="109">
        <v>0</v>
      </c>
      <c r="I968" s="109">
        <v>0</v>
      </c>
      <c r="J968" s="109">
        <v>0</v>
      </c>
      <c r="K968" s="86">
        <v>3</v>
      </c>
      <c r="L968" s="87"/>
    </row>
    <row r="969" spans="2:12" s="88" customFormat="1" ht="18.75" customHeight="1" x14ac:dyDescent="0.2">
      <c r="B969" s="85" t="s">
        <v>2047</v>
      </c>
      <c r="C969" s="109">
        <v>0</v>
      </c>
      <c r="D969" s="109">
        <v>0</v>
      </c>
      <c r="E969" s="109">
        <v>0</v>
      </c>
      <c r="F969" s="109">
        <v>0</v>
      </c>
      <c r="G969" s="109">
        <v>1</v>
      </c>
      <c r="H969" s="109">
        <v>0</v>
      </c>
      <c r="I969" s="109">
        <v>0</v>
      </c>
      <c r="J969" s="109">
        <v>2</v>
      </c>
      <c r="K969" s="86">
        <v>3</v>
      </c>
      <c r="L969" s="87"/>
    </row>
    <row r="970" spans="2:12" s="88" customFormat="1" ht="18.75" customHeight="1" x14ac:dyDescent="0.2">
      <c r="B970" s="85" t="s">
        <v>2082</v>
      </c>
      <c r="C970" s="109">
        <v>0</v>
      </c>
      <c r="D970" s="109">
        <v>0</v>
      </c>
      <c r="E970" s="109">
        <v>0</v>
      </c>
      <c r="F970" s="109">
        <v>0</v>
      </c>
      <c r="G970" s="109">
        <v>1</v>
      </c>
      <c r="H970" s="109">
        <v>2</v>
      </c>
      <c r="I970" s="109">
        <v>0</v>
      </c>
      <c r="J970" s="109">
        <v>0</v>
      </c>
      <c r="K970" s="86">
        <v>3</v>
      </c>
      <c r="L970" s="87"/>
    </row>
    <row r="971" spans="2:12" s="88" customFormat="1" ht="18.75" customHeight="1" x14ac:dyDescent="0.2">
      <c r="B971" s="85" t="s">
        <v>3268</v>
      </c>
      <c r="C971" s="109">
        <v>0</v>
      </c>
      <c r="D971" s="109">
        <v>0</v>
      </c>
      <c r="E971" s="109">
        <v>0</v>
      </c>
      <c r="F971" s="109">
        <v>0</v>
      </c>
      <c r="G971" s="109">
        <v>0</v>
      </c>
      <c r="H971" s="109">
        <v>0</v>
      </c>
      <c r="I971" s="109">
        <v>0</v>
      </c>
      <c r="J971" s="109">
        <v>3</v>
      </c>
      <c r="K971" s="86">
        <v>3</v>
      </c>
      <c r="L971" s="87"/>
    </row>
    <row r="972" spans="2:12" s="88" customFormat="1" ht="18.75" customHeight="1" x14ac:dyDescent="0.2">
      <c r="B972" s="85" t="s">
        <v>2042</v>
      </c>
      <c r="C972" s="109">
        <v>0</v>
      </c>
      <c r="D972" s="109">
        <v>1</v>
      </c>
      <c r="E972" s="109">
        <v>0</v>
      </c>
      <c r="F972" s="109">
        <v>0</v>
      </c>
      <c r="G972" s="109">
        <v>0</v>
      </c>
      <c r="H972" s="109">
        <v>0</v>
      </c>
      <c r="I972" s="109">
        <v>2</v>
      </c>
      <c r="J972" s="109">
        <v>0</v>
      </c>
      <c r="K972" s="86">
        <v>3</v>
      </c>
      <c r="L972" s="87"/>
    </row>
    <row r="973" spans="2:12" s="88" customFormat="1" ht="18.75" customHeight="1" x14ac:dyDescent="0.2">
      <c r="B973" s="85" t="s">
        <v>1501</v>
      </c>
      <c r="C973" s="109">
        <v>0</v>
      </c>
      <c r="D973" s="109">
        <v>0</v>
      </c>
      <c r="E973" s="109">
        <v>0</v>
      </c>
      <c r="F973" s="109">
        <v>0</v>
      </c>
      <c r="G973" s="109">
        <v>0</v>
      </c>
      <c r="H973" s="109">
        <v>2</v>
      </c>
      <c r="I973" s="109">
        <v>0</v>
      </c>
      <c r="J973" s="109">
        <v>1</v>
      </c>
      <c r="K973" s="86">
        <v>3</v>
      </c>
      <c r="L973" s="87"/>
    </row>
    <row r="974" spans="2:12" s="88" customFormat="1" ht="18.75" customHeight="1" x14ac:dyDescent="0.2">
      <c r="B974" s="85" t="s">
        <v>1674</v>
      </c>
      <c r="C974" s="109">
        <v>0</v>
      </c>
      <c r="D974" s="109">
        <v>0</v>
      </c>
      <c r="E974" s="109">
        <v>0</v>
      </c>
      <c r="F974" s="109">
        <v>0</v>
      </c>
      <c r="G974" s="109">
        <v>0</v>
      </c>
      <c r="H974" s="109">
        <v>3</v>
      </c>
      <c r="I974" s="109">
        <v>0</v>
      </c>
      <c r="J974" s="109">
        <v>0</v>
      </c>
      <c r="K974" s="86">
        <v>3</v>
      </c>
      <c r="L974" s="87"/>
    </row>
    <row r="975" spans="2:12" s="88" customFormat="1" ht="18.75" customHeight="1" x14ac:dyDescent="0.2">
      <c r="B975" s="85" t="s">
        <v>1826</v>
      </c>
      <c r="C975" s="109">
        <v>0</v>
      </c>
      <c r="D975" s="109">
        <v>1</v>
      </c>
      <c r="E975" s="109">
        <v>0</v>
      </c>
      <c r="F975" s="109">
        <v>0</v>
      </c>
      <c r="G975" s="109">
        <v>0</v>
      </c>
      <c r="H975" s="109">
        <v>1</v>
      </c>
      <c r="I975" s="109">
        <v>1</v>
      </c>
      <c r="J975" s="109">
        <v>0</v>
      </c>
      <c r="K975" s="86">
        <v>3</v>
      </c>
      <c r="L975" s="87"/>
    </row>
    <row r="976" spans="2:12" s="88" customFormat="1" ht="18.75" customHeight="1" x14ac:dyDescent="0.2">
      <c r="B976" s="85" t="s">
        <v>1895</v>
      </c>
      <c r="C976" s="109">
        <v>0</v>
      </c>
      <c r="D976" s="109">
        <v>0</v>
      </c>
      <c r="E976" s="109">
        <v>0</v>
      </c>
      <c r="F976" s="109">
        <v>0</v>
      </c>
      <c r="G976" s="109">
        <v>2</v>
      </c>
      <c r="H976" s="109">
        <v>1</v>
      </c>
      <c r="I976" s="109">
        <v>0</v>
      </c>
      <c r="J976" s="109">
        <v>0</v>
      </c>
      <c r="K976" s="86">
        <v>3</v>
      </c>
      <c r="L976" s="87"/>
    </row>
    <row r="977" spans="2:12" s="88" customFormat="1" ht="18.75" customHeight="1" x14ac:dyDescent="0.2">
      <c r="B977" s="85" t="s">
        <v>1426</v>
      </c>
      <c r="C977" s="109">
        <v>1</v>
      </c>
      <c r="D977" s="109">
        <v>1</v>
      </c>
      <c r="E977" s="109">
        <v>0</v>
      </c>
      <c r="F977" s="109">
        <v>0</v>
      </c>
      <c r="G977" s="109">
        <v>0</v>
      </c>
      <c r="H977" s="109">
        <v>0</v>
      </c>
      <c r="I977" s="109">
        <v>1</v>
      </c>
      <c r="J977" s="109">
        <v>0</v>
      </c>
      <c r="K977" s="86">
        <v>3</v>
      </c>
      <c r="L977" s="87"/>
    </row>
    <row r="978" spans="2:12" s="88" customFormat="1" ht="18.75" customHeight="1" x14ac:dyDescent="0.2">
      <c r="B978" s="85" t="s">
        <v>2018</v>
      </c>
      <c r="C978" s="109">
        <v>0</v>
      </c>
      <c r="D978" s="109">
        <v>0</v>
      </c>
      <c r="E978" s="109">
        <v>0</v>
      </c>
      <c r="F978" s="109">
        <v>0</v>
      </c>
      <c r="G978" s="109">
        <v>1</v>
      </c>
      <c r="H978" s="109">
        <v>0</v>
      </c>
      <c r="I978" s="109">
        <v>2</v>
      </c>
      <c r="J978" s="109">
        <v>0</v>
      </c>
      <c r="K978" s="86">
        <v>3</v>
      </c>
      <c r="L978" s="87"/>
    </row>
    <row r="979" spans="2:12" s="88" customFormat="1" ht="18.75" customHeight="1" x14ac:dyDescent="0.2">
      <c r="B979" s="85" t="s">
        <v>2363</v>
      </c>
      <c r="C979" s="109">
        <v>1</v>
      </c>
      <c r="D979" s="109">
        <v>1</v>
      </c>
      <c r="E979" s="109">
        <v>1</v>
      </c>
      <c r="F979" s="109">
        <v>0</v>
      </c>
      <c r="G979" s="109">
        <v>0</v>
      </c>
      <c r="H979" s="109">
        <v>0</v>
      </c>
      <c r="I979" s="109">
        <v>0</v>
      </c>
      <c r="J979" s="109">
        <v>0</v>
      </c>
      <c r="K979" s="86">
        <v>3</v>
      </c>
      <c r="L979" s="87"/>
    </row>
    <row r="980" spans="2:12" s="88" customFormat="1" ht="18.75" customHeight="1" x14ac:dyDescent="0.2">
      <c r="B980" s="85" t="s">
        <v>1964</v>
      </c>
      <c r="C980" s="109">
        <v>0</v>
      </c>
      <c r="D980" s="109">
        <v>0</v>
      </c>
      <c r="E980" s="109">
        <v>0</v>
      </c>
      <c r="F980" s="109">
        <v>0</v>
      </c>
      <c r="G980" s="109">
        <v>1</v>
      </c>
      <c r="H980" s="109">
        <v>1</v>
      </c>
      <c r="I980" s="109">
        <v>1</v>
      </c>
      <c r="J980" s="109">
        <v>0</v>
      </c>
      <c r="K980" s="86">
        <v>3</v>
      </c>
      <c r="L980" s="87"/>
    </row>
    <row r="981" spans="2:12" s="88" customFormat="1" ht="18.75" customHeight="1" x14ac:dyDescent="0.2">
      <c r="B981" s="85" t="s">
        <v>2608</v>
      </c>
      <c r="C981" s="109">
        <v>0</v>
      </c>
      <c r="D981" s="109">
        <v>0</v>
      </c>
      <c r="E981" s="109">
        <v>1</v>
      </c>
      <c r="F981" s="109">
        <v>0</v>
      </c>
      <c r="G981" s="109">
        <v>0</v>
      </c>
      <c r="H981" s="109">
        <v>0</v>
      </c>
      <c r="I981" s="109">
        <v>1</v>
      </c>
      <c r="J981" s="109">
        <v>1</v>
      </c>
      <c r="K981" s="86">
        <v>3</v>
      </c>
      <c r="L981" s="87"/>
    </row>
    <row r="982" spans="2:12" s="88" customFormat="1" ht="18.75" customHeight="1" x14ac:dyDescent="0.2">
      <c r="B982" s="85" t="s">
        <v>1495</v>
      </c>
      <c r="C982" s="109">
        <v>0</v>
      </c>
      <c r="D982" s="109">
        <v>0</v>
      </c>
      <c r="E982" s="109">
        <v>1</v>
      </c>
      <c r="F982" s="109">
        <v>2</v>
      </c>
      <c r="G982" s="109">
        <v>0</v>
      </c>
      <c r="H982" s="109">
        <v>0</v>
      </c>
      <c r="I982" s="109">
        <v>0</v>
      </c>
      <c r="J982" s="109">
        <v>0</v>
      </c>
      <c r="K982" s="86">
        <v>3</v>
      </c>
      <c r="L982" s="87"/>
    </row>
    <row r="983" spans="2:12" s="88" customFormat="1" ht="18.75" customHeight="1" x14ac:dyDescent="0.2">
      <c r="B983" s="85" t="s">
        <v>2335</v>
      </c>
      <c r="C983" s="109">
        <v>0</v>
      </c>
      <c r="D983" s="109">
        <v>0</v>
      </c>
      <c r="E983" s="109">
        <v>0</v>
      </c>
      <c r="F983" s="109">
        <v>0</v>
      </c>
      <c r="G983" s="109">
        <v>1</v>
      </c>
      <c r="H983" s="109">
        <v>1</v>
      </c>
      <c r="I983" s="109">
        <v>0</v>
      </c>
      <c r="J983" s="109">
        <v>1</v>
      </c>
      <c r="K983" s="86">
        <v>3</v>
      </c>
      <c r="L983" s="87"/>
    </row>
    <row r="984" spans="2:12" s="88" customFormat="1" ht="18.75" customHeight="1" x14ac:dyDescent="0.2">
      <c r="B984" s="85" t="s">
        <v>1969</v>
      </c>
      <c r="C984" s="109">
        <v>0</v>
      </c>
      <c r="D984" s="109">
        <v>1</v>
      </c>
      <c r="E984" s="109">
        <v>0</v>
      </c>
      <c r="F984" s="109">
        <v>0</v>
      </c>
      <c r="G984" s="109">
        <v>0</v>
      </c>
      <c r="H984" s="109">
        <v>0</v>
      </c>
      <c r="I984" s="109">
        <v>0</v>
      </c>
      <c r="J984" s="109">
        <v>2</v>
      </c>
      <c r="K984" s="86">
        <v>3</v>
      </c>
      <c r="L984" s="87"/>
    </row>
    <row r="985" spans="2:12" s="88" customFormat="1" ht="18.75" customHeight="1" x14ac:dyDescent="0.2">
      <c r="B985" s="85" t="s">
        <v>1272</v>
      </c>
      <c r="C985" s="109">
        <v>0</v>
      </c>
      <c r="D985" s="109">
        <v>3</v>
      </c>
      <c r="E985" s="109">
        <v>0</v>
      </c>
      <c r="F985" s="109">
        <v>0</v>
      </c>
      <c r="G985" s="109">
        <v>0</v>
      </c>
      <c r="H985" s="109">
        <v>0</v>
      </c>
      <c r="I985" s="109">
        <v>0</v>
      </c>
      <c r="J985" s="109">
        <v>0</v>
      </c>
      <c r="K985" s="86">
        <v>3</v>
      </c>
      <c r="L985" s="87"/>
    </row>
    <row r="986" spans="2:12" s="88" customFormat="1" ht="18.75" customHeight="1" x14ac:dyDescent="0.2">
      <c r="B986" s="85" t="s">
        <v>2441</v>
      </c>
      <c r="C986" s="109">
        <v>1</v>
      </c>
      <c r="D986" s="109">
        <v>0</v>
      </c>
      <c r="E986" s="109">
        <v>1</v>
      </c>
      <c r="F986" s="109">
        <v>0</v>
      </c>
      <c r="G986" s="109">
        <v>0</v>
      </c>
      <c r="H986" s="109">
        <v>0</v>
      </c>
      <c r="I986" s="109">
        <v>1</v>
      </c>
      <c r="J986" s="109">
        <v>0</v>
      </c>
      <c r="K986" s="86">
        <v>3</v>
      </c>
      <c r="L986" s="87"/>
    </row>
    <row r="987" spans="2:12" s="88" customFormat="1" ht="18.75" customHeight="1" x14ac:dyDescent="0.2">
      <c r="B987" s="85" t="s">
        <v>1768</v>
      </c>
      <c r="C987" s="109">
        <v>0</v>
      </c>
      <c r="D987" s="109">
        <v>0</v>
      </c>
      <c r="E987" s="109">
        <v>0</v>
      </c>
      <c r="F987" s="109">
        <v>1</v>
      </c>
      <c r="G987" s="109">
        <v>0</v>
      </c>
      <c r="H987" s="109">
        <v>1</v>
      </c>
      <c r="I987" s="109">
        <v>1</v>
      </c>
      <c r="J987" s="109">
        <v>0</v>
      </c>
      <c r="K987" s="86">
        <v>3</v>
      </c>
      <c r="L987" s="87"/>
    </row>
    <row r="988" spans="2:12" s="88" customFormat="1" ht="18.75" customHeight="1" x14ac:dyDescent="0.2">
      <c r="B988" s="85" t="s">
        <v>2334</v>
      </c>
      <c r="C988" s="109">
        <v>1</v>
      </c>
      <c r="D988" s="109">
        <v>0</v>
      </c>
      <c r="E988" s="109">
        <v>0</v>
      </c>
      <c r="F988" s="109">
        <v>0</v>
      </c>
      <c r="G988" s="109">
        <v>1</v>
      </c>
      <c r="H988" s="109">
        <v>0</v>
      </c>
      <c r="I988" s="109">
        <v>1</v>
      </c>
      <c r="J988" s="109">
        <v>0</v>
      </c>
      <c r="K988" s="86">
        <v>3</v>
      </c>
      <c r="L988" s="87"/>
    </row>
    <row r="989" spans="2:12" s="88" customFormat="1" ht="18.75" customHeight="1" x14ac:dyDescent="0.2">
      <c r="B989" s="85" t="s">
        <v>1579</v>
      </c>
      <c r="C989" s="109">
        <v>0</v>
      </c>
      <c r="D989" s="109">
        <v>0</v>
      </c>
      <c r="E989" s="109">
        <v>0</v>
      </c>
      <c r="F989" s="109">
        <v>0</v>
      </c>
      <c r="G989" s="109">
        <v>0</v>
      </c>
      <c r="H989" s="109">
        <v>2</v>
      </c>
      <c r="I989" s="109">
        <v>1</v>
      </c>
      <c r="J989" s="109">
        <v>0</v>
      </c>
      <c r="K989" s="86">
        <v>3</v>
      </c>
      <c r="L989" s="87"/>
    </row>
    <row r="990" spans="2:12" s="88" customFormat="1" ht="18.75" customHeight="1" x14ac:dyDescent="0.2">
      <c r="B990" s="85" t="s">
        <v>2612</v>
      </c>
      <c r="C990" s="109">
        <v>1</v>
      </c>
      <c r="D990" s="109">
        <v>0</v>
      </c>
      <c r="E990" s="109">
        <v>0</v>
      </c>
      <c r="F990" s="109">
        <v>0</v>
      </c>
      <c r="G990" s="109">
        <v>0</v>
      </c>
      <c r="H990" s="109">
        <v>0</v>
      </c>
      <c r="I990" s="109">
        <v>0</v>
      </c>
      <c r="J990" s="109">
        <v>2</v>
      </c>
      <c r="K990" s="86">
        <v>3</v>
      </c>
      <c r="L990" s="87"/>
    </row>
    <row r="991" spans="2:12" s="88" customFormat="1" ht="18.75" customHeight="1" x14ac:dyDescent="0.2">
      <c r="B991" s="85" t="s">
        <v>1178</v>
      </c>
      <c r="C991" s="109">
        <v>0</v>
      </c>
      <c r="D991" s="109">
        <v>1</v>
      </c>
      <c r="E991" s="109">
        <v>1</v>
      </c>
      <c r="F991" s="109">
        <v>1</v>
      </c>
      <c r="G991" s="109">
        <v>0</v>
      </c>
      <c r="H991" s="109">
        <v>0</v>
      </c>
      <c r="I991" s="109">
        <v>0</v>
      </c>
      <c r="J991" s="109">
        <v>0</v>
      </c>
      <c r="K991" s="86">
        <v>3</v>
      </c>
      <c r="L991" s="87"/>
    </row>
    <row r="992" spans="2:12" s="88" customFormat="1" ht="18.75" customHeight="1" x14ac:dyDescent="0.2">
      <c r="B992" s="85" t="s">
        <v>2193</v>
      </c>
      <c r="C992" s="109">
        <v>1</v>
      </c>
      <c r="D992" s="109">
        <v>1</v>
      </c>
      <c r="E992" s="109">
        <v>0</v>
      </c>
      <c r="F992" s="109">
        <v>0</v>
      </c>
      <c r="G992" s="109">
        <v>1</v>
      </c>
      <c r="H992" s="109">
        <v>0</v>
      </c>
      <c r="I992" s="109">
        <v>0</v>
      </c>
      <c r="J992" s="109">
        <v>0</v>
      </c>
      <c r="K992" s="86">
        <v>3</v>
      </c>
      <c r="L992" s="87"/>
    </row>
    <row r="993" spans="2:12" s="88" customFormat="1" ht="18.75" customHeight="1" x14ac:dyDescent="0.2">
      <c r="B993" s="85" t="s">
        <v>2020</v>
      </c>
      <c r="C993" s="109">
        <v>0</v>
      </c>
      <c r="D993" s="109">
        <v>0</v>
      </c>
      <c r="E993" s="109">
        <v>0</v>
      </c>
      <c r="F993" s="109">
        <v>0</v>
      </c>
      <c r="G993" s="109">
        <v>0</v>
      </c>
      <c r="H993" s="109">
        <v>2</v>
      </c>
      <c r="I993" s="109">
        <v>0</v>
      </c>
      <c r="J993" s="109">
        <v>1</v>
      </c>
      <c r="K993" s="86">
        <v>3</v>
      </c>
      <c r="L993" s="87"/>
    </row>
    <row r="994" spans="2:12" s="88" customFormat="1" ht="18.75" customHeight="1" x14ac:dyDescent="0.2">
      <c r="B994" s="85" t="s">
        <v>2140</v>
      </c>
      <c r="C994" s="109">
        <v>0</v>
      </c>
      <c r="D994" s="109">
        <v>0</v>
      </c>
      <c r="E994" s="109">
        <v>0</v>
      </c>
      <c r="F994" s="109">
        <v>1</v>
      </c>
      <c r="G994" s="109">
        <v>0</v>
      </c>
      <c r="H994" s="109">
        <v>0</v>
      </c>
      <c r="I994" s="109">
        <v>2</v>
      </c>
      <c r="J994" s="109">
        <v>0</v>
      </c>
      <c r="K994" s="86">
        <v>3</v>
      </c>
      <c r="L994" s="87"/>
    </row>
    <row r="995" spans="2:12" s="88" customFormat="1" ht="18.75" customHeight="1" x14ac:dyDescent="0.2">
      <c r="B995" s="85" t="s">
        <v>2610</v>
      </c>
      <c r="C995" s="109">
        <v>0</v>
      </c>
      <c r="D995" s="109">
        <v>0</v>
      </c>
      <c r="E995" s="109">
        <v>1</v>
      </c>
      <c r="F995" s="109">
        <v>0</v>
      </c>
      <c r="G995" s="109">
        <v>0</v>
      </c>
      <c r="H995" s="109">
        <v>0</v>
      </c>
      <c r="I995" s="109">
        <v>1</v>
      </c>
      <c r="J995" s="109">
        <v>1</v>
      </c>
      <c r="K995" s="86">
        <v>3</v>
      </c>
      <c r="L995" s="87"/>
    </row>
    <row r="996" spans="2:12" s="88" customFormat="1" ht="18.75" customHeight="1" x14ac:dyDescent="0.2">
      <c r="B996" s="85" t="s">
        <v>2246</v>
      </c>
      <c r="C996" s="109">
        <v>0</v>
      </c>
      <c r="D996" s="109">
        <v>2</v>
      </c>
      <c r="E996" s="109">
        <v>0</v>
      </c>
      <c r="F996" s="109">
        <v>0</v>
      </c>
      <c r="G996" s="109">
        <v>0</v>
      </c>
      <c r="H996" s="109">
        <v>0</v>
      </c>
      <c r="I996" s="109">
        <v>0</v>
      </c>
      <c r="J996" s="109">
        <v>1</v>
      </c>
      <c r="K996" s="86">
        <v>3</v>
      </c>
      <c r="L996" s="87"/>
    </row>
    <row r="997" spans="2:12" s="88" customFormat="1" ht="18.75" customHeight="1" x14ac:dyDescent="0.2">
      <c r="B997" s="85" t="s">
        <v>1289</v>
      </c>
      <c r="C997" s="109">
        <v>0</v>
      </c>
      <c r="D997" s="109">
        <v>0</v>
      </c>
      <c r="E997" s="109">
        <v>1</v>
      </c>
      <c r="F997" s="109">
        <v>0</v>
      </c>
      <c r="G997" s="109">
        <v>0</v>
      </c>
      <c r="H997" s="109">
        <v>0</v>
      </c>
      <c r="I997" s="109">
        <v>1</v>
      </c>
      <c r="J997" s="109">
        <v>1</v>
      </c>
      <c r="K997" s="86">
        <v>3</v>
      </c>
      <c r="L997" s="87"/>
    </row>
    <row r="998" spans="2:12" s="88" customFormat="1" ht="18.75" customHeight="1" x14ac:dyDescent="0.2">
      <c r="B998" s="85" t="s">
        <v>1058</v>
      </c>
      <c r="C998" s="109">
        <v>2</v>
      </c>
      <c r="D998" s="109">
        <v>0</v>
      </c>
      <c r="E998" s="109">
        <v>0</v>
      </c>
      <c r="F998" s="109">
        <v>0</v>
      </c>
      <c r="G998" s="109">
        <v>1</v>
      </c>
      <c r="H998" s="109">
        <v>0</v>
      </c>
      <c r="I998" s="109">
        <v>0</v>
      </c>
      <c r="J998" s="109">
        <v>0</v>
      </c>
      <c r="K998" s="86">
        <v>3</v>
      </c>
      <c r="L998" s="87"/>
    </row>
    <row r="999" spans="2:12" s="88" customFormat="1" ht="18.75" customHeight="1" x14ac:dyDescent="0.2">
      <c r="B999" s="85" t="s">
        <v>1126</v>
      </c>
      <c r="C999" s="109">
        <v>0</v>
      </c>
      <c r="D999" s="109">
        <v>0</v>
      </c>
      <c r="E999" s="109">
        <v>0</v>
      </c>
      <c r="F999" s="109">
        <v>2</v>
      </c>
      <c r="G999" s="109">
        <v>0</v>
      </c>
      <c r="H999" s="109">
        <v>0</v>
      </c>
      <c r="I999" s="109">
        <v>1</v>
      </c>
      <c r="J999" s="109">
        <v>0</v>
      </c>
      <c r="K999" s="86">
        <v>3</v>
      </c>
      <c r="L999" s="87"/>
    </row>
    <row r="1000" spans="2:12" s="88" customFormat="1" ht="18.75" customHeight="1" x14ac:dyDescent="0.2">
      <c r="B1000" s="85" t="s">
        <v>2388</v>
      </c>
      <c r="C1000" s="109">
        <v>0</v>
      </c>
      <c r="D1000" s="109">
        <v>0</v>
      </c>
      <c r="E1000" s="109">
        <v>0</v>
      </c>
      <c r="F1000" s="109">
        <v>0</v>
      </c>
      <c r="G1000" s="109">
        <v>0</v>
      </c>
      <c r="H1000" s="109">
        <v>1</v>
      </c>
      <c r="I1000" s="109">
        <v>1</v>
      </c>
      <c r="J1000" s="109">
        <v>1</v>
      </c>
      <c r="K1000" s="86">
        <v>3</v>
      </c>
      <c r="L1000" s="87"/>
    </row>
    <row r="1001" spans="2:12" s="88" customFormat="1" ht="18.75" customHeight="1" x14ac:dyDescent="0.2">
      <c r="B1001" s="85" t="s">
        <v>1349</v>
      </c>
      <c r="C1001" s="109">
        <v>0</v>
      </c>
      <c r="D1001" s="109">
        <v>0</v>
      </c>
      <c r="E1001" s="109">
        <v>0</v>
      </c>
      <c r="F1001" s="109">
        <v>0</v>
      </c>
      <c r="G1001" s="109">
        <v>0</v>
      </c>
      <c r="H1001" s="109">
        <v>0</v>
      </c>
      <c r="I1001" s="109">
        <v>3</v>
      </c>
      <c r="J1001" s="109">
        <v>0</v>
      </c>
      <c r="K1001" s="86">
        <v>3</v>
      </c>
      <c r="L1001" s="87"/>
    </row>
    <row r="1002" spans="2:12" s="88" customFormat="1" ht="18.75" customHeight="1" x14ac:dyDescent="0.2">
      <c r="B1002" s="85" t="s">
        <v>1322</v>
      </c>
      <c r="C1002" s="109">
        <v>1</v>
      </c>
      <c r="D1002" s="109">
        <v>1</v>
      </c>
      <c r="E1002" s="109">
        <v>0</v>
      </c>
      <c r="F1002" s="109">
        <v>0</v>
      </c>
      <c r="G1002" s="109">
        <v>0</v>
      </c>
      <c r="H1002" s="109">
        <v>0</v>
      </c>
      <c r="I1002" s="109">
        <v>1</v>
      </c>
      <c r="J1002" s="109">
        <v>0</v>
      </c>
      <c r="K1002" s="86">
        <v>3</v>
      </c>
      <c r="L1002" s="87"/>
    </row>
    <row r="1003" spans="2:12" s="88" customFormat="1" ht="18.75" customHeight="1" x14ac:dyDescent="0.2">
      <c r="B1003" s="85" t="s">
        <v>1199</v>
      </c>
      <c r="C1003" s="109">
        <v>1</v>
      </c>
      <c r="D1003" s="109">
        <v>0</v>
      </c>
      <c r="E1003" s="109">
        <v>0</v>
      </c>
      <c r="F1003" s="109">
        <v>1</v>
      </c>
      <c r="G1003" s="109">
        <v>1</v>
      </c>
      <c r="H1003" s="109">
        <v>0</v>
      </c>
      <c r="I1003" s="109">
        <v>0</v>
      </c>
      <c r="J1003" s="109">
        <v>0</v>
      </c>
      <c r="K1003" s="86">
        <v>3</v>
      </c>
      <c r="L1003" s="87"/>
    </row>
    <row r="1004" spans="2:12" s="88" customFormat="1" ht="18.75" customHeight="1" x14ac:dyDescent="0.2">
      <c r="B1004" s="85" t="s">
        <v>1553</v>
      </c>
      <c r="C1004" s="109">
        <v>0</v>
      </c>
      <c r="D1004" s="109">
        <v>2</v>
      </c>
      <c r="E1004" s="109">
        <v>0</v>
      </c>
      <c r="F1004" s="109">
        <v>0</v>
      </c>
      <c r="G1004" s="109">
        <v>0</v>
      </c>
      <c r="H1004" s="109">
        <v>1</v>
      </c>
      <c r="I1004" s="109">
        <v>0</v>
      </c>
      <c r="J1004" s="109">
        <v>0</v>
      </c>
      <c r="K1004" s="86">
        <v>3</v>
      </c>
      <c r="L1004" s="87"/>
    </row>
    <row r="1005" spans="2:12" s="88" customFormat="1" ht="18.75" customHeight="1" x14ac:dyDescent="0.2">
      <c r="B1005" s="85" t="s">
        <v>2337</v>
      </c>
      <c r="C1005" s="109">
        <v>0</v>
      </c>
      <c r="D1005" s="109">
        <v>0</v>
      </c>
      <c r="E1005" s="109">
        <v>0</v>
      </c>
      <c r="F1005" s="109">
        <v>1</v>
      </c>
      <c r="G1005" s="109">
        <v>1</v>
      </c>
      <c r="H1005" s="109">
        <v>0</v>
      </c>
      <c r="I1005" s="109">
        <v>0</v>
      </c>
      <c r="J1005" s="109">
        <v>1</v>
      </c>
      <c r="K1005" s="86">
        <v>3</v>
      </c>
      <c r="L1005" s="87"/>
    </row>
    <row r="1006" spans="2:12" s="88" customFormat="1" ht="18.75" customHeight="1" x14ac:dyDescent="0.2">
      <c r="B1006" s="85" t="s">
        <v>1540</v>
      </c>
      <c r="C1006" s="109">
        <v>0</v>
      </c>
      <c r="D1006" s="109">
        <v>2</v>
      </c>
      <c r="E1006" s="109">
        <v>1</v>
      </c>
      <c r="F1006" s="109">
        <v>0</v>
      </c>
      <c r="G1006" s="109">
        <v>0</v>
      </c>
      <c r="H1006" s="109">
        <v>0</v>
      </c>
      <c r="I1006" s="109">
        <v>0</v>
      </c>
      <c r="J1006" s="109">
        <v>0</v>
      </c>
      <c r="K1006" s="86">
        <v>3</v>
      </c>
      <c r="L1006" s="87"/>
    </row>
    <row r="1007" spans="2:12" s="88" customFormat="1" ht="18.75" customHeight="1" x14ac:dyDescent="0.2">
      <c r="B1007" s="85" t="s">
        <v>1483</v>
      </c>
      <c r="C1007" s="109">
        <v>0</v>
      </c>
      <c r="D1007" s="109">
        <v>2</v>
      </c>
      <c r="E1007" s="109">
        <v>1</v>
      </c>
      <c r="F1007" s="109">
        <v>0</v>
      </c>
      <c r="G1007" s="109">
        <v>0</v>
      </c>
      <c r="H1007" s="109">
        <v>0</v>
      </c>
      <c r="I1007" s="109">
        <v>0</v>
      </c>
      <c r="J1007" s="109">
        <v>0</v>
      </c>
      <c r="K1007" s="86">
        <v>3</v>
      </c>
      <c r="L1007" s="87"/>
    </row>
    <row r="1008" spans="2:12" s="88" customFormat="1" ht="18.75" customHeight="1" x14ac:dyDescent="0.2">
      <c r="B1008" s="85" t="s">
        <v>2094</v>
      </c>
      <c r="C1008" s="109">
        <v>1</v>
      </c>
      <c r="D1008" s="109">
        <v>0</v>
      </c>
      <c r="E1008" s="109">
        <v>0</v>
      </c>
      <c r="F1008" s="109">
        <v>0</v>
      </c>
      <c r="G1008" s="109">
        <v>1</v>
      </c>
      <c r="H1008" s="109">
        <v>0</v>
      </c>
      <c r="I1008" s="109">
        <v>0</v>
      </c>
      <c r="J1008" s="109">
        <v>1</v>
      </c>
      <c r="K1008" s="86">
        <v>3</v>
      </c>
      <c r="L1008" s="87"/>
    </row>
    <row r="1009" spans="2:12" s="88" customFormat="1" ht="18.75" customHeight="1" x14ac:dyDescent="0.2">
      <c r="B1009" s="85" t="s">
        <v>1958</v>
      </c>
      <c r="C1009" s="109">
        <v>2</v>
      </c>
      <c r="D1009" s="109">
        <v>0</v>
      </c>
      <c r="E1009" s="109">
        <v>0</v>
      </c>
      <c r="F1009" s="109">
        <v>0</v>
      </c>
      <c r="G1009" s="109">
        <v>0</v>
      </c>
      <c r="H1009" s="109">
        <v>0</v>
      </c>
      <c r="I1009" s="109">
        <v>1</v>
      </c>
      <c r="J1009" s="109">
        <v>0</v>
      </c>
      <c r="K1009" s="86">
        <v>3</v>
      </c>
      <c r="L1009" s="87"/>
    </row>
    <row r="1010" spans="2:12" s="88" customFormat="1" ht="18.75" customHeight="1" x14ac:dyDescent="0.2">
      <c r="B1010" s="85" t="s">
        <v>2449</v>
      </c>
      <c r="C1010" s="109">
        <v>0</v>
      </c>
      <c r="D1010" s="109">
        <v>0</v>
      </c>
      <c r="E1010" s="109">
        <v>0</v>
      </c>
      <c r="F1010" s="109">
        <v>1</v>
      </c>
      <c r="G1010" s="109">
        <v>1</v>
      </c>
      <c r="H1010" s="109">
        <v>0</v>
      </c>
      <c r="I1010" s="109">
        <v>0</v>
      </c>
      <c r="J1010" s="109">
        <v>1</v>
      </c>
      <c r="K1010" s="86">
        <v>3</v>
      </c>
      <c r="L1010" s="87"/>
    </row>
    <row r="1011" spans="2:12" s="88" customFormat="1" ht="18.75" customHeight="1" x14ac:dyDescent="0.2">
      <c r="B1011" s="85" t="s">
        <v>2403</v>
      </c>
      <c r="C1011" s="109">
        <v>0</v>
      </c>
      <c r="D1011" s="109">
        <v>0</v>
      </c>
      <c r="E1011" s="109">
        <v>0</v>
      </c>
      <c r="F1011" s="109">
        <v>0</v>
      </c>
      <c r="G1011" s="109">
        <v>0</v>
      </c>
      <c r="H1011" s="109">
        <v>0</v>
      </c>
      <c r="I1011" s="109">
        <v>1</v>
      </c>
      <c r="J1011" s="109">
        <v>2</v>
      </c>
      <c r="K1011" s="86">
        <v>3</v>
      </c>
      <c r="L1011" s="87"/>
    </row>
    <row r="1012" spans="2:12" s="88" customFormat="1" ht="18.75" customHeight="1" x14ac:dyDescent="0.2">
      <c r="B1012" s="85" t="s">
        <v>994</v>
      </c>
      <c r="C1012" s="109">
        <v>1</v>
      </c>
      <c r="D1012" s="109">
        <v>0</v>
      </c>
      <c r="E1012" s="109">
        <v>0</v>
      </c>
      <c r="F1012" s="109">
        <v>0</v>
      </c>
      <c r="G1012" s="109">
        <v>0</v>
      </c>
      <c r="H1012" s="109">
        <v>0</v>
      </c>
      <c r="I1012" s="109">
        <v>2</v>
      </c>
      <c r="J1012" s="109">
        <v>0</v>
      </c>
      <c r="K1012" s="86">
        <v>3</v>
      </c>
      <c r="L1012" s="87"/>
    </row>
    <row r="1013" spans="2:12" s="88" customFormat="1" ht="18.75" customHeight="1" x14ac:dyDescent="0.2">
      <c r="B1013" s="85" t="s">
        <v>1940</v>
      </c>
      <c r="C1013" s="109">
        <v>0</v>
      </c>
      <c r="D1013" s="109">
        <v>0</v>
      </c>
      <c r="E1013" s="109">
        <v>0</v>
      </c>
      <c r="F1013" s="109">
        <v>0</v>
      </c>
      <c r="G1013" s="109">
        <v>0</v>
      </c>
      <c r="H1013" s="109">
        <v>2</v>
      </c>
      <c r="I1013" s="109">
        <v>1</v>
      </c>
      <c r="J1013" s="109">
        <v>0</v>
      </c>
      <c r="K1013" s="86">
        <v>3</v>
      </c>
      <c r="L1013" s="87"/>
    </row>
    <row r="1014" spans="2:12" s="88" customFormat="1" ht="18.75" customHeight="1" x14ac:dyDescent="0.2">
      <c r="B1014" s="85" t="s">
        <v>2264</v>
      </c>
      <c r="C1014" s="109">
        <v>0</v>
      </c>
      <c r="D1014" s="109">
        <v>0</v>
      </c>
      <c r="E1014" s="109">
        <v>0</v>
      </c>
      <c r="F1014" s="109">
        <v>0</v>
      </c>
      <c r="G1014" s="109">
        <v>1</v>
      </c>
      <c r="H1014" s="109">
        <v>0</v>
      </c>
      <c r="I1014" s="109">
        <v>0</v>
      </c>
      <c r="J1014" s="109">
        <v>2</v>
      </c>
      <c r="K1014" s="86">
        <v>3</v>
      </c>
      <c r="L1014" s="87"/>
    </row>
    <row r="1015" spans="2:12" s="88" customFormat="1" ht="18.75" customHeight="1" x14ac:dyDescent="0.2">
      <c r="B1015" s="85" t="s">
        <v>2209</v>
      </c>
      <c r="C1015" s="109">
        <v>0</v>
      </c>
      <c r="D1015" s="109">
        <v>0</v>
      </c>
      <c r="E1015" s="109">
        <v>0</v>
      </c>
      <c r="F1015" s="109">
        <v>0</v>
      </c>
      <c r="G1015" s="109">
        <v>2</v>
      </c>
      <c r="H1015" s="109">
        <v>0</v>
      </c>
      <c r="I1015" s="109">
        <v>1</v>
      </c>
      <c r="J1015" s="109">
        <v>0</v>
      </c>
      <c r="K1015" s="86">
        <v>3</v>
      </c>
      <c r="L1015" s="87"/>
    </row>
    <row r="1016" spans="2:12" s="88" customFormat="1" ht="18.75" customHeight="1" x14ac:dyDescent="0.2">
      <c r="B1016" s="85" t="s">
        <v>2208</v>
      </c>
      <c r="C1016" s="109">
        <v>1</v>
      </c>
      <c r="D1016" s="109">
        <v>0</v>
      </c>
      <c r="E1016" s="109">
        <v>0</v>
      </c>
      <c r="F1016" s="109">
        <v>0</v>
      </c>
      <c r="G1016" s="109">
        <v>1</v>
      </c>
      <c r="H1016" s="109">
        <v>0</v>
      </c>
      <c r="I1016" s="109">
        <v>1</v>
      </c>
      <c r="J1016" s="109">
        <v>0</v>
      </c>
      <c r="K1016" s="86">
        <v>3</v>
      </c>
      <c r="L1016" s="87"/>
    </row>
    <row r="1017" spans="2:12" s="88" customFormat="1" ht="18.75" customHeight="1" x14ac:dyDescent="0.2">
      <c r="B1017" s="85" t="s">
        <v>1804</v>
      </c>
      <c r="C1017" s="109">
        <v>0</v>
      </c>
      <c r="D1017" s="109">
        <v>0</v>
      </c>
      <c r="E1017" s="109">
        <v>0</v>
      </c>
      <c r="F1017" s="109">
        <v>0</v>
      </c>
      <c r="G1017" s="109">
        <v>0</v>
      </c>
      <c r="H1017" s="109">
        <v>1</v>
      </c>
      <c r="I1017" s="109">
        <v>2</v>
      </c>
      <c r="J1017" s="109">
        <v>0</v>
      </c>
      <c r="K1017" s="86">
        <v>3</v>
      </c>
      <c r="L1017" s="87"/>
    </row>
    <row r="1018" spans="2:12" s="88" customFormat="1" ht="18.75" customHeight="1" x14ac:dyDescent="0.2">
      <c r="B1018" s="85" t="s">
        <v>1537</v>
      </c>
      <c r="C1018" s="109">
        <v>1</v>
      </c>
      <c r="D1018" s="109">
        <v>0</v>
      </c>
      <c r="E1018" s="109">
        <v>2</v>
      </c>
      <c r="F1018" s="109">
        <v>0</v>
      </c>
      <c r="G1018" s="109">
        <v>0</v>
      </c>
      <c r="H1018" s="109">
        <v>0</v>
      </c>
      <c r="I1018" s="109">
        <v>0</v>
      </c>
      <c r="J1018" s="109">
        <v>0</v>
      </c>
      <c r="K1018" s="86">
        <v>3</v>
      </c>
      <c r="L1018" s="87"/>
    </row>
    <row r="1019" spans="2:12" s="88" customFormat="1" ht="18.75" customHeight="1" x14ac:dyDescent="0.2">
      <c r="B1019" s="85" t="s">
        <v>1364</v>
      </c>
      <c r="C1019" s="109">
        <v>0</v>
      </c>
      <c r="D1019" s="109">
        <v>0</v>
      </c>
      <c r="E1019" s="109">
        <v>0</v>
      </c>
      <c r="F1019" s="109">
        <v>0</v>
      </c>
      <c r="G1019" s="109">
        <v>0</v>
      </c>
      <c r="H1019" s="109">
        <v>3</v>
      </c>
      <c r="I1019" s="109">
        <v>0</v>
      </c>
      <c r="J1019" s="109">
        <v>0</v>
      </c>
      <c r="K1019" s="86">
        <v>3</v>
      </c>
      <c r="L1019" s="87"/>
    </row>
    <row r="1020" spans="2:12" s="88" customFormat="1" ht="18.75" customHeight="1" x14ac:dyDescent="0.2">
      <c r="B1020" s="85" t="s">
        <v>1316</v>
      </c>
      <c r="C1020" s="109">
        <v>1</v>
      </c>
      <c r="D1020" s="109">
        <v>0</v>
      </c>
      <c r="E1020" s="109">
        <v>0</v>
      </c>
      <c r="F1020" s="109">
        <v>0</v>
      </c>
      <c r="G1020" s="109">
        <v>0</v>
      </c>
      <c r="H1020" s="109">
        <v>1</v>
      </c>
      <c r="I1020" s="109">
        <v>0</v>
      </c>
      <c r="J1020" s="109">
        <v>1</v>
      </c>
      <c r="K1020" s="86">
        <v>3</v>
      </c>
      <c r="L1020" s="87"/>
    </row>
    <row r="1021" spans="2:12" s="88" customFormat="1" ht="18.75" customHeight="1" x14ac:dyDescent="0.2">
      <c r="B1021" s="85" t="s">
        <v>1338</v>
      </c>
      <c r="C1021" s="109">
        <v>0</v>
      </c>
      <c r="D1021" s="109">
        <v>0</v>
      </c>
      <c r="E1021" s="109">
        <v>0</v>
      </c>
      <c r="F1021" s="109">
        <v>0</v>
      </c>
      <c r="G1021" s="109">
        <v>0</v>
      </c>
      <c r="H1021" s="109">
        <v>3</v>
      </c>
      <c r="I1021" s="109">
        <v>0</v>
      </c>
      <c r="J1021" s="109">
        <v>0</v>
      </c>
      <c r="K1021" s="86">
        <v>3</v>
      </c>
      <c r="L1021" s="87"/>
    </row>
    <row r="1022" spans="2:12" s="88" customFormat="1" ht="18.75" customHeight="1" x14ac:dyDescent="0.2">
      <c r="B1022" s="85" t="s">
        <v>2629</v>
      </c>
      <c r="C1022" s="109">
        <v>0</v>
      </c>
      <c r="D1022" s="109">
        <v>0</v>
      </c>
      <c r="E1022" s="109">
        <v>0</v>
      </c>
      <c r="F1022" s="109">
        <v>0</v>
      </c>
      <c r="G1022" s="109">
        <v>0</v>
      </c>
      <c r="H1022" s="109">
        <v>0</v>
      </c>
      <c r="I1022" s="109">
        <v>0</v>
      </c>
      <c r="J1022" s="109">
        <v>3</v>
      </c>
      <c r="K1022" s="86">
        <v>3</v>
      </c>
      <c r="L1022" s="87"/>
    </row>
    <row r="1023" spans="2:12" s="88" customFormat="1" ht="18.75" customHeight="1" x14ac:dyDescent="0.2">
      <c r="B1023" s="85" t="s">
        <v>1325</v>
      </c>
      <c r="C1023" s="109">
        <v>1</v>
      </c>
      <c r="D1023" s="109">
        <v>0</v>
      </c>
      <c r="E1023" s="109">
        <v>1</v>
      </c>
      <c r="F1023" s="109">
        <v>0</v>
      </c>
      <c r="G1023" s="109">
        <v>0</v>
      </c>
      <c r="H1023" s="109">
        <v>1</v>
      </c>
      <c r="I1023" s="109">
        <v>0</v>
      </c>
      <c r="J1023" s="109">
        <v>0</v>
      </c>
      <c r="K1023" s="86">
        <v>3</v>
      </c>
      <c r="L1023" s="87"/>
    </row>
    <row r="1024" spans="2:12" s="88" customFormat="1" ht="18.75" customHeight="1" x14ac:dyDescent="0.2">
      <c r="B1024" s="85" t="s">
        <v>2446</v>
      </c>
      <c r="C1024" s="109">
        <v>2</v>
      </c>
      <c r="D1024" s="109">
        <v>0</v>
      </c>
      <c r="E1024" s="109">
        <v>0</v>
      </c>
      <c r="F1024" s="109">
        <v>1</v>
      </c>
      <c r="G1024" s="109">
        <v>0</v>
      </c>
      <c r="H1024" s="109">
        <v>0</v>
      </c>
      <c r="I1024" s="109">
        <v>0</v>
      </c>
      <c r="J1024" s="109">
        <v>0</v>
      </c>
      <c r="K1024" s="86">
        <v>3</v>
      </c>
      <c r="L1024" s="87"/>
    </row>
    <row r="1025" spans="2:12" s="88" customFormat="1" ht="18.75" customHeight="1" x14ac:dyDescent="0.2">
      <c r="B1025" s="85" t="s">
        <v>1337</v>
      </c>
      <c r="C1025" s="109">
        <v>0</v>
      </c>
      <c r="D1025" s="109">
        <v>0</v>
      </c>
      <c r="E1025" s="109">
        <v>0</v>
      </c>
      <c r="F1025" s="109">
        <v>1</v>
      </c>
      <c r="G1025" s="109">
        <v>0</v>
      </c>
      <c r="H1025" s="109">
        <v>0</v>
      </c>
      <c r="I1025" s="109">
        <v>2</v>
      </c>
      <c r="J1025" s="109">
        <v>0</v>
      </c>
      <c r="K1025" s="86">
        <v>3</v>
      </c>
      <c r="L1025" s="87"/>
    </row>
    <row r="1026" spans="2:12" s="88" customFormat="1" ht="18.75" customHeight="1" x14ac:dyDescent="0.2">
      <c r="B1026" s="85" t="s">
        <v>2205</v>
      </c>
      <c r="C1026" s="109">
        <v>0</v>
      </c>
      <c r="D1026" s="109">
        <v>1</v>
      </c>
      <c r="E1026" s="109">
        <v>0</v>
      </c>
      <c r="F1026" s="109">
        <v>1</v>
      </c>
      <c r="G1026" s="109">
        <v>0</v>
      </c>
      <c r="H1026" s="109">
        <v>0</v>
      </c>
      <c r="I1026" s="109">
        <v>0</v>
      </c>
      <c r="J1026" s="109">
        <v>1</v>
      </c>
      <c r="K1026" s="86">
        <v>3</v>
      </c>
      <c r="L1026" s="87"/>
    </row>
    <row r="1027" spans="2:12" s="88" customFormat="1" ht="18.75" customHeight="1" x14ac:dyDescent="0.2">
      <c r="B1027" s="85" t="s">
        <v>1048</v>
      </c>
      <c r="C1027" s="109">
        <v>0</v>
      </c>
      <c r="D1027" s="109">
        <v>1</v>
      </c>
      <c r="E1027" s="109">
        <v>0</v>
      </c>
      <c r="F1027" s="109">
        <v>1</v>
      </c>
      <c r="G1027" s="109">
        <v>1</v>
      </c>
      <c r="H1027" s="109">
        <v>0</v>
      </c>
      <c r="I1027" s="109">
        <v>0</v>
      </c>
      <c r="J1027" s="109">
        <v>0</v>
      </c>
      <c r="K1027" s="86">
        <v>3</v>
      </c>
      <c r="L1027" s="87"/>
    </row>
    <row r="1028" spans="2:12" s="88" customFormat="1" ht="18.75" customHeight="1" x14ac:dyDescent="0.2">
      <c r="B1028" s="85" t="s">
        <v>1922</v>
      </c>
      <c r="C1028" s="109">
        <v>1</v>
      </c>
      <c r="D1028" s="109">
        <v>0</v>
      </c>
      <c r="E1028" s="109">
        <v>0</v>
      </c>
      <c r="F1028" s="109">
        <v>2</v>
      </c>
      <c r="G1028" s="109">
        <v>0</v>
      </c>
      <c r="H1028" s="109">
        <v>0</v>
      </c>
      <c r="I1028" s="109">
        <v>0</v>
      </c>
      <c r="J1028" s="109">
        <v>0</v>
      </c>
      <c r="K1028" s="86">
        <v>3</v>
      </c>
      <c r="L1028" s="87"/>
    </row>
    <row r="1029" spans="2:12" s="88" customFormat="1" ht="18.75" customHeight="1" x14ac:dyDescent="0.2">
      <c r="B1029" s="85" t="s">
        <v>1254</v>
      </c>
      <c r="C1029" s="109">
        <v>0</v>
      </c>
      <c r="D1029" s="109">
        <v>0</v>
      </c>
      <c r="E1029" s="109">
        <v>1</v>
      </c>
      <c r="F1029" s="109">
        <v>1</v>
      </c>
      <c r="G1029" s="109">
        <v>0</v>
      </c>
      <c r="H1029" s="109">
        <v>1</v>
      </c>
      <c r="I1029" s="109">
        <v>0</v>
      </c>
      <c r="J1029" s="109">
        <v>0</v>
      </c>
      <c r="K1029" s="86">
        <v>3</v>
      </c>
      <c r="L1029" s="87"/>
    </row>
    <row r="1030" spans="2:12" s="88" customFormat="1" ht="18.75" customHeight="1" x14ac:dyDescent="0.2">
      <c r="B1030" s="85" t="s">
        <v>2013</v>
      </c>
      <c r="C1030" s="109">
        <v>0</v>
      </c>
      <c r="D1030" s="109">
        <v>0</v>
      </c>
      <c r="E1030" s="109">
        <v>0</v>
      </c>
      <c r="F1030" s="109">
        <v>2</v>
      </c>
      <c r="G1030" s="109">
        <v>0</v>
      </c>
      <c r="H1030" s="109">
        <v>0</v>
      </c>
      <c r="I1030" s="109">
        <v>0</v>
      </c>
      <c r="J1030" s="109">
        <v>1</v>
      </c>
      <c r="K1030" s="86">
        <v>3</v>
      </c>
      <c r="L1030" s="87"/>
    </row>
    <row r="1031" spans="2:12" s="88" customFormat="1" ht="18.75" customHeight="1" x14ac:dyDescent="0.2">
      <c r="B1031" s="85" t="s">
        <v>3075</v>
      </c>
      <c r="C1031" s="109">
        <v>0</v>
      </c>
      <c r="D1031" s="109">
        <v>0</v>
      </c>
      <c r="E1031" s="109">
        <v>0</v>
      </c>
      <c r="F1031" s="109">
        <v>0</v>
      </c>
      <c r="G1031" s="109">
        <v>0</v>
      </c>
      <c r="H1031" s="109">
        <v>0</v>
      </c>
      <c r="I1031" s="109">
        <v>0</v>
      </c>
      <c r="J1031" s="109">
        <v>3</v>
      </c>
      <c r="K1031" s="86">
        <v>3</v>
      </c>
      <c r="L1031" s="87"/>
    </row>
    <row r="1032" spans="2:12" s="88" customFormat="1" ht="18.75" customHeight="1" x14ac:dyDescent="0.2">
      <c r="B1032" s="85" t="s">
        <v>1452</v>
      </c>
      <c r="C1032" s="109">
        <v>0</v>
      </c>
      <c r="D1032" s="109">
        <v>1</v>
      </c>
      <c r="E1032" s="109">
        <v>0</v>
      </c>
      <c r="F1032" s="109">
        <v>1</v>
      </c>
      <c r="G1032" s="109">
        <v>0</v>
      </c>
      <c r="H1032" s="109">
        <v>1</v>
      </c>
      <c r="I1032" s="109">
        <v>0</v>
      </c>
      <c r="J1032" s="109">
        <v>0</v>
      </c>
      <c r="K1032" s="86">
        <v>3</v>
      </c>
      <c r="L1032" s="87"/>
    </row>
    <row r="1033" spans="2:12" s="88" customFormat="1" ht="18.75" customHeight="1" x14ac:dyDescent="0.2">
      <c r="B1033" s="85" t="s">
        <v>1995</v>
      </c>
      <c r="C1033" s="109">
        <v>0</v>
      </c>
      <c r="D1033" s="109">
        <v>1</v>
      </c>
      <c r="E1033" s="109">
        <v>0</v>
      </c>
      <c r="F1033" s="109">
        <v>0</v>
      </c>
      <c r="G1033" s="109">
        <v>0</v>
      </c>
      <c r="H1033" s="109">
        <v>0</v>
      </c>
      <c r="I1033" s="109">
        <v>1</v>
      </c>
      <c r="J1033" s="109">
        <v>1</v>
      </c>
      <c r="K1033" s="86">
        <v>3</v>
      </c>
      <c r="L1033" s="87"/>
    </row>
    <row r="1034" spans="2:12" s="88" customFormat="1" ht="18.75" customHeight="1" x14ac:dyDescent="0.2">
      <c r="B1034" s="85" t="s">
        <v>2054</v>
      </c>
      <c r="C1034" s="109">
        <v>0</v>
      </c>
      <c r="D1034" s="109">
        <v>0</v>
      </c>
      <c r="E1034" s="109">
        <v>0</v>
      </c>
      <c r="F1034" s="109">
        <v>0</v>
      </c>
      <c r="G1034" s="109">
        <v>0</v>
      </c>
      <c r="H1034" s="109">
        <v>0</v>
      </c>
      <c r="I1034" s="109">
        <v>3</v>
      </c>
      <c r="J1034" s="109">
        <v>0</v>
      </c>
      <c r="K1034" s="86">
        <v>3</v>
      </c>
      <c r="L1034" s="87"/>
    </row>
    <row r="1035" spans="2:12" s="88" customFormat="1" ht="18.75" customHeight="1" x14ac:dyDescent="0.2">
      <c r="B1035" s="85" t="s">
        <v>2297</v>
      </c>
      <c r="C1035" s="109">
        <v>0</v>
      </c>
      <c r="D1035" s="109">
        <v>0</v>
      </c>
      <c r="E1035" s="109">
        <v>1</v>
      </c>
      <c r="F1035" s="109">
        <v>0</v>
      </c>
      <c r="G1035" s="109">
        <v>0</v>
      </c>
      <c r="H1035" s="109">
        <v>0</v>
      </c>
      <c r="I1035" s="109">
        <v>1</v>
      </c>
      <c r="J1035" s="109">
        <v>1</v>
      </c>
      <c r="K1035" s="86">
        <v>3</v>
      </c>
      <c r="L1035" s="87"/>
    </row>
    <row r="1036" spans="2:12" s="88" customFormat="1" ht="18.75" customHeight="1" x14ac:dyDescent="0.2">
      <c r="B1036" s="85" t="s">
        <v>1381</v>
      </c>
      <c r="C1036" s="109">
        <v>0</v>
      </c>
      <c r="D1036" s="109">
        <v>0</v>
      </c>
      <c r="E1036" s="109">
        <v>0</v>
      </c>
      <c r="F1036" s="109">
        <v>0</v>
      </c>
      <c r="G1036" s="109">
        <v>0</v>
      </c>
      <c r="H1036" s="109">
        <v>1</v>
      </c>
      <c r="I1036" s="109">
        <v>2</v>
      </c>
      <c r="J1036" s="109">
        <v>0</v>
      </c>
      <c r="K1036" s="86">
        <v>3</v>
      </c>
      <c r="L1036" s="87"/>
    </row>
    <row r="1037" spans="2:12" s="88" customFormat="1" ht="18.75" customHeight="1" x14ac:dyDescent="0.2">
      <c r="B1037" s="85" t="s">
        <v>3285</v>
      </c>
      <c r="C1037" s="109">
        <v>0</v>
      </c>
      <c r="D1037" s="109">
        <v>0</v>
      </c>
      <c r="E1037" s="109">
        <v>0</v>
      </c>
      <c r="F1037" s="109">
        <v>0</v>
      </c>
      <c r="G1037" s="109">
        <v>0</v>
      </c>
      <c r="H1037" s="109">
        <v>0</v>
      </c>
      <c r="I1037" s="109">
        <v>0</v>
      </c>
      <c r="J1037" s="109">
        <v>3</v>
      </c>
      <c r="K1037" s="86">
        <v>3</v>
      </c>
      <c r="L1037" s="87"/>
    </row>
    <row r="1038" spans="2:12" s="88" customFormat="1" ht="18.75" customHeight="1" x14ac:dyDescent="0.2">
      <c r="B1038" s="85" t="s">
        <v>2093</v>
      </c>
      <c r="C1038" s="109">
        <v>1</v>
      </c>
      <c r="D1038" s="109">
        <v>1</v>
      </c>
      <c r="E1038" s="109">
        <v>0</v>
      </c>
      <c r="F1038" s="109">
        <v>1</v>
      </c>
      <c r="G1038" s="109">
        <v>0</v>
      </c>
      <c r="H1038" s="109">
        <v>0</v>
      </c>
      <c r="I1038" s="109">
        <v>0</v>
      </c>
      <c r="J1038" s="109">
        <v>0</v>
      </c>
      <c r="K1038" s="86">
        <v>3</v>
      </c>
      <c r="L1038" s="87"/>
    </row>
    <row r="1039" spans="2:12" s="88" customFormat="1" ht="18.75" customHeight="1" x14ac:dyDescent="0.2">
      <c r="B1039" s="85" t="s">
        <v>2037</v>
      </c>
      <c r="C1039" s="109">
        <v>1</v>
      </c>
      <c r="D1039" s="109">
        <v>0</v>
      </c>
      <c r="E1039" s="109">
        <v>0</v>
      </c>
      <c r="F1039" s="109">
        <v>0</v>
      </c>
      <c r="G1039" s="109">
        <v>1</v>
      </c>
      <c r="H1039" s="109">
        <v>0</v>
      </c>
      <c r="I1039" s="109">
        <v>1</v>
      </c>
      <c r="J1039" s="109">
        <v>0</v>
      </c>
      <c r="K1039" s="86">
        <v>3</v>
      </c>
      <c r="L1039" s="87"/>
    </row>
    <row r="1040" spans="2:12" s="88" customFormat="1" ht="18.75" customHeight="1" x14ac:dyDescent="0.2">
      <c r="B1040" s="85" t="s">
        <v>2304</v>
      </c>
      <c r="C1040" s="109">
        <v>0</v>
      </c>
      <c r="D1040" s="109">
        <v>0</v>
      </c>
      <c r="E1040" s="109">
        <v>0</v>
      </c>
      <c r="F1040" s="109">
        <v>2</v>
      </c>
      <c r="G1040" s="109">
        <v>0</v>
      </c>
      <c r="H1040" s="109">
        <v>0</v>
      </c>
      <c r="I1040" s="109">
        <v>0</v>
      </c>
      <c r="J1040" s="109">
        <v>1</v>
      </c>
      <c r="K1040" s="86">
        <v>3</v>
      </c>
      <c r="L1040" s="87"/>
    </row>
    <row r="1041" spans="2:12" s="88" customFormat="1" ht="18.75" customHeight="1" x14ac:dyDescent="0.2">
      <c r="B1041" s="85" t="s">
        <v>1636</v>
      </c>
      <c r="C1041" s="109">
        <v>0</v>
      </c>
      <c r="D1041" s="109">
        <v>0</v>
      </c>
      <c r="E1041" s="109">
        <v>0</v>
      </c>
      <c r="F1041" s="109">
        <v>0</v>
      </c>
      <c r="G1041" s="109">
        <v>0</v>
      </c>
      <c r="H1041" s="109">
        <v>0</v>
      </c>
      <c r="I1041" s="109">
        <v>3</v>
      </c>
      <c r="J1041" s="109">
        <v>0</v>
      </c>
      <c r="K1041" s="86">
        <v>3</v>
      </c>
      <c r="L1041" s="87"/>
    </row>
    <row r="1042" spans="2:12" s="88" customFormat="1" ht="18.75" customHeight="1" x14ac:dyDescent="0.2">
      <c r="B1042" s="85" t="s">
        <v>1943</v>
      </c>
      <c r="C1042" s="109">
        <v>0</v>
      </c>
      <c r="D1042" s="109">
        <v>0</v>
      </c>
      <c r="E1042" s="109">
        <v>1</v>
      </c>
      <c r="F1042" s="109">
        <v>0</v>
      </c>
      <c r="G1042" s="109">
        <v>0</v>
      </c>
      <c r="H1042" s="109">
        <v>2</v>
      </c>
      <c r="I1042" s="109">
        <v>0</v>
      </c>
      <c r="J1042" s="109">
        <v>0</v>
      </c>
      <c r="K1042" s="86">
        <v>3</v>
      </c>
      <c r="L1042" s="87"/>
    </row>
    <row r="1043" spans="2:12" s="88" customFormat="1" ht="18.75" customHeight="1" x14ac:dyDescent="0.2">
      <c r="B1043" s="85" t="s">
        <v>2059</v>
      </c>
      <c r="C1043" s="109">
        <v>0</v>
      </c>
      <c r="D1043" s="109">
        <v>0</v>
      </c>
      <c r="E1043" s="109">
        <v>0</v>
      </c>
      <c r="F1043" s="109">
        <v>1</v>
      </c>
      <c r="G1043" s="109">
        <v>0</v>
      </c>
      <c r="H1043" s="109">
        <v>0</v>
      </c>
      <c r="I1043" s="109">
        <v>2</v>
      </c>
      <c r="J1043" s="109">
        <v>0</v>
      </c>
      <c r="K1043" s="86">
        <v>3</v>
      </c>
      <c r="L1043" s="87"/>
    </row>
    <row r="1044" spans="2:12" s="88" customFormat="1" ht="18.75" customHeight="1" x14ac:dyDescent="0.2">
      <c r="B1044" s="85" t="s">
        <v>1287</v>
      </c>
      <c r="C1044" s="109">
        <v>0</v>
      </c>
      <c r="D1044" s="109">
        <v>0</v>
      </c>
      <c r="E1044" s="109">
        <v>0</v>
      </c>
      <c r="F1044" s="109">
        <v>0</v>
      </c>
      <c r="G1044" s="109">
        <v>0</v>
      </c>
      <c r="H1044" s="109">
        <v>0</v>
      </c>
      <c r="I1044" s="109">
        <v>2</v>
      </c>
      <c r="J1044" s="109">
        <v>1</v>
      </c>
      <c r="K1044" s="86">
        <v>3</v>
      </c>
      <c r="L1044" s="87"/>
    </row>
    <row r="1045" spans="2:12" s="88" customFormat="1" ht="18.75" customHeight="1" x14ac:dyDescent="0.2">
      <c r="B1045" s="85" t="s">
        <v>1837</v>
      </c>
      <c r="C1045" s="109">
        <v>1</v>
      </c>
      <c r="D1045" s="109">
        <v>0</v>
      </c>
      <c r="E1045" s="109">
        <v>0</v>
      </c>
      <c r="F1045" s="109">
        <v>0</v>
      </c>
      <c r="G1045" s="109">
        <v>1</v>
      </c>
      <c r="H1045" s="109">
        <v>1</v>
      </c>
      <c r="I1045" s="109">
        <v>0</v>
      </c>
      <c r="J1045" s="109">
        <v>0</v>
      </c>
      <c r="K1045" s="86">
        <v>3</v>
      </c>
      <c r="L1045" s="87"/>
    </row>
    <row r="1046" spans="2:12" s="88" customFormat="1" ht="18.75" customHeight="1" x14ac:dyDescent="0.2">
      <c r="B1046" s="85" t="s">
        <v>1390</v>
      </c>
      <c r="C1046" s="109">
        <v>0</v>
      </c>
      <c r="D1046" s="109">
        <v>0</v>
      </c>
      <c r="E1046" s="109">
        <v>0</v>
      </c>
      <c r="F1046" s="109">
        <v>0</v>
      </c>
      <c r="G1046" s="109">
        <v>0</v>
      </c>
      <c r="H1046" s="109">
        <v>2</v>
      </c>
      <c r="I1046" s="109">
        <v>1</v>
      </c>
      <c r="J1046" s="109">
        <v>0</v>
      </c>
      <c r="K1046" s="86">
        <v>3</v>
      </c>
      <c r="L1046" s="87"/>
    </row>
    <row r="1047" spans="2:12" s="88" customFormat="1" ht="18.75" customHeight="1" x14ac:dyDescent="0.2">
      <c r="B1047" s="85" t="s">
        <v>3174</v>
      </c>
      <c r="C1047" s="109">
        <v>0</v>
      </c>
      <c r="D1047" s="109">
        <v>0</v>
      </c>
      <c r="E1047" s="109">
        <v>0</v>
      </c>
      <c r="F1047" s="109">
        <v>0</v>
      </c>
      <c r="G1047" s="109">
        <v>0</v>
      </c>
      <c r="H1047" s="109">
        <v>0</v>
      </c>
      <c r="I1047" s="109">
        <v>1</v>
      </c>
      <c r="J1047" s="109">
        <v>2</v>
      </c>
      <c r="K1047" s="86">
        <v>3</v>
      </c>
      <c r="L1047" s="87"/>
    </row>
    <row r="1048" spans="2:12" s="88" customFormat="1" ht="18.75" customHeight="1" x14ac:dyDescent="0.2">
      <c r="B1048" s="85" t="s">
        <v>3144</v>
      </c>
      <c r="C1048" s="109">
        <v>0</v>
      </c>
      <c r="D1048" s="109">
        <v>0</v>
      </c>
      <c r="E1048" s="109">
        <v>0</v>
      </c>
      <c r="F1048" s="109">
        <v>0</v>
      </c>
      <c r="G1048" s="109">
        <v>0</v>
      </c>
      <c r="H1048" s="109">
        <v>0</v>
      </c>
      <c r="I1048" s="109">
        <v>0</v>
      </c>
      <c r="J1048" s="109">
        <v>3</v>
      </c>
      <c r="K1048" s="86">
        <v>3</v>
      </c>
      <c r="L1048" s="87"/>
    </row>
    <row r="1049" spans="2:12" s="88" customFormat="1" ht="18.75" customHeight="1" x14ac:dyDescent="0.2">
      <c r="B1049" s="85" t="s">
        <v>1350</v>
      </c>
      <c r="C1049" s="109">
        <v>0</v>
      </c>
      <c r="D1049" s="109">
        <v>0</v>
      </c>
      <c r="E1049" s="109">
        <v>0</v>
      </c>
      <c r="F1049" s="109">
        <v>0</v>
      </c>
      <c r="G1049" s="109">
        <v>0</v>
      </c>
      <c r="H1049" s="109">
        <v>3</v>
      </c>
      <c r="I1049" s="109">
        <v>0</v>
      </c>
      <c r="J1049" s="109">
        <v>0</v>
      </c>
      <c r="K1049" s="86">
        <v>3</v>
      </c>
      <c r="L1049" s="87"/>
    </row>
    <row r="1050" spans="2:12" s="88" customFormat="1" ht="18.75" customHeight="1" x14ac:dyDescent="0.2">
      <c r="B1050" s="85" t="s">
        <v>1880</v>
      </c>
      <c r="C1050" s="109">
        <v>3</v>
      </c>
      <c r="D1050" s="109">
        <v>0</v>
      </c>
      <c r="E1050" s="109">
        <v>0</v>
      </c>
      <c r="F1050" s="109">
        <v>0</v>
      </c>
      <c r="G1050" s="109">
        <v>0</v>
      </c>
      <c r="H1050" s="109">
        <v>0</v>
      </c>
      <c r="I1050" s="109">
        <v>0</v>
      </c>
      <c r="J1050" s="109">
        <v>0</v>
      </c>
      <c r="K1050" s="86">
        <v>3</v>
      </c>
      <c r="L1050" s="87"/>
    </row>
    <row r="1051" spans="2:12" s="88" customFormat="1" ht="18.75" customHeight="1" x14ac:dyDescent="0.2">
      <c r="B1051" s="85" t="s">
        <v>1045</v>
      </c>
      <c r="C1051" s="109">
        <v>0</v>
      </c>
      <c r="D1051" s="109">
        <v>0</v>
      </c>
      <c r="E1051" s="109">
        <v>0</v>
      </c>
      <c r="F1051" s="109">
        <v>1</v>
      </c>
      <c r="G1051" s="109">
        <v>1</v>
      </c>
      <c r="H1051" s="109">
        <v>0</v>
      </c>
      <c r="I1051" s="109">
        <v>0</v>
      </c>
      <c r="J1051" s="109">
        <v>1</v>
      </c>
      <c r="K1051" s="86">
        <v>3</v>
      </c>
      <c r="L1051" s="87"/>
    </row>
    <row r="1052" spans="2:12" s="88" customFormat="1" ht="18.75" customHeight="1" x14ac:dyDescent="0.2">
      <c r="B1052" s="85" t="s">
        <v>1405</v>
      </c>
      <c r="C1052" s="109">
        <v>0</v>
      </c>
      <c r="D1052" s="109">
        <v>0</v>
      </c>
      <c r="E1052" s="109">
        <v>0</v>
      </c>
      <c r="F1052" s="109">
        <v>0</v>
      </c>
      <c r="G1052" s="109">
        <v>0</v>
      </c>
      <c r="H1052" s="109">
        <v>2</v>
      </c>
      <c r="I1052" s="109">
        <v>0</v>
      </c>
      <c r="J1052" s="109">
        <v>1</v>
      </c>
      <c r="K1052" s="86">
        <v>3</v>
      </c>
      <c r="L1052" s="87"/>
    </row>
    <row r="1053" spans="2:12" s="88" customFormat="1" ht="18.75" customHeight="1" x14ac:dyDescent="0.2">
      <c r="B1053" s="85" t="s">
        <v>1962</v>
      </c>
      <c r="C1053" s="109">
        <v>2</v>
      </c>
      <c r="D1053" s="109">
        <v>0</v>
      </c>
      <c r="E1053" s="109">
        <v>0</v>
      </c>
      <c r="F1053" s="109">
        <v>0</v>
      </c>
      <c r="G1053" s="109">
        <v>1</v>
      </c>
      <c r="H1053" s="109">
        <v>0</v>
      </c>
      <c r="I1053" s="109">
        <v>0</v>
      </c>
      <c r="J1053" s="109">
        <v>0</v>
      </c>
      <c r="K1053" s="86">
        <v>3</v>
      </c>
      <c r="L1053" s="87"/>
    </row>
    <row r="1054" spans="2:12" s="88" customFormat="1" ht="18.75" customHeight="1" x14ac:dyDescent="0.2">
      <c r="B1054" s="85" t="s">
        <v>3141</v>
      </c>
      <c r="C1054" s="109">
        <v>0</v>
      </c>
      <c r="D1054" s="109">
        <v>0</v>
      </c>
      <c r="E1054" s="109">
        <v>0</v>
      </c>
      <c r="F1054" s="109">
        <v>0</v>
      </c>
      <c r="G1054" s="109">
        <v>0</v>
      </c>
      <c r="H1054" s="109">
        <v>0</v>
      </c>
      <c r="I1054" s="109">
        <v>0</v>
      </c>
      <c r="J1054" s="109">
        <v>3</v>
      </c>
      <c r="K1054" s="86">
        <v>3</v>
      </c>
      <c r="L1054" s="87"/>
    </row>
    <row r="1055" spans="2:12" s="88" customFormat="1" ht="18.75" customHeight="1" x14ac:dyDescent="0.2">
      <c r="B1055" s="85" t="s">
        <v>1935</v>
      </c>
      <c r="C1055" s="109">
        <v>0</v>
      </c>
      <c r="D1055" s="109">
        <v>0</v>
      </c>
      <c r="E1055" s="109">
        <v>0</v>
      </c>
      <c r="F1055" s="109">
        <v>0</v>
      </c>
      <c r="G1055" s="109">
        <v>0</v>
      </c>
      <c r="H1055" s="109">
        <v>0</v>
      </c>
      <c r="I1055" s="109">
        <v>2</v>
      </c>
      <c r="J1055" s="109">
        <v>1</v>
      </c>
      <c r="K1055" s="86">
        <v>3</v>
      </c>
      <c r="L1055" s="87"/>
    </row>
    <row r="1056" spans="2:12" s="88" customFormat="1" ht="18.75" customHeight="1" x14ac:dyDescent="0.2">
      <c r="B1056" s="85" t="s">
        <v>1948</v>
      </c>
      <c r="C1056" s="109">
        <v>0</v>
      </c>
      <c r="D1056" s="109">
        <v>0</v>
      </c>
      <c r="E1056" s="109">
        <v>0</v>
      </c>
      <c r="F1056" s="109">
        <v>0</v>
      </c>
      <c r="G1056" s="109">
        <v>1</v>
      </c>
      <c r="H1056" s="109">
        <v>0</v>
      </c>
      <c r="I1056" s="109">
        <v>1</v>
      </c>
      <c r="J1056" s="109">
        <v>1</v>
      </c>
      <c r="K1056" s="86">
        <v>3</v>
      </c>
      <c r="L1056" s="87"/>
    </row>
    <row r="1057" spans="2:12" s="88" customFormat="1" ht="18.75" customHeight="1" x14ac:dyDescent="0.2">
      <c r="B1057" s="85" t="s">
        <v>2223</v>
      </c>
      <c r="C1057" s="109">
        <v>0</v>
      </c>
      <c r="D1057" s="109">
        <v>0</v>
      </c>
      <c r="E1057" s="109">
        <v>0</v>
      </c>
      <c r="F1057" s="109">
        <v>0</v>
      </c>
      <c r="G1057" s="109">
        <v>0</v>
      </c>
      <c r="H1057" s="109">
        <v>0</v>
      </c>
      <c r="I1057" s="109">
        <v>2</v>
      </c>
      <c r="J1057" s="109">
        <v>1</v>
      </c>
      <c r="K1057" s="86">
        <v>3</v>
      </c>
      <c r="L1057" s="87"/>
    </row>
    <row r="1058" spans="2:12" s="88" customFormat="1" ht="18.75" customHeight="1" x14ac:dyDescent="0.2">
      <c r="B1058" s="85" t="s">
        <v>1753</v>
      </c>
      <c r="C1058" s="109">
        <v>1</v>
      </c>
      <c r="D1058" s="109">
        <v>0</v>
      </c>
      <c r="E1058" s="109">
        <v>0</v>
      </c>
      <c r="F1058" s="109">
        <v>1</v>
      </c>
      <c r="G1058" s="109">
        <v>0</v>
      </c>
      <c r="H1058" s="109">
        <v>0</v>
      </c>
      <c r="I1058" s="109">
        <v>0</v>
      </c>
      <c r="J1058" s="109">
        <v>1</v>
      </c>
      <c r="K1058" s="86">
        <v>3</v>
      </c>
      <c r="L1058" s="87"/>
    </row>
    <row r="1059" spans="2:12" s="88" customFormat="1" ht="18.75" customHeight="1" x14ac:dyDescent="0.2">
      <c r="B1059" s="85" t="s">
        <v>909</v>
      </c>
      <c r="C1059" s="109">
        <v>0</v>
      </c>
      <c r="D1059" s="109">
        <v>1</v>
      </c>
      <c r="E1059" s="109">
        <v>0</v>
      </c>
      <c r="F1059" s="109">
        <v>2</v>
      </c>
      <c r="G1059" s="109">
        <v>0</v>
      </c>
      <c r="H1059" s="109">
        <v>0</v>
      </c>
      <c r="I1059" s="109">
        <v>0</v>
      </c>
      <c r="J1059" s="109">
        <v>0</v>
      </c>
      <c r="K1059" s="86">
        <v>3</v>
      </c>
      <c r="L1059" s="87"/>
    </row>
    <row r="1060" spans="2:12" s="88" customFormat="1" ht="18.75" customHeight="1" x14ac:dyDescent="0.2">
      <c r="B1060" s="85" t="s">
        <v>2025</v>
      </c>
      <c r="C1060" s="109">
        <v>1</v>
      </c>
      <c r="D1060" s="109">
        <v>0</v>
      </c>
      <c r="E1060" s="109">
        <v>1</v>
      </c>
      <c r="F1060" s="109">
        <v>0</v>
      </c>
      <c r="G1060" s="109">
        <v>1</v>
      </c>
      <c r="H1060" s="109">
        <v>0</v>
      </c>
      <c r="I1060" s="109">
        <v>0</v>
      </c>
      <c r="J1060" s="109">
        <v>0</v>
      </c>
      <c r="K1060" s="86">
        <v>3</v>
      </c>
      <c r="L1060" s="87"/>
    </row>
    <row r="1061" spans="2:12" s="88" customFormat="1" ht="18.75" customHeight="1" x14ac:dyDescent="0.2">
      <c r="B1061" s="85" t="s">
        <v>2420</v>
      </c>
      <c r="C1061" s="109">
        <v>0</v>
      </c>
      <c r="D1061" s="109">
        <v>1</v>
      </c>
      <c r="E1061" s="109">
        <v>0</v>
      </c>
      <c r="F1061" s="109">
        <v>0</v>
      </c>
      <c r="G1061" s="109">
        <v>0</v>
      </c>
      <c r="H1061" s="109">
        <v>0</v>
      </c>
      <c r="I1061" s="109">
        <v>2</v>
      </c>
      <c r="J1061" s="109">
        <v>0</v>
      </c>
      <c r="K1061" s="86">
        <v>3</v>
      </c>
      <c r="L1061" s="87"/>
    </row>
    <row r="1062" spans="2:12" s="88" customFormat="1" ht="18.75" customHeight="1" x14ac:dyDescent="0.2">
      <c r="B1062" s="85" t="s">
        <v>1987</v>
      </c>
      <c r="C1062" s="109">
        <v>2</v>
      </c>
      <c r="D1062" s="109">
        <v>0</v>
      </c>
      <c r="E1062" s="109">
        <v>0</v>
      </c>
      <c r="F1062" s="109">
        <v>0</v>
      </c>
      <c r="G1062" s="109">
        <v>1</v>
      </c>
      <c r="H1062" s="109">
        <v>0</v>
      </c>
      <c r="I1062" s="109">
        <v>0</v>
      </c>
      <c r="J1062" s="109">
        <v>0</v>
      </c>
      <c r="K1062" s="86">
        <v>3</v>
      </c>
      <c r="L1062" s="87"/>
    </row>
    <row r="1063" spans="2:12" s="88" customFormat="1" ht="18.75" customHeight="1" x14ac:dyDescent="0.2">
      <c r="B1063" s="85" t="s">
        <v>1914</v>
      </c>
      <c r="C1063" s="109">
        <v>0</v>
      </c>
      <c r="D1063" s="109">
        <v>0</v>
      </c>
      <c r="E1063" s="109">
        <v>0</v>
      </c>
      <c r="F1063" s="109">
        <v>1</v>
      </c>
      <c r="G1063" s="109">
        <v>0</v>
      </c>
      <c r="H1063" s="109">
        <v>0</v>
      </c>
      <c r="I1063" s="109">
        <v>0</v>
      </c>
      <c r="J1063" s="109">
        <v>2</v>
      </c>
      <c r="K1063" s="86">
        <v>3</v>
      </c>
      <c r="L1063" s="87"/>
    </row>
    <row r="1064" spans="2:12" s="88" customFormat="1" ht="18.75" customHeight="1" x14ac:dyDescent="0.2">
      <c r="B1064" s="85" t="s">
        <v>1047</v>
      </c>
      <c r="C1064" s="109">
        <v>0</v>
      </c>
      <c r="D1064" s="109">
        <v>1</v>
      </c>
      <c r="E1064" s="109">
        <v>1</v>
      </c>
      <c r="F1064" s="109">
        <v>0</v>
      </c>
      <c r="G1064" s="109">
        <v>0</v>
      </c>
      <c r="H1064" s="109">
        <v>1</v>
      </c>
      <c r="I1064" s="109">
        <v>0</v>
      </c>
      <c r="J1064" s="109">
        <v>0</v>
      </c>
      <c r="K1064" s="86">
        <v>3</v>
      </c>
      <c r="L1064" s="87"/>
    </row>
    <row r="1065" spans="2:12" s="88" customFormat="1" ht="18.75" customHeight="1" x14ac:dyDescent="0.2">
      <c r="B1065" s="85" t="s">
        <v>3167</v>
      </c>
      <c r="C1065" s="109">
        <v>0</v>
      </c>
      <c r="D1065" s="109">
        <v>0</v>
      </c>
      <c r="E1065" s="109">
        <v>0</v>
      </c>
      <c r="F1065" s="109">
        <v>2</v>
      </c>
      <c r="G1065" s="109">
        <v>0</v>
      </c>
      <c r="H1065" s="109">
        <v>0</v>
      </c>
      <c r="I1065" s="109">
        <v>1</v>
      </c>
      <c r="J1065" s="109">
        <v>0</v>
      </c>
      <c r="K1065" s="86">
        <v>3</v>
      </c>
      <c r="L1065" s="87"/>
    </row>
    <row r="1066" spans="2:12" s="88" customFormat="1" ht="18.75" customHeight="1" x14ac:dyDescent="0.2">
      <c r="B1066" s="85" t="s">
        <v>2272</v>
      </c>
      <c r="C1066" s="109">
        <v>0</v>
      </c>
      <c r="D1066" s="109">
        <v>0</v>
      </c>
      <c r="E1066" s="109">
        <v>0</v>
      </c>
      <c r="F1066" s="109">
        <v>0</v>
      </c>
      <c r="G1066" s="109">
        <v>0</v>
      </c>
      <c r="H1066" s="109">
        <v>0</v>
      </c>
      <c r="I1066" s="109">
        <v>1</v>
      </c>
      <c r="J1066" s="109">
        <v>2</v>
      </c>
      <c r="K1066" s="86">
        <v>3</v>
      </c>
      <c r="L1066" s="87"/>
    </row>
    <row r="1067" spans="2:12" s="88" customFormat="1" ht="18.75" customHeight="1" x14ac:dyDescent="0.2">
      <c r="B1067" s="85" t="s">
        <v>2312</v>
      </c>
      <c r="C1067" s="109">
        <v>1</v>
      </c>
      <c r="D1067" s="109">
        <v>2</v>
      </c>
      <c r="E1067" s="109">
        <v>0</v>
      </c>
      <c r="F1067" s="109">
        <v>0</v>
      </c>
      <c r="G1067" s="109">
        <v>0</v>
      </c>
      <c r="H1067" s="109">
        <v>0</v>
      </c>
      <c r="I1067" s="109">
        <v>0</v>
      </c>
      <c r="J1067" s="109">
        <v>0</v>
      </c>
      <c r="K1067" s="86">
        <v>3</v>
      </c>
      <c r="L1067" s="87"/>
    </row>
    <row r="1068" spans="2:12" s="88" customFormat="1" ht="18.75" customHeight="1" x14ac:dyDescent="0.2">
      <c r="B1068" s="85" t="s">
        <v>3160</v>
      </c>
      <c r="C1068" s="109">
        <v>0</v>
      </c>
      <c r="D1068" s="109">
        <v>0</v>
      </c>
      <c r="E1068" s="109">
        <v>0</v>
      </c>
      <c r="F1068" s="109">
        <v>0</v>
      </c>
      <c r="G1068" s="109">
        <v>0</v>
      </c>
      <c r="H1068" s="109">
        <v>0</v>
      </c>
      <c r="I1068" s="109">
        <v>2</v>
      </c>
      <c r="J1068" s="109">
        <v>1</v>
      </c>
      <c r="K1068" s="86">
        <v>3</v>
      </c>
      <c r="L1068" s="87"/>
    </row>
    <row r="1069" spans="2:12" s="88" customFormat="1" ht="18.75" customHeight="1" x14ac:dyDescent="0.2">
      <c r="B1069" s="85" t="s">
        <v>2078</v>
      </c>
      <c r="C1069" s="109">
        <v>0</v>
      </c>
      <c r="D1069" s="109">
        <v>0</v>
      </c>
      <c r="E1069" s="109">
        <v>0</v>
      </c>
      <c r="F1069" s="109">
        <v>0</v>
      </c>
      <c r="G1069" s="109">
        <v>1</v>
      </c>
      <c r="H1069" s="109">
        <v>1</v>
      </c>
      <c r="I1069" s="109">
        <v>0</v>
      </c>
      <c r="J1069" s="109">
        <v>1</v>
      </c>
      <c r="K1069" s="86">
        <v>3</v>
      </c>
      <c r="L1069" s="87"/>
    </row>
    <row r="1070" spans="2:12" s="88" customFormat="1" ht="18.75" customHeight="1" x14ac:dyDescent="0.2">
      <c r="B1070" s="85" t="s">
        <v>2350</v>
      </c>
      <c r="C1070" s="109">
        <v>1</v>
      </c>
      <c r="D1070" s="109">
        <v>0</v>
      </c>
      <c r="E1070" s="109">
        <v>0</v>
      </c>
      <c r="F1070" s="109">
        <v>0</v>
      </c>
      <c r="G1070" s="109">
        <v>0</v>
      </c>
      <c r="H1070" s="109">
        <v>1</v>
      </c>
      <c r="I1070" s="109">
        <v>1</v>
      </c>
      <c r="J1070" s="109">
        <v>0</v>
      </c>
      <c r="K1070" s="86">
        <v>3</v>
      </c>
      <c r="L1070" s="87"/>
    </row>
    <row r="1071" spans="2:12" s="88" customFormat="1" ht="18.75" customHeight="1" x14ac:dyDescent="0.2">
      <c r="B1071" s="85" t="s">
        <v>2416</v>
      </c>
      <c r="C1071" s="109">
        <v>0</v>
      </c>
      <c r="D1071" s="109">
        <v>0</v>
      </c>
      <c r="E1071" s="109">
        <v>0</v>
      </c>
      <c r="F1071" s="109">
        <v>0</v>
      </c>
      <c r="G1071" s="109">
        <v>0</v>
      </c>
      <c r="H1071" s="109">
        <v>0</v>
      </c>
      <c r="I1071" s="109">
        <v>2</v>
      </c>
      <c r="J1071" s="109">
        <v>1</v>
      </c>
      <c r="K1071" s="86">
        <v>3</v>
      </c>
      <c r="L1071" s="87"/>
    </row>
    <row r="1072" spans="2:12" s="88" customFormat="1" ht="18.75" customHeight="1" x14ac:dyDescent="0.2">
      <c r="B1072" s="85" t="s">
        <v>1230</v>
      </c>
      <c r="C1072" s="109">
        <v>1</v>
      </c>
      <c r="D1072" s="109">
        <v>2</v>
      </c>
      <c r="E1072" s="109">
        <v>0</v>
      </c>
      <c r="F1072" s="109">
        <v>0</v>
      </c>
      <c r="G1072" s="109">
        <v>0</v>
      </c>
      <c r="H1072" s="109">
        <v>0</v>
      </c>
      <c r="I1072" s="109">
        <v>0</v>
      </c>
      <c r="J1072" s="109">
        <v>0</v>
      </c>
      <c r="K1072" s="86">
        <v>3</v>
      </c>
      <c r="L1072" s="87"/>
    </row>
    <row r="1073" spans="2:12" s="88" customFormat="1" ht="18.75" customHeight="1" x14ac:dyDescent="0.2">
      <c r="B1073" s="85" t="s">
        <v>1004</v>
      </c>
      <c r="C1073" s="109">
        <v>3</v>
      </c>
      <c r="D1073" s="109">
        <v>0</v>
      </c>
      <c r="E1073" s="109">
        <v>0</v>
      </c>
      <c r="F1073" s="109">
        <v>0</v>
      </c>
      <c r="G1073" s="109">
        <v>0</v>
      </c>
      <c r="H1073" s="109">
        <v>0</v>
      </c>
      <c r="I1073" s="109">
        <v>0</v>
      </c>
      <c r="J1073" s="109">
        <v>0</v>
      </c>
      <c r="K1073" s="86">
        <v>3</v>
      </c>
      <c r="L1073" s="87"/>
    </row>
    <row r="1074" spans="2:12" s="88" customFormat="1" ht="18.75" customHeight="1" x14ac:dyDescent="0.2">
      <c r="B1074" s="85" t="s">
        <v>2907</v>
      </c>
      <c r="C1074" s="109">
        <v>0</v>
      </c>
      <c r="D1074" s="109">
        <v>0</v>
      </c>
      <c r="E1074" s="109">
        <v>0</v>
      </c>
      <c r="F1074" s="109">
        <v>0</v>
      </c>
      <c r="G1074" s="109">
        <v>0</v>
      </c>
      <c r="H1074" s="109">
        <v>1</v>
      </c>
      <c r="I1074" s="109">
        <v>0</v>
      </c>
      <c r="J1074" s="109">
        <v>2</v>
      </c>
      <c r="K1074" s="86">
        <v>3</v>
      </c>
      <c r="L1074" s="87"/>
    </row>
    <row r="1075" spans="2:12" s="88" customFormat="1" ht="18.75" customHeight="1" x14ac:dyDescent="0.2">
      <c r="B1075" s="85" t="s">
        <v>1639</v>
      </c>
      <c r="C1075" s="109">
        <v>0</v>
      </c>
      <c r="D1075" s="109">
        <v>0</v>
      </c>
      <c r="E1075" s="109">
        <v>0</v>
      </c>
      <c r="F1075" s="109">
        <v>0</v>
      </c>
      <c r="G1075" s="109">
        <v>0</v>
      </c>
      <c r="H1075" s="109">
        <v>0</v>
      </c>
      <c r="I1075" s="109">
        <v>2</v>
      </c>
      <c r="J1075" s="109">
        <v>1</v>
      </c>
      <c r="K1075" s="86">
        <v>3</v>
      </c>
      <c r="L1075" s="87"/>
    </row>
    <row r="1076" spans="2:12" s="88" customFormat="1" ht="18.75" customHeight="1" x14ac:dyDescent="0.2">
      <c r="B1076" s="85" t="s">
        <v>2592</v>
      </c>
      <c r="C1076" s="109">
        <v>1</v>
      </c>
      <c r="D1076" s="109">
        <v>0</v>
      </c>
      <c r="E1076" s="109">
        <v>1</v>
      </c>
      <c r="F1076" s="109">
        <v>1</v>
      </c>
      <c r="G1076" s="109">
        <v>0</v>
      </c>
      <c r="H1076" s="109">
        <v>0</v>
      </c>
      <c r="I1076" s="109">
        <v>0</v>
      </c>
      <c r="J1076" s="109">
        <v>0</v>
      </c>
      <c r="K1076" s="86">
        <v>3</v>
      </c>
      <c r="L1076" s="87"/>
    </row>
    <row r="1077" spans="2:12" s="88" customFormat="1" ht="18.75" customHeight="1" x14ac:dyDescent="0.2">
      <c r="B1077" s="85" t="s">
        <v>2180</v>
      </c>
      <c r="C1077" s="109">
        <v>1</v>
      </c>
      <c r="D1077" s="109">
        <v>0</v>
      </c>
      <c r="E1077" s="109">
        <v>0</v>
      </c>
      <c r="F1077" s="109">
        <v>0</v>
      </c>
      <c r="G1077" s="109">
        <v>0</v>
      </c>
      <c r="H1077" s="109">
        <v>0</v>
      </c>
      <c r="I1077" s="109">
        <v>2</v>
      </c>
      <c r="J1077" s="109">
        <v>0</v>
      </c>
      <c r="K1077" s="86">
        <v>3</v>
      </c>
      <c r="L1077" s="87"/>
    </row>
    <row r="1078" spans="2:12" s="88" customFormat="1" ht="18.75" customHeight="1" x14ac:dyDescent="0.2">
      <c r="B1078" s="85" t="s">
        <v>1307</v>
      </c>
      <c r="C1078" s="109">
        <v>0</v>
      </c>
      <c r="D1078" s="109">
        <v>0</v>
      </c>
      <c r="E1078" s="109">
        <v>0</v>
      </c>
      <c r="F1078" s="109">
        <v>0</v>
      </c>
      <c r="G1078" s="109">
        <v>1</v>
      </c>
      <c r="H1078" s="109">
        <v>0</v>
      </c>
      <c r="I1078" s="109">
        <v>2</v>
      </c>
      <c r="J1078" s="109">
        <v>0</v>
      </c>
      <c r="K1078" s="86">
        <v>3</v>
      </c>
      <c r="L1078" s="87"/>
    </row>
    <row r="1079" spans="2:12" s="88" customFormat="1" ht="18.75" customHeight="1" x14ac:dyDescent="0.2">
      <c r="B1079" s="85" t="s">
        <v>2591</v>
      </c>
      <c r="C1079" s="109">
        <v>0</v>
      </c>
      <c r="D1079" s="109">
        <v>0</v>
      </c>
      <c r="E1079" s="109">
        <v>1</v>
      </c>
      <c r="F1079" s="109">
        <v>1</v>
      </c>
      <c r="G1079" s="109">
        <v>1</v>
      </c>
      <c r="H1079" s="109">
        <v>0</v>
      </c>
      <c r="I1079" s="109">
        <v>0</v>
      </c>
      <c r="J1079" s="109">
        <v>0</v>
      </c>
      <c r="K1079" s="86">
        <v>3</v>
      </c>
      <c r="L1079" s="87"/>
    </row>
    <row r="1080" spans="2:12" s="88" customFormat="1" ht="18.75" customHeight="1" x14ac:dyDescent="0.2">
      <c r="B1080" s="85" t="s">
        <v>2590</v>
      </c>
      <c r="C1080" s="109">
        <v>0</v>
      </c>
      <c r="D1080" s="109">
        <v>2</v>
      </c>
      <c r="E1080" s="109">
        <v>1</v>
      </c>
      <c r="F1080" s="109">
        <v>0</v>
      </c>
      <c r="G1080" s="109">
        <v>0</v>
      </c>
      <c r="H1080" s="109">
        <v>0</v>
      </c>
      <c r="I1080" s="109">
        <v>0</v>
      </c>
      <c r="J1080" s="109">
        <v>0</v>
      </c>
      <c r="K1080" s="86">
        <v>3</v>
      </c>
      <c r="L1080" s="87"/>
    </row>
    <row r="1081" spans="2:12" s="88" customFormat="1" ht="18.75" customHeight="1" x14ac:dyDescent="0.2">
      <c r="B1081" s="85" t="s">
        <v>2587</v>
      </c>
      <c r="C1081" s="109">
        <v>0</v>
      </c>
      <c r="D1081" s="109">
        <v>1</v>
      </c>
      <c r="E1081" s="109">
        <v>0</v>
      </c>
      <c r="F1081" s="109">
        <v>0</v>
      </c>
      <c r="G1081" s="109">
        <v>2</v>
      </c>
      <c r="H1081" s="109">
        <v>0</v>
      </c>
      <c r="I1081" s="109">
        <v>0</v>
      </c>
      <c r="J1081" s="109">
        <v>0</v>
      </c>
      <c r="K1081" s="86">
        <v>3</v>
      </c>
      <c r="L1081" s="87"/>
    </row>
    <row r="1082" spans="2:12" s="88" customFormat="1" ht="18.75" customHeight="1" x14ac:dyDescent="0.2">
      <c r="B1082" s="85" t="s">
        <v>2120</v>
      </c>
      <c r="C1082" s="109">
        <v>0</v>
      </c>
      <c r="D1082" s="109">
        <v>0</v>
      </c>
      <c r="E1082" s="109">
        <v>0</v>
      </c>
      <c r="F1082" s="109">
        <v>0</v>
      </c>
      <c r="G1082" s="109">
        <v>1</v>
      </c>
      <c r="H1082" s="109">
        <v>2</v>
      </c>
      <c r="I1082" s="109">
        <v>0</v>
      </c>
      <c r="J1082" s="109">
        <v>0</v>
      </c>
      <c r="K1082" s="86">
        <v>3</v>
      </c>
      <c r="L1082" s="87"/>
    </row>
    <row r="1083" spans="2:12" s="88" customFormat="1" ht="18.75" customHeight="1" x14ac:dyDescent="0.2">
      <c r="B1083" s="85" t="s">
        <v>1556</v>
      </c>
      <c r="C1083" s="109">
        <v>0</v>
      </c>
      <c r="D1083" s="109">
        <v>0</v>
      </c>
      <c r="E1083" s="109">
        <v>0</v>
      </c>
      <c r="F1083" s="109">
        <v>0</v>
      </c>
      <c r="G1083" s="109">
        <v>0</v>
      </c>
      <c r="H1083" s="109">
        <v>0</v>
      </c>
      <c r="I1083" s="109">
        <v>2</v>
      </c>
      <c r="J1083" s="109">
        <v>1</v>
      </c>
      <c r="K1083" s="86">
        <v>3</v>
      </c>
      <c r="L1083" s="87"/>
    </row>
    <row r="1084" spans="2:12" s="88" customFormat="1" ht="18.75" customHeight="1" x14ac:dyDescent="0.2">
      <c r="B1084" s="85" t="s">
        <v>3035</v>
      </c>
      <c r="C1084" s="109">
        <v>0</v>
      </c>
      <c r="D1084" s="109">
        <v>0</v>
      </c>
      <c r="E1084" s="109">
        <v>0</v>
      </c>
      <c r="F1084" s="109">
        <v>0</v>
      </c>
      <c r="G1084" s="109">
        <v>0</v>
      </c>
      <c r="H1084" s="109">
        <v>0</v>
      </c>
      <c r="I1084" s="109">
        <v>0</v>
      </c>
      <c r="J1084" s="109">
        <v>2</v>
      </c>
      <c r="K1084" s="86">
        <v>2</v>
      </c>
      <c r="L1084" s="87"/>
    </row>
    <row r="1085" spans="2:12" s="88" customFormat="1" ht="18.75" customHeight="1" x14ac:dyDescent="0.2">
      <c r="B1085" s="85" t="s">
        <v>2239</v>
      </c>
      <c r="C1085" s="109">
        <v>1</v>
      </c>
      <c r="D1085" s="109">
        <v>0</v>
      </c>
      <c r="E1085" s="109">
        <v>0</v>
      </c>
      <c r="F1085" s="109">
        <v>0</v>
      </c>
      <c r="G1085" s="109">
        <v>0</v>
      </c>
      <c r="H1085" s="109">
        <v>1</v>
      </c>
      <c r="I1085" s="109">
        <v>0</v>
      </c>
      <c r="J1085" s="109">
        <v>0</v>
      </c>
      <c r="K1085" s="86">
        <v>2</v>
      </c>
      <c r="L1085" s="87"/>
    </row>
    <row r="1086" spans="2:12" s="88" customFormat="1" ht="18.75" customHeight="1" x14ac:dyDescent="0.2">
      <c r="B1086" s="85" t="s">
        <v>1590</v>
      </c>
      <c r="C1086" s="109">
        <v>0</v>
      </c>
      <c r="D1086" s="109">
        <v>0</v>
      </c>
      <c r="E1086" s="109">
        <v>0</v>
      </c>
      <c r="F1086" s="109">
        <v>0</v>
      </c>
      <c r="G1086" s="109">
        <v>0</v>
      </c>
      <c r="H1086" s="109">
        <v>1</v>
      </c>
      <c r="I1086" s="109">
        <v>0</v>
      </c>
      <c r="J1086" s="109">
        <v>1</v>
      </c>
      <c r="K1086" s="86">
        <v>2</v>
      </c>
      <c r="L1086" s="87"/>
    </row>
    <row r="1087" spans="2:12" s="88" customFormat="1" ht="18.75" customHeight="1" x14ac:dyDescent="0.2">
      <c r="B1087" s="85" t="s">
        <v>1727</v>
      </c>
      <c r="C1087" s="109">
        <v>0</v>
      </c>
      <c r="D1087" s="109">
        <v>0</v>
      </c>
      <c r="E1087" s="109">
        <v>0</v>
      </c>
      <c r="F1087" s="109">
        <v>0</v>
      </c>
      <c r="G1087" s="109">
        <v>2</v>
      </c>
      <c r="H1087" s="109">
        <v>0</v>
      </c>
      <c r="I1087" s="109">
        <v>0</v>
      </c>
      <c r="J1087" s="109">
        <v>0</v>
      </c>
      <c r="K1087" s="86">
        <v>2</v>
      </c>
      <c r="L1087" s="87"/>
    </row>
    <row r="1088" spans="2:12" s="88" customFormat="1" ht="18.75" customHeight="1" x14ac:dyDescent="0.2">
      <c r="B1088" s="85" t="s">
        <v>1515</v>
      </c>
      <c r="C1088" s="109">
        <v>1</v>
      </c>
      <c r="D1088" s="109">
        <v>0</v>
      </c>
      <c r="E1088" s="109">
        <v>0</v>
      </c>
      <c r="F1088" s="109">
        <v>0</v>
      </c>
      <c r="G1088" s="109">
        <v>1</v>
      </c>
      <c r="H1088" s="109">
        <v>0</v>
      </c>
      <c r="I1088" s="109">
        <v>0</v>
      </c>
      <c r="J1088" s="109">
        <v>0</v>
      </c>
      <c r="K1088" s="86">
        <v>2</v>
      </c>
      <c r="L1088" s="87"/>
    </row>
    <row r="1089" spans="2:12" s="88" customFormat="1" ht="18.75" customHeight="1" x14ac:dyDescent="0.2">
      <c r="B1089" s="85" t="s">
        <v>2368</v>
      </c>
      <c r="C1089" s="109">
        <v>0</v>
      </c>
      <c r="D1089" s="109">
        <v>0</v>
      </c>
      <c r="E1089" s="109">
        <v>2</v>
      </c>
      <c r="F1089" s="109">
        <v>0</v>
      </c>
      <c r="G1089" s="109">
        <v>0</v>
      </c>
      <c r="H1089" s="109">
        <v>0</v>
      </c>
      <c r="I1089" s="109">
        <v>0</v>
      </c>
      <c r="J1089" s="109">
        <v>0</v>
      </c>
      <c r="K1089" s="86">
        <v>2</v>
      </c>
      <c r="L1089" s="87"/>
    </row>
    <row r="1090" spans="2:12" s="88" customFormat="1" ht="18.75" customHeight="1" x14ac:dyDescent="0.2">
      <c r="B1090" s="85" t="s">
        <v>1526</v>
      </c>
      <c r="C1090" s="109">
        <v>0</v>
      </c>
      <c r="D1090" s="109">
        <v>0</v>
      </c>
      <c r="E1090" s="109">
        <v>0</v>
      </c>
      <c r="F1090" s="109">
        <v>0</v>
      </c>
      <c r="G1090" s="109">
        <v>1</v>
      </c>
      <c r="H1090" s="109">
        <v>0</v>
      </c>
      <c r="I1090" s="109">
        <v>1</v>
      </c>
      <c r="J1090" s="109">
        <v>0</v>
      </c>
      <c r="K1090" s="86">
        <v>2</v>
      </c>
      <c r="L1090" s="87"/>
    </row>
    <row r="1091" spans="2:12" s="88" customFormat="1" ht="18.75" customHeight="1" x14ac:dyDescent="0.2">
      <c r="B1091" s="85" t="s">
        <v>2234</v>
      </c>
      <c r="C1091" s="109">
        <v>0</v>
      </c>
      <c r="D1091" s="109">
        <v>0</v>
      </c>
      <c r="E1091" s="109">
        <v>0</v>
      </c>
      <c r="F1091" s="109">
        <v>0</v>
      </c>
      <c r="G1091" s="109">
        <v>0</v>
      </c>
      <c r="H1091" s="109">
        <v>0</v>
      </c>
      <c r="I1091" s="109">
        <v>1</v>
      </c>
      <c r="J1091" s="109">
        <v>1</v>
      </c>
      <c r="K1091" s="86">
        <v>2</v>
      </c>
      <c r="L1091" s="87"/>
    </row>
    <row r="1092" spans="2:12" s="88" customFormat="1" ht="18.75" customHeight="1" x14ac:dyDescent="0.2">
      <c r="B1092" s="85" t="s">
        <v>2240</v>
      </c>
      <c r="C1092" s="109">
        <v>0</v>
      </c>
      <c r="D1092" s="109">
        <v>0</v>
      </c>
      <c r="E1092" s="109">
        <v>0</v>
      </c>
      <c r="F1092" s="109">
        <v>1</v>
      </c>
      <c r="G1092" s="109">
        <v>0</v>
      </c>
      <c r="H1092" s="109">
        <v>0</v>
      </c>
      <c r="I1092" s="109">
        <v>1</v>
      </c>
      <c r="J1092" s="109">
        <v>0</v>
      </c>
      <c r="K1092" s="86">
        <v>2</v>
      </c>
      <c r="L1092" s="87"/>
    </row>
    <row r="1093" spans="2:12" s="88" customFormat="1" ht="18.75" customHeight="1" x14ac:dyDescent="0.2">
      <c r="B1093" s="85" t="s">
        <v>2087</v>
      </c>
      <c r="C1093" s="109">
        <v>0</v>
      </c>
      <c r="D1093" s="109">
        <v>0</v>
      </c>
      <c r="E1093" s="109">
        <v>0</v>
      </c>
      <c r="F1093" s="109">
        <v>0</v>
      </c>
      <c r="G1093" s="109">
        <v>0</v>
      </c>
      <c r="H1093" s="109">
        <v>0</v>
      </c>
      <c r="I1093" s="109">
        <v>2</v>
      </c>
      <c r="J1093" s="109">
        <v>0</v>
      </c>
      <c r="K1093" s="86">
        <v>2</v>
      </c>
      <c r="L1093" s="87"/>
    </row>
    <row r="1094" spans="2:12" s="88" customFormat="1" ht="18.75" customHeight="1" x14ac:dyDescent="0.2">
      <c r="B1094" s="85" t="s">
        <v>2319</v>
      </c>
      <c r="C1094" s="109">
        <v>0</v>
      </c>
      <c r="D1094" s="109">
        <v>0</v>
      </c>
      <c r="E1094" s="109">
        <v>0</v>
      </c>
      <c r="F1094" s="109">
        <v>1</v>
      </c>
      <c r="G1094" s="109">
        <v>0</v>
      </c>
      <c r="H1094" s="109">
        <v>1</v>
      </c>
      <c r="I1094" s="109">
        <v>0</v>
      </c>
      <c r="J1094" s="109">
        <v>0</v>
      </c>
      <c r="K1094" s="86">
        <v>2</v>
      </c>
      <c r="L1094" s="87"/>
    </row>
    <row r="1095" spans="2:12" s="88" customFormat="1" ht="18.75" customHeight="1" x14ac:dyDescent="0.2">
      <c r="B1095" s="85" t="s">
        <v>2126</v>
      </c>
      <c r="C1095" s="109">
        <v>0</v>
      </c>
      <c r="D1095" s="109">
        <v>0</v>
      </c>
      <c r="E1095" s="109">
        <v>0</v>
      </c>
      <c r="F1095" s="109">
        <v>0</v>
      </c>
      <c r="G1095" s="109">
        <v>0</v>
      </c>
      <c r="H1095" s="109">
        <v>0</v>
      </c>
      <c r="I1095" s="109">
        <v>2</v>
      </c>
      <c r="J1095" s="109">
        <v>0</v>
      </c>
      <c r="K1095" s="86">
        <v>2</v>
      </c>
      <c r="L1095" s="87"/>
    </row>
    <row r="1096" spans="2:12" s="88" customFormat="1" ht="18.75" customHeight="1" x14ac:dyDescent="0.2">
      <c r="B1096" s="85" t="s">
        <v>2366</v>
      </c>
      <c r="C1096" s="109">
        <v>0</v>
      </c>
      <c r="D1096" s="109">
        <v>0</v>
      </c>
      <c r="E1096" s="109">
        <v>0</v>
      </c>
      <c r="F1096" s="109">
        <v>0</v>
      </c>
      <c r="G1096" s="109">
        <v>1</v>
      </c>
      <c r="H1096" s="109">
        <v>0</v>
      </c>
      <c r="I1096" s="109">
        <v>0</v>
      </c>
      <c r="J1096" s="109">
        <v>1</v>
      </c>
      <c r="K1096" s="86">
        <v>2</v>
      </c>
      <c r="L1096" s="87"/>
    </row>
    <row r="1097" spans="2:12" s="88" customFormat="1" ht="18.75" customHeight="1" x14ac:dyDescent="0.2">
      <c r="B1097" s="85" t="s">
        <v>2001</v>
      </c>
      <c r="C1097" s="109">
        <v>0</v>
      </c>
      <c r="D1097" s="109">
        <v>0</v>
      </c>
      <c r="E1097" s="109">
        <v>0</v>
      </c>
      <c r="F1097" s="109">
        <v>0</v>
      </c>
      <c r="G1097" s="109">
        <v>0</v>
      </c>
      <c r="H1097" s="109">
        <v>2</v>
      </c>
      <c r="I1097" s="109">
        <v>0</v>
      </c>
      <c r="J1097" s="109">
        <v>0</v>
      </c>
      <c r="K1097" s="86">
        <v>2</v>
      </c>
      <c r="L1097" s="87"/>
    </row>
    <row r="1098" spans="2:12" s="88" customFormat="1" ht="18.75" customHeight="1" x14ac:dyDescent="0.2">
      <c r="B1098" s="85" t="s">
        <v>1640</v>
      </c>
      <c r="C1098" s="109">
        <v>0</v>
      </c>
      <c r="D1098" s="109">
        <v>0</v>
      </c>
      <c r="E1098" s="109">
        <v>1</v>
      </c>
      <c r="F1098" s="109">
        <v>0</v>
      </c>
      <c r="G1098" s="109">
        <v>0</v>
      </c>
      <c r="H1098" s="109">
        <v>0</v>
      </c>
      <c r="I1098" s="109">
        <v>0</v>
      </c>
      <c r="J1098" s="109">
        <v>1</v>
      </c>
      <c r="K1098" s="86">
        <v>2</v>
      </c>
      <c r="L1098" s="87"/>
    </row>
    <row r="1099" spans="2:12" s="88" customFormat="1" ht="18.75" customHeight="1" x14ac:dyDescent="0.2">
      <c r="B1099" s="85" t="s">
        <v>2044</v>
      </c>
      <c r="C1099" s="109">
        <v>0</v>
      </c>
      <c r="D1099" s="109">
        <v>0</v>
      </c>
      <c r="E1099" s="109">
        <v>1</v>
      </c>
      <c r="F1099" s="109">
        <v>0</v>
      </c>
      <c r="G1099" s="109">
        <v>0</v>
      </c>
      <c r="H1099" s="109">
        <v>0</v>
      </c>
      <c r="I1099" s="109">
        <v>1</v>
      </c>
      <c r="J1099" s="109">
        <v>0</v>
      </c>
      <c r="K1099" s="86">
        <v>2</v>
      </c>
      <c r="L1099" s="87"/>
    </row>
    <row r="1100" spans="2:12" s="88" customFormat="1" ht="18.75" customHeight="1" x14ac:dyDescent="0.2">
      <c r="B1100" s="85" t="s">
        <v>1052</v>
      </c>
      <c r="C1100" s="109">
        <v>0</v>
      </c>
      <c r="D1100" s="109">
        <v>0</v>
      </c>
      <c r="E1100" s="109">
        <v>2</v>
      </c>
      <c r="F1100" s="109">
        <v>0</v>
      </c>
      <c r="G1100" s="109">
        <v>0</v>
      </c>
      <c r="H1100" s="109">
        <v>0</v>
      </c>
      <c r="I1100" s="109">
        <v>0</v>
      </c>
      <c r="J1100" s="109">
        <v>0</v>
      </c>
      <c r="K1100" s="86">
        <v>2</v>
      </c>
      <c r="L1100" s="87"/>
    </row>
    <row r="1101" spans="2:12" s="88" customFormat="1" ht="18.75" customHeight="1" x14ac:dyDescent="0.2">
      <c r="B1101" s="85" t="s">
        <v>1999</v>
      </c>
      <c r="C1101" s="109">
        <v>0</v>
      </c>
      <c r="D1101" s="109">
        <v>0</v>
      </c>
      <c r="E1101" s="109">
        <v>0</v>
      </c>
      <c r="F1101" s="109">
        <v>0</v>
      </c>
      <c r="G1101" s="109">
        <v>0</v>
      </c>
      <c r="H1101" s="109">
        <v>2</v>
      </c>
      <c r="I1101" s="109">
        <v>0</v>
      </c>
      <c r="J1101" s="109">
        <v>0</v>
      </c>
      <c r="K1101" s="86">
        <v>2</v>
      </c>
      <c r="L1101" s="87"/>
    </row>
    <row r="1102" spans="2:12" s="88" customFormat="1" ht="18.75" customHeight="1" x14ac:dyDescent="0.2">
      <c r="B1102" s="85" t="s">
        <v>2185</v>
      </c>
      <c r="C1102" s="109">
        <v>0</v>
      </c>
      <c r="D1102" s="109">
        <v>0</v>
      </c>
      <c r="E1102" s="109">
        <v>0</v>
      </c>
      <c r="F1102" s="109">
        <v>0</v>
      </c>
      <c r="G1102" s="109">
        <v>0</v>
      </c>
      <c r="H1102" s="109">
        <v>0</v>
      </c>
      <c r="I1102" s="109">
        <v>1</v>
      </c>
      <c r="J1102" s="109">
        <v>1</v>
      </c>
      <c r="K1102" s="86">
        <v>2</v>
      </c>
      <c r="L1102" s="87"/>
    </row>
    <row r="1103" spans="2:12" s="88" customFormat="1" ht="18.75" customHeight="1" x14ac:dyDescent="0.2">
      <c r="B1103" s="85" t="s">
        <v>1454</v>
      </c>
      <c r="C1103" s="109">
        <v>0</v>
      </c>
      <c r="D1103" s="109">
        <v>0</v>
      </c>
      <c r="E1103" s="109">
        <v>0</v>
      </c>
      <c r="F1103" s="109">
        <v>2</v>
      </c>
      <c r="G1103" s="109">
        <v>0</v>
      </c>
      <c r="H1103" s="109">
        <v>0</v>
      </c>
      <c r="I1103" s="109">
        <v>0</v>
      </c>
      <c r="J1103" s="109">
        <v>0</v>
      </c>
      <c r="K1103" s="86">
        <v>2</v>
      </c>
      <c r="L1103" s="87"/>
    </row>
    <row r="1104" spans="2:12" s="88" customFormat="1" ht="18.75" customHeight="1" x14ac:dyDescent="0.2">
      <c r="B1104" s="85" t="s">
        <v>2607</v>
      </c>
      <c r="C1104" s="109">
        <v>0</v>
      </c>
      <c r="D1104" s="109">
        <v>0</v>
      </c>
      <c r="E1104" s="109">
        <v>0</v>
      </c>
      <c r="F1104" s="109">
        <v>1</v>
      </c>
      <c r="G1104" s="109">
        <v>0</v>
      </c>
      <c r="H1104" s="109">
        <v>0</v>
      </c>
      <c r="I1104" s="109">
        <v>1</v>
      </c>
      <c r="J1104" s="109">
        <v>0</v>
      </c>
      <c r="K1104" s="86">
        <v>2</v>
      </c>
      <c r="L1104" s="87"/>
    </row>
    <row r="1105" spans="2:12" s="88" customFormat="1" ht="18.75" customHeight="1" x14ac:dyDescent="0.2">
      <c r="B1105" s="85" t="s">
        <v>2602</v>
      </c>
      <c r="C1105" s="109">
        <v>0</v>
      </c>
      <c r="D1105" s="109">
        <v>0</v>
      </c>
      <c r="E1105" s="109">
        <v>1</v>
      </c>
      <c r="F1105" s="109">
        <v>0</v>
      </c>
      <c r="G1105" s="109">
        <v>0</v>
      </c>
      <c r="H1105" s="109">
        <v>0</v>
      </c>
      <c r="I1105" s="109">
        <v>1</v>
      </c>
      <c r="J1105" s="109">
        <v>0</v>
      </c>
      <c r="K1105" s="86">
        <v>2</v>
      </c>
      <c r="L1105" s="87"/>
    </row>
    <row r="1106" spans="2:12" s="88" customFormat="1" ht="18.75" customHeight="1" x14ac:dyDescent="0.2">
      <c r="B1106" s="85" t="s">
        <v>3050</v>
      </c>
      <c r="C1106" s="109">
        <v>0</v>
      </c>
      <c r="D1106" s="109">
        <v>0</v>
      </c>
      <c r="E1106" s="109">
        <v>0</v>
      </c>
      <c r="F1106" s="109">
        <v>0</v>
      </c>
      <c r="G1106" s="109">
        <v>0</v>
      </c>
      <c r="H1106" s="109">
        <v>0</v>
      </c>
      <c r="I1106" s="109">
        <v>0</v>
      </c>
      <c r="J1106" s="109">
        <v>2</v>
      </c>
      <c r="K1106" s="86">
        <v>2</v>
      </c>
      <c r="L1106" s="87"/>
    </row>
    <row r="1107" spans="2:12" s="88" customFormat="1" ht="18.75" customHeight="1" x14ac:dyDescent="0.2">
      <c r="B1107" s="85" t="s">
        <v>1509</v>
      </c>
      <c r="C1107" s="109">
        <v>1</v>
      </c>
      <c r="D1107" s="109">
        <v>1</v>
      </c>
      <c r="E1107" s="109">
        <v>0</v>
      </c>
      <c r="F1107" s="109">
        <v>0</v>
      </c>
      <c r="G1107" s="109">
        <v>0</v>
      </c>
      <c r="H1107" s="109">
        <v>0</v>
      </c>
      <c r="I1107" s="109">
        <v>0</v>
      </c>
      <c r="J1107" s="109">
        <v>0</v>
      </c>
      <c r="K1107" s="86">
        <v>2</v>
      </c>
      <c r="L1107" s="87"/>
    </row>
    <row r="1108" spans="2:12" s="88" customFormat="1" ht="18.75" customHeight="1" x14ac:dyDescent="0.2">
      <c r="B1108" s="85" t="s">
        <v>2110</v>
      </c>
      <c r="C1108" s="109">
        <v>2</v>
      </c>
      <c r="D1108" s="109">
        <v>0</v>
      </c>
      <c r="E1108" s="109">
        <v>0</v>
      </c>
      <c r="F1108" s="109">
        <v>0</v>
      </c>
      <c r="G1108" s="109">
        <v>0</v>
      </c>
      <c r="H1108" s="109">
        <v>0</v>
      </c>
      <c r="I1108" s="109">
        <v>0</v>
      </c>
      <c r="J1108" s="109">
        <v>0</v>
      </c>
      <c r="K1108" s="86">
        <v>2</v>
      </c>
      <c r="L1108" s="87"/>
    </row>
    <row r="1109" spans="2:12" s="88" customFormat="1" ht="18.75" customHeight="1" x14ac:dyDescent="0.2">
      <c r="B1109" s="85" t="s">
        <v>1215</v>
      </c>
      <c r="C1109" s="109">
        <v>0</v>
      </c>
      <c r="D1109" s="109">
        <v>1</v>
      </c>
      <c r="E1109" s="109">
        <v>0</v>
      </c>
      <c r="F1109" s="109">
        <v>1</v>
      </c>
      <c r="G1109" s="109">
        <v>0</v>
      </c>
      <c r="H1109" s="109">
        <v>0</v>
      </c>
      <c r="I1109" s="109">
        <v>0</v>
      </c>
      <c r="J1109" s="109">
        <v>0</v>
      </c>
      <c r="K1109" s="86">
        <v>2</v>
      </c>
      <c r="L1109" s="87"/>
    </row>
    <row r="1110" spans="2:12" s="88" customFormat="1" ht="18.75" customHeight="1" x14ac:dyDescent="0.2">
      <c r="B1110" s="85" t="s">
        <v>2182</v>
      </c>
      <c r="C1110" s="109">
        <v>0</v>
      </c>
      <c r="D1110" s="109">
        <v>1</v>
      </c>
      <c r="E1110" s="109">
        <v>0</v>
      </c>
      <c r="F1110" s="109">
        <v>0</v>
      </c>
      <c r="G1110" s="109">
        <v>0</v>
      </c>
      <c r="H1110" s="109">
        <v>0</v>
      </c>
      <c r="I1110" s="109">
        <v>0</v>
      </c>
      <c r="J1110" s="109">
        <v>1</v>
      </c>
      <c r="K1110" s="86">
        <v>2</v>
      </c>
      <c r="L1110" s="87"/>
    </row>
    <row r="1111" spans="2:12" s="88" customFormat="1" ht="18.75" customHeight="1" x14ac:dyDescent="0.2">
      <c r="B1111" s="85" t="s">
        <v>1059</v>
      </c>
      <c r="C1111" s="109">
        <v>0</v>
      </c>
      <c r="D1111" s="109">
        <v>0</v>
      </c>
      <c r="E1111" s="109">
        <v>0</v>
      </c>
      <c r="F1111" s="109">
        <v>0</v>
      </c>
      <c r="G1111" s="109">
        <v>1</v>
      </c>
      <c r="H1111" s="109">
        <v>0</v>
      </c>
      <c r="I1111" s="109">
        <v>0</v>
      </c>
      <c r="J1111" s="109">
        <v>1</v>
      </c>
      <c r="K1111" s="86">
        <v>2</v>
      </c>
      <c r="L1111" s="87"/>
    </row>
    <row r="1112" spans="2:12" s="88" customFormat="1" ht="18.75" customHeight="1" x14ac:dyDescent="0.2">
      <c r="B1112" s="85" t="s">
        <v>2108</v>
      </c>
      <c r="C1112" s="109">
        <v>0</v>
      </c>
      <c r="D1112" s="109">
        <v>0</v>
      </c>
      <c r="E1112" s="109">
        <v>0</v>
      </c>
      <c r="F1112" s="109">
        <v>0</v>
      </c>
      <c r="G1112" s="109">
        <v>0</v>
      </c>
      <c r="H1112" s="109">
        <v>1</v>
      </c>
      <c r="I1112" s="109">
        <v>1</v>
      </c>
      <c r="J1112" s="109">
        <v>0</v>
      </c>
      <c r="K1112" s="86">
        <v>2</v>
      </c>
      <c r="L1112" s="87"/>
    </row>
    <row r="1113" spans="2:12" s="88" customFormat="1" ht="18.75" customHeight="1" x14ac:dyDescent="0.2">
      <c r="B1113" s="85" t="s">
        <v>1616</v>
      </c>
      <c r="C1113" s="109">
        <v>0</v>
      </c>
      <c r="D1113" s="109">
        <v>0</v>
      </c>
      <c r="E1113" s="109">
        <v>0</v>
      </c>
      <c r="F1113" s="109">
        <v>0</v>
      </c>
      <c r="G1113" s="109">
        <v>0</v>
      </c>
      <c r="H1113" s="109">
        <v>1</v>
      </c>
      <c r="I1113" s="109">
        <v>0</v>
      </c>
      <c r="J1113" s="109">
        <v>1</v>
      </c>
      <c r="K1113" s="86">
        <v>2</v>
      </c>
      <c r="L1113" s="87"/>
    </row>
    <row r="1114" spans="2:12" s="88" customFormat="1" ht="18.75" customHeight="1" x14ac:dyDescent="0.2">
      <c r="B1114" s="85" t="s">
        <v>2369</v>
      </c>
      <c r="C1114" s="109">
        <v>2</v>
      </c>
      <c r="D1114" s="109">
        <v>0</v>
      </c>
      <c r="E1114" s="109">
        <v>0</v>
      </c>
      <c r="F1114" s="109">
        <v>0</v>
      </c>
      <c r="G1114" s="109">
        <v>0</v>
      </c>
      <c r="H1114" s="109">
        <v>0</v>
      </c>
      <c r="I1114" s="109">
        <v>0</v>
      </c>
      <c r="J1114" s="109">
        <v>0</v>
      </c>
      <c r="K1114" s="86">
        <v>2</v>
      </c>
      <c r="L1114" s="87"/>
    </row>
    <row r="1115" spans="2:12" s="88" customFormat="1" ht="18.75" customHeight="1" x14ac:dyDescent="0.2">
      <c r="B1115" s="85" t="s">
        <v>2236</v>
      </c>
      <c r="C1115" s="109">
        <v>0</v>
      </c>
      <c r="D1115" s="109">
        <v>0</v>
      </c>
      <c r="E1115" s="109">
        <v>0</v>
      </c>
      <c r="F1115" s="109">
        <v>0</v>
      </c>
      <c r="G1115" s="109">
        <v>1</v>
      </c>
      <c r="H1115" s="109">
        <v>0</v>
      </c>
      <c r="I1115" s="109">
        <v>1</v>
      </c>
      <c r="J1115" s="109">
        <v>0</v>
      </c>
      <c r="K1115" s="86">
        <v>2</v>
      </c>
      <c r="L1115" s="87"/>
    </row>
    <row r="1116" spans="2:12" s="88" customFormat="1" ht="18.75" customHeight="1" x14ac:dyDescent="0.2">
      <c r="B1116" s="85" t="s">
        <v>1377</v>
      </c>
      <c r="C1116" s="109">
        <v>1</v>
      </c>
      <c r="D1116" s="109">
        <v>0</v>
      </c>
      <c r="E1116" s="109">
        <v>1</v>
      </c>
      <c r="F1116" s="109">
        <v>0</v>
      </c>
      <c r="G1116" s="109">
        <v>0</v>
      </c>
      <c r="H1116" s="109">
        <v>0</v>
      </c>
      <c r="I1116" s="109">
        <v>0</v>
      </c>
      <c r="J1116" s="109">
        <v>0</v>
      </c>
      <c r="K1116" s="86">
        <v>2</v>
      </c>
      <c r="L1116" s="87"/>
    </row>
    <row r="1117" spans="2:12" s="88" customFormat="1" ht="18.75" customHeight="1" x14ac:dyDescent="0.2">
      <c r="B1117" s="85" t="s">
        <v>3251</v>
      </c>
      <c r="C1117" s="109">
        <v>0</v>
      </c>
      <c r="D1117" s="109">
        <v>0</v>
      </c>
      <c r="E1117" s="109">
        <v>0</v>
      </c>
      <c r="F1117" s="109">
        <v>0</v>
      </c>
      <c r="G1117" s="109">
        <v>0</v>
      </c>
      <c r="H1117" s="109">
        <v>0</v>
      </c>
      <c r="I1117" s="109">
        <v>0</v>
      </c>
      <c r="J1117" s="109">
        <v>2</v>
      </c>
      <c r="K1117" s="86">
        <v>2</v>
      </c>
      <c r="L1117" s="87"/>
    </row>
    <row r="1118" spans="2:12" s="88" customFormat="1" ht="18.75" customHeight="1" x14ac:dyDescent="0.2">
      <c r="B1118" s="85" t="s">
        <v>1833</v>
      </c>
      <c r="C1118" s="109">
        <v>0</v>
      </c>
      <c r="D1118" s="109">
        <v>0</v>
      </c>
      <c r="E1118" s="109">
        <v>0</v>
      </c>
      <c r="F1118" s="109">
        <v>0</v>
      </c>
      <c r="G1118" s="109">
        <v>0</v>
      </c>
      <c r="H1118" s="109">
        <v>1</v>
      </c>
      <c r="I1118" s="109">
        <v>0</v>
      </c>
      <c r="J1118" s="109">
        <v>1</v>
      </c>
      <c r="K1118" s="86">
        <v>2</v>
      </c>
      <c r="L1118" s="87"/>
    </row>
    <row r="1119" spans="2:12" s="88" customFormat="1" ht="18.75" customHeight="1" x14ac:dyDescent="0.2">
      <c r="B1119" s="85" t="s">
        <v>2599</v>
      </c>
      <c r="C1119" s="109">
        <v>0</v>
      </c>
      <c r="D1119" s="109">
        <v>0</v>
      </c>
      <c r="E1119" s="109">
        <v>0</v>
      </c>
      <c r="F1119" s="109">
        <v>0</v>
      </c>
      <c r="G1119" s="109">
        <v>0</v>
      </c>
      <c r="H1119" s="109">
        <v>0</v>
      </c>
      <c r="I1119" s="109">
        <v>2</v>
      </c>
      <c r="J1119" s="109">
        <v>0</v>
      </c>
      <c r="K1119" s="86">
        <v>2</v>
      </c>
      <c r="L1119" s="87"/>
    </row>
    <row r="1120" spans="2:12" s="88" customFormat="1" ht="18.75" customHeight="1" x14ac:dyDescent="0.2">
      <c r="B1120" s="85" t="s">
        <v>3057</v>
      </c>
      <c r="C1120" s="109">
        <v>0</v>
      </c>
      <c r="D1120" s="109">
        <v>0</v>
      </c>
      <c r="E1120" s="109">
        <v>0</v>
      </c>
      <c r="F1120" s="109">
        <v>0</v>
      </c>
      <c r="G1120" s="109">
        <v>0</v>
      </c>
      <c r="H1120" s="109">
        <v>0</v>
      </c>
      <c r="I1120" s="109">
        <v>0</v>
      </c>
      <c r="J1120" s="109">
        <v>2</v>
      </c>
      <c r="K1120" s="86">
        <v>2</v>
      </c>
      <c r="L1120" s="87"/>
    </row>
    <row r="1121" spans="2:12" s="88" customFormat="1" ht="18.75" customHeight="1" x14ac:dyDescent="0.2">
      <c r="B1121" s="85" t="s">
        <v>2183</v>
      </c>
      <c r="C1121" s="109">
        <v>0</v>
      </c>
      <c r="D1121" s="109">
        <v>0</v>
      </c>
      <c r="E1121" s="109">
        <v>0</v>
      </c>
      <c r="F1121" s="109">
        <v>0</v>
      </c>
      <c r="G1121" s="109">
        <v>0</v>
      </c>
      <c r="H1121" s="109">
        <v>1</v>
      </c>
      <c r="I1121" s="109">
        <v>0</v>
      </c>
      <c r="J1121" s="109">
        <v>1</v>
      </c>
      <c r="K1121" s="86">
        <v>2</v>
      </c>
      <c r="L1121" s="87"/>
    </row>
    <row r="1122" spans="2:12" s="88" customFormat="1" ht="18.75" customHeight="1" x14ac:dyDescent="0.2">
      <c r="B1122" s="85" t="s">
        <v>2597</v>
      </c>
      <c r="C1122" s="109">
        <v>0</v>
      </c>
      <c r="D1122" s="109">
        <v>1</v>
      </c>
      <c r="E1122" s="109">
        <v>0</v>
      </c>
      <c r="F1122" s="109">
        <v>0</v>
      </c>
      <c r="G1122" s="109">
        <v>0</v>
      </c>
      <c r="H1122" s="109">
        <v>1</v>
      </c>
      <c r="I1122" s="109">
        <v>0</v>
      </c>
      <c r="J1122" s="109">
        <v>0</v>
      </c>
      <c r="K1122" s="86">
        <v>2</v>
      </c>
      <c r="L1122" s="87"/>
    </row>
    <row r="1123" spans="2:12" s="88" customFormat="1" ht="18.75" customHeight="1" x14ac:dyDescent="0.2">
      <c r="B1123" s="85" t="s">
        <v>2243</v>
      </c>
      <c r="C1123" s="109">
        <v>1</v>
      </c>
      <c r="D1123" s="109">
        <v>0</v>
      </c>
      <c r="E1123" s="109">
        <v>0</v>
      </c>
      <c r="F1123" s="109">
        <v>0</v>
      </c>
      <c r="G1123" s="109">
        <v>0</v>
      </c>
      <c r="H1123" s="109">
        <v>0</v>
      </c>
      <c r="I1123" s="109">
        <v>0</v>
      </c>
      <c r="J1123" s="109">
        <v>1</v>
      </c>
      <c r="K1123" s="86">
        <v>2</v>
      </c>
      <c r="L1123" s="87"/>
    </row>
    <row r="1124" spans="2:12" s="88" customFormat="1" ht="18.75" customHeight="1" x14ac:dyDescent="0.2">
      <c r="B1124" s="85" t="s">
        <v>1416</v>
      </c>
      <c r="C1124" s="109">
        <v>0</v>
      </c>
      <c r="D1124" s="109">
        <v>0</v>
      </c>
      <c r="E1124" s="109">
        <v>0</v>
      </c>
      <c r="F1124" s="109">
        <v>1</v>
      </c>
      <c r="G1124" s="109">
        <v>0</v>
      </c>
      <c r="H1124" s="109">
        <v>1</v>
      </c>
      <c r="I1124" s="109">
        <v>0</v>
      </c>
      <c r="J1124" s="109">
        <v>0</v>
      </c>
      <c r="K1124" s="86">
        <v>2</v>
      </c>
      <c r="L1124" s="87"/>
    </row>
    <row r="1125" spans="2:12" s="88" customFormat="1" ht="18.75" customHeight="1" x14ac:dyDescent="0.2">
      <c r="B1125" s="85" t="s">
        <v>3149</v>
      </c>
      <c r="C1125" s="109">
        <v>0</v>
      </c>
      <c r="D1125" s="109">
        <v>1</v>
      </c>
      <c r="E1125" s="109">
        <v>0</v>
      </c>
      <c r="F1125" s="109">
        <v>0</v>
      </c>
      <c r="G1125" s="109">
        <v>0</v>
      </c>
      <c r="H1125" s="109">
        <v>1</v>
      </c>
      <c r="I1125" s="109">
        <v>0</v>
      </c>
      <c r="J1125" s="109">
        <v>0</v>
      </c>
      <c r="K1125" s="86">
        <v>2</v>
      </c>
      <c r="L1125" s="87"/>
    </row>
    <row r="1126" spans="2:12" s="88" customFormat="1" ht="18.75" customHeight="1" x14ac:dyDescent="0.2">
      <c r="B1126" s="85" t="s">
        <v>3162</v>
      </c>
      <c r="C1126" s="109">
        <v>0</v>
      </c>
      <c r="D1126" s="109">
        <v>0</v>
      </c>
      <c r="E1126" s="109">
        <v>0</v>
      </c>
      <c r="F1126" s="109">
        <v>0</v>
      </c>
      <c r="G1126" s="109">
        <v>0</v>
      </c>
      <c r="H1126" s="109">
        <v>0</v>
      </c>
      <c r="I1126" s="109">
        <v>0</v>
      </c>
      <c r="J1126" s="109">
        <v>2</v>
      </c>
      <c r="K1126" s="86">
        <v>2</v>
      </c>
      <c r="L1126" s="87"/>
    </row>
    <row r="1127" spans="2:12" s="88" customFormat="1" ht="18.75" customHeight="1" x14ac:dyDescent="0.2">
      <c r="B1127" s="85" t="s">
        <v>1665</v>
      </c>
      <c r="C1127" s="109">
        <v>0</v>
      </c>
      <c r="D1127" s="109">
        <v>0</v>
      </c>
      <c r="E1127" s="109">
        <v>0</v>
      </c>
      <c r="F1127" s="109">
        <v>0</v>
      </c>
      <c r="G1127" s="109">
        <v>0</v>
      </c>
      <c r="H1127" s="109">
        <v>1</v>
      </c>
      <c r="I1127" s="109">
        <v>0</v>
      </c>
      <c r="J1127" s="109">
        <v>1</v>
      </c>
      <c r="K1127" s="86">
        <v>2</v>
      </c>
      <c r="L1127" s="87"/>
    </row>
    <row r="1128" spans="2:12" s="88" customFormat="1" ht="18.75" customHeight="1" x14ac:dyDescent="0.2">
      <c r="B1128" s="85" t="s">
        <v>3034</v>
      </c>
      <c r="C1128" s="109">
        <v>0</v>
      </c>
      <c r="D1128" s="109">
        <v>0</v>
      </c>
      <c r="E1128" s="109">
        <v>0</v>
      </c>
      <c r="F1128" s="109">
        <v>1</v>
      </c>
      <c r="G1128" s="109">
        <v>0</v>
      </c>
      <c r="H1128" s="109">
        <v>0</v>
      </c>
      <c r="I1128" s="109">
        <v>0</v>
      </c>
      <c r="J1128" s="109">
        <v>1</v>
      </c>
      <c r="K1128" s="86">
        <v>2</v>
      </c>
      <c r="L1128" s="87"/>
    </row>
    <row r="1129" spans="2:12" s="88" customFormat="1" ht="18.75" customHeight="1" x14ac:dyDescent="0.2">
      <c r="B1129" s="85" t="s">
        <v>2596</v>
      </c>
      <c r="C1129" s="109">
        <v>0</v>
      </c>
      <c r="D1129" s="109">
        <v>0</v>
      </c>
      <c r="E1129" s="109">
        <v>1</v>
      </c>
      <c r="F1129" s="109">
        <v>0</v>
      </c>
      <c r="G1129" s="109">
        <v>0</v>
      </c>
      <c r="H1129" s="109">
        <v>1</v>
      </c>
      <c r="I1129" s="109">
        <v>0</v>
      </c>
      <c r="J1129" s="109">
        <v>0</v>
      </c>
      <c r="K1129" s="86">
        <v>2</v>
      </c>
      <c r="L1129" s="87"/>
    </row>
    <row r="1130" spans="2:12" s="88" customFormat="1" ht="18.75" customHeight="1" x14ac:dyDescent="0.2">
      <c r="B1130" s="85" t="s">
        <v>1340</v>
      </c>
      <c r="C1130" s="109">
        <v>0</v>
      </c>
      <c r="D1130" s="109">
        <v>0</v>
      </c>
      <c r="E1130" s="109">
        <v>0</v>
      </c>
      <c r="F1130" s="109">
        <v>0</v>
      </c>
      <c r="G1130" s="109">
        <v>0</v>
      </c>
      <c r="H1130" s="109">
        <v>1</v>
      </c>
      <c r="I1130" s="109">
        <v>1</v>
      </c>
      <c r="J1130" s="109">
        <v>0</v>
      </c>
      <c r="K1130" s="86">
        <v>2</v>
      </c>
      <c r="L1130" s="87"/>
    </row>
    <row r="1131" spans="2:12" s="88" customFormat="1" ht="18.75" customHeight="1" x14ac:dyDescent="0.2">
      <c r="B1131" s="85" t="s">
        <v>1252</v>
      </c>
      <c r="C1131" s="109">
        <v>2</v>
      </c>
      <c r="D1131" s="109">
        <v>0</v>
      </c>
      <c r="E1131" s="109">
        <v>0</v>
      </c>
      <c r="F1131" s="109">
        <v>0</v>
      </c>
      <c r="G1131" s="109">
        <v>0</v>
      </c>
      <c r="H1131" s="109">
        <v>0</v>
      </c>
      <c r="I1131" s="109">
        <v>0</v>
      </c>
      <c r="J1131" s="109">
        <v>0</v>
      </c>
      <c r="K1131" s="86">
        <v>2</v>
      </c>
      <c r="L1131" s="87"/>
    </row>
    <row r="1132" spans="2:12" s="88" customFormat="1" ht="18.75" customHeight="1" x14ac:dyDescent="0.2">
      <c r="B1132" s="85" t="s">
        <v>3120</v>
      </c>
      <c r="C1132" s="109">
        <v>2</v>
      </c>
      <c r="D1132" s="109">
        <v>0</v>
      </c>
      <c r="E1132" s="109">
        <v>0</v>
      </c>
      <c r="F1132" s="109">
        <v>0</v>
      </c>
      <c r="G1132" s="109">
        <v>0</v>
      </c>
      <c r="H1132" s="109">
        <v>0</v>
      </c>
      <c r="I1132" s="109">
        <v>0</v>
      </c>
      <c r="J1132" s="109">
        <v>0</v>
      </c>
      <c r="K1132" s="86">
        <v>2</v>
      </c>
      <c r="L1132" s="87"/>
    </row>
    <row r="1133" spans="2:12" s="88" customFormat="1" ht="18.75" customHeight="1" x14ac:dyDescent="0.2">
      <c r="B1133" s="85" t="s">
        <v>1149</v>
      </c>
      <c r="C1133" s="109">
        <v>0</v>
      </c>
      <c r="D1133" s="109">
        <v>0</v>
      </c>
      <c r="E1133" s="109">
        <v>0</v>
      </c>
      <c r="F1133" s="109">
        <v>0</v>
      </c>
      <c r="G1133" s="109">
        <v>1</v>
      </c>
      <c r="H1133" s="109">
        <v>0</v>
      </c>
      <c r="I1133" s="109">
        <v>1</v>
      </c>
      <c r="J1133" s="109">
        <v>0</v>
      </c>
      <c r="K1133" s="86">
        <v>2</v>
      </c>
      <c r="L1133" s="87"/>
    </row>
    <row r="1134" spans="2:12" s="88" customFormat="1" ht="18.75" customHeight="1" x14ac:dyDescent="0.2">
      <c r="B1134" s="85" t="s">
        <v>1915</v>
      </c>
      <c r="C1134" s="109">
        <v>0</v>
      </c>
      <c r="D1134" s="109">
        <v>0</v>
      </c>
      <c r="E1134" s="109">
        <v>2</v>
      </c>
      <c r="F1134" s="109">
        <v>0</v>
      </c>
      <c r="G1134" s="109">
        <v>0</v>
      </c>
      <c r="H1134" s="109">
        <v>0</v>
      </c>
      <c r="I1134" s="109">
        <v>0</v>
      </c>
      <c r="J1134" s="109">
        <v>0</v>
      </c>
      <c r="K1134" s="86">
        <v>2</v>
      </c>
      <c r="L1134" s="87"/>
    </row>
    <row r="1135" spans="2:12" s="88" customFormat="1" ht="18.75" customHeight="1" x14ac:dyDescent="0.2">
      <c r="B1135" s="85" t="s">
        <v>3061</v>
      </c>
      <c r="C1135" s="109">
        <v>0</v>
      </c>
      <c r="D1135" s="109">
        <v>0</v>
      </c>
      <c r="E1135" s="109">
        <v>0</v>
      </c>
      <c r="F1135" s="109">
        <v>0</v>
      </c>
      <c r="G1135" s="109">
        <v>0</v>
      </c>
      <c r="H1135" s="109">
        <v>0</v>
      </c>
      <c r="I1135" s="109">
        <v>0</v>
      </c>
      <c r="J1135" s="109">
        <v>2</v>
      </c>
      <c r="K1135" s="86">
        <v>2</v>
      </c>
      <c r="L1135" s="87"/>
    </row>
    <row r="1136" spans="2:12" s="88" customFormat="1" ht="18.75" customHeight="1" x14ac:dyDescent="0.2">
      <c r="B1136" s="85" t="s">
        <v>2281</v>
      </c>
      <c r="C1136" s="109">
        <v>0</v>
      </c>
      <c r="D1136" s="109">
        <v>0</v>
      </c>
      <c r="E1136" s="109">
        <v>0</v>
      </c>
      <c r="F1136" s="109">
        <v>0</v>
      </c>
      <c r="G1136" s="109">
        <v>0</v>
      </c>
      <c r="H1136" s="109">
        <v>0</v>
      </c>
      <c r="I1136" s="109">
        <v>2</v>
      </c>
      <c r="J1136" s="109">
        <v>0</v>
      </c>
      <c r="K1136" s="86">
        <v>2</v>
      </c>
      <c r="L1136" s="87"/>
    </row>
    <row r="1137" spans="2:12" s="88" customFormat="1" ht="18.75" customHeight="1" x14ac:dyDescent="0.2">
      <c r="B1137" s="85" t="s">
        <v>2083</v>
      </c>
      <c r="C1137" s="109">
        <v>2</v>
      </c>
      <c r="D1137" s="109">
        <v>0</v>
      </c>
      <c r="E1137" s="109">
        <v>0</v>
      </c>
      <c r="F1137" s="109">
        <v>0</v>
      </c>
      <c r="G1137" s="109">
        <v>0</v>
      </c>
      <c r="H1137" s="109">
        <v>0</v>
      </c>
      <c r="I1137" s="109">
        <v>0</v>
      </c>
      <c r="J1137" s="109">
        <v>0</v>
      </c>
      <c r="K1137" s="86">
        <v>2</v>
      </c>
      <c r="L1137" s="87"/>
    </row>
    <row r="1138" spans="2:12" s="88" customFormat="1" ht="18.75" customHeight="1" x14ac:dyDescent="0.2">
      <c r="B1138" s="85" t="s">
        <v>2604</v>
      </c>
      <c r="C1138" s="109">
        <v>2</v>
      </c>
      <c r="D1138" s="109">
        <v>0</v>
      </c>
      <c r="E1138" s="109">
        <v>0</v>
      </c>
      <c r="F1138" s="109">
        <v>0</v>
      </c>
      <c r="G1138" s="109">
        <v>0</v>
      </c>
      <c r="H1138" s="109">
        <v>0</v>
      </c>
      <c r="I1138" s="109">
        <v>0</v>
      </c>
      <c r="J1138" s="109">
        <v>0</v>
      </c>
      <c r="K1138" s="86">
        <v>2</v>
      </c>
      <c r="L1138" s="87"/>
    </row>
    <row r="1139" spans="2:12" s="88" customFormat="1" ht="18.75" customHeight="1" x14ac:dyDescent="0.2">
      <c r="B1139" s="85" t="s">
        <v>1653</v>
      </c>
      <c r="C1139" s="109">
        <v>0</v>
      </c>
      <c r="D1139" s="109">
        <v>0</v>
      </c>
      <c r="E1139" s="109">
        <v>0</v>
      </c>
      <c r="F1139" s="109">
        <v>1</v>
      </c>
      <c r="G1139" s="109">
        <v>0</v>
      </c>
      <c r="H1139" s="109">
        <v>0</v>
      </c>
      <c r="I1139" s="109">
        <v>1</v>
      </c>
      <c r="J1139" s="109">
        <v>0</v>
      </c>
      <c r="K1139" s="86">
        <v>2</v>
      </c>
      <c r="L1139" s="87"/>
    </row>
    <row r="1140" spans="2:12" s="88" customFormat="1" ht="18.75" customHeight="1" x14ac:dyDescent="0.2">
      <c r="B1140" s="85" t="s">
        <v>2328</v>
      </c>
      <c r="C1140" s="109">
        <v>0</v>
      </c>
      <c r="D1140" s="109">
        <v>0</v>
      </c>
      <c r="E1140" s="109">
        <v>0</v>
      </c>
      <c r="F1140" s="109">
        <v>0</v>
      </c>
      <c r="G1140" s="109">
        <v>2</v>
      </c>
      <c r="H1140" s="109">
        <v>0</v>
      </c>
      <c r="I1140" s="109">
        <v>0</v>
      </c>
      <c r="J1140" s="109">
        <v>0</v>
      </c>
      <c r="K1140" s="86">
        <v>2</v>
      </c>
      <c r="L1140" s="87"/>
    </row>
    <row r="1141" spans="2:12" s="88" customFormat="1" ht="18.75" customHeight="1" x14ac:dyDescent="0.2">
      <c r="B1141" s="85" t="s">
        <v>1916</v>
      </c>
      <c r="C1141" s="109">
        <v>1</v>
      </c>
      <c r="D1141" s="109">
        <v>0</v>
      </c>
      <c r="E1141" s="109">
        <v>0</v>
      </c>
      <c r="F1141" s="109">
        <v>0</v>
      </c>
      <c r="G1141" s="109">
        <v>0</v>
      </c>
      <c r="H1141" s="109">
        <v>0</v>
      </c>
      <c r="I1141" s="109">
        <v>1</v>
      </c>
      <c r="J1141" s="109">
        <v>0</v>
      </c>
      <c r="K1141" s="86">
        <v>2</v>
      </c>
      <c r="L1141" s="87"/>
    </row>
    <row r="1142" spans="2:12" s="88" customFormat="1" ht="18.75" customHeight="1" x14ac:dyDescent="0.2">
      <c r="B1142" s="85" t="s">
        <v>2321</v>
      </c>
      <c r="C1142" s="109">
        <v>0</v>
      </c>
      <c r="D1142" s="109">
        <v>0</v>
      </c>
      <c r="E1142" s="109">
        <v>0</v>
      </c>
      <c r="F1142" s="109">
        <v>0</v>
      </c>
      <c r="G1142" s="109">
        <v>0</v>
      </c>
      <c r="H1142" s="109">
        <v>0</v>
      </c>
      <c r="I1142" s="109">
        <v>2</v>
      </c>
      <c r="J1142" s="109">
        <v>0</v>
      </c>
      <c r="K1142" s="86">
        <v>2</v>
      </c>
      <c r="L1142" s="87"/>
    </row>
    <row r="1143" spans="2:12" s="88" customFormat="1" ht="18.75" customHeight="1" x14ac:dyDescent="0.2">
      <c r="B1143" s="85" t="s">
        <v>2017</v>
      </c>
      <c r="C1143" s="109">
        <v>0</v>
      </c>
      <c r="D1143" s="109">
        <v>0</v>
      </c>
      <c r="E1143" s="109">
        <v>1</v>
      </c>
      <c r="F1143" s="109">
        <v>0</v>
      </c>
      <c r="G1143" s="109">
        <v>0</v>
      </c>
      <c r="H1143" s="109">
        <v>0</v>
      </c>
      <c r="I1143" s="109">
        <v>1</v>
      </c>
      <c r="J1143" s="109">
        <v>0</v>
      </c>
      <c r="K1143" s="86">
        <v>2</v>
      </c>
      <c r="L1143" s="87"/>
    </row>
    <row r="1144" spans="2:12" s="88" customFormat="1" ht="18.75" customHeight="1" x14ac:dyDescent="0.2">
      <c r="B1144" s="85" t="s">
        <v>1383</v>
      </c>
      <c r="C1144" s="109">
        <v>1</v>
      </c>
      <c r="D1144" s="109">
        <v>0</v>
      </c>
      <c r="E1144" s="109">
        <v>0</v>
      </c>
      <c r="F1144" s="109">
        <v>0</v>
      </c>
      <c r="G1144" s="109">
        <v>0</v>
      </c>
      <c r="H1144" s="109">
        <v>1</v>
      </c>
      <c r="I1144" s="109">
        <v>0</v>
      </c>
      <c r="J1144" s="109">
        <v>0</v>
      </c>
      <c r="K1144" s="86">
        <v>2</v>
      </c>
      <c r="L1144" s="87"/>
    </row>
    <row r="1145" spans="2:12" s="88" customFormat="1" ht="18.75" customHeight="1" x14ac:dyDescent="0.2">
      <c r="B1145" s="85" t="s">
        <v>2603</v>
      </c>
      <c r="C1145" s="109">
        <v>0</v>
      </c>
      <c r="D1145" s="109">
        <v>0</v>
      </c>
      <c r="E1145" s="109">
        <v>0</v>
      </c>
      <c r="F1145" s="109">
        <v>0</v>
      </c>
      <c r="G1145" s="109">
        <v>0</v>
      </c>
      <c r="H1145" s="109">
        <v>0</v>
      </c>
      <c r="I1145" s="109">
        <v>0</v>
      </c>
      <c r="J1145" s="109">
        <v>2</v>
      </c>
      <c r="K1145" s="86">
        <v>2</v>
      </c>
      <c r="L1145" s="87"/>
    </row>
    <row r="1146" spans="2:12" s="88" customFormat="1" ht="18.75" customHeight="1" x14ac:dyDescent="0.2">
      <c r="B1146" s="85" t="s">
        <v>2686</v>
      </c>
      <c r="C1146" s="109">
        <v>0</v>
      </c>
      <c r="D1146" s="109">
        <v>0</v>
      </c>
      <c r="E1146" s="109">
        <v>0</v>
      </c>
      <c r="F1146" s="109">
        <v>0</v>
      </c>
      <c r="G1146" s="109">
        <v>0</v>
      </c>
      <c r="H1146" s="109">
        <v>0</v>
      </c>
      <c r="I1146" s="109">
        <v>1</v>
      </c>
      <c r="J1146" s="109">
        <v>1</v>
      </c>
      <c r="K1146" s="86">
        <v>2</v>
      </c>
      <c r="L1146" s="87"/>
    </row>
    <row r="1147" spans="2:12" s="88" customFormat="1" ht="18.75" customHeight="1" x14ac:dyDescent="0.2">
      <c r="B1147" s="85" t="s">
        <v>2284</v>
      </c>
      <c r="C1147" s="109">
        <v>0</v>
      </c>
      <c r="D1147" s="109">
        <v>2</v>
      </c>
      <c r="E1147" s="109">
        <v>0</v>
      </c>
      <c r="F1147" s="109">
        <v>0</v>
      </c>
      <c r="G1147" s="109">
        <v>0</v>
      </c>
      <c r="H1147" s="109">
        <v>0</v>
      </c>
      <c r="I1147" s="109">
        <v>0</v>
      </c>
      <c r="J1147" s="109">
        <v>0</v>
      </c>
      <c r="K1147" s="86">
        <v>2</v>
      </c>
      <c r="L1147" s="87"/>
    </row>
    <row r="1148" spans="2:12" s="88" customFormat="1" ht="18.75" customHeight="1" x14ac:dyDescent="0.2">
      <c r="B1148" s="85" t="s">
        <v>3148</v>
      </c>
      <c r="C1148" s="109">
        <v>0</v>
      </c>
      <c r="D1148" s="109">
        <v>0</v>
      </c>
      <c r="E1148" s="109">
        <v>0</v>
      </c>
      <c r="F1148" s="109">
        <v>0</v>
      </c>
      <c r="G1148" s="109">
        <v>0</v>
      </c>
      <c r="H1148" s="109">
        <v>0</v>
      </c>
      <c r="I1148" s="109">
        <v>0</v>
      </c>
      <c r="J1148" s="109">
        <v>2</v>
      </c>
      <c r="K1148" s="86">
        <v>2</v>
      </c>
      <c r="L1148" s="87"/>
    </row>
    <row r="1149" spans="2:12" s="88" customFormat="1" ht="18.75" customHeight="1" x14ac:dyDescent="0.2">
      <c r="B1149" s="85" t="s">
        <v>2601</v>
      </c>
      <c r="C1149" s="109">
        <v>0</v>
      </c>
      <c r="D1149" s="109">
        <v>1</v>
      </c>
      <c r="E1149" s="109">
        <v>0</v>
      </c>
      <c r="F1149" s="109">
        <v>0</v>
      </c>
      <c r="G1149" s="109">
        <v>1</v>
      </c>
      <c r="H1149" s="109">
        <v>0</v>
      </c>
      <c r="I1149" s="109">
        <v>0</v>
      </c>
      <c r="J1149" s="109">
        <v>0</v>
      </c>
      <c r="K1149" s="86">
        <v>2</v>
      </c>
      <c r="L1149" s="87"/>
    </row>
    <row r="1150" spans="2:12" s="88" customFormat="1" ht="18.75" customHeight="1" x14ac:dyDescent="0.2">
      <c r="B1150" s="85" t="s">
        <v>2564</v>
      </c>
      <c r="C1150" s="109">
        <v>0</v>
      </c>
      <c r="D1150" s="109">
        <v>0</v>
      </c>
      <c r="E1150" s="109">
        <v>0</v>
      </c>
      <c r="F1150" s="109">
        <v>0</v>
      </c>
      <c r="G1150" s="109">
        <v>0</v>
      </c>
      <c r="H1150" s="109">
        <v>0</v>
      </c>
      <c r="I1150" s="109">
        <v>1</v>
      </c>
      <c r="J1150" s="109">
        <v>1</v>
      </c>
      <c r="K1150" s="86">
        <v>2</v>
      </c>
      <c r="L1150" s="87"/>
    </row>
    <row r="1151" spans="2:12" s="88" customFormat="1" ht="18.75" customHeight="1" x14ac:dyDescent="0.2">
      <c r="B1151" s="85" t="s">
        <v>1641</v>
      </c>
      <c r="C1151" s="109">
        <v>0</v>
      </c>
      <c r="D1151" s="109">
        <v>0</v>
      </c>
      <c r="E1151" s="109">
        <v>0</v>
      </c>
      <c r="F1151" s="109">
        <v>0</v>
      </c>
      <c r="G1151" s="109">
        <v>0</v>
      </c>
      <c r="H1151" s="109">
        <v>1</v>
      </c>
      <c r="I1151" s="109">
        <v>0</v>
      </c>
      <c r="J1151" s="109">
        <v>1</v>
      </c>
      <c r="K1151" s="86">
        <v>2</v>
      </c>
      <c r="L1151" s="87"/>
    </row>
    <row r="1152" spans="2:12" s="89" customFormat="1" ht="18.75" customHeight="1" x14ac:dyDescent="0.25">
      <c r="B1152" s="85" t="s">
        <v>2320</v>
      </c>
      <c r="C1152" s="109">
        <v>0</v>
      </c>
      <c r="D1152" s="109">
        <v>0</v>
      </c>
      <c r="E1152" s="109">
        <v>0</v>
      </c>
      <c r="F1152" s="109">
        <v>2</v>
      </c>
      <c r="G1152" s="109">
        <v>0</v>
      </c>
      <c r="H1152" s="109">
        <v>0</v>
      </c>
      <c r="I1152" s="109">
        <v>0</v>
      </c>
      <c r="J1152" s="109">
        <v>0</v>
      </c>
      <c r="K1152" s="86">
        <v>2</v>
      </c>
      <c r="L1152" s="112"/>
    </row>
    <row r="1153" spans="2:11" s="88" customFormat="1" ht="18.75" customHeight="1" x14ac:dyDescent="0.2">
      <c r="B1153" s="85" t="s">
        <v>3062</v>
      </c>
      <c r="C1153" s="109">
        <v>0</v>
      </c>
      <c r="D1153" s="109">
        <v>0</v>
      </c>
      <c r="E1153" s="109">
        <v>0</v>
      </c>
      <c r="F1153" s="109">
        <v>0</v>
      </c>
      <c r="G1153" s="109">
        <v>0</v>
      </c>
      <c r="H1153" s="109">
        <v>0</v>
      </c>
      <c r="I1153" s="109">
        <v>0</v>
      </c>
      <c r="J1153" s="109">
        <v>2</v>
      </c>
      <c r="K1153" s="86">
        <v>2</v>
      </c>
    </row>
    <row r="1154" spans="2:11" s="88" customFormat="1" ht="18.75" customHeight="1" x14ac:dyDescent="0.2">
      <c r="B1154" s="85" t="s">
        <v>1571</v>
      </c>
      <c r="C1154" s="109">
        <v>0</v>
      </c>
      <c r="D1154" s="109">
        <v>0</v>
      </c>
      <c r="E1154" s="109">
        <v>0</v>
      </c>
      <c r="F1154" s="109">
        <v>0</v>
      </c>
      <c r="G1154" s="109">
        <v>0</v>
      </c>
      <c r="H1154" s="109">
        <v>0</v>
      </c>
      <c r="I1154" s="109">
        <v>1</v>
      </c>
      <c r="J1154" s="109">
        <v>1</v>
      </c>
      <c r="K1154" s="86">
        <v>2</v>
      </c>
    </row>
    <row r="1155" spans="2:11" s="88" customFormat="1" ht="18.75" customHeight="1" x14ac:dyDescent="0.2">
      <c r="B1155" s="85" t="s">
        <v>2679</v>
      </c>
      <c r="C1155" s="109">
        <v>0</v>
      </c>
      <c r="D1155" s="109">
        <v>0</v>
      </c>
      <c r="E1155" s="109">
        <v>0</v>
      </c>
      <c r="F1155" s="109">
        <v>0</v>
      </c>
      <c r="G1155" s="109">
        <v>0</v>
      </c>
      <c r="H1155" s="109">
        <v>1</v>
      </c>
      <c r="I1155" s="109">
        <v>0</v>
      </c>
      <c r="J1155" s="109">
        <v>1</v>
      </c>
      <c r="K1155" s="86">
        <v>2</v>
      </c>
    </row>
    <row r="1156" spans="2:11" s="88" customFormat="1" ht="18.75" customHeight="1" x14ac:dyDescent="0.2">
      <c r="B1156" s="85" t="s">
        <v>3033</v>
      </c>
      <c r="C1156" s="109">
        <v>0</v>
      </c>
      <c r="D1156" s="109">
        <v>0</v>
      </c>
      <c r="E1156" s="109">
        <v>0</v>
      </c>
      <c r="F1156" s="109">
        <v>0</v>
      </c>
      <c r="G1156" s="109">
        <v>0</v>
      </c>
      <c r="H1156" s="109">
        <v>0</v>
      </c>
      <c r="I1156" s="109">
        <v>0</v>
      </c>
      <c r="J1156" s="109">
        <v>2</v>
      </c>
      <c r="K1156" s="86">
        <v>2</v>
      </c>
    </row>
    <row r="1157" spans="2:11" s="88" customFormat="1" ht="18.75" customHeight="1" x14ac:dyDescent="0.2">
      <c r="B1157" s="85" t="s">
        <v>1392</v>
      </c>
      <c r="C1157" s="109">
        <v>0</v>
      </c>
      <c r="D1157" s="109">
        <v>0</v>
      </c>
      <c r="E1157" s="109">
        <v>0</v>
      </c>
      <c r="F1157" s="109">
        <v>0</v>
      </c>
      <c r="G1157" s="109">
        <v>0</v>
      </c>
      <c r="H1157" s="109">
        <v>1</v>
      </c>
      <c r="I1157" s="109">
        <v>1</v>
      </c>
      <c r="J1157" s="109">
        <v>0</v>
      </c>
      <c r="K1157" s="86">
        <v>2</v>
      </c>
    </row>
    <row r="1158" spans="2:11" s="88" customFormat="1" ht="18.75" customHeight="1" x14ac:dyDescent="0.2">
      <c r="B1158" s="85" t="s">
        <v>1706</v>
      </c>
      <c r="C1158" s="109">
        <v>0</v>
      </c>
      <c r="D1158" s="109">
        <v>0</v>
      </c>
      <c r="E1158" s="109">
        <v>0</v>
      </c>
      <c r="F1158" s="109">
        <v>0</v>
      </c>
      <c r="G1158" s="109">
        <v>0</v>
      </c>
      <c r="H1158" s="109">
        <v>0</v>
      </c>
      <c r="I1158" s="109">
        <v>1</v>
      </c>
      <c r="J1158" s="109">
        <v>1</v>
      </c>
      <c r="K1158" s="86">
        <v>2</v>
      </c>
    </row>
    <row r="1159" spans="2:11" s="88" customFormat="1" ht="18.75" customHeight="1" x14ac:dyDescent="0.2">
      <c r="B1159" s="85" t="s">
        <v>1594</v>
      </c>
      <c r="C1159" s="109">
        <v>0</v>
      </c>
      <c r="D1159" s="109">
        <v>0</v>
      </c>
      <c r="E1159" s="109">
        <v>0</v>
      </c>
      <c r="F1159" s="109">
        <v>0</v>
      </c>
      <c r="G1159" s="109">
        <v>0</v>
      </c>
      <c r="H1159" s="109">
        <v>0</v>
      </c>
      <c r="I1159" s="109">
        <v>0</v>
      </c>
      <c r="J1159" s="109">
        <v>2</v>
      </c>
      <c r="K1159" s="86">
        <v>2</v>
      </c>
    </row>
    <row r="1160" spans="2:11" s="88" customFormat="1" ht="18.75" customHeight="1" x14ac:dyDescent="0.2">
      <c r="B1160" s="85" t="s">
        <v>1436</v>
      </c>
      <c r="C1160" s="109">
        <v>0</v>
      </c>
      <c r="D1160" s="109">
        <v>0</v>
      </c>
      <c r="E1160" s="109">
        <v>0</v>
      </c>
      <c r="F1160" s="109">
        <v>1</v>
      </c>
      <c r="G1160" s="109">
        <v>1</v>
      </c>
      <c r="H1160" s="109">
        <v>0</v>
      </c>
      <c r="I1160" s="109">
        <v>0</v>
      </c>
      <c r="J1160" s="109">
        <v>0</v>
      </c>
      <c r="K1160" s="86">
        <v>2</v>
      </c>
    </row>
    <row r="1161" spans="2:11" s="88" customFormat="1" ht="18.75" customHeight="1" x14ac:dyDescent="0.2">
      <c r="B1161" s="85" t="s">
        <v>2031</v>
      </c>
      <c r="C1161" s="109">
        <v>0</v>
      </c>
      <c r="D1161" s="109">
        <v>1</v>
      </c>
      <c r="E1161" s="109">
        <v>0</v>
      </c>
      <c r="F1161" s="109">
        <v>0</v>
      </c>
      <c r="G1161" s="109">
        <v>0</v>
      </c>
      <c r="H1161" s="109">
        <v>1</v>
      </c>
      <c r="I1161" s="109">
        <v>0</v>
      </c>
      <c r="J1161" s="109">
        <v>0</v>
      </c>
      <c r="K1161" s="86">
        <v>2</v>
      </c>
    </row>
    <row r="1162" spans="2:11" s="88" customFormat="1" ht="18.75" customHeight="1" x14ac:dyDescent="0.2">
      <c r="B1162" s="85" t="s">
        <v>2620</v>
      </c>
      <c r="C1162" s="109">
        <v>0</v>
      </c>
      <c r="D1162" s="109">
        <v>0</v>
      </c>
      <c r="E1162" s="109">
        <v>0</v>
      </c>
      <c r="F1162" s="109">
        <v>0</v>
      </c>
      <c r="G1162" s="109">
        <v>0</v>
      </c>
      <c r="H1162" s="109">
        <v>1</v>
      </c>
      <c r="I1162" s="109">
        <v>1</v>
      </c>
      <c r="J1162" s="109">
        <v>0</v>
      </c>
      <c r="K1162" s="86">
        <v>2</v>
      </c>
    </row>
    <row r="1163" spans="2:11" s="88" customFormat="1" ht="18.75" customHeight="1" x14ac:dyDescent="0.2">
      <c r="B1163" s="85" t="s">
        <v>1068</v>
      </c>
      <c r="C1163" s="109">
        <v>0</v>
      </c>
      <c r="D1163" s="109">
        <v>0</v>
      </c>
      <c r="E1163" s="109">
        <v>0</v>
      </c>
      <c r="F1163" s="109">
        <v>0</v>
      </c>
      <c r="G1163" s="109">
        <v>0</v>
      </c>
      <c r="H1163" s="109">
        <v>0</v>
      </c>
      <c r="I1163" s="109">
        <v>0</v>
      </c>
      <c r="J1163" s="109">
        <v>2</v>
      </c>
      <c r="K1163" s="86">
        <v>2</v>
      </c>
    </row>
    <row r="1164" spans="2:11" s="88" customFormat="1" ht="18.75" customHeight="1" x14ac:dyDescent="0.2">
      <c r="B1164" s="85" t="s">
        <v>2163</v>
      </c>
      <c r="C1164" s="109">
        <v>1</v>
      </c>
      <c r="D1164" s="109">
        <v>0</v>
      </c>
      <c r="E1164" s="109">
        <v>0</v>
      </c>
      <c r="F1164" s="109">
        <v>0</v>
      </c>
      <c r="G1164" s="109">
        <v>0</v>
      </c>
      <c r="H1164" s="109">
        <v>1</v>
      </c>
      <c r="I1164" s="109">
        <v>0</v>
      </c>
      <c r="J1164" s="109">
        <v>0</v>
      </c>
      <c r="K1164" s="86">
        <v>2</v>
      </c>
    </row>
    <row r="1165" spans="2:11" s="88" customFormat="1" ht="18.75" customHeight="1" x14ac:dyDescent="0.2">
      <c r="B1165" s="85" t="s">
        <v>2288</v>
      </c>
      <c r="C1165" s="109">
        <v>0</v>
      </c>
      <c r="D1165" s="109">
        <v>0</v>
      </c>
      <c r="E1165" s="109">
        <v>0</v>
      </c>
      <c r="F1165" s="109">
        <v>1</v>
      </c>
      <c r="G1165" s="109">
        <v>1</v>
      </c>
      <c r="H1165" s="109">
        <v>0</v>
      </c>
      <c r="I1165" s="109">
        <v>0</v>
      </c>
      <c r="J1165" s="109">
        <v>0</v>
      </c>
      <c r="K1165" s="86">
        <v>2</v>
      </c>
    </row>
    <row r="1166" spans="2:11" s="88" customFormat="1" ht="18.75" customHeight="1" x14ac:dyDescent="0.2">
      <c r="B1166" s="85" t="s">
        <v>1281</v>
      </c>
      <c r="C1166" s="109">
        <v>1</v>
      </c>
      <c r="D1166" s="109">
        <v>0</v>
      </c>
      <c r="E1166" s="109">
        <v>0</v>
      </c>
      <c r="F1166" s="109">
        <v>1</v>
      </c>
      <c r="G1166" s="109">
        <v>0</v>
      </c>
      <c r="H1166" s="109">
        <v>0</v>
      </c>
      <c r="I1166" s="109">
        <v>0</v>
      </c>
      <c r="J1166" s="109">
        <v>0</v>
      </c>
      <c r="K1166" s="86">
        <v>2</v>
      </c>
    </row>
    <row r="1167" spans="2:11" s="88" customFormat="1" ht="18.75" customHeight="1" x14ac:dyDescent="0.2">
      <c r="B1167" s="85" t="s">
        <v>2732</v>
      </c>
      <c r="C1167" s="109">
        <v>0</v>
      </c>
      <c r="D1167" s="109">
        <v>0</v>
      </c>
      <c r="E1167" s="109">
        <v>0</v>
      </c>
      <c r="F1167" s="109">
        <v>0</v>
      </c>
      <c r="G1167" s="109">
        <v>0</v>
      </c>
      <c r="H1167" s="109">
        <v>0</v>
      </c>
      <c r="I1167" s="109">
        <v>0</v>
      </c>
      <c r="J1167" s="109">
        <v>2</v>
      </c>
      <c r="K1167" s="86">
        <v>2</v>
      </c>
    </row>
    <row r="1168" spans="2:11" s="88" customFormat="1" ht="18.75" customHeight="1" x14ac:dyDescent="0.2">
      <c r="B1168" s="85" t="s">
        <v>2580</v>
      </c>
      <c r="C1168" s="109">
        <v>0</v>
      </c>
      <c r="D1168" s="109">
        <v>0</v>
      </c>
      <c r="E1168" s="109">
        <v>0</v>
      </c>
      <c r="F1168" s="109">
        <v>0</v>
      </c>
      <c r="G1168" s="109">
        <v>0</v>
      </c>
      <c r="H1168" s="109">
        <v>0</v>
      </c>
      <c r="I1168" s="109">
        <v>2</v>
      </c>
      <c r="J1168" s="109">
        <v>0</v>
      </c>
      <c r="K1168" s="86">
        <v>2</v>
      </c>
    </row>
    <row r="1169" spans="2:11" s="88" customFormat="1" ht="18.75" customHeight="1" x14ac:dyDescent="0.2">
      <c r="B1169" s="85" t="s">
        <v>3027</v>
      </c>
      <c r="C1169" s="109">
        <v>0</v>
      </c>
      <c r="D1169" s="109">
        <v>0</v>
      </c>
      <c r="E1169" s="109">
        <v>0</v>
      </c>
      <c r="F1169" s="109">
        <v>0</v>
      </c>
      <c r="G1169" s="109">
        <v>0</v>
      </c>
      <c r="H1169" s="109">
        <v>2</v>
      </c>
      <c r="I1169" s="109">
        <v>0</v>
      </c>
      <c r="J1169" s="109">
        <v>0</v>
      </c>
      <c r="K1169" s="86">
        <v>2</v>
      </c>
    </row>
    <row r="1170" spans="2:11" s="88" customFormat="1" ht="18.75" customHeight="1" x14ac:dyDescent="0.2">
      <c r="B1170" s="85" t="s">
        <v>2758</v>
      </c>
      <c r="C1170" s="109">
        <v>0</v>
      </c>
      <c r="D1170" s="109">
        <v>0</v>
      </c>
      <c r="E1170" s="109">
        <v>0</v>
      </c>
      <c r="F1170" s="109">
        <v>0</v>
      </c>
      <c r="G1170" s="109">
        <v>0</v>
      </c>
      <c r="H1170" s="109">
        <v>0</v>
      </c>
      <c r="I1170" s="109">
        <v>1</v>
      </c>
      <c r="J1170" s="109">
        <v>1</v>
      </c>
      <c r="K1170" s="86">
        <v>2</v>
      </c>
    </row>
    <row r="1171" spans="2:11" s="88" customFormat="1" ht="18.75" customHeight="1" x14ac:dyDescent="0.2">
      <c r="B1171" s="85" t="s">
        <v>2138</v>
      </c>
      <c r="C1171" s="109">
        <v>0</v>
      </c>
      <c r="D1171" s="109">
        <v>0</v>
      </c>
      <c r="E1171" s="109">
        <v>0</v>
      </c>
      <c r="F1171" s="109">
        <v>0</v>
      </c>
      <c r="G1171" s="109">
        <v>1</v>
      </c>
      <c r="H1171" s="109">
        <v>0</v>
      </c>
      <c r="I1171" s="109">
        <v>0</v>
      </c>
      <c r="J1171" s="109">
        <v>1</v>
      </c>
      <c r="K1171" s="86">
        <v>2</v>
      </c>
    </row>
    <row r="1172" spans="2:11" s="88" customFormat="1" ht="18.75" customHeight="1" x14ac:dyDescent="0.2">
      <c r="B1172" s="85" t="s">
        <v>1428</v>
      </c>
      <c r="C1172" s="109">
        <v>0</v>
      </c>
      <c r="D1172" s="109">
        <v>0</v>
      </c>
      <c r="E1172" s="109">
        <v>0</v>
      </c>
      <c r="F1172" s="109">
        <v>2</v>
      </c>
      <c r="G1172" s="109">
        <v>0</v>
      </c>
      <c r="H1172" s="109">
        <v>0</v>
      </c>
      <c r="I1172" s="109">
        <v>0</v>
      </c>
      <c r="J1172" s="109">
        <v>0</v>
      </c>
      <c r="K1172" s="86">
        <v>2</v>
      </c>
    </row>
    <row r="1173" spans="2:11" s="88" customFormat="1" ht="18.75" customHeight="1" x14ac:dyDescent="0.2">
      <c r="B1173" s="85" t="s">
        <v>3039</v>
      </c>
      <c r="C1173" s="109">
        <v>0</v>
      </c>
      <c r="D1173" s="109">
        <v>0</v>
      </c>
      <c r="E1173" s="109">
        <v>0</v>
      </c>
      <c r="F1173" s="109">
        <v>0</v>
      </c>
      <c r="G1173" s="109">
        <v>0</v>
      </c>
      <c r="H1173" s="109">
        <v>0</v>
      </c>
      <c r="I1173" s="109">
        <v>1</v>
      </c>
      <c r="J1173" s="109">
        <v>1</v>
      </c>
      <c r="K1173" s="86">
        <v>2</v>
      </c>
    </row>
    <row r="1174" spans="2:11" s="88" customFormat="1" ht="18.75" customHeight="1" x14ac:dyDescent="0.2">
      <c r="B1174" s="85" t="s">
        <v>1148</v>
      </c>
      <c r="C1174" s="109">
        <v>0</v>
      </c>
      <c r="D1174" s="109">
        <v>0</v>
      </c>
      <c r="E1174" s="109">
        <v>0</v>
      </c>
      <c r="F1174" s="109">
        <v>0</v>
      </c>
      <c r="G1174" s="109">
        <v>0</v>
      </c>
      <c r="H1174" s="109">
        <v>0</v>
      </c>
      <c r="I1174" s="109">
        <v>0</v>
      </c>
      <c r="J1174" s="109">
        <v>2</v>
      </c>
      <c r="K1174" s="86">
        <v>2</v>
      </c>
    </row>
    <row r="1175" spans="2:11" s="88" customFormat="1" ht="18.75" customHeight="1" x14ac:dyDescent="0.2">
      <c r="B1175" s="85" t="s">
        <v>1399</v>
      </c>
      <c r="C1175" s="109">
        <v>2</v>
      </c>
      <c r="D1175" s="109">
        <v>0</v>
      </c>
      <c r="E1175" s="109">
        <v>0</v>
      </c>
      <c r="F1175" s="109">
        <v>0</v>
      </c>
      <c r="G1175" s="109">
        <v>0</v>
      </c>
      <c r="H1175" s="109">
        <v>0</v>
      </c>
      <c r="I1175" s="109">
        <v>0</v>
      </c>
      <c r="J1175" s="109">
        <v>0</v>
      </c>
      <c r="K1175" s="86">
        <v>2</v>
      </c>
    </row>
    <row r="1176" spans="2:11" s="88" customFormat="1" ht="18.75" customHeight="1" x14ac:dyDescent="0.2">
      <c r="B1176" s="85" t="s">
        <v>2578</v>
      </c>
      <c r="C1176" s="109">
        <v>0</v>
      </c>
      <c r="D1176" s="109">
        <v>0</v>
      </c>
      <c r="E1176" s="109">
        <v>1</v>
      </c>
      <c r="F1176" s="109">
        <v>0</v>
      </c>
      <c r="G1176" s="109">
        <v>0</v>
      </c>
      <c r="H1176" s="109">
        <v>1</v>
      </c>
      <c r="I1176" s="109">
        <v>0</v>
      </c>
      <c r="J1176" s="109">
        <v>0</v>
      </c>
      <c r="K1176" s="86">
        <v>2</v>
      </c>
    </row>
    <row r="1177" spans="2:11" s="88" customFormat="1" ht="18.75" customHeight="1" x14ac:dyDescent="0.2">
      <c r="B1177" s="85" t="s">
        <v>2380</v>
      </c>
      <c r="C1177" s="109">
        <v>0</v>
      </c>
      <c r="D1177" s="109">
        <v>0</v>
      </c>
      <c r="E1177" s="109">
        <v>0</v>
      </c>
      <c r="F1177" s="109">
        <v>0</v>
      </c>
      <c r="G1177" s="109">
        <v>0</v>
      </c>
      <c r="H1177" s="109">
        <v>0</v>
      </c>
      <c r="I1177" s="109">
        <v>1</v>
      </c>
      <c r="J1177" s="109">
        <v>1</v>
      </c>
      <c r="K1177" s="86">
        <v>2</v>
      </c>
    </row>
    <row r="1178" spans="2:11" s="88" customFormat="1" ht="18.75" customHeight="1" x14ac:dyDescent="0.2">
      <c r="B1178" s="85" t="s">
        <v>1482</v>
      </c>
      <c r="C1178" s="109">
        <v>0</v>
      </c>
      <c r="D1178" s="109">
        <v>0</v>
      </c>
      <c r="E1178" s="109">
        <v>0</v>
      </c>
      <c r="F1178" s="109">
        <v>0</v>
      </c>
      <c r="G1178" s="109">
        <v>0</v>
      </c>
      <c r="H1178" s="109">
        <v>2</v>
      </c>
      <c r="I1178" s="109">
        <v>0</v>
      </c>
      <c r="J1178" s="109">
        <v>0</v>
      </c>
      <c r="K1178" s="86">
        <v>2</v>
      </c>
    </row>
    <row r="1179" spans="2:11" s="88" customFormat="1" ht="18.75" customHeight="1" x14ac:dyDescent="0.2">
      <c r="B1179" s="85" t="s">
        <v>1235</v>
      </c>
      <c r="C1179" s="109">
        <v>0</v>
      </c>
      <c r="D1179" s="109">
        <v>0</v>
      </c>
      <c r="E1179" s="109">
        <v>2</v>
      </c>
      <c r="F1179" s="109">
        <v>0</v>
      </c>
      <c r="G1179" s="109">
        <v>0</v>
      </c>
      <c r="H1179" s="109">
        <v>0</v>
      </c>
      <c r="I1179" s="109">
        <v>0</v>
      </c>
      <c r="J1179" s="109">
        <v>0</v>
      </c>
      <c r="K1179" s="86">
        <v>2</v>
      </c>
    </row>
    <row r="1180" spans="2:11" s="88" customFormat="1" ht="18.75" customHeight="1" x14ac:dyDescent="0.2">
      <c r="B1180" s="85" t="s">
        <v>1155</v>
      </c>
      <c r="C1180" s="109">
        <v>0</v>
      </c>
      <c r="D1180" s="109">
        <v>0</v>
      </c>
      <c r="E1180" s="109">
        <v>0</v>
      </c>
      <c r="F1180" s="109">
        <v>0</v>
      </c>
      <c r="G1180" s="109">
        <v>0</v>
      </c>
      <c r="H1180" s="109">
        <v>0</v>
      </c>
      <c r="I1180" s="109">
        <v>0</v>
      </c>
      <c r="J1180" s="109">
        <v>2</v>
      </c>
      <c r="K1180" s="86">
        <v>2</v>
      </c>
    </row>
    <row r="1181" spans="2:11" s="88" customFormat="1" ht="18.75" customHeight="1" x14ac:dyDescent="0.2">
      <c r="B1181" s="85" t="s">
        <v>1695</v>
      </c>
      <c r="C1181" s="109">
        <v>0</v>
      </c>
      <c r="D1181" s="109">
        <v>0</v>
      </c>
      <c r="E1181" s="109">
        <v>0</v>
      </c>
      <c r="F1181" s="109">
        <v>0</v>
      </c>
      <c r="G1181" s="109">
        <v>0</v>
      </c>
      <c r="H1181" s="109">
        <v>1</v>
      </c>
      <c r="I1181" s="109">
        <v>0</v>
      </c>
      <c r="J1181" s="109">
        <v>1</v>
      </c>
      <c r="K1181" s="86">
        <v>2</v>
      </c>
    </row>
    <row r="1182" spans="2:11" s="88" customFormat="1" ht="18.75" customHeight="1" x14ac:dyDescent="0.2">
      <c r="B1182" s="85" t="s">
        <v>2336</v>
      </c>
      <c r="C1182" s="109">
        <v>1</v>
      </c>
      <c r="D1182" s="109">
        <v>1</v>
      </c>
      <c r="E1182" s="109">
        <v>0</v>
      </c>
      <c r="F1182" s="109">
        <v>0</v>
      </c>
      <c r="G1182" s="109">
        <v>0</v>
      </c>
      <c r="H1182" s="109">
        <v>0</v>
      </c>
      <c r="I1182" s="109">
        <v>0</v>
      </c>
      <c r="J1182" s="109">
        <v>0</v>
      </c>
      <c r="K1182" s="86">
        <v>2</v>
      </c>
    </row>
    <row r="1183" spans="2:11" s="88" customFormat="1" ht="18.75" customHeight="1" x14ac:dyDescent="0.2">
      <c r="B1183" s="85" t="s">
        <v>1423</v>
      </c>
      <c r="C1183" s="109">
        <v>0</v>
      </c>
      <c r="D1183" s="109">
        <v>0</v>
      </c>
      <c r="E1183" s="109">
        <v>0</v>
      </c>
      <c r="F1183" s="109">
        <v>0</v>
      </c>
      <c r="G1183" s="109">
        <v>0</v>
      </c>
      <c r="H1183" s="109">
        <v>0</v>
      </c>
      <c r="I1183" s="109">
        <v>2</v>
      </c>
      <c r="J1183" s="109">
        <v>0</v>
      </c>
      <c r="K1183" s="86">
        <v>2</v>
      </c>
    </row>
    <row r="1184" spans="2:11" s="88" customFormat="1" ht="18.75" customHeight="1" x14ac:dyDescent="0.2">
      <c r="B1184" s="85" t="s">
        <v>1978</v>
      </c>
      <c r="C1184" s="109">
        <v>0</v>
      </c>
      <c r="D1184" s="109">
        <v>0</v>
      </c>
      <c r="E1184" s="109">
        <v>0</v>
      </c>
      <c r="F1184" s="109">
        <v>0</v>
      </c>
      <c r="G1184" s="109">
        <v>0</v>
      </c>
      <c r="H1184" s="109">
        <v>2</v>
      </c>
      <c r="I1184" s="109">
        <v>0</v>
      </c>
      <c r="J1184" s="109">
        <v>0</v>
      </c>
      <c r="K1184" s="86">
        <v>2</v>
      </c>
    </row>
    <row r="1185" spans="2:12" s="88" customFormat="1" ht="18.75" customHeight="1" x14ac:dyDescent="0.2">
      <c r="B1185" s="85" t="s">
        <v>1438</v>
      </c>
      <c r="C1185" s="109">
        <v>0</v>
      </c>
      <c r="D1185" s="109">
        <v>0</v>
      </c>
      <c r="E1185" s="109">
        <v>0</v>
      </c>
      <c r="F1185" s="109">
        <v>0</v>
      </c>
      <c r="G1185" s="109">
        <v>1</v>
      </c>
      <c r="H1185" s="109">
        <v>0</v>
      </c>
      <c r="I1185" s="109">
        <v>1</v>
      </c>
      <c r="J1185" s="109">
        <v>0</v>
      </c>
      <c r="K1185" s="86">
        <v>2</v>
      </c>
    </row>
    <row r="1186" spans="2:12" s="88" customFormat="1" ht="18.75" customHeight="1" x14ac:dyDescent="0.2">
      <c r="B1186" s="85" t="s">
        <v>2333</v>
      </c>
      <c r="C1186" s="109">
        <v>0</v>
      </c>
      <c r="D1186" s="109">
        <v>0</v>
      </c>
      <c r="E1186" s="109">
        <v>0</v>
      </c>
      <c r="F1186" s="109">
        <v>0</v>
      </c>
      <c r="G1186" s="109">
        <v>1</v>
      </c>
      <c r="H1186" s="109">
        <v>0</v>
      </c>
      <c r="I1186" s="109">
        <v>0</v>
      </c>
      <c r="J1186" s="109">
        <v>1</v>
      </c>
      <c r="K1186" s="86">
        <v>2</v>
      </c>
    </row>
    <row r="1187" spans="2:12" s="88" customFormat="1" ht="18.75" customHeight="1" x14ac:dyDescent="0.2">
      <c r="B1187" s="85" t="s">
        <v>2613</v>
      </c>
      <c r="C1187" s="109">
        <v>0</v>
      </c>
      <c r="D1187" s="109">
        <v>0</v>
      </c>
      <c r="E1187" s="109">
        <v>0</v>
      </c>
      <c r="F1187" s="109">
        <v>0</v>
      </c>
      <c r="G1187" s="109">
        <v>0</v>
      </c>
      <c r="H1187" s="109">
        <v>0</v>
      </c>
      <c r="I1187" s="109">
        <v>0</v>
      </c>
      <c r="J1187" s="109">
        <v>2</v>
      </c>
      <c r="K1187" s="86">
        <v>2</v>
      </c>
    </row>
    <row r="1188" spans="2:12" s="88" customFormat="1" ht="18.75" customHeight="1" x14ac:dyDescent="0.2">
      <c r="B1188" s="85" t="s">
        <v>1650</v>
      </c>
      <c r="C1188" s="109">
        <v>0</v>
      </c>
      <c r="D1188" s="109">
        <v>0</v>
      </c>
      <c r="E1188" s="109">
        <v>0</v>
      </c>
      <c r="F1188" s="109">
        <v>1</v>
      </c>
      <c r="G1188" s="109">
        <v>0</v>
      </c>
      <c r="H1188" s="109">
        <v>0</v>
      </c>
      <c r="I1188" s="109">
        <v>1</v>
      </c>
      <c r="J1188" s="109">
        <v>0</v>
      </c>
      <c r="K1188" s="86">
        <v>2</v>
      </c>
    </row>
    <row r="1189" spans="2:12" s="88" customFormat="1" ht="18.75" customHeight="1" x14ac:dyDescent="0.2">
      <c r="B1189" s="85" t="s">
        <v>2069</v>
      </c>
      <c r="C1189" s="109">
        <v>0</v>
      </c>
      <c r="D1189" s="109">
        <v>0</v>
      </c>
      <c r="E1189" s="109">
        <v>2</v>
      </c>
      <c r="F1189" s="109">
        <v>0</v>
      </c>
      <c r="G1189" s="109">
        <v>0</v>
      </c>
      <c r="H1189" s="109">
        <v>0</v>
      </c>
      <c r="I1189" s="109">
        <v>0</v>
      </c>
      <c r="J1189" s="109">
        <v>0</v>
      </c>
      <c r="K1189" s="86">
        <v>2</v>
      </c>
    </row>
    <row r="1190" spans="2:12" s="88" customFormat="1" ht="18.75" customHeight="1" x14ac:dyDescent="0.2">
      <c r="B1190" s="85" t="s">
        <v>3070</v>
      </c>
      <c r="C1190" s="109">
        <v>0</v>
      </c>
      <c r="D1190" s="109">
        <v>0</v>
      </c>
      <c r="E1190" s="109">
        <v>0</v>
      </c>
      <c r="F1190" s="109">
        <v>0</v>
      </c>
      <c r="G1190" s="109">
        <v>0</v>
      </c>
      <c r="H1190" s="109">
        <v>0</v>
      </c>
      <c r="I1190" s="109">
        <v>0</v>
      </c>
      <c r="J1190" s="109">
        <v>2</v>
      </c>
      <c r="K1190" s="86">
        <v>2</v>
      </c>
    </row>
    <row r="1191" spans="2:12" s="88" customFormat="1" ht="18.75" customHeight="1" x14ac:dyDescent="0.2">
      <c r="B1191" s="85" t="s">
        <v>2247</v>
      </c>
      <c r="C1191" s="109">
        <v>0</v>
      </c>
      <c r="D1191" s="109">
        <v>0</v>
      </c>
      <c r="E1191" s="109">
        <v>0</v>
      </c>
      <c r="F1191" s="109">
        <v>0</v>
      </c>
      <c r="G1191" s="109">
        <v>0</v>
      </c>
      <c r="H1191" s="109">
        <v>0</v>
      </c>
      <c r="I1191" s="109">
        <v>0</v>
      </c>
      <c r="J1191" s="109">
        <v>2</v>
      </c>
      <c r="K1191" s="86">
        <v>2</v>
      </c>
    </row>
    <row r="1192" spans="2:12" s="88" customFormat="1" ht="18.75" customHeight="1" x14ac:dyDescent="0.2">
      <c r="B1192" s="85" t="s">
        <v>1678</v>
      </c>
      <c r="C1192" s="109">
        <v>0</v>
      </c>
      <c r="D1192" s="109">
        <v>1</v>
      </c>
      <c r="E1192" s="109">
        <v>0</v>
      </c>
      <c r="F1192" s="109">
        <v>0</v>
      </c>
      <c r="G1192" s="109">
        <v>1</v>
      </c>
      <c r="H1192" s="109">
        <v>0</v>
      </c>
      <c r="I1192" s="109">
        <v>0</v>
      </c>
      <c r="J1192" s="109">
        <v>0</v>
      </c>
      <c r="K1192" s="86">
        <v>2</v>
      </c>
    </row>
    <row r="1193" spans="2:12" s="88" customFormat="1" ht="18.75" customHeight="1" x14ac:dyDescent="0.2">
      <c r="B1193" s="85" t="s">
        <v>1419</v>
      </c>
      <c r="C1193" s="109">
        <v>0</v>
      </c>
      <c r="D1193" s="109">
        <v>1</v>
      </c>
      <c r="E1193" s="109">
        <v>0</v>
      </c>
      <c r="F1193" s="109">
        <v>0</v>
      </c>
      <c r="G1193" s="109">
        <v>1</v>
      </c>
      <c r="H1193" s="109">
        <v>0</v>
      </c>
      <c r="I1193" s="109">
        <v>0</v>
      </c>
      <c r="J1193" s="109">
        <v>0</v>
      </c>
      <c r="K1193" s="86">
        <v>2</v>
      </c>
    </row>
    <row r="1194" spans="2:12" s="88" customFormat="1" ht="18.75" customHeight="1" x14ac:dyDescent="0.2">
      <c r="B1194" s="85" t="s">
        <v>2023</v>
      </c>
      <c r="C1194" s="109">
        <v>0</v>
      </c>
      <c r="D1194" s="109">
        <v>0</v>
      </c>
      <c r="E1194" s="109">
        <v>0</v>
      </c>
      <c r="F1194" s="109">
        <v>0</v>
      </c>
      <c r="G1194" s="109">
        <v>0</v>
      </c>
      <c r="H1194" s="109">
        <v>0</v>
      </c>
      <c r="I1194" s="109">
        <v>1</v>
      </c>
      <c r="J1194" s="109">
        <v>1</v>
      </c>
      <c r="K1194" s="86">
        <v>2</v>
      </c>
      <c r="L1194" s="87"/>
    </row>
    <row r="1195" spans="2:12" s="88" customFormat="1" ht="18.75" customHeight="1" x14ac:dyDescent="0.2">
      <c r="B1195" s="85" t="s">
        <v>2196</v>
      </c>
      <c r="C1195" s="109">
        <v>0</v>
      </c>
      <c r="D1195" s="109">
        <v>0</v>
      </c>
      <c r="E1195" s="109">
        <v>0</v>
      </c>
      <c r="F1195" s="109">
        <v>0</v>
      </c>
      <c r="G1195" s="109">
        <v>0</v>
      </c>
      <c r="H1195" s="109">
        <v>1</v>
      </c>
      <c r="I1195" s="109">
        <v>0</v>
      </c>
      <c r="J1195" s="109">
        <v>1</v>
      </c>
      <c r="K1195" s="86">
        <v>2</v>
      </c>
      <c r="L1195" s="87"/>
    </row>
    <row r="1196" spans="2:12" s="88" customFormat="1" ht="18.75" customHeight="1" x14ac:dyDescent="0.2">
      <c r="B1196" s="85" t="s">
        <v>884</v>
      </c>
      <c r="C1196" s="109">
        <v>0</v>
      </c>
      <c r="D1196" s="109">
        <v>2</v>
      </c>
      <c r="E1196" s="109">
        <v>0</v>
      </c>
      <c r="F1196" s="109">
        <v>0</v>
      </c>
      <c r="G1196" s="109">
        <v>0</v>
      </c>
      <c r="H1196" s="109">
        <v>0</v>
      </c>
      <c r="I1196" s="109">
        <v>0</v>
      </c>
      <c r="J1196" s="109">
        <v>0</v>
      </c>
      <c r="K1196" s="86">
        <v>2</v>
      </c>
      <c r="L1196" s="87"/>
    </row>
    <row r="1197" spans="2:12" s="88" customFormat="1" ht="18.75" customHeight="1" x14ac:dyDescent="0.2">
      <c r="B1197" s="85" t="s">
        <v>2562</v>
      </c>
      <c r="C1197" s="109">
        <v>1</v>
      </c>
      <c r="D1197" s="109">
        <v>0</v>
      </c>
      <c r="E1197" s="109">
        <v>0</v>
      </c>
      <c r="F1197" s="109">
        <v>0</v>
      </c>
      <c r="G1197" s="109">
        <v>0</v>
      </c>
      <c r="H1197" s="109">
        <v>0</v>
      </c>
      <c r="I1197" s="109">
        <v>0</v>
      </c>
      <c r="J1197" s="109">
        <v>1</v>
      </c>
      <c r="K1197" s="86">
        <v>2</v>
      </c>
      <c r="L1197" s="87"/>
    </row>
    <row r="1198" spans="2:12" s="88" customFormat="1" ht="18.75" customHeight="1" x14ac:dyDescent="0.2">
      <c r="B1198" s="85" t="s">
        <v>3064</v>
      </c>
      <c r="C1198" s="109">
        <v>0</v>
      </c>
      <c r="D1198" s="109">
        <v>0</v>
      </c>
      <c r="E1198" s="109">
        <v>0</v>
      </c>
      <c r="F1198" s="109">
        <v>0</v>
      </c>
      <c r="G1198" s="109">
        <v>0</v>
      </c>
      <c r="H1198" s="109">
        <v>0</v>
      </c>
      <c r="I1198" s="109">
        <v>0</v>
      </c>
      <c r="J1198" s="109">
        <v>2</v>
      </c>
      <c r="K1198" s="86">
        <v>2</v>
      </c>
      <c r="L1198" s="87"/>
    </row>
    <row r="1199" spans="2:12" s="88" customFormat="1" ht="18.75" customHeight="1" x14ac:dyDescent="0.2">
      <c r="B1199" s="85" t="s">
        <v>3037</v>
      </c>
      <c r="C1199" s="109">
        <v>0</v>
      </c>
      <c r="D1199" s="109">
        <v>0</v>
      </c>
      <c r="E1199" s="109">
        <v>0</v>
      </c>
      <c r="F1199" s="109">
        <v>0</v>
      </c>
      <c r="G1199" s="109">
        <v>0</v>
      </c>
      <c r="H1199" s="109">
        <v>0</v>
      </c>
      <c r="I1199" s="109">
        <v>0</v>
      </c>
      <c r="J1199" s="109">
        <v>2</v>
      </c>
      <c r="K1199" s="86">
        <v>2</v>
      </c>
      <c r="L1199" s="87"/>
    </row>
    <row r="1200" spans="2:12" s="88" customFormat="1" ht="18.75" customHeight="1" x14ac:dyDescent="0.2">
      <c r="B1200" s="85" t="s">
        <v>1327</v>
      </c>
      <c r="C1200" s="109">
        <v>1</v>
      </c>
      <c r="D1200" s="109">
        <v>0</v>
      </c>
      <c r="E1200" s="109">
        <v>1</v>
      </c>
      <c r="F1200" s="109">
        <v>0</v>
      </c>
      <c r="G1200" s="109">
        <v>0</v>
      </c>
      <c r="H1200" s="109">
        <v>0</v>
      </c>
      <c r="I1200" s="109">
        <v>0</v>
      </c>
      <c r="J1200" s="109">
        <v>0</v>
      </c>
      <c r="K1200" s="86">
        <v>2</v>
      </c>
      <c r="L1200" s="87"/>
    </row>
    <row r="1201" spans="2:12" s="88" customFormat="1" ht="18.75" customHeight="1" x14ac:dyDescent="0.2">
      <c r="B1201" s="85" t="s">
        <v>2050</v>
      </c>
      <c r="C1201" s="109">
        <v>1</v>
      </c>
      <c r="D1201" s="109">
        <v>1</v>
      </c>
      <c r="E1201" s="109">
        <v>0</v>
      </c>
      <c r="F1201" s="109">
        <v>0</v>
      </c>
      <c r="G1201" s="109">
        <v>0</v>
      </c>
      <c r="H1201" s="109">
        <v>0</v>
      </c>
      <c r="I1201" s="109">
        <v>0</v>
      </c>
      <c r="J1201" s="109">
        <v>0</v>
      </c>
      <c r="K1201" s="86">
        <v>2</v>
      </c>
      <c r="L1201" s="87"/>
    </row>
    <row r="1202" spans="2:12" s="88" customFormat="1" ht="18.75" customHeight="1" x14ac:dyDescent="0.2">
      <c r="B1202" s="85" t="s">
        <v>2088</v>
      </c>
      <c r="C1202" s="109">
        <v>0</v>
      </c>
      <c r="D1202" s="109">
        <v>0</v>
      </c>
      <c r="E1202" s="109">
        <v>0</v>
      </c>
      <c r="F1202" s="109">
        <v>1</v>
      </c>
      <c r="G1202" s="109">
        <v>0</v>
      </c>
      <c r="H1202" s="109">
        <v>0</v>
      </c>
      <c r="I1202" s="109">
        <v>1</v>
      </c>
      <c r="J1202" s="109">
        <v>0</v>
      </c>
      <c r="K1202" s="86">
        <v>2</v>
      </c>
      <c r="L1202" s="87"/>
    </row>
    <row r="1203" spans="2:12" s="88" customFormat="1" ht="18.75" customHeight="1" x14ac:dyDescent="0.2">
      <c r="B1203" s="85" t="s">
        <v>2006</v>
      </c>
      <c r="C1203" s="109">
        <v>0</v>
      </c>
      <c r="D1203" s="109">
        <v>0</v>
      </c>
      <c r="E1203" s="109">
        <v>0</v>
      </c>
      <c r="F1203" s="109">
        <v>1</v>
      </c>
      <c r="G1203" s="109">
        <v>0</v>
      </c>
      <c r="H1203" s="109">
        <v>0</v>
      </c>
      <c r="I1203" s="109">
        <v>1</v>
      </c>
      <c r="J1203" s="109">
        <v>0</v>
      </c>
      <c r="K1203" s="86">
        <v>2</v>
      </c>
      <c r="L1203" s="87"/>
    </row>
    <row r="1204" spans="2:12" s="88" customFormat="1" ht="18.75" customHeight="1" x14ac:dyDescent="0.2">
      <c r="B1204" s="85" t="s">
        <v>957</v>
      </c>
      <c r="C1204" s="109">
        <v>0</v>
      </c>
      <c r="D1204" s="109">
        <v>1</v>
      </c>
      <c r="E1204" s="109">
        <v>0</v>
      </c>
      <c r="F1204" s="109">
        <v>0</v>
      </c>
      <c r="G1204" s="109">
        <v>0</v>
      </c>
      <c r="H1204" s="109">
        <v>1</v>
      </c>
      <c r="I1204" s="109">
        <v>0</v>
      </c>
      <c r="J1204" s="109">
        <v>0</v>
      </c>
      <c r="K1204" s="86">
        <v>2</v>
      </c>
      <c r="L1204" s="87"/>
    </row>
    <row r="1205" spans="2:12" s="88" customFormat="1" ht="18.75" customHeight="1" x14ac:dyDescent="0.2">
      <c r="B1205" s="85" t="s">
        <v>1981</v>
      </c>
      <c r="C1205" s="109">
        <v>0</v>
      </c>
      <c r="D1205" s="109">
        <v>0</v>
      </c>
      <c r="E1205" s="109">
        <v>0</v>
      </c>
      <c r="F1205" s="109">
        <v>0</v>
      </c>
      <c r="G1205" s="109">
        <v>1</v>
      </c>
      <c r="H1205" s="109">
        <v>1</v>
      </c>
      <c r="I1205" s="109">
        <v>0</v>
      </c>
      <c r="J1205" s="109">
        <v>0</v>
      </c>
      <c r="K1205" s="86">
        <v>2</v>
      </c>
      <c r="L1205" s="87"/>
    </row>
    <row r="1206" spans="2:12" s="88" customFormat="1" ht="18.75" customHeight="1" x14ac:dyDescent="0.2">
      <c r="B1206" s="85" t="s">
        <v>1326</v>
      </c>
      <c r="C1206" s="109">
        <v>0</v>
      </c>
      <c r="D1206" s="109">
        <v>0</v>
      </c>
      <c r="E1206" s="109">
        <v>0</v>
      </c>
      <c r="F1206" s="109">
        <v>0</v>
      </c>
      <c r="G1206" s="109">
        <v>1</v>
      </c>
      <c r="H1206" s="109">
        <v>0</v>
      </c>
      <c r="I1206" s="109">
        <v>1</v>
      </c>
      <c r="J1206" s="109">
        <v>0</v>
      </c>
      <c r="K1206" s="86">
        <v>2</v>
      </c>
      <c r="L1206" s="87"/>
    </row>
    <row r="1207" spans="2:12" s="88" customFormat="1" ht="18.75" customHeight="1" x14ac:dyDescent="0.2">
      <c r="B1207" s="85" t="s">
        <v>2771</v>
      </c>
      <c r="C1207" s="109">
        <v>0</v>
      </c>
      <c r="D1207" s="109">
        <v>0</v>
      </c>
      <c r="E1207" s="109">
        <v>0</v>
      </c>
      <c r="F1207" s="109">
        <v>1</v>
      </c>
      <c r="G1207" s="109">
        <v>0</v>
      </c>
      <c r="H1207" s="109">
        <v>0</v>
      </c>
      <c r="I1207" s="109">
        <v>0</v>
      </c>
      <c r="J1207" s="109">
        <v>1</v>
      </c>
      <c r="K1207" s="86">
        <v>2</v>
      </c>
      <c r="L1207" s="87"/>
    </row>
    <row r="1208" spans="2:12" s="88" customFormat="1" ht="18.75" customHeight="1" x14ac:dyDescent="0.2">
      <c r="B1208" s="85" t="s">
        <v>1403</v>
      </c>
      <c r="C1208" s="109">
        <v>0</v>
      </c>
      <c r="D1208" s="109">
        <v>0</v>
      </c>
      <c r="E1208" s="109">
        <v>0</v>
      </c>
      <c r="F1208" s="109">
        <v>0</v>
      </c>
      <c r="G1208" s="109">
        <v>0</v>
      </c>
      <c r="H1208" s="109">
        <v>1</v>
      </c>
      <c r="I1208" s="109">
        <v>1</v>
      </c>
      <c r="J1208" s="109">
        <v>0</v>
      </c>
      <c r="K1208" s="86">
        <v>2</v>
      </c>
      <c r="L1208" s="87"/>
    </row>
    <row r="1209" spans="2:12" s="88" customFormat="1" ht="18.75" customHeight="1" x14ac:dyDescent="0.2">
      <c r="B1209" s="85" t="s">
        <v>2383</v>
      </c>
      <c r="C1209" s="109">
        <v>0</v>
      </c>
      <c r="D1209" s="109">
        <v>0</v>
      </c>
      <c r="E1209" s="109">
        <v>1</v>
      </c>
      <c r="F1209" s="109">
        <v>0</v>
      </c>
      <c r="G1209" s="109">
        <v>0</v>
      </c>
      <c r="H1209" s="109">
        <v>0</v>
      </c>
      <c r="I1209" s="109">
        <v>0</v>
      </c>
      <c r="J1209" s="109">
        <v>1</v>
      </c>
      <c r="K1209" s="86">
        <v>2</v>
      </c>
      <c r="L1209" s="87"/>
    </row>
    <row r="1210" spans="2:12" s="88" customFormat="1" ht="18.75" customHeight="1" x14ac:dyDescent="0.2">
      <c r="B1210" s="85" t="s">
        <v>2755</v>
      </c>
      <c r="C1210" s="109">
        <v>0</v>
      </c>
      <c r="D1210" s="109">
        <v>0</v>
      </c>
      <c r="E1210" s="109">
        <v>0</v>
      </c>
      <c r="F1210" s="109">
        <v>0</v>
      </c>
      <c r="G1210" s="109">
        <v>0</v>
      </c>
      <c r="H1210" s="109">
        <v>0</v>
      </c>
      <c r="I1210" s="109">
        <v>1</v>
      </c>
      <c r="J1210" s="109">
        <v>1</v>
      </c>
      <c r="K1210" s="86">
        <v>2</v>
      </c>
      <c r="L1210" s="87"/>
    </row>
    <row r="1211" spans="2:12" s="88" customFormat="1" ht="18.75" customHeight="1" x14ac:dyDescent="0.2">
      <c r="B1211" s="85" t="s">
        <v>2614</v>
      </c>
      <c r="C1211" s="109">
        <v>1</v>
      </c>
      <c r="D1211" s="109">
        <v>0</v>
      </c>
      <c r="E1211" s="109">
        <v>0</v>
      </c>
      <c r="F1211" s="109">
        <v>0</v>
      </c>
      <c r="G1211" s="109">
        <v>0</v>
      </c>
      <c r="H1211" s="109">
        <v>1</v>
      </c>
      <c r="I1211" s="109">
        <v>0</v>
      </c>
      <c r="J1211" s="109">
        <v>0</v>
      </c>
      <c r="K1211" s="86">
        <v>2</v>
      </c>
      <c r="L1211" s="87"/>
    </row>
    <row r="1212" spans="2:12" s="88" customFormat="1" ht="18.75" customHeight="1" x14ac:dyDescent="0.2">
      <c r="B1212" s="85" t="s">
        <v>3038</v>
      </c>
      <c r="C1212" s="109">
        <v>0</v>
      </c>
      <c r="D1212" s="109">
        <v>0</v>
      </c>
      <c r="E1212" s="109">
        <v>0</v>
      </c>
      <c r="F1212" s="109">
        <v>0</v>
      </c>
      <c r="G1212" s="109">
        <v>0</v>
      </c>
      <c r="H1212" s="109">
        <v>2</v>
      </c>
      <c r="I1212" s="109">
        <v>0</v>
      </c>
      <c r="J1212" s="109">
        <v>0</v>
      </c>
      <c r="K1212" s="86">
        <v>2</v>
      </c>
      <c r="L1212" s="87"/>
    </row>
    <row r="1213" spans="2:12" s="88" customFormat="1" ht="18.75" customHeight="1" x14ac:dyDescent="0.2">
      <c r="B1213" s="85" t="s">
        <v>2616</v>
      </c>
      <c r="C1213" s="109">
        <v>0</v>
      </c>
      <c r="D1213" s="109">
        <v>0</v>
      </c>
      <c r="E1213" s="109">
        <v>0</v>
      </c>
      <c r="F1213" s="109">
        <v>1</v>
      </c>
      <c r="G1213" s="109">
        <v>0</v>
      </c>
      <c r="H1213" s="109">
        <v>0</v>
      </c>
      <c r="I1213" s="109">
        <v>1</v>
      </c>
      <c r="J1213" s="109">
        <v>0</v>
      </c>
      <c r="K1213" s="86">
        <v>2</v>
      </c>
      <c r="L1213" s="87"/>
    </row>
    <row r="1214" spans="2:12" s="88" customFormat="1" ht="18.75" customHeight="1" x14ac:dyDescent="0.2">
      <c r="B1214" s="85" t="s">
        <v>2615</v>
      </c>
      <c r="C1214" s="109">
        <v>0</v>
      </c>
      <c r="D1214" s="109">
        <v>0</v>
      </c>
      <c r="E1214" s="109">
        <v>0</v>
      </c>
      <c r="F1214" s="109">
        <v>0</v>
      </c>
      <c r="G1214" s="109">
        <v>0</v>
      </c>
      <c r="H1214" s="109">
        <v>0</v>
      </c>
      <c r="I1214" s="109">
        <v>2</v>
      </c>
      <c r="J1214" s="109">
        <v>0</v>
      </c>
      <c r="K1214" s="86">
        <v>2</v>
      </c>
      <c r="L1214" s="87"/>
    </row>
    <row r="1215" spans="2:12" s="88" customFormat="1" ht="18.75" customHeight="1" x14ac:dyDescent="0.2">
      <c r="B1215" s="85" t="s">
        <v>3168</v>
      </c>
      <c r="C1215" s="109">
        <v>0</v>
      </c>
      <c r="D1215" s="109">
        <v>0</v>
      </c>
      <c r="E1215" s="109">
        <v>0</v>
      </c>
      <c r="F1215" s="109">
        <v>0</v>
      </c>
      <c r="G1215" s="109">
        <v>0</v>
      </c>
      <c r="H1215" s="109">
        <v>0</v>
      </c>
      <c r="I1215" s="109">
        <v>0</v>
      </c>
      <c r="J1215" s="109">
        <v>2</v>
      </c>
      <c r="K1215" s="86">
        <v>2</v>
      </c>
      <c r="L1215" s="87"/>
    </row>
    <row r="1216" spans="2:12" s="88" customFormat="1" ht="18.75" customHeight="1" x14ac:dyDescent="0.2">
      <c r="B1216" s="85" t="s">
        <v>1760</v>
      </c>
      <c r="C1216" s="109">
        <v>0</v>
      </c>
      <c r="D1216" s="109">
        <v>1</v>
      </c>
      <c r="E1216" s="109">
        <v>0</v>
      </c>
      <c r="F1216" s="109">
        <v>0</v>
      </c>
      <c r="G1216" s="109">
        <v>1</v>
      </c>
      <c r="H1216" s="109">
        <v>0</v>
      </c>
      <c r="I1216" s="109">
        <v>0</v>
      </c>
      <c r="J1216" s="109">
        <v>0</v>
      </c>
      <c r="K1216" s="86">
        <v>2</v>
      </c>
      <c r="L1216" s="87"/>
    </row>
    <row r="1217" spans="2:12" s="88" customFormat="1" ht="18.75" customHeight="1" x14ac:dyDescent="0.2">
      <c r="B1217" s="85" t="s">
        <v>2748</v>
      </c>
      <c r="C1217" s="109">
        <v>0</v>
      </c>
      <c r="D1217" s="109">
        <v>0</v>
      </c>
      <c r="E1217" s="109">
        <v>0</v>
      </c>
      <c r="F1217" s="109">
        <v>1</v>
      </c>
      <c r="G1217" s="109">
        <v>0</v>
      </c>
      <c r="H1217" s="109">
        <v>0</v>
      </c>
      <c r="I1217" s="109">
        <v>0</v>
      </c>
      <c r="J1217" s="109">
        <v>1</v>
      </c>
      <c r="K1217" s="86">
        <v>2</v>
      </c>
      <c r="L1217" s="87"/>
    </row>
    <row r="1218" spans="2:12" s="88" customFormat="1" ht="18.75" customHeight="1" x14ac:dyDescent="0.2">
      <c r="B1218" s="85" t="s">
        <v>2141</v>
      </c>
      <c r="C1218" s="109">
        <v>0</v>
      </c>
      <c r="D1218" s="109">
        <v>0</v>
      </c>
      <c r="E1218" s="109">
        <v>0</v>
      </c>
      <c r="F1218" s="109">
        <v>0</v>
      </c>
      <c r="G1218" s="109">
        <v>2</v>
      </c>
      <c r="H1218" s="109">
        <v>0</v>
      </c>
      <c r="I1218" s="109">
        <v>0</v>
      </c>
      <c r="J1218" s="109">
        <v>0</v>
      </c>
      <c r="K1218" s="86">
        <v>2</v>
      </c>
      <c r="L1218" s="87"/>
    </row>
    <row r="1219" spans="2:12" s="88" customFormat="1" ht="18.75" customHeight="1" x14ac:dyDescent="0.2">
      <c r="B1219" s="85" t="s">
        <v>3286</v>
      </c>
      <c r="C1219" s="109">
        <v>0</v>
      </c>
      <c r="D1219" s="109">
        <v>0</v>
      </c>
      <c r="E1219" s="109">
        <v>0</v>
      </c>
      <c r="F1219" s="109">
        <v>0</v>
      </c>
      <c r="G1219" s="109">
        <v>0</v>
      </c>
      <c r="H1219" s="109">
        <v>0</v>
      </c>
      <c r="I1219" s="109">
        <v>0</v>
      </c>
      <c r="J1219" s="109">
        <v>2</v>
      </c>
      <c r="K1219" s="86">
        <v>2</v>
      </c>
      <c r="L1219" s="87"/>
    </row>
    <row r="1220" spans="2:12" s="88" customFormat="1" ht="18.75" customHeight="1" x14ac:dyDescent="0.2">
      <c r="B1220" s="85" t="s">
        <v>2201</v>
      </c>
      <c r="C1220" s="109">
        <v>2</v>
      </c>
      <c r="D1220" s="109">
        <v>0</v>
      </c>
      <c r="E1220" s="109">
        <v>0</v>
      </c>
      <c r="F1220" s="109">
        <v>0</v>
      </c>
      <c r="G1220" s="109">
        <v>0</v>
      </c>
      <c r="H1220" s="109">
        <v>0</v>
      </c>
      <c r="I1220" s="109">
        <v>0</v>
      </c>
      <c r="J1220" s="109">
        <v>0</v>
      </c>
      <c r="K1220" s="86">
        <v>2</v>
      </c>
      <c r="L1220" s="87"/>
    </row>
    <row r="1221" spans="2:12" s="88" customFormat="1" ht="18.75" customHeight="1" x14ac:dyDescent="0.2">
      <c r="B1221" s="85" t="s">
        <v>2048</v>
      </c>
      <c r="C1221" s="109">
        <v>0</v>
      </c>
      <c r="D1221" s="109">
        <v>0</v>
      </c>
      <c r="E1221" s="109">
        <v>0</v>
      </c>
      <c r="F1221" s="109">
        <v>2</v>
      </c>
      <c r="G1221" s="109">
        <v>0</v>
      </c>
      <c r="H1221" s="109">
        <v>0</v>
      </c>
      <c r="I1221" s="109">
        <v>0</v>
      </c>
      <c r="J1221" s="109">
        <v>0</v>
      </c>
      <c r="K1221" s="86">
        <v>2</v>
      </c>
      <c r="L1221" s="87"/>
    </row>
    <row r="1222" spans="2:12" s="88" customFormat="1" ht="18.75" customHeight="1" x14ac:dyDescent="0.2">
      <c r="B1222" s="85" t="s">
        <v>2004</v>
      </c>
      <c r="C1222" s="109">
        <v>0</v>
      </c>
      <c r="D1222" s="109">
        <v>0</v>
      </c>
      <c r="E1222" s="109">
        <v>0</v>
      </c>
      <c r="F1222" s="109">
        <v>0</v>
      </c>
      <c r="G1222" s="109">
        <v>0</v>
      </c>
      <c r="H1222" s="109">
        <v>2</v>
      </c>
      <c r="I1222" s="109">
        <v>0</v>
      </c>
      <c r="J1222" s="109">
        <v>0</v>
      </c>
      <c r="K1222" s="86">
        <v>2</v>
      </c>
      <c r="L1222" s="87"/>
    </row>
    <row r="1223" spans="2:12" s="88" customFormat="1" ht="18.75" customHeight="1" x14ac:dyDescent="0.2">
      <c r="B1223" s="85" t="s">
        <v>1439</v>
      </c>
      <c r="C1223" s="109">
        <v>0</v>
      </c>
      <c r="D1223" s="109">
        <v>2</v>
      </c>
      <c r="E1223" s="109">
        <v>0</v>
      </c>
      <c r="F1223" s="109">
        <v>0</v>
      </c>
      <c r="G1223" s="109">
        <v>0</v>
      </c>
      <c r="H1223" s="109">
        <v>0</v>
      </c>
      <c r="I1223" s="109">
        <v>0</v>
      </c>
      <c r="J1223" s="109">
        <v>0</v>
      </c>
      <c r="K1223" s="86">
        <v>2</v>
      </c>
      <c r="L1223" s="87"/>
    </row>
    <row r="1224" spans="2:12" s="88" customFormat="1" ht="18.75" customHeight="1" x14ac:dyDescent="0.2">
      <c r="B1224" s="85" t="s">
        <v>1733</v>
      </c>
      <c r="C1224" s="109">
        <v>0</v>
      </c>
      <c r="D1224" s="109">
        <v>0</v>
      </c>
      <c r="E1224" s="109">
        <v>0</v>
      </c>
      <c r="F1224" s="109">
        <v>0</v>
      </c>
      <c r="G1224" s="109">
        <v>2</v>
      </c>
      <c r="H1224" s="109">
        <v>0</v>
      </c>
      <c r="I1224" s="109">
        <v>0</v>
      </c>
      <c r="J1224" s="109">
        <v>0</v>
      </c>
      <c r="K1224" s="86">
        <v>2</v>
      </c>
      <c r="L1224" s="87"/>
    </row>
    <row r="1225" spans="2:12" s="88" customFormat="1" ht="18.75" customHeight="1" x14ac:dyDescent="0.2">
      <c r="B1225" s="85" t="s">
        <v>1634</v>
      </c>
      <c r="C1225" s="109">
        <v>1</v>
      </c>
      <c r="D1225" s="109">
        <v>0</v>
      </c>
      <c r="E1225" s="109">
        <v>0</v>
      </c>
      <c r="F1225" s="109">
        <v>0</v>
      </c>
      <c r="G1225" s="109">
        <v>0</v>
      </c>
      <c r="H1225" s="109">
        <v>0</v>
      </c>
      <c r="I1225" s="109">
        <v>1</v>
      </c>
      <c r="J1225" s="109">
        <v>0</v>
      </c>
      <c r="K1225" s="86">
        <v>2</v>
      </c>
      <c r="L1225" s="87"/>
    </row>
    <row r="1226" spans="2:12" s="88" customFormat="1" ht="18.75" customHeight="1" x14ac:dyDescent="0.2">
      <c r="B1226" s="85" t="s">
        <v>1622</v>
      </c>
      <c r="C1226" s="109">
        <v>0</v>
      </c>
      <c r="D1226" s="109">
        <v>0</v>
      </c>
      <c r="E1226" s="109">
        <v>0</v>
      </c>
      <c r="F1226" s="109">
        <v>0</v>
      </c>
      <c r="G1226" s="109">
        <v>0</v>
      </c>
      <c r="H1226" s="109">
        <v>0</v>
      </c>
      <c r="I1226" s="109">
        <v>1</v>
      </c>
      <c r="J1226" s="109">
        <v>1</v>
      </c>
      <c r="K1226" s="86">
        <v>2</v>
      </c>
      <c r="L1226" s="87"/>
    </row>
    <row r="1227" spans="2:12" s="88" customFormat="1" ht="18.75" customHeight="1" x14ac:dyDescent="0.2">
      <c r="B1227" s="85" t="s">
        <v>2345</v>
      </c>
      <c r="C1227" s="109">
        <v>0</v>
      </c>
      <c r="D1227" s="109">
        <v>0</v>
      </c>
      <c r="E1227" s="109">
        <v>0</v>
      </c>
      <c r="F1227" s="109">
        <v>0</v>
      </c>
      <c r="G1227" s="109">
        <v>2</v>
      </c>
      <c r="H1227" s="109">
        <v>0</v>
      </c>
      <c r="I1227" s="109">
        <v>0</v>
      </c>
      <c r="J1227" s="109">
        <v>0</v>
      </c>
      <c r="K1227" s="86">
        <v>2</v>
      </c>
      <c r="L1227" s="87"/>
    </row>
    <row r="1228" spans="2:12" s="88" customFormat="1" ht="18.75" customHeight="1" x14ac:dyDescent="0.2">
      <c r="B1228" s="85" t="s">
        <v>2206</v>
      </c>
      <c r="C1228" s="109">
        <v>1</v>
      </c>
      <c r="D1228" s="109">
        <v>0</v>
      </c>
      <c r="E1228" s="109">
        <v>0</v>
      </c>
      <c r="F1228" s="109">
        <v>0</v>
      </c>
      <c r="G1228" s="109">
        <v>0</v>
      </c>
      <c r="H1228" s="109">
        <v>0</v>
      </c>
      <c r="I1228" s="109">
        <v>1</v>
      </c>
      <c r="J1228" s="109">
        <v>0</v>
      </c>
      <c r="K1228" s="86">
        <v>2</v>
      </c>
      <c r="L1228" s="87"/>
    </row>
    <row r="1229" spans="2:12" s="88" customFormat="1" ht="18.75" customHeight="1" x14ac:dyDescent="0.2">
      <c r="B1229" s="85" t="s">
        <v>1150</v>
      </c>
      <c r="C1229" s="109">
        <v>2</v>
      </c>
      <c r="D1229" s="109">
        <v>0</v>
      </c>
      <c r="E1229" s="109">
        <v>0</v>
      </c>
      <c r="F1229" s="109">
        <v>0</v>
      </c>
      <c r="G1229" s="109">
        <v>0</v>
      </c>
      <c r="H1229" s="109">
        <v>0</v>
      </c>
      <c r="I1229" s="109">
        <v>0</v>
      </c>
      <c r="J1229" s="109">
        <v>0</v>
      </c>
      <c r="K1229" s="86">
        <v>2</v>
      </c>
      <c r="L1229" s="87"/>
    </row>
    <row r="1230" spans="2:12" s="88" customFormat="1" ht="18.75" customHeight="1" x14ac:dyDescent="0.2">
      <c r="B1230" s="85" t="s">
        <v>2014</v>
      </c>
      <c r="C1230" s="109">
        <v>0</v>
      </c>
      <c r="D1230" s="109">
        <v>1</v>
      </c>
      <c r="E1230" s="109">
        <v>0</v>
      </c>
      <c r="F1230" s="109">
        <v>1</v>
      </c>
      <c r="G1230" s="109">
        <v>0</v>
      </c>
      <c r="H1230" s="109">
        <v>0</v>
      </c>
      <c r="I1230" s="109">
        <v>0</v>
      </c>
      <c r="J1230" s="109">
        <v>0</v>
      </c>
      <c r="K1230" s="86">
        <v>2</v>
      </c>
      <c r="L1230" s="87"/>
    </row>
    <row r="1231" spans="2:12" s="88" customFormat="1" ht="18.75" customHeight="1" x14ac:dyDescent="0.2">
      <c r="B1231" s="85" t="s">
        <v>1069</v>
      </c>
      <c r="C1231" s="109">
        <v>0</v>
      </c>
      <c r="D1231" s="109">
        <v>0</v>
      </c>
      <c r="E1231" s="109">
        <v>0</v>
      </c>
      <c r="F1231" s="109">
        <v>0</v>
      </c>
      <c r="G1231" s="109">
        <v>0</v>
      </c>
      <c r="H1231" s="109">
        <v>2</v>
      </c>
      <c r="I1231" s="109">
        <v>0</v>
      </c>
      <c r="J1231" s="109">
        <v>0</v>
      </c>
      <c r="K1231" s="86">
        <v>2</v>
      </c>
      <c r="L1231" s="87"/>
    </row>
    <row r="1232" spans="2:12" s="88" customFormat="1" ht="18.75" customHeight="1" x14ac:dyDescent="0.2">
      <c r="B1232" s="85" t="s">
        <v>1567</v>
      </c>
      <c r="C1232" s="109">
        <v>1</v>
      </c>
      <c r="D1232" s="109">
        <v>0</v>
      </c>
      <c r="E1232" s="109">
        <v>0</v>
      </c>
      <c r="F1232" s="109">
        <v>0</v>
      </c>
      <c r="G1232" s="109">
        <v>0</v>
      </c>
      <c r="H1232" s="109">
        <v>0</v>
      </c>
      <c r="I1232" s="109">
        <v>0</v>
      </c>
      <c r="J1232" s="109">
        <v>1</v>
      </c>
      <c r="K1232" s="86">
        <v>2</v>
      </c>
      <c r="L1232" s="87"/>
    </row>
    <row r="1233" spans="2:12" s="88" customFormat="1" ht="18.75" customHeight="1" x14ac:dyDescent="0.2">
      <c r="B1233" s="85" t="s">
        <v>2117</v>
      </c>
      <c r="C1233" s="109">
        <v>1</v>
      </c>
      <c r="D1233" s="109">
        <v>0</v>
      </c>
      <c r="E1233" s="109">
        <v>0</v>
      </c>
      <c r="F1233" s="109">
        <v>1</v>
      </c>
      <c r="G1233" s="109">
        <v>0</v>
      </c>
      <c r="H1233" s="109">
        <v>0</v>
      </c>
      <c r="I1233" s="109">
        <v>0</v>
      </c>
      <c r="J1233" s="109">
        <v>0</v>
      </c>
      <c r="K1233" s="86">
        <v>2</v>
      </c>
      <c r="L1233" s="87"/>
    </row>
    <row r="1234" spans="2:12" s="88" customFormat="1" ht="18.75" customHeight="1" x14ac:dyDescent="0.2">
      <c r="B1234" s="85" t="s">
        <v>2298</v>
      </c>
      <c r="C1234" s="109">
        <v>1</v>
      </c>
      <c r="D1234" s="109">
        <v>1</v>
      </c>
      <c r="E1234" s="109">
        <v>0</v>
      </c>
      <c r="F1234" s="109">
        <v>0</v>
      </c>
      <c r="G1234" s="109">
        <v>0</v>
      </c>
      <c r="H1234" s="109">
        <v>0</v>
      </c>
      <c r="I1234" s="109">
        <v>0</v>
      </c>
      <c r="J1234" s="109">
        <v>0</v>
      </c>
      <c r="K1234" s="86">
        <v>2</v>
      </c>
      <c r="L1234" s="87"/>
    </row>
    <row r="1235" spans="2:12" s="88" customFormat="1" ht="18.75" customHeight="1" x14ac:dyDescent="0.2">
      <c r="B1235" s="85" t="s">
        <v>2147</v>
      </c>
      <c r="C1235" s="109">
        <v>0</v>
      </c>
      <c r="D1235" s="109">
        <v>0</v>
      </c>
      <c r="E1235" s="109">
        <v>0</v>
      </c>
      <c r="F1235" s="109">
        <v>1</v>
      </c>
      <c r="G1235" s="109">
        <v>0</v>
      </c>
      <c r="H1235" s="109">
        <v>0</v>
      </c>
      <c r="I1235" s="109">
        <v>0</v>
      </c>
      <c r="J1235" s="109">
        <v>1</v>
      </c>
      <c r="K1235" s="86">
        <v>2</v>
      </c>
      <c r="L1235" s="87"/>
    </row>
    <row r="1236" spans="2:12" s="88" customFormat="1" ht="18.75" customHeight="1" x14ac:dyDescent="0.2">
      <c r="B1236" s="85" t="s">
        <v>1679</v>
      </c>
      <c r="C1236" s="109">
        <v>0</v>
      </c>
      <c r="D1236" s="109">
        <v>0</v>
      </c>
      <c r="E1236" s="109">
        <v>0</v>
      </c>
      <c r="F1236" s="109">
        <v>0</v>
      </c>
      <c r="G1236" s="109">
        <v>0</v>
      </c>
      <c r="H1236" s="109">
        <v>0</v>
      </c>
      <c r="I1236" s="109">
        <v>1</v>
      </c>
      <c r="J1236" s="109">
        <v>1</v>
      </c>
      <c r="K1236" s="86">
        <v>2</v>
      </c>
      <c r="L1236" s="87"/>
    </row>
    <row r="1237" spans="2:12" s="88" customFormat="1" ht="18.75" customHeight="1" x14ac:dyDescent="0.2">
      <c r="B1237" s="85" t="s">
        <v>2036</v>
      </c>
      <c r="C1237" s="109">
        <v>0</v>
      </c>
      <c r="D1237" s="109">
        <v>0</v>
      </c>
      <c r="E1237" s="109">
        <v>0</v>
      </c>
      <c r="F1237" s="109">
        <v>0</v>
      </c>
      <c r="G1237" s="109">
        <v>0</v>
      </c>
      <c r="H1237" s="109">
        <v>0</v>
      </c>
      <c r="I1237" s="109">
        <v>1</v>
      </c>
      <c r="J1237" s="109">
        <v>1</v>
      </c>
      <c r="K1237" s="86">
        <v>2</v>
      </c>
      <c r="L1237" s="87"/>
    </row>
    <row r="1238" spans="2:12" s="88" customFormat="1" ht="18.75" customHeight="1" x14ac:dyDescent="0.2">
      <c r="B1238" s="85" t="s">
        <v>2216</v>
      </c>
      <c r="C1238" s="109">
        <v>0</v>
      </c>
      <c r="D1238" s="109">
        <v>1</v>
      </c>
      <c r="E1238" s="109">
        <v>0</v>
      </c>
      <c r="F1238" s="109">
        <v>0</v>
      </c>
      <c r="G1238" s="109">
        <v>0</v>
      </c>
      <c r="H1238" s="109">
        <v>0</v>
      </c>
      <c r="I1238" s="109">
        <v>1</v>
      </c>
      <c r="J1238" s="109">
        <v>0</v>
      </c>
      <c r="K1238" s="86">
        <v>2</v>
      </c>
      <c r="L1238" s="87"/>
    </row>
    <row r="1239" spans="2:12" s="88" customFormat="1" ht="18.75" customHeight="1" x14ac:dyDescent="0.2">
      <c r="B1239" s="85" t="s">
        <v>1261</v>
      </c>
      <c r="C1239" s="109">
        <v>1</v>
      </c>
      <c r="D1239" s="109">
        <v>0</v>
      </c>
      <c r="E1239" s="109">
        <v>0</v>
      </c>
      <c r="F1239" s="109">
        <v>0</v>
      </c>
      <c r="G1239" s="109">
        <v>0</v>
      </c>
      <c r="H1239" s="109">
        <v>0</v>
      </c>
      <c r="I1239" s="109">
        <v>1</v>
      </c>
      <c r="J1239" s="109">
        <v>0</v>
      </c>
      <c r="K1239" s="86">
        <v>2</v>
      </c>
      <c r="L1239" s="87"/>
    </row>
    <row r="1240" spans="2:12" s="88" customFormat="1" ht="18.75" customHeight="1" x14ac:dyDescent="0.2">
      <c r="B1240" s="85" t="s">
        <v>2621</v>
      </c>
      <c r="C1240" s="109">
        <v>0</v>
      </c>
      <c r="D1240" s="109">
        <v>0</v>
      </c>
      <c r="E1240" s="109">
        <v>0</v>
      </c>
      <c r="F1240" s="109">
        <v>0</v>
      </c>
      <c r="G1240" s="109">
        <v>0</v>
      </c>
      <c r="H1240" s="109">
        <v>2</v>
      </c>
      <c r="I1240" s="109">
        <v>0</v>
      </c>
      <c r="J1240" s="109">
        <v>0</v>
      </c>
      <c r="K1240" s="86">
        <v>2</v>
      </c>
      <c r="L1240" s="87"/>
    </row>
    <row r="1241" spans="2:12" s="88" customFormat="1" ht="18.75" customHeight="1" x14ac:dyDescent="0.2">
      <c r="B1241" s="85" t="s">
        <v>1957</v>
      </c>
      <c r="C1241" s="109">
        <v>0</v>
      </c>
      <c r="D1241" s="109">
        <v>0</v>
      </c>
      <c r="E1241" s="109">
        <v>0</v>
      </c>
      <c r="F1241" s="109">
        <v>2</v>
      </c>
      <c r="G1241" s="109">
        <v>0</v>
      </c>
      <c r="H1241" s="109">
        <v>0</v>
      </c>
      <c r="I1241" s="109">
        <v>0</v>
      </c>
      <c r="J1241" s="109">
        <v>0</v>
      </c>
      <c r="K1241" s="86">
        <v>2</v>
      </c>
      <c r="L1241" s="87"/>
    </row>
    <row r="1242" spans="2:12" s="88" customFormat="1" ht="18.75" customHeight="1" x14ac:dyDescent="0.2">
      <c r="B1242" s="85" t="s">
        <v>1970</v>
      </c>
      <c r="C1242" s="109">
        <v>0</v>
      </c>
      <c r="D1242" s="109">
        <v>0</v>
      </c>
      <c r="E1242" s="109">
        <v>0</v>
      </c>
      <c r="F1242" s="109">
        <v>0</v>
      </c>
      <c r="G1242" s="109">
        <v>0</v>
      </c>
      <c r="H1242" s="109">
        <v>0</v>
      </c>
      <c r="I1242" s="109">
        <v>2</v>
      </c>
      <c r="J1242" s="109">
        <v>0</v>
      </c>
      <c r="K1242" s="86">
        <v>2</v>
      </c>
      <c r="L1242" s="87"/>
    </row>
    <row r="1243" spans="2:12" s="88" customFormat="1" ht="18.75" customHeight="1" x14ac:dyDescent="0.2">
      <c r="B1243" s="85" t="s">
        <v>2776</v>
      </c>
      <c r="C1243" s="109">
        <v>0</v>
      </c>
      <c r="D1243" s="109">
        <v>0</v>
      </c>
      <c r="E1243" s="109">
        <v>0</v>
      </c>
      <c r="F1243" s="109">
        <v>0</v>
      </c>
      <c r="G1243" s="109">
        <v>0</v>
      </c>
      <c r="H1243" s="109">
        <v>0</v>
      </c>
      <c r="I1243" s="109">
        <v>1</v>
      </c>
      <c r="J1243" s="109">
        <v>1</v>
      </c>
      <c r="K1243" s="86">
        <v>2</v>
      </c>
      <c r="L1243" s="87"/>
    </row>
    <row r="1244" spans="2:12" s="88" customFormat="1" ht="18.75" customHeight="1" x14ac:dyDescent="0.2">
      <c r="B1244" s="85" t="s">
        <v>1175</v>
      </c>
      <c r="C1244" s="109">
        <v>2</v>
      </c>
      <c r="D1244" s="109">
        <v>0</v>
      </c>
      <c r="E1244" s="109">
        <v>0</v>
      </c>
      <c r="F1244" s="109">
        <v>0</v>
      </c>
      <c r="G1244" s="109">
        <v>0</v>
      </c>
      <c r="H1244" s="109">
        <v>0</v>
      </c>
      <c r="I1244" s="109">
        <v>0</v>
      </c>
      <c r="J1244" s="109">
        <v>0</v>
      </c>
      <c r="K1244" s="86">
        <v>2</v>
      </c>
      <c r="L1244" s="87"/>
    </row>
    <row r="1245" spans="2:12" s="88" customFormat="1" ht="18.75" customHeight="1" x14ac:dyDescent="0.2">
      <c r="B1245" s="85" t="s">
        <v>3042</v>
      </c>
      <c r="C1245" s="109">
        <v>2</v>
      </c>
      <c r="D1245" s="109">
        <v>0</v>
      </c>
      <c r="E1245" s="109">
        <v>0</v>
      </c>
      <c r="F1245" s="109">
        <v>0</v>
      </c>
      <c r="G1245" s="109">
        <v>0</v>
      </c>
      <c r="H1245" s="109">
        <v>0</v>
      </c>
      <c r="I1245" s="109">
        <v>0</v>
      </c>
      <c r="J1245" s="109">
        <v>0</v>
      </c>
      <c r="K1245" s="86">
        <v>2</v>
      </c>
      <c r="L1245" s="87"/>
    </row>
    <row r="1246" spans="2:12" s="88" customFormat="1" ht="18.75" customHeight="1" x14ac:dyDescent="0.2">
      <c r="B1246" s="85" t="s">
        <v>1770</v>
      </c>
      <c r="C1246" s="109">
        <v>0</v>
      </c>
      <c r="D1246" s="109">
        <v>0</v>
      </c>
      <c r="E1246" s="109">
        <v>0</v>
      </c>
      <c r="F1246" s="109">
        <v>0</v>
      </c>
      <c r="G1246" s="109">
        <v>0</v>
      </c>
      <c r="H1246" s="109">
        <v>0</v>
      </c>
      <c r="I1246" s="109">
        <v>1</v>
      </c>
      <c r="J1246" s="109">
        <v>1</v>
      </c>
      <c r="K1246" s="86">
        <v>2</v>
      </c>
      <c r="L1246" s="87"/>
    </row>
    <row r="1247" spans="2:12" s="88" customFormat="1" ht="18.75" customHeight="1" x14ac:dyDescent="0.2">
      <c r="B1247" s="85" t="s">
        <v>1516</v>
      </c>
      <c r="C1247" s="109">
        <v>0</v>
      </c>
      <c r="D1247" s="109">
        <v>0</v>
      </c>
      <c r="E1247" s="109">
        <v>1</v>
      </c>
      <c r="F1247" s="109">
        <v>1</v>
      </c>
      <c r="G1247" s="109">
        <v>0</v>
      </c>
      <c r="H1247" s="109">
        <v>0</v>
      </c>
      <c r="I1247" s="109">
        <v>0</v>
      </c>
      <c r="J1247" s="109">
        <v>0</v>
      </c>
      <c r="K1247" s="86">
        <v>2</v>
      </c>
      <c r="L1247" s="87"/>
    </row>
    <row r="1248" spans="2:12" s="88" customFormat="1" ht="18.75" customHeight="1" x14ac:dyDescent="0.2">
      <c r="B1248" s="85" t="s">
        <v>2404</v>
      </c>
      <c r="C1248" s="109">
        <v>2</v>
      </c>
      <c r="D1248" s="109">
        <v>0</v>
      </c>
      <c r="E1248" s="109">
        <v>0</v>
      </c>
      <c r="F1248" s="109">
        <v>0</v>
      </c>
      <c r="G1248" s="109">
        <v>0</v>
      </c>
      <c r="H1248" s="109">
        <v>0</v>
      </c>
      <c r="I1248" s="109">
        <v>0</v>
      </c>
      <c r="J1248" s="109">
        <v>0</v>
      </c>
      <c r="K1248" s="86">
        <v>2</v>
      </c>
      <c r="L1248" s="87"/>
    </row>
    <row r="1249" spans="2:12" s="88" customFormat="1" ht="18.75" customHeight="1" x14ac:dyDescent="0.2">
      <c r="B1249" s="85" t="s">
        <v>2052</v>
      </c>
      <c r="C1249" s="109">
        <v>0</v>
      </c>
      <c r="D1249" s="109">
        <v>0</v>
      </c>
      <c r="E1249" s="109">
        <v>0</v>
      </c>
      <c r="F1249" s="109">
        <v>0</v>
      </c>
      <c r="G1249" s="109">
        <v>0</v>
      </c>
      <c r="H1249" s="109">
        <v>1</v>
      </c>
      <c r="I1249" s="109">
        <v>1</v>
      </c>
      <c r="J1249" s="109">
        <v>0</v>
      </c>
      <c r="K1249" s="86">
        <v>2</v>
      </c>
      <c r="L1249" s="87"/>
    </row>
    <row r="1250" spans="2:12" s="88" customFormat="1" ht="18.75" customHeight="1" x14ac:dyDescent="0.2">
      <c r="B1250" s="85" t="s">
        <v>1507</v>
      </c>
      <c r="C1250" s="109">
        <v>1</v>
      </c>
      <c r="D1250" s="109">
        <v>0</v>
      </c>
      <c r="E1250" s="109">
        <v>0</v>
      </c>
      <c r="F1250" s="109">
        <v>1</v>
      </c>
      <c r="G1250" s="109">
        <v>0</v>
      </c>
      <c r="H1250" s="109">
        <v>0</v>
      </c>
      <c r="I1250" s="109">
        <v>0</v>
      </c>
      <c r="J1250" s="109">
        <v>0</v>
      </c>
      <c r="K1250" s="86">
        <v>2</v>
      </c>
      <c r="L1250" s="87"/>
    </row>
    <row r="1251" spans="2:12" s="88" customFormat="1" ht="18.75" customHeight="1" x14ac:dyDescent="0.2">
      <c r="B1251" s="85" t="s">
        <v>1552</v>
      </c>
      <c r="C1251" s="109">
        <v>0</v>
      </c>
      <c r="D1251" s="109">
        <v>0</v>
      </c>
      <c r="E1251" s="109">
        <v>0</v>
      </c>
      <c r="F1251" s="109">
        <v>0</v>
      </c>
      <c r="G1251" s="109">
        <v>0</v>
      </c>
      <c r="H1251" s="109">
        <v>0</v>
      </c>
      <c r="I1251" s="109">
        <v>1</v>
      </c>
      <c r="J1251" s="109">
        <v>1</v>
      </c>
      <c r="K1251" s="86">
        <v>2</v>
      </c>
      <c r="L1251" s="87"/>
    </row>
    <row r="1252" spans="2:12" s="88" customFormat="1" ht="18.75" customHeight="1" x14ac:dyDescent="0.2">
      <c r="B1252" s="85" t="s">
        <v>2148</v>
      </c>
      <c r="C1252" s="109">
        <v>0</v>
      </c>
      <c r="D1252" s="109">
        <v>0</v>
      </c>
      <c r="E1252" s="109">
        <v>0</v>
      </c>
      <c r="F1252" s="109">
        <v>1</v>
      </c>
      <c r="G1252" s="109">
        <v>0</v>
      </c>
      <c r="H1252" s="109">
        <v>1</v>
      </c>
      <c r="I1252" s="109">
        <v>0</v>
      </c>
      <c r="J1252" s="109">
        <v>0</v>
      </c>
      <c r="K1252" s="86">
        <v>2</v>
      </c>
      <c r="L1252" s="87"/>
    </row>
    <row r="1253" spans="2:12" s="88" customFormat="1" ht="18.75" customHeight="1" x14ac:dyDescent="0.2">
      <c r="B1253" s="85" t="s">
        <v>3147</v>
      </c>
      <c r="C1253" s="109">
        <v>0</v>
      </c>
      <c r="D1253" s="109">
        <v>0</v>
      </c>
      <c r="E1253" s="109">
        <v>0</v>
      </c>
      <c r="F1253" s="109">
        <v>0</v>
      </c>
      <c r="G1253" s="109">
        <v>0</v>
      </c>
      <c r="H1253" s="109">
        <v>0</v>
      </c>
      <c r="I1253" s="109">
        <v>0</v>
      </c>
      <c r="J1253" s="109">
        <v>2</v>
      </c>
      <c r="K1253" s="86">
        <v>2</v>
      </c>
      <c r="L1253" s="87"/>
    </row>
    <row r="1254" spans="2:12" s="88" customFormat="1" ht="18.75" customHeight="1" x14ac:dyDescent="0.2">
      <c r="B1254" s="85" t="s">
        <v>2581</v>
      </c>
      <c r="C1254" s="109">
        <v>0</v>
      </c>
      <c r="D1254" s="109">
        <v>0</v>
      </c>
      <c r="E1254" s="109">
        <v>0</v>
      </c>
      <c r="F1254" s="109">
        <v>0</v>
      </c>
      <c r="G1254" s="109">
        <v>0</v>
      </c>
      <c r="H1254" s="109">
        <v>0</v>
      </c>
      <c r="I1254" s="109">
        <v>1</v>
      </c>
      <c r="J1254" s="109">
        <v>1</v>
      </c>
      <c r="K1254" s="86">
        <v>2</v>
      </c>
      <c r="L1254" s="87"/>
    </row>
    <row r="1255" spans="2:12" s="88" customFormat="1" ht="18.75" customHeight="1" x14ac:dyDescent="0.2">
      <c r="B1255" s="85" t="s">
        <v>1604</v>
      </c>
      <c r="C1255" s="109">
        <v>0</v>
      </c>
      <c r="D1255" s="109">
        <v>0</v>
      </c>
      <c r="E1255" s="109">
        <v>0</v>
      </c>
      <c r="F1255" s="109">
        <v>1</v>
      </c>
      <c r="G1255" s="109">
        <v>0</v>
      </c>
      <c r="H1255" s="109">
        <v>0</v>
      </c>
      <c r="I1255" s="109">
        <v>1</v>
      </c>
      <c r="J1255" s="109">
        <v>0</v>
      </c>
      <c r="K1255" s="86">
        <v>2</v>
      </c>
      <c r="L1255" s="87"/>
    </row>
    <row r="1256" spans="2:12" s="88" customFormat="1" ht="18.75" customHeight="1" x14ac:dyDescent="0.2">
      <c r="B1256" s="85" t="s">
        <v>2149</v>
      </c>
      <c r="C1256" s="109">
        <v>0</v>
      </c>
      <c r="D1256" s="109">
        <v>2</v>
      </c>
      <c r="E1256" s="109">
        <v>0</v>
      </c>
      <c r="F1256" s="109">
        <v>0</v>
      </c>
      <c r="G1256" s="109">
        <v>0</v>
      </c>
      <c r="H1256" s="109">
        <v>0</v>
      </c>
      <c r="I1256" s="109">
        <v>0</v>
      </c>
      <c r="J1256" s="109">
        <v>0</v>
      </c>
      <c r="K1256" s="86">
        <v>2</v>
      </c>
      <c r="L1256" s="87"/>
    </row>
    <row r="1257" spans="2:12" s="88" customFormat="1" ht="18.75" customHeight="1" x14ac:dyDescent="0.2">
      <c r="B1257" s="85" t="s">
        <v>2100</v>
      </c>
      <c r="C1257" s="109">
        <v>1</v>
      </c>
      <c r="D1257" s="109">
        <v>1</v>
      </c>
      <c r="E1257" s="109">
        <v>0</v>
      </c>
      <c r="F1257" s="109">
        <v>0</v>
      </c>
      <c r="G1257" s="109">
        <v>0</v>
      </c>
      <c r="H1257" s="109">
        <v>0</v>
      </c>
      <c r="I1257" s="109">
        <v>0</v>
      </c>
      <c r="J1257" s="109">
        <v>0</v>
      </c>
      <c r="K1257" s="86">
        <v>2</v>
      </c>
      <c r="L1257" s="87"/>
    </row>
    <row r="1258" spans="2:12" s="88" customFormat="1" ht="18.75" customHeight="1" x14ac:dyDescent="0.2">
      <c r="B1258" s="85" t="s">
        <v>2803</v>
      </c>
      <c r="C1258" s="109">
        <v>0</v>
      </c>
      <c r="D1258" s="109">
        <v>0</v>
      </c>
      <c r="E1258" s="109">
        <v>0</v>
      </c>
      <c r="F1258" s="109">
        <v>1</v>
      </c>
      <c r="G1258" s="109">
        <v>0</v>
      </c>
      <c r="H1258" s="109">
        <v>0</v>
      </c>
      <c r="I1258" s="109">
        <v>0</v>
      </c>
      <c r="J1258" s="109">
        <v>1</v>
      </c>
      <c r="K1258" s="86">
        <v>2</v>
      </c>
      <c r="L1258" s="87"/>
    </row>
    <row r="1259" spans="2:12" s="88" customFormat="1" ht="18.75" customHeight="1" x14ac:dyDescent="0.2">
      <c r="B1259" s="85" t="s">
        <v>1401</v>
      </c>
      <c r="C1259" s="109">
        <v>0</v>
      </c>
      <c r="D1259" s="109">
        <v>0</v>
      </c>
      <c r="E1259" s="109">
        <v>1</v>
      </c>
      <c r="F1259" s="109">
        <v>0</v>
      </c>
      <c r="G1259" s="109">
        <v>1</v>
      </c>
      <c r="H1259" s="109">
        <v>0</v>
      </c>
      <c r="I1259" s="109">
        <v>0</v>
      </c>
      <c r="J1259" s="109">
        <v>0</v>
      </c>
      <c r="K1259" s="86">
        <v>2</v>
      </c>
      <c r="L1259" s="87"/>
    </row>
    <row r="1260" spans="2:12" s="88" customFormat="1" ht="18.75" customHeight="1" x14ac:dyDescent="0.2">
      <c r="B1260" s="85" t="s">
        <v>2207</v>
      </c>
      <c r="C1260" s="109">
        <v>0</v>
      </c>
      <c r="D1260" s="109">
        <v>0</v>
      </c>
      <c r="E1260" s="109">
        <v>0</v>
      </c>
      <c r="F1260" s="109">
        <v>2</v>
      </c>
      <c r="G1260" s="109">
        <v>0</v>
      </c>
      <c r="H1260" s="109">
        <v>0</v>
      </c>
      <c r="I1260" s="109">
        <v>0</v>
      </c>
      <c r="J1260" s="109">
        <v>0</v>
      </c>
      <c r="K1260" s="86">
        <v>2</v>
      </c>
      <c r="L1260" s="87"/>
    </row>
    <row r="1261" spans="2:12" s="88" customFormat="1" ht="18.75" customHeight="1" x14ac:dyDescent="0.2">
      <c r="B1261" s="85" t="s">
        <v>2009</v>
      </c>
      <c r="C1261" s="109">
        <v>0</v>
      </c>
      <c r="D1261" s="109">
        <v>0</v>
      </c>
      <c r="E1261" s="109">
        <v>2</v>
      </c>
      <c r="F1261" s="109">
        <v>0</v>
      </c>
      <c r="G1261" s="109">
        <v>0</v>
      </c>
      <c r="H1261" s="109">
        <v>0</v>
      </c>
      <c r="I1261" s="109">
        <v>0</v>
      </c>
      <c r="J1261" s="109">
        <v>0</v>
      </c>
      <c r="K1261" s="86">
        <v>2</v>
      </c>
      <c r="L1261" s="87"/>
    </row>
    <row r="1262" spans="2:12" s="88" customFormat="1" ht="18.75" customHeight="1" x14ac:dyDescent="0.2">
      <c r="B1262" s="85" t="s">
        <v>1983</v>
      </c>
      <c r="C1262" s="109">
        <v>0</v>
      </c>
      <c r="D1262" s="109">
        <v>0</v>
      </c>
      <c r="E1262" s="109">
        <v>0</v>
      </c>
      <c r="F1262" s="109">
        <v>0</v>
      </c>
      <c r="G1262" s="109">
        <v>2</v>
      </c>
      <c r="H1262" s="109">
        <v>0</v>
      </c>
      <c r="I1262" s="109">
        <v>0</v>
      </c>
      <c r="J1262" s="109">
        <v>0</v>
      </c>
      <c r="K1262" s="86">
        <v>2</v>
      </c>
      <c r="L1262" s="87"/>
    </row>
    <row r="1263" spans="2:12" s="88" customFormat="1" ht="18.75" customHeight="1" x14ac:dyDescent="0.2">
      <c r="B1263" s="85" t="s">
        <v>1709</v>
      </c>
      <c r="C1263" s="109">
        <v>0</v>
      </c>
      <c r="D1263" s="109">
        <v>0</v>
      </c>
      <c r="E1263" s="109">
        <v>0</v>
      </c>
      <c r="F1263" s="109">
        <v>0</v>
      </c>
      <c r="G1263" s="109">
        <v>0</v>
      </c>
      <c r="H1263" s="109">
        <v>1</v>
      </c>
      <c r="I1263" s="109">
        <v>1</v>
      </c>
      <c r="J1263" s="109">
        <v>0</v>
      </c>
      <c r="K1263" s="86">
        <v>2</v>
      </c>
      <c r="L1263" s="87"/>
    </row>
    <row r="1264" spans="2:12" s="88" customFormat="1" ht="18.75" customHeight="1" x14ac:dyDescent="0.2">
      <c r="B1264" s="85" t="s">
        <v>1224</v>
      </c>
      <c r="C1264" s="109">
        <v>0</v>
      </c>
      <c r="D1264" s="109">
        <v>2</v>
      </c>
      <c r="E1264" s="109">
        <v>0</v>
      </c>
      <c r="F1264" s="109">
        <v>0</v>
      </c>
      <c r="G1264" s="109">
        <v>0</v>
      </c>
      <c r="H1264" s="109">
        <v>0</v>
      </c>
      <c r="I1264" s="109">
        <v>0</v>
      </c>
      <c r="J1264" s="109">
        <v>0</v>
      </c>
      <c r="K1264" s="86">
        <v>2</v>
      </c>
      <c r="L1264" s="87"/>
    </row>
    <row r="1265" spans="2:12" s="88" customFormat="1" ht="18.75" customHeight="1" x14ac:dyDescent="0.2">
      <c r="B1265" s="85" t="s">
        <v>1773</v>
      </c>
      <c r="C1265" s="109">
        <v>0</v>
      </c>
      <c r="D1265" s="109">
        <v>0</v>
      </c>
      <c r="E1265" s="109">
        <v>0</v>
      </c>
      <c r="F1265" s="109">
        <v>0</v>
      </c>
      <c r="G1265" s="109">
        <v>2</v>
      </c>
      <c r="H1265" s="109">
        <v>0</v>
      </c>
      <c r="I1265" s="109">
        <v>0</v>
      </c>
      <c r="J1265" s="109">
        <v>0</v>
      </c>
      <c r="K1265" s="86">
        <v>2</v>
      </c>
      <c r="L1265" s="87"/>
    </row>
    <row r="1266" spans="2:12" s="88" customFormat="1" ht="18.75" customHeight="1" x14ac:dyDescent="0.2">
      <c r="B1266" s="85" t="s">
        <v>1928</v>
      </c>
      <c r="C1266" s="109">
        <v>0</v>
      </c>
      <c r="D1266" s="109">
        <v>0</v>
      </c>
      <c r="E1266" s="109">
        <v>0</v>
      </c>
      <c r="F1266" s="109">
        <v>0</v>
      </c>
      <c r="G1266" s="109">
        <v>0</v>
      </c>
      <c r="H1266" s="109">
        <v>2</v>
      </c>
      <c r="I1266" s="109">
        <v>0</v>
      </c>
      <c r="J1266" s="109">
        <v>0</v>
      </c>
      <c r="K1266" s="86">
        <v>2</v>
      </c>
      <c r="L1266" s="87"/>
    </row>
    <row r="1267" spans="2:12" s="88" customFormat="1" ht="18.75" customHeight="1" x14ac:dyDescent="0.2">
      <c r="B1267" s="85" t="s">
        <v>1996</v>
      </c>
      <c r="C1267" s="109">
        <v>0</v>
      </c>
      <c r="D1267" s="109">
        <v>0</v>
      </c>
      <c r="E1267" s="109">
        <v>0</v>
      </c>
      <c r="F1267" s="109">
        <v>0</v>
      </c>
      <c r="G1267" s="109">
        <v>0</v>
      </c>
      <c r="H1267" s="109">
        <v>1</v>
      </c>
      <c r="I1267" s="109">
        <v>0</v>
      </c>
      <c r="J1267" s="109">
        <v>1</v>
      </c>
      <c r="K1267" s="86">
        <v>2</v>
      </c>
      <c r="L1267" s="87"/>
    </row>
    <row r="1268" spans="2:12" s="88" customFormat="1" ht="18.75" customHeight="1" x14ac:dyDescent="0.2">
      <c r="B1268" s="85" t="s">
        <v>3270</v>
      </c>
      <c r="C1268" s="109">
        <v>0</v>
      </c>
      <c r="D1268" s="109">
        <v>0</v>
      </c>
      <c r="E1268" s="109">
        <v>0</v>
      </c>
      <c r="F1268" s="109">
        <v>0</v>
      </c>
      <c r="G1268" s="109">
        <v>0</v>
      </c>
      <c r="H1268" s="109">
        <v>0</v>
      </c>
      <c r="I1268" s="109">
        <v>0</v>
      </c>
      <c r="J1268" s="109">
        <v>2</v>
      </c>
      <c r="K1268" s="86">
        <v>2</v>
      </c>
      <c r="L1268" s="87"/>
    </row>
    <row r="1269" spans="2:12" s="88" customFormat="1" ht="18.75" customHeight="1" x14ac:dyDescent="0.2">
      <c r="B1269" s="85" t="s">
        <v>982</v>
      </c>
      <c r="C1269" s="109">
        <v>0</v>
      </c>
      <c r="D1269" s="109">
        <v>0</v>
      </c>
      <c r="E1269" s="109">
        <v>0</v>
      </c>
      <c r="F1269" s="109">
        <v>1</v>
      </c>
      <c r="G1269" s="109">
        <v>0</v>
      </c>
      <c r="H1269" s="109">
        <v>0</v>
      </c>
      <c r="I1269" s="109">
        <v>1</v>
      </c>
      <c r="J1269" s="109">
        <v>0</v>
      </c>
      <c r="K1269" s="86">
        <v>2</v>
      </c>
      <c r="L1269" s="87"/>
    </row>
    <row r="1270" spans="2:12" s="88" customFormat="1" ht="18.75" customHeight="1" x14ac:dyDescent="0.2">
      <c r="B1270" s="85" t="s">
        <v>3249</v>
      </c>
      <c r="C1270" s="109">
        <v>0</v>
      </c>
      <c r="D1270" s="109">
        <v>0</v>
      </c>
      <c r="E1270" s="109">
        <v>0</v>
      </c>
      <c r="F1270" s="109">
        <v>0</v>
      </c>
      <c r="G1270" s="109">
        <v>0</v>
      </c>
      <c r="H1270" s="109">
        <v>0</v>
      </c>
      <c r="I1270" s="109">
        <v>0</v>
      </c>
      <c r="J1270" s="109">
        <v>2</v>
      </c>
      <c r="K1270" s="86">
        <v>2</v>
      </c>
      <c r="L1270" s="87"/>
    </row>
    <row r="1271" spans="2:12" s="88" customFormat="1" ht="18.75" customHeight="1" x14ac:dyDescent="0.2">
      <c r="B1271" s="85" t="s">
        <v>3261</v>
      </c>
      <c r="C1271" s="109">
        <v>0</v>
      </c>
      <c r="D1271" s="109">
        <v>0</v>
      </c>
      <c r="E1271" s="109">
        <v>0</v>
      </c>
      <c r="F1271" s="109">
        <v>0</v>
      </c>
      <c r="G1271" s="109">
        <v>0</v>
      </c>
      <c r="H1271" s="109">
        <v>0</v>
      </c>
      <c r="I1271" s="109">
        <v>0</v>
      </c>
      <c r="J1271" s="109">
        <v>2</v>
      </c>
      <c r="K1271" s="86">
        <v>2</v>
      </c>
      <c r="L1271" s="87"/>
    </row>
    <row r="1272" spans="2:12" s="88" customFormat="1" ht="18.75" customHeight="1" x14ac:dyDescent="0.2">
      <c r="B1272" s="85" t="s">
        <v>1617</v>
      </c>
      <c r="C1272" s="109">
        <v>0</v>
      </c>
      <c r="D1272" s="109">
        <v>0</v>
      </c>
      <c r="E1272" s="109">
        <v>0</v>
      </c>
      <c r="F1272" s="109">
        <v>0</v>
      </c>
      <c r="G1272" s="109">
        <v>0</v>
      </c>
      <c r="H1272" s="109">
        <v>0</v>
      </c>
      <c r="I1272" s="109">
        <v>2</v>
      </c>
      <c r="J1272" s="109">
        <v>0</v>
      </c>
      <c r="K1272" s="86">
        <v>2</v>
      </c>
      <c r="L1272" s="87"/>
    </row>
    <row r="1273" spans="2:12" s="88" customFormat="1" ht="18.75" customHeight="1" x14ac:dyDescent="0.2">
      <c r="B1273" s="85" t="s">
        <v>1479</v>
      </c>
      <c r="C1273" s="109">
        <v>0</v>
      </c>
      <c r="D1273" s="109">
        <v>0</v>
      </c>
      <c r="E1273" s="109">
        <v>0</v>
      </c>
      <c r="F1273" s="109">
        <v>0</v>
      </c>
      <c r="G1273" s="109">
        <v>0</v>
      </c>
      <c r="H1273" s="109">
        <v>0</v>
      </c>
      <c r="I1273" s="109">
        <v>0</v>
      </c>
      <c r="J1273" s="109">
        <v>2</v>
      </c>
      <c r="K1273" s="86">
        <v>2</v>
      </c>
      <c r="L1273" s="87"/>
    </row>
    <row r="1274" spans="2:12" s="88" customFormat="1" ht="18.75" customHeight="1" x14ac:dyDescent="0.2">
      <c r="B1274" s="85" t="s">
        <v>3040</v>
      </c>
      <c r="C1274" s="109">
        <v>0</v>
      </c>
      <c r="D1274" s="109">
        <v>0</v>
      </c>
      <c r="E1274" s="109">
        <v>0</v>
      </c>
      <c r="F1274" s="109">
        <v>0</v>
      </c>
      <c r="G1274" s="109">
        <v>0</v>
      </c>
      <c r="H1274" s="109">
        <v>0</v>
      </c>
      <c r="I1274" s="109">
        <v>0</v>
      </c>
      <c r="J1274" s="109">
        <v>2</v>
      </c>
      <c r="K1274" s="86">
        <v>2</v>
      </c>
      <c r="L1274" s="87"/>
    </row>
    <row r="1275" spans="2:12" s="88" customFormat="1" ht="18.75" customHeight="1" x14ac:dyDescent="0.2">
      <c r="B1275" s="85" t="s">
        <v>2255</v>
      </c>
      <c r="C1275" s="109">
        <v>1</v>
      </c>
      <c r="D1275" s="109">
        <v>0</v>
      </c>
      <c r="E1275" s="109">
        <v>0</v>
      </c>
      <c r="F1275" s="109">
        <v>0</v>
      </c>
      <c r="G1275" s="109">
        <v>0</v>
      </c>
      <c r="H1275" s="109">
        <v>1</v>
      </c>
      <c r="I1275" s="109">
        <v>0</v>
      </c>
      <c r="J1275" s="109">
        <v>0</v>
      </c>
      <c r="K1275" s="86">
        <v>2</v>
      </c>
      <c r="L1275" s="87"/>
    </row>
    <row r="1276" spans="2:12" s="88" customFormat="1" ht="18.75" customHeight="1" x14ac:dyDescent="0.2">
      <c r="B1276" s="85" t="s">
        <v>1147</v>
      </c>
      <c r="C1276" s="109">
        <v>0</v>
      </c>
      <c r="D1276" s="109">
        <v>1</v>
      </c>
      <c r="E1276" s="109">
        <v>0</v>
      </c>
      <c r="F1276" s="109">
        <v>0</v>
      </c>
      <c r="G1276" s="109">
        <v>0</v>
      </c>
      <c r="H1276" s="109">
        <v>0</v>
      </c>
      <c r="I1276" s="109">
        <v>0</v>
      </c>
      <c r="J1276" s="109">
        <v>1</v>
      </c>
      <c r="K1276" s="86">
        <v>2</v>
      </c>
      <c r="L1276" s="87"/>
    </row>
    <row r="1277" spans="2:12" s="88" customFormat="1" ht="18.75" customHeight="1" x14ac:dyDescent="0.2">
      <c r="B1277" s="85" t="s">
        <v>1822</v>
      </c>
      <c r="C1277" s="109">
        <v>0</v>
      </c>
      <c r="D1277" s="109">
        <v>0</v>
      </c>
      <c r="E1277" s="109">
        <v>1</v>
      </c>
      <c r="F1277" s="109">
        <v>1</v>
      </c>
      <c r="G1277" s="109">
        <v>0</v>
      </c>
      <c r="H1277" s="109">
        <v>0</v>
      </c>
      <c r="I1277" s="109">
        <v>0</v>
      </c>
      <c r="J1277" s="109">
        <v>0</v>
      </c>
      <c r="K1277" s="86">
        <v>2</v>
      </c>
      <c r="L1277" s="87"/>
    </row>
    <row r="1278" spans="2:12" s="88" customFormat="1" ht="18.75" customHeight="1" x14ac:dyDescent="0.2">
      <c r="B1278" s="85" t="s">
        <v>2153</v>
      </c>
      <c r="C1278" s="109">
        <v>0</v>
      </c>
      <c r="D1278" s="109">
        <v>0</v>
      </c>
      <c r="E1278" s="109">
        <v>1</v>
      </c>
      <c r="F1278" s="109">
        <v>0</v>
      </c>
      <c r="G1278" s="109">
        <v>0</v>
      </c>
      <c r="H1278" s="109">
        <v>0</v>
      </c>
      <c r="I1278" s="109">
        <v>0</v>
      </c>
      <c r="J1278" s="109">
        <v>1</v>
      </c>
      <c r="K1278" s="86">
        <v>2</v>
      </c>
      <c r="L1278" s="87"/>
    </row>
    <row r="1279" spans="2:12" s="88" customFormat="1" ht="18.75" customHeight="1" x14ac:dyDescent="0.2">
      <c r="B1279" s="85" t="s">
        <v>1156</v>
      </c>
      <c r="C1279" s="109">
        <v>2</v>
      </c>
      <c r="D1279" s="109">
        <v>0</v>
      </c>
      <c r="E1279" s="109">
        <v>0</v>
      </c>
      <c r="F1279" s="109">
        <v>0</v>
      </c>
      <c r="G1279" s="109">
        <v>0</v>
      </c>
      <c r="H1279" s="109">
        <v>0</v>
      </c>
      <c r="I1279" s="109">
        <v>0</v>
      </c>
      <c r="J1279" s="109">
        <v>0</v>
      </c>
      <c r="K1279" s="86">
        <v>2</v>
      </c>
      <c r="L1279" s="87"/>
    </row>
    <row r="1280" spans="2:12" s="88" customFormat="1" ht="18.75" customHeight="1" x14ac:dyDescent="0.2">
      <c r="B1280" s="85" t="s">
        <v>1247</v>
      </c>
      <c r="C1280" s="109">
        <v>0</v>
      </c>
      <c r="D1280" s="109">
        <v>0</v>
      </c>
      <c r="E1280" s="109">
        <v>0</v>
      </c>
      <c r="F1280" s="109">
        <v>0</v>
      </c>
      <c r="G1280" s="109">
        <v>0</v>
      </c>
      <c r="H1280" s="109">
        <v>0</v>
      </c>
      <c r="I1280" s="109">
        <v>2</v>
      </c>
      <c r="J1280" s="109">
        <v>0</v>
      </c>
      <c r="K1280" s="86">
        <v>2</v>
      </c>
      <c r="L1280" s="87"/>
    </row>
    <row r="1281" spans="2:12" s="88" customFormat="1" ht="18.75" customHeight="1" x14ac:dyDescent="0.2">
      <c r="B1281" s="85" t="s">
        <v>2635</v>
      </c>
      <c r="C1281" s="109">
        <v>0</v>
      </c>
      <c r="D1281" s="109">
        <v>0</v>
      </c>
      <c r="E1281" s="109">
        <v>0</v>
      </c>
      <c r="F1281" s="109">
        <v>0</v>
      </c>
      <c r="G1281" s="109">
        <v>0</v>
      </c>
      <c r="H1281" s="109">
        <v>2</v>
      </c>
      <c r="I1281" s="109">
        <v>0</v>
      </c>
      <c r="J1281" s="109">
        <v>0</v>
      </c>
      <c r="K1281" s="86">
        <v>2</v>
      </c>
      <c r="L1281" s="87"/>
    </row>
    <row r="1282" spans="2:12" s="88" customFormat="1" ht="18.75" customHeight="1" x14ac:dyDescent="0.2">
      <c r="B1282" s="85" t="s">
        <v>1251</v>
      </c>
      <c r="C1282" s="109">
        <v>1</v>
      </c>
      <c r="D1282" s="109">
        <v>1</v>
      </c>
      <c r="E1282" s="109">
        <v>0</v>
      </c>
      <c r="F1282" s="109">
        <v>0</v>
      </c>
      <c r="G1282" s="109">
        <v>0</v>
      </c>
      <c r="H1282" s="109">
        <v>0</v>
      </c>
      <c r="I1282" s="109">
        <v>0</v>
      </c>
      <c r="J1282" s="109">
        <v>0</v>
      </c>
      <c r="K1282" s="86">
        <v>2</v>
      </c>
      <c r="L1282" s="87"/>
    </row>
    <row r="1283" spans="2:12" s="88" customFormat="1" ht="18.75" customHeight="1" x14ac:dyDescent="0.2">
      <c r="B1283" s="85" t="s">
        <v>2458</v>
      </c>
      <c r="C1283" s="109">
        <v>0</v>
      </c>
      <c r="D1283" s="109">
        <v>0</v>
      </c>
      <c r="E1283" s="109">
        <v>0</v>
      </c>
      <c r="F1283" s="109">
        <v>0</v>
      </c>
      <c r="G1283" s="109">
        <v>0</v>
      </c>
      <c r="H1283" s="109">
        <v>0</v>
      </c>
      <c r="I1283" s="109">
        <v>1</v>
      </c>
      <c r="J1283" s="109">
        <v>1</v>
      </c>
      <c r="K1283" s="86">
        <v>2</v>
      </c>
      <c r="L1283" s="87"/>
    </row>
    <row r="1284" spans="2:12" s="88" customFormat="1" ht="18.75" customHeight="1" x14ac:dyDescent="0.2">
      <c r="B1284" s="85" t="s">
        <v>2865</v>
      </c>
      <c r="C1284" s="109">
        <v>0</v>
      </c>
      <c r="D1284" s="109">
        <v>0</v>
      </c>
      <c r="E1284" s="109">
        <v>0</v>
      </c>
      <c r="F1284" s="109">
        <v>0</v>
      </c>
      <c r="G1284" s="109">
        <v>0</v>
      </c>
      <c r="H1284" s="109">
        <v>0</v>
      </c>
      <c r="I1284" s="109">
        <v>0</v>
      </c>
      <c r="J1284" s="109">
        <v>2</v>
      </c>
      <c r="K1284" s="86">
        <v>2</v>
      </c>
      <c r="L1284" s="87"/>
    </row>
    <row r="1285" spans="2:12" s="88" customFormat="1" ht="18.75" customHeight="1" x14ac:dyDescent="0.2">
      <c r="B1285" s="85" t="s">
        <v>2270</v>
      </c>
      <c r="C1285" s="109">
        <v>0</v>
      </c>
      <c r="D1285" s="109">
        <v>0</v>
      </c>
      <c r="E1285" s="109">
        <v>0</v>
      </c>
      <c r="F1285" s="109">
        <v>0</v>
      </c>
      <c r="G1285" s="109">
        <v>0</v>
      </c>
      <c r="H1285" s="109">
        <v>2</v>
      </c>
      <c r="I1285" s="109">
        <v>0</v>
      </c>
      <c r="J1285" s="109">
        <v>0</v>
      </c>
      <c r="K1285" s="86">
        <v>2</v>
      </c>
      <c r="L1285" s="87"/>
    </row>
    <row r="1286" spans="2:12" s="88" customFormat="1" ht="18.75" customHeight="1" x14ac:dyDescent="0.2">
      <c r="B1286" s="85" t="s">
        <v>1547</v>
      </c>
      <c r="C1286" s="109">
        <v>0</v>
      </c>
      <c r="D1286" s="109">
        <v>0</v>
      </c>
      <c r="E1286" s="109">
        <v>1</v>
      </c>
      <c r="F1286" s="109">
        <v>0</v>
      </c>
      <c r="G1286" s="109">
        <v>0</v>
      </c>
      <c r="H1286" s="109">
        <v>0</v>
      </c>
      <c r="I1286" s="109">
        <v>0</v>
      </c>
      <c r="J1286" s="109">
        <v>1</v>
      </c>
      <c r="K1286" s="86">
        <v>2</v>
      </c>
      <c r="L1286" s="87"/>
    </row>
    <row r="1287" spans="2:12" s="88" customFormat="1" ht="18.75" customHeight="1" x14ac:dyDescent="0.2">
      <c r="B1287" s="85" t="s">
        <v>2225</v>
      </c>
      <c r="C1287" s="109">
        <v>0</v>
      </c>
      <c r="D1287" s="109">
        <v>0</v>
      </c>
      <c r="E1287" s="109">
        <v>0</v>
      </c>
      <c r="F1287" s="109">
        <v>2</v>
      </c>
      <c r="G1287" s="109">
        <v>0</v>
      </c>
      <c r="H1287" s="109">
        <v>0</v>
      </c>
      <c r="I1287" s="109">
        <v>0</v>
      </c>
      <c r="J1287" s="109">
        <v>0</v>
      </c>
      <c r="K1287" s="86">
        <v>2</v>
      </c>
      <c r="L1287" s="87"/>
    </row>
    <row r="1288" spans="2:12" s="88" customFormat="1" ht="18.75" customHeight="1" x14ac:dyDescent="0.2">
      <c r="B1288" s="85" t="s">
        <v>1656</v>
      </c>
      <c r="C1288" s="109">
        <v>0</v>
      </c>
      <c r="D1288" s="109">
        <v>0</v>
      </c>
      <c r="E1288" s="109">
        <v>0</v>
      </c>
      <c r="F1288" s="109">
        <v>0</v>
      </c>
      <c r="G1288" s="109">
        <v>0</v>
      </c>
      <c r="H1288" s="109">
        <v>0</v>
      </c>
      <c r="I1288" s="109">
        <v>0</v>
      </c>
      <c r="J1288" s="109">
        <v>2</v>
      </c>
      <c r="K1288" s="86">
        <v>2</v>
      </c>
      <c r="L1288" s="87"/>
    </row>
    <row r="1289" spans="2:12" s="88" customFormat="1" ht="18.75" customHeight="1" x14ac:dyDescent="0.2">
      <c r="B1289" s="85" t="s">
        <v>2104</v>
      </c>
      <c r="C1289" s="109">
        <v>0</v>
      </c>
      <c r="D1289" s="109">
        <v>0</v>
      </c>
      <c r="E1289" s="109">
        <v>0</v>
      </c>
      <c r="F1289" s="109">
        <v>0</v>
      </c>
      <c r="G1289" s="109">
        <v>0</v>
      </c>
      <c r="H1289" s="109">
        <v>0</v>
      </c>
      <c r="I1289" s="109">
        <v>2</v>
      </c>
      <c r="J1289" s="109">
        <v>0</v>
      </c>
      <c r="K1289" s="86">
        <v>2</v>
      </c>
      <c r="L1289" s="87"/>
    </row>
    <row r="1290" spans="2:12" s="88" customFormat="1" ht="18.75" customHeight="1" x14ac:dyDescent="0.2">
      <c r="B1290" s="85" t="s">
        <v>2567</v>
      </c>
      <c r="C1290" s="109">
        <v>1</v>
      </c>
      <c r="D1290" s="109">
        <v>1</v>
      </c>
      <c r="E1290" s="109">
        <v>0</v>
      </c>
      <c r="F1290" s="109">
        <v>0</v>
      </c>
      <c r="G1290" s="109">
        <v>0</v>
      </c>
      <c r="H1290" s="109">
        <v>0</v>
      </c>
      <c r="I1290" s="109">
        <v>0</v>
      </c>
      <c r="J1290" s="109">
        <v>0</v>
      </c>
      <c r="K1290" s="86">
        <v>2</v>
      </c>
      <c r="L1290" s="87"/>
    </row>
    <row r="1291" spans="2:12" s="88" customFormat="1" ht="18.75" customHeight="1" x14ac:dyDescent="0.2">
      <c r="B1291" s="85" t="s">
        <v>2856</v>
      </c>
      <c r="C1291" s="109">
        <v>0</v>
      </c>
      <c r="D1291" s="109">
        <v>0</v>
      </c>
      <c r="E1291" s="109">
        <v>0</v>
      </c>
      <c r="F1291" s="109">
        <v>0</v>
      </c>
      <c r="G1291" s="109">
        <v>0</v>
      </c>
      <c r="H1291" s="109">
        <v>1</v>
      </c>
      <c r="I1291" s="109">
        <v>0</v>
      </c>
      <c r="J1291" s="109">
        <v>1</v>
      </c>
      <c r="K1291" s="86">
        <v>2</v>
      </c>
      <c r="L1291" s="87"/>
    </row>
    <row r="1292" spans="2:12" s="88" customFormat="1" ht="18.75" customHeight="1" x14ac:dyDescent="0.2">
      <c r="B1292" s="85" t="s">
        <v>2315</v>
      </c>
      <c r="C1292" s="109">
        <v>1</v>
      </c>
      <c r="D1292" s="109">
        <v>0</v>
      </c>
      <c r="E1292" s="109">
        <v>0</v>
      </c>
      <c r="F1292" s="109">
        <v>0</v>
      </c>
      <c r="G1292" s="109">
        <v>1</v>
      </c>
      <c r="H1292" s="109">
        <v>0</v>
      </c>
      <c r="I1292" s="109">
        <v>0</v>
      </c>
      <c r="J1292" s="109">
        <v>0</v>
      </c>
      <c r="K1292" s="86">
        <v>2</v>
      </c>
      <c r="L1292" s="87"/>
    </row>
    <row r="1293" spans="2:12" s="88" customFormat="1" ht="18.75" customHeight="1" x14ac:dyDescent="0.2">
      <c r="B1293" s="85" t="s">
        <v>1331</v>
      </c>
      <c r="C1293" s="109">
        <v>0</v>
      </c>
      <c r="D1293" s="109">
        <v>0</v>
      </c>
      <c r="E1293" s="109">
        <v>0</v>
      </c>
      <c r="F1293" s="109">
        <v>2</v>
      </c>
      <c r="G1293" s="109">
        <v>0</v>
      </c>
      <c r="H1293" s="109">
        <v>0</v>
      </c>
      <c r="I1293" s="109">
        <v>0</v>
      </c>
      <c r="J1293" s="109">
        <v>0</v>
      </c>
      <c r="K1293" s="86">
        <v>2</v>
      </c>
      <c r="L1293" s="87"/>
    </row>
    <row r="1294" spans="2:12" s="88" customFormat="1" ht="18.75" customHeight="1" x14ac:dyDescent="0.2">
      <c r="B1294" s="85" t="s">
        <v>2642</v>
      </c>
      <c r="C1294" s="109">
        <v>0</v>
      </c>
      <c r="D1294" s="109">
        <v>0</v>
      </c>
      <c r="E1294" s="109">
        <v>0</v>
      </c>
      <c r="F1294" s="109">
        <v>1</v>
      </c>
      <c r="G1294" s="109">
        <v>0</v>
      </c>
      <c r="H1294" s="109">
        <v>0</v>
      </c>
      <c r="I1294" s="109">
        <v>1</v>
      </c>
      <c r="J1294" s="109">
        <v>0</v>
      </c>
      <c r="K1294" s="86">
        <v>2</v>
      </c>
      <c r="L1294" s="87"/>
    </row>
    <row r="1295" spans="2:12" s="88" customFormat="1" ht="18.75" customHeight="1" x14ac:dyDescent="0.2">
      <c r="B1295" s="85" t="s">
        <v>1998</v>
      </c>
      <c r="C1295" s="109">
        <v>0</v>
      </c>
      <c r="D1295" s="109">
        <v>0</v>
      </c>
      <c r="E1295" s="109">
        <v>0</v>
      </c>
      <c r="F1295" s="109">
        <v>0</v>
      </c>
      <c r="G1295" s="109">
        <v>0</v>
      </c>
      <c r="H1295" s="109">
        <v>0</v>
      </c>
      <c r="I1295" s="109">
        <v>2</v>
      </c>
      <c r="J1295" s="109">
        <v>0</v>
      </c>
      <c r="K1295" s="86">
        <v>2</v>
      </c>
      <c r="L1295" s="87"/>
    </row>
    <row r="1296" spans="2:12" s="88" customFormat="1" ht="18.75" customHeight="1" x14ac:dyDescent="0.2">
      <c r="B1296" s="85" t="s">
        <v>3092</v>
      </c>
      <c r="C1296" s="109">
        <v>0</v>
      </c>
      <c r="D1296" s="109">
        <v>0</v>
      </c>
      <c r="E1296" s="109">
        <v>0</v>
      </c>
      <c r="F1296" s="109">
        <v>0</v>
      </c>
      <c r="G1296" s="109">
        <v>0</v>
      </c>
      <c r="H1296" s="109">
        <v>0</v>
      </c>
      <c r="I1296" s="109">
        <v>0</v>
      </c>
      <c r="J1296" s="109">
        <v>2</v>
      </c>
      <c r="K1296" s="86">
        <v>2</v>
      </c>
      <c r="L1296" s="87"/>
    </row>
    <row r="1297" spans="2:12" s="88" customFormat="1" ht="18.75" customHeight="1" x14ac:dyDescent="0.2">
      <c r="B1297" s="85" t="s">
        <v>2421</v>
      </c>
      <c r="C1297" s="109">
        <v>0</v>
      </c>
      <c r="D1297" s="109">
        <v>0</v>
      </c>
      <c r="E1297" s="109">
        <v>0</v>
      </c>
      <c r="F1297" s="109">
        <v>0</v>
      </c>
      <c r="G1297" s="109">
        <v>0</v>
      </c>
      <c r="H1297" s="109">
        <v>0</v>
      </c>
      <c r="I1297" s="109">
        <v>1</v>
      </c>
      <c r="J1297" s="109">
        <v>1</v>
      </c>
      <c r="K1297" s="86">
        <v>2</v>
      </c>
      <c r="L1297" s="87"/>
    </row>
    <row r="1298" spans="2:12" s="88" customFormat="1" ht="18.75" customHeight="1" x14ac:dyDescent="0.2">
      <c r="B1298" s="85" t="s">
        <v>2640</v>
      </c>
      <c r="C1298" s="109">
        <v>0</v>
      </c>
      <c r="D1298" s="109">
        <v>0</v>
      </c>
      <c r="E1298" s="109">
        <v>0</v>
      </c>
      <c r="F1298" s="109">
        <v>0</v>
      </c>
      <c r="G1298" s="109">
        <v>0</v>
      </c>
      <c r="H1298" s="109">
        <v>0</v>
      </c>
      <c r="I1298" s="109">
        <v>2</v>
      </c>
      <c r="J1298" s="109">
        <v>0</v>
      </c>
      <c r="K1298" s="86">
        <v>2</v>
      </c>
      <c r="L1298" s="87"/>
    </row>
    <row r="1299" spans="2:12" s="88" customFormat="1" ht="18.75" customHeight="1" x14ac:dyDescent="0.2">
      <c r="B1299" s="85" t="s">
        <v>2424</v>
      </c>
      <c r="C1299" s="109">
        <v>1</v>
      </c>
      <c r="D1299" s="109">
        <v>0</v>
      </c>
      <c r="E1299" s="109">
        <v>0</v>
      </c>
      <c r="F1299" s="109">
        <v>0</v>
      </c>
      <c r="G1299" s="109">
        <v>0</v>
      </c>
      <c r="H1299" s="109">
        <v>1</v>
      </c>
      <c r="I1299" s="109">
        <v>0</v>
      </c>
      <c r="J1299" s="109">
        <v>0</v>
      </c>
      <c r="K1299" s="86">
        <v>2</v>
      </c>
      <c r="L1299" s="87"/>
    </row>
    <row r="1300" spans="2:12" s="88" customFormat="1" ht="18.75" customHeight="1" x14ac:dyDescent="0.2">
      <c r="B1300" s="85" t="s">
        <v>3287</v>
      </c>
      <c r="C1300" s="109">
        <v>0</v>
      </c>
      <c r="D1300" s="109">
        <v>0</v>
      </c>
      <c r="E1300" s="109">
        <v>0</v>
      </c>
      <c r="F1300" s="109">
        <v>0</v>
      </c>
      <c r="G1300" s="109">
        <v>0</v>
      </c>
      <c r="H1300" s="109">
        <v>0</v>
      </c>
      <c r="I1300" s="109">
        <v>0</v>
      </c>
      <c r="J1300" s="109">
        <v>2</v>
      </c>
      <c r="K1300" s="86">
        <v>2</v>
      </c>
      <c r="L1300" s="87"/>
    </row>
    <row r="1301" spans="2:12" s="88" customFormat="1" ht="18.75" customHeight="1" x14ac:dyDescent="0.2">
      <c r="B1301" s="85" t="s">
        <v>2271</v>
      </c>
      <c r="C1301" s="109">
        <v>1</v>
      </c>
      <c r="D1301" s="109">
        <v>0</v>
      </c>
      <c r="E1301" s="109">
        <v>0</v>
      </c>
      <c r="F1301" s="109">
        <v>0</v>
      </c>
      <c r="G1301" s="109">
        <v>1</v>
      </c>
      <c r="H1301" s="109">
        <v>0</v>
      </c>
      <c r="I1301" s="109">
        <v>0</v>
      </c>
      <c r="J1301" s="109">
        <v>0</v>
      </c>
      <c r="K1301" s="86">
        <v>2</v>
      </c>
      <c r="L1301" s="87"/>
    </row>
    <row r="1302" spans="2:12" s="88" customFormat="1" ht="18.75" customHeight="1" x14ac:dyDescent="0.2">
      <c r="B1302" s="85" t="s">
        <v>1839</v>
      </c>
      <c r="C1302" s="109">
        <v>0</v>
      </c>
      <c r="D1302" s="109">
        <v>0</v>
      </c>
      <c r="E1302" s="109">
        <v>0</v>
      </c>
      <c r="F1302" s="109">
        <v>0</v>
      </c>
      <c r="G1302" s="109">
        <v>1</v>
      </c>
      <c r="H1302" s="109">
        <v>0</v>
      </c>
      <c r="I1302" s="109">
        <v>1</v>
      </c>
      <c r="J1302" s="109">
        <v>0</v>
      </c>
      <c r="K1302" s="86">
        <v>2</v>
      </c>
      <c r="L1302" s="87"/>
    </row>
    <row r="1303" spans="2:12" s="88" customFormat="1" ht="18.75" customHeight="1" x14ac:dyDescent="0.2">
      <c r="B1303" s="85" t="s">
        <v>2268</v>
      </c>
      <c r="C1303" s="109">
        <v>1</v>
      </c>
      <c r="D1303" s="109">
        <v>0</v>
      </c>
      <c r="E1303" s="109">
        <v>0</v>
      </c>
      <c r="F1303" s="109">
        <v>1</v>
      </c>
      <c r="G1303" s="109">
        <v>0</v>
      </c>
      <c r="H1303" s="109">
        <v>0</v>
      </c>
      <c r="I1303" s="109">
        <v>0</v>
      </c>
      <c r="J1303" s="109">
        <v>0</v>
      </c>
      <c r="K1303" s="86">
        <v>2</v>
      </c>
      <c r="L1303" s="87"/>
    </row>
    <row r="1304" spans="2:12" s="88" customFormat="1" ht="18.75" customHeight="1" x14ac:dyDescent="0.2">
      <c r="B1304" s="85" t="s">
        <v>1153</v>
      </c>
      <c r="C1304" s="109">
        <v>0</v>
      </c>
      <c r="D1304" s="109">
        <v>1</v>
      </c>
      <c r="E1304" s="109">
        <v>0</v>
      </c>
      <c r="F1304" s="109">
        <v>1</v>
      </c>
      <c r="G1304" s="109">
        <v>0</v>
      </c>
      <c r="H1304" s="109">
        <v>0</v>
      </c>
      <c r="I1304" s="109">
        <v>0</v>
      </c>
      <c r="J1304" s="109">
        <v>0</v>
      </c>
      <c r="K1304" s="86">
        <v>2</v>
      </c>
      <c r="L1304" s="87"/>
    </row>
    <row r="1305" spans="2:12" s="88" customFormat="1" ht="18.75" customHeight="1" x14ac:dyDescent="0.2">
      <c r="B1305" s="85" t="s">
        <v>2636</v>
      </c>
      <c r="C1305" s="109">
        <v>0</v>
      </c>
      <c r="D1305" s="109">
        <v>0</v>
      </c>
      <c r="E1305" s="109">
        <v>0</v>
      </c>
      <c r="F1305" s="109">
        <v>0</v>
      </c>
      <c r="G1305" s="109">
        <v>2</v>
      </c>
      <c r="H1305" s="109">
        <v>0</v>
      </c>
      <c r="I1305" s="109">
        <v>0</v>
      </c>
      <c r="J1305" s="109">
        <v>0</v>
      </c>
      <c r="K1305" s="86">
        <v>2</v>
      </c>
      <c r="L1305" s="87"/>
    </row>
    <row r="1306" spans="2:12" s="88" customFormat="1" ht="18.75" customHeight="1" x14ac:dyDescent="0.2">
      <c r="B1306" s="85" t="s">
        <v>2024</v>
      </c>
      <c r="C1306" s="109">
        <v>0</v>
      </c>
      <c r="D1306" s="109">
        <v>0</v>
      </c>
      <c r="E1306" s="109">
        <v>0</v>
      </c>
      <c r="F1306" s="109">
        <v>0</v>
      </c>
      <c r="G1306" s="109">
        <v>0</v>
      </c>
      <c r="H1306" s="109">
        <v>2</v>
      </c>
      <c r="I1306" s="109">
        <v>0</v>
      </c>
      <c r="J1306" s="109">
        <v>0</v>
      </c>
      <c r="K1306" s="86">
        <v>2</v>
      </c>
      <c r="L1306" s="87"/>
    </row>
    <row r="1307" spans="2:12" s="88" customFormat="1" ht="18.75" customHeight="1" x14ac:dyDescent="0.2">
      <c r="B1307" s="85" t="s">
        <v>1308</v>
      </c>
      <c r="C1307" s="109">
        <v>0</v>
      </c>
      <c r="D1307" s="109">
        <v>0</v>
      </c>
      <c r="E1307" s="109">
        <v>0</v>
      </c>
      <c r="F1307" s="109">
        <v>0</v>
      </c>
      <c r="G1307" s="109">
        <v>0</v>
      </c>
      <c r="H1307" s="109">
        <v>0</v>
      </c>
      <c r="I1307" s="109">
        <v>2</v>
      </c>
      <c r="J1307" s="109">
        <v>0</v>
      </c>
      <c r="K1307" s="86">
        <v>2</v>
      </c>
      <c r="L1307" s="87"/>
    </row>
    <row r="1308" spans="2:12" s="88" customFormat="1" ht="18.75" customHeight="1" x14ac:dyDescent="0.2">
      <c r="B1308" s="85" t="s">
        <v>2643</v>
      </c>
      <c r="C1308" s="109">
        <v>0</v>
      </c>
      <c r="D1308" s="109">
        <v>0</v>
      </c>
      <c r="E1308" s="109">
        <v>0</v>
      </c>
      <c r="F1308" s="109">
        <v>0</v>
      </c>
      <c r="G1308" s="109">
        <v>2</v>
      </c>
      <c r="H1308" s="109">
        <v>0</v>
      </c>
      <c r="I1308" s="109">
        <v>0</v>
      </c>
      <c r="J1308" s="109">
        <v>0</v>
      </c>
      <c r="K1308" s="86">
        <v>2</v>
      </c>
      <c r="L1308" s="87"/>
    </row>
    <row r="1309" spans="2:12" s="88" customFormat="1" ht="18.75" customHeight="1" x14ac:dyDescent="0.2">
      <c r="B1309" s="85" t="s">
        <v>3043</v>
      </c>
      <c r="C1309" s="109">
        <v>0</v>
      </c>
      <c r="D1309" s="109">
        <v>0</v>
      </c>
      <c r="E1309" s="109">
        <v>0</v>
      </c>
      <c r="F1309" s="109">
        <v>2</v>
      </c>
      <c r="G1309" s="109">
        <v>0</v>
      </c>
      <c r="H1309" s="109">
        <v>0</v>
      </c>
      <c r="I1309" s="109">
        <v>0</v>
      </c>
      <c r="J1309" s="109">
        <v>0</v>
      </c>
      <c r="K1309" s="86">
        <v>2</v>
      </c>
      <c r="L1309" s="87"/>
    </row>
    <row r="1310" spans="2:12" s="88" customFormat="1" ht="18.75" customHeight="1" x14ac:dyDescent="0.2">
      <c r="B1310" s="85" t="s">
        <v>2306</v>
      </c>
      <c r="C1310" s="109">
        <v>0</v>
      </c>
      <c r="D1310" s="109">
        <v>0</v>
      </c>
      <c r="E1310" s="109">
        <v>0</v>
      </c>
      <c r="F1310" s="109">
        <v>0</v>
      </c>
      <c r="G1310" s="109">
        <v>1</v>
      </c>
      <c r="H1310" s="109">
        <v>0</v>
      </c>
      <c r="I1310" s="109">
        <v>1</v>
      </c>
      <c r="J1310" s="109">
        <v>0</v>
      </c>
      <c r="K1310" s="86">
        <v>2</v>
      </c>
      <c r="L1310" s="87"/>
    </row>
    <row r="1311" spans="2:12" s="88" customFormat="1" ht="18.75" customHeight="1" x14ac:dyDescent="0.2">
      <c r="B1311" s="85" t="s">
        <v>3172</v>
      </c>
      <c r="C1311" s="109">
        <v>0</v>
      </c>
      <c r="D1311" s="109">
        <v>0</v>
      </c>
      <c r="E1311" s="109">
        <v>0</v>
      </c>
      <c r="F1311" s="109">
        <v>0</v>
      </c>
      <c r="G1311" s="109">
        <v>0</v>
      </c>
      <c r="H1311" s="109">
        <v>0</v>
      </c>
      <c r="I1311" s="109">
        <v>0</v>
      </c>
      <c r="J1311" s="109">
        <v>2</v>
      </c>
      <c r="K1311" s="86">
        <v>2</v>
      </c>
      <c r="L1311" s="87"/>
    </row>
    <row r="1312" spans="2:12" s="88" customFormat="1" ht="18.75" customHeight="1" x14ac:dyDescent="0.2">
      <c r="B1312" s="85" t="s">
        <v>1908</v>
      </c>
      <c r="C1312" s="109">
        <v>2</v>
      </c>
      <c r="D1312" s="109">
        <v>0</v>
      </c>
      <c r="E1312" s="109">
        <v>0</v>
      </c>
      <c r="F1312" s="109">
        <v>0</v>
      </c>
      <c r="G1312" s="109">
        <v>0</v>
      </c>
      <c r="H1312" s="109">
        <v>0</v>
      </c>
      <c r="I1312" s="109">
        <v>0</v>
      </c>
      <c r="J1312" s="109">
        <v>0</v>
      </c>
      <c r="K1312" s="86">
        <v>2</v>
      </c>
      <c r="L1312" s="87"/>
    </row>
    <row r="1313" spans="2:12" s="88" customFormat="1" ht="18.75" customHeight="1" x14ac:dyDescent="0.2">
      <c r="B1313" s="85" t="s">
        <v>1560</v>
      </c>
      <c r="C1313" s="109">
        <v>2</v>
      </c>
      <c r="D1313" s="109">
        <v>0</v>
      </c>
      <c r="E1313" s="109">
        <v>0</v>
      </c>
      <c r="F1313" s="109">
        <v>0</v>
      </c>
      <c r="G1313" s="109">
        <v>0</v>
      </c>
      <c r="H1313" s="109">
        <v>0</v>
      </c>
      <c r="I1313" s="109">
        <v>0</v>
      </c>
      <c r="J1313" s="109">
        <v>0</v>
      </c>
      <c r="K1313" s="86">
        <v>2</v>
      </c>
      <c r="L1313" s="87"/>
    </row>
    <row r="1314" spans="2:12" s="88" customFormat="1" ht="18.75" customHeight="1" x14ac:dyDescent="0.2">
      <c r="B1314" s="85" t="s">
        <v>2314</v>
      </c>
      <c r="C1314" s="109">
        <v>0</v>
      </c>
      <c r="D1314" s="109">
        <v>0</v>
      </c>
      <c r="E1314" s="109">
        <v>0</v>
      </c>
      <c r="F1314" s="109">
        <v>0</v>
      </c>
      <c r="G1314" s="109">
        <v>1</v>
      </c>
      <c r="H1314" s="109">
        <v>0</v>
      </c>
      <c r="I1314" s="109">
        <v>0</v>
      </c>
      <c r="J1314" s="109">
        <v>1</v>
      </c>
      <c r="K1314" s="86">
        <v>2</v>
      </c>
      <c r="L1314" s="87"/>
    </row>
    <row r="1315" spans="2:12" s="88" customFormat="1" ht="18.75" customHeight="1" x14ac:dyDescent="0.2">
      <c r="B1315" s="85" t="s">
        <v>1655</v>
      </c>
      <c r="C1315" s="109">
        <v>0</v>
      </c>
      <c r="D1315" s="109">
        <v>2</v>
      </c>
      <c r="E1315" s="109">
        <v>0</v>
      </c>
      <c r="F1315" s="109">
        <v>0</v>
      </c>
      <c r="G1315" s="109">
        <v>0</v>
      </c>
      <c r="H1315" s="109">
        <v>0</v>
      </c>
      <c r="I1315" s="109">
        <v>0</v>
      </c>
      <c r="J1315" s="109">
        <v>0</v>
      </c>
      <c r="K1315" s="86">
        <v>2</v>
      </c>
      <c r="L1315" s="87"/>
    </row>
    <row r="1316" spans="2:12" s="88" customFormat="1" ht="18.75" customHeight="1" x14ac:dyDescent="0.2">
      <c r="B1316" s="85" t="s">
        <v>3158</v>
      </c>
      <c r="C1316" s="109">
        <v>0</v>
      </c>
      <c r="D1316" s="109">
        <v>0</v>
      </c>
      <c r="E1316" s="109">
        <v>0</v>
      </c>
      <c r="F1316" s="109">
        <v>1</v>
      </c>
      <c r="G1316" s="109">
        <v>0</v>
      </c>
      <c r="H1316" s="109">
        <v>0</v>
      </c>
      <c r="I1316" s="109">
        <v>0</v>
      </c>
      <c r="J1316" s="109">
        <v>1</v>
      </c>
      <c r="K1316" s="86">
        <v>2</v>
      </c>
      <c r="L1316" s="87"/>
    </row>
    <row r="1317" spans="2:12" s="88" customFormat="1" ht="18.75" customHeight="1" x14ac:dyDescent="0.2">
      <c r="B1317" s="85" t="s">
        <v>2227</v>
      </c>
      <c r="C1317" s="109">
        <v>0</v>
      </c>
      <c r="D1317" s="109">
        <v>0</v>
      </c>
      <c r="E1317" s="109">
        <v>0</v>
      </c>
      <c r="F1317" s="109">
        <v>2</v>
      </c>
      <c r="G1317" s="109">
        <v>0</v>
      </c>
      <c r="H1317" s="109">
        <v>0</v>
      </c>
      <c r="I1317" s="109">
        <v>0</v>
      </c>
      <c r="J1317" s="109">
        <v>0</v>
      </c>
      <c r="K1317" s="86">
        <v>2</v>
      </c>
      <c r="L1317" s="87"/>
    </row>
    <row r="1318" spans="2:12" s="88" customFormat="1" ht="18.75" customHeight="1" x14ac:dyDescent="0.2">
      <c r="B1318" s="85" t="s">
        <v>2877</v>
      </c>
      <c r="C1318" s="109">
        <v>0</v>
      </c>
      <c r="D1318" s="109">
        <v>0</v>
      </c>
      <c r="E1318" s="109">
        <v>0</v>
      </c>
      <c r="F1318" s="109">
        <v>0</v>
      </c>
      <c r="G1318" s="109">
        <v>0</v>
      </c>
      <c r="H1318" s="109">
        <v>0</v>
      </c>
      <c r="I1318" s="109">
        <v>1</v>
      </c>
      <c r="J1318" s="109">
        <v>1</v>
      </c>
      <c r="K1318" s="86">
        <v>2</v>
      </c>
      <c r="L1318" s="87"/>
    </row>
    <row r="1319" spans="2:12" s="88" customFormat="1" ht="18.75" customHeight="1" x14ac:dyDescent="0.2">
      <c r="B1319" s="85" t="s">
        <v>2456</v>
      </c>
      <c r="C1319" s="109">
        <v>0</v>
      </c>
      <c r="D1319" s="109">
        <v>0</v>
      </c>
      <c r="E1319" s="109">
        <v>0</v>
      </c>
      <c r="F1319" s="109">
        <v>0</v>
      </c>
      <c r="G1319" s="109">
        <v>0</v>
      </c>
      <c r="H1319" s="109">
        <v>2</v>
      </c>
      <c r="I1319" s="109">
        <v>0</v>
      </c>
      <c r="J1319" s="109">
        <v>0</v>
      </c>
      <c r="K1319" s="86">
        <v>2</v>
      </c>
      <c r="L1319" s="87"/>
    </row>
    <row r="1320" spans="2:12" s="88" customFormat="1" ht="18.75" customHeight="1" x14ac:dyDescent="0.2">
      <c r="B1320" s="85" t="s">
        <v>2038</v>
      </c>
      <c r="C1320" s="109">
        <v>0</v>
      </c>
      <c r="D1320" s="109">
        <v>2</v>
      </c>
      <c r="E1320" s="109">
        <v>0</v>
      </c>
      <c r="F1320" s="109">
        <v>0</v>
      </c>
      <c r="G1320" s="109">
        <v>0</v>
      </c>
      <c r="H1320" s="109">
        <v>0</v>
      </c>
      <c r="I1320" s="109">
        <v>0</v>
      </c>
      <c r="J1320" s="109">
        <v>0</v>
      </c>
      <c r="K1320" s="86">
        <v>2</v>
      </c>
      <c r="L1320" s="87"/>
    </row>
    <row r="1321" spans="2:12" s="88" customFormat="1" ht="18.75" customHeight="1" x14ac:dyDescent="0.2">
      <c r="B1321" s="85" t="s">
        <v>1961</v>
      </c>
      <c r="C1321" s="109">
        <v>0</v>
      </c>
      <c r="D1321" s="109">
        <v>0</v>
      </c>
      <c r="E1321" s="109">
        <v>0</v>
      </c>
      <c r="F1321" s="109">
        <v>0</v>
      </c>
      <c r="G1321" s="109">
        <v>0</v>
      </c>
      <c r="H1321" s="109">
        <v>1</v>
      </c>
      <c r="I1321" s="109">
        <v>1</v>
      </c>
      <c r="J1321" s="109">
        <v>0</v>
      </c>
      <c r="K1321" s="86">
        <v>2</v>
      </c>
      <c r="L1321" s="87"/>
    </row>
    <row r="1322" spans="2:12" s="88" customFormat="1" ht="18.75" customHeight="1" x14ac:dyDescent="0.2">
      <c r="B1322" s="85" t="s">
        <v>1988</v>
      </c>
      <c r="C1322" s="109">
        <v>0</v>
      </c>
      <c r="D1322" s="109">
        <v>0</v>
      </c>
      <c r="E1322" s="109">
        <v>0</v>
      </c>
      <c r="F1322" s="109">
        <v>0</v>
      </c>
      <c r="G1322" s="109">
        <v>0</v>
      </c>
      <c r="H1322" s="109">
        <v>0</v>
      </c>
      <c r="I1322" s="109">
        <v>2</v>
      </c>
      <c r="J1322" s="109">
        <v>0</v>
      </c>
      <c r="K1322" s="86">
        <v>2</v>
      </c>
      <c r="L1322" s="87"/>
    </row>
    <row r="1323" spans="2:12" s="88" customFormat="1" ht="18.75" customHeight="1" x14ac:dyDescent="0.2">
      <c r="B1323" s="85" t="s">
        <v>1457</v>
      </c>
      <c r="C1323" s="109">
        <v>0</v>
      </c>
      <c r="D1323" s="109">
        <v>1</v>
      </c>
      <c r="E1323" s="109">
        <v>0</v>
      </c>
      <c r="F1323" s="109">
        <v>0</v>
      </c>
      <c r="G1323" s="109">
        <v>1</v>
      </c>
      <c r="H1323" s="109">
        <v>0</v>
      </c>
      <c r="I1323" s="109">
        <v>0</v>
      </c>
      <c r="J1323" s="109">
        <v>0</v>
      </c>
      <c r="K1323" s="86">
        <v>2</v>
      </c>
      <c r="L1323" s="87"/>
    </row>
    <row r="1324" spans="2:12" s="88" customFormat="1" ht="18.75" customHeight="1" x14ac:dyDescent="0.2">
      <c r="B1324" s="85" t="s">
        <v>1959</v>
      </c>
      <c r="C1324" s="109">
        <v>1</v>
      </c>
      <c r="D1324" s="109">
        <v>0</v>
      </c>
      <c r="E1324" s="109">
        <v>0</v>
      </c>
      <c r="F1324" s="109">
        <v>0</v>
      </c>
      <c r="G1324" s="109">
        <v>0</v>
      </c>
      <c r="H1324" s="109">
        <v>1</v>
      </c>
      <c r="I1324" s="109">
        <v>0</v>
      </c>
      <c r="J1324" s="109">
        <v>0</v>
      </c>
      <c r="K1324" s="86">
        <v>2</v>
      </c>
      <c r="L1324" s="87"/>
    </row>
    <row r="1325" spans="2:12" s="88" customFormat="1" ht="18.75" customHeight="1" x14ac:dyDescent="0.2">
      <c r="B1325" s="85" t="s">
        <v>1386</v>
      </c>
      <c r="C1325" s="109">
        <v>0</v>
      </c>
      <c r="D1325" s="109">
        <v>0</v>
      </c>
      <c r="E1325" s="109">
        <v>1</v>
      </c>
      <c r="F1325" s="109">
        <v>0</v>
      </c>
      <c r="G1325" s="109">
        <v>0</v>
      </c>
      <c r="H1325" s="109">
        <v>0</v>
      </c>
      <c r="I1325" s="109">
        <v>0</v>
      </c>
      <c r="J1325" s="109">
        <v>1</v>
      </c>
      <c r="K1325" s="86">
        <v>2</v>
      </c>
      <c r="L1325" s="87"/>
    </row>
    <row r="1326" spans="2:12" s="88" customFormat="1" ht="18.75" customHeight="1" x14ac:dyDescent="0.2">
      <c r="B1326" s="85" t="s">
        <v>2637</v>
      </c>
      <c r="C1326" s="109">
        <v>0</v>
      </c>
      <c r="D1326" s="109">
        <v>0</v>
      </c>
      <c r="E1326" s="109">
        <v>0</v>
      </c>
      <c r="F1326" s="109">
        <v>0</v>
      </c>
      <c r="G1326" s="109">
        <v>0</v>
      </c>
      <c r="H1326" s="109">
        <v>1</v>
      </c>
      <c r="I1326" s="109">
        <v>1</v>
      </c>
      <c r="J1326" s="109">
        <v>0</v>
      </c>
      <c r="K1326" s="86">
        <v>2</v>
      </c>
      <c r="L1326" s="87"/>
    </row>
    <row r="1327" spans="2:12" s="88" customFormat="1" ht="18.75" customHeight="1" x14ac:dyDescent="0.2">
      <c r="B1327" s="85" t="s">
        <v>2641</v>
      </c>
      <c r="C1327" s="109">
        <v>0</v>
      </c>
      <c r="D1327" s="109">
        <v>0</v>
      </c>
      <c r="E1327" s="109">
        <v>0</v>
      </c>
      <c r="F1327" s="109">
        <v>0</v>
      </c>
      <c r="G1327" s="109">
        <v>1</v>
      </c>
      <c r="H1327" s="109">
        <v>0</v>
      </c>
      <c r="I1327" s="109">
        <v>1</v>
      </c>
      <c r="J1327" s="109">
        <v>0</v>
      </c>
      <c r="K1327" s="86">
        <v>2</v>
      </c>
      <c r="L1327" s="87"/>
    </row>
    <row r="1328" spans="2:12" s="88" customFormat="1" ht="18.75" customHeight="1" x14ac:dyDescent="0.2">
      <c r="B1328" s="85" t="s">
        <v>1456</v>
      </c>
      <c r="C1328" s="109">
        <v>1</v>
      </c>
      <c r="D1328" s="109">
        <v>0</v>
      </c>
      <c r="E1328" s="109">
        <v>0</v>
      </c>
      <c r="F1328" s="109">
        <v>0</v>
      </c>
      <c r="G1328" s="109">
        <v>0</v>
      </c>
      <c r="H1328" s="109">
        <v>0</v>
      </c>
      <c r="I1328" s="109">
        <v>1</v>
      </c>
      <c r="J1328" s="109">
        <v>0</v>
      </c>
      <c r="K1328" s="86">
        <v>2</v>
      </c>
      <c r="L1328" s="87"/>
    </row>
    <row r="1329" spans="2:12" s="88" customFormat="1" ht="18.75" customHeight="1" x14ac:dyDescent="0.2">
      <c r="B1329" s="85" t="s">
        <v>2357</v>
      </c>
      <c r="C1329" s="109">
        <v>0</v>
      </c>
      <c r="D1329" s="109">
        <v>0</v>
      </c>
      <c r="E1329" s="109">
        <v>0</v>
      </c>
      <c r="F1329" s="109">
        <v>1</v>
      </c>
      <c r="G1329" s="109">
        <v>0</v>
      </c>
      <c r="H1329" s="109">
        <v>0</v>
      </c>
      <c r="I1329" s="109">
        <v>0</v>
      </c>
      <c r="J1329" s="109">
        <v>1</v>
      </c>
      <c r="K1329" s="86">
        <v>2</v>
      </c>
      <c r="L1329" s="87"/>
    </row>
    <row r="1330" spans="2:12" s="88" customFormat="1" ht="18.75" customHeight="1" x14ac:dyDescent="0.2">
      <c r="B1330" s="85" t="s">
        <v>3125</v>
      </c>
      <c r="C1330" s="109">
        <v>0</v>
      </c>
      <c r="D1330" s="109">
        <v>0</v>
      </c>
      <c r="E1330" s="109">
        <v>1</v>
      </c>
      <c r="F1330" s="109">
        <v>0</v>
      </c>
      <c r="G1330" s="109">
        <v>1</v>
      </c>
      <c r="H1330" s="109">
        <v>0</v>
      </c>
      <c r="I1330" s="109">
        <v>0</v>
      </c>
      <c r="J1330" s="109">
        <v>0</v>
      </c>
      <c r="K1330" s="86">
        <v>2</v>
      </c>
      <c r="L1330" s="87"/>
    </row>
    <row r="1331" spans="2:12" s="88" customFormat="1" ht="18.75" customHeight="1" x14ac:dyDescent="0.2">
      <c r="B1331" s="85" t="s">
        <v>2151</v>
      </c>
      <c r="C1331" s="109">
        <v>0</v>
      </c>
      <c r="D1331" s="109">
        <v>0</v>
      </c>
      <c r="E1331" s="109">
        <v>0</v>
      </c>
      <c r="F1331" s="109">
        <v>0</v>
      </c>
      <c r="G1331" s="109">
        <v>0</v>
      </c>
      <c r="H1331" s="109">
        <v>0</v>
      </c>
      <c r="I1331" s="109">
        <v>2</v>
      </c>
      <c r="J1331" s="109">
        <v>0</v>
      </c>
      <c r="K1331" s="86">
        <v>2</v>
      </c>
      <c r="L1331" s="87"/>
    </row>
    <row r="1332" spans="2:12" s="88" customFormat="1" ht="18.75" customHeight="1" x14ac:dyDescent="0.2">
      <c r="B1332" s="85" t="s">
        <v>2316</v>
      </c>
      <c r="C1332" s="109">
        <v>2</v>
      </c>
      <c r="D1332" s="109">
        <v>0</v>
      </c>
      <c r="E1332" s="109">
        <v>0</v>
      </c>
      <c r="F1332" s="109">
        <v>0</v>
      </c>
      <c r="G1332" s="109">
        <v>0</v>
      </c>
      <c r="H1332" s="109">
        <v>0</v>
      </c>
      <c r="I1332" s="109">
        <v>0</v>
      </c>
      <c r="J1332" s="109">
        <v>0</v>
      </c>
      <c r="K1332" s="86">
        <v>2</v>
      </c>
      <c r="L1332" s="87"/>
    </row>
    <row r="1333" spans="2:12" s="88" customFormat="1" ht="18.75" customHeight="1" x14ac:dyDescent="0.2">
      <c r="B1333" s="85" t="s">
        <v>2418</v>
      </c>
      <c r="C1333" s="109">
        <v>0</v>
      </c>
      <c r="D1333" s="109">
        <v>0</v>
      </c>
      <c r="E1333" s="109">
        <v>0</v>
      </c>
      <c r="F1333" s="109">
        <v>0</v>
      </c>
      <c r="G1333" s="109">
        <v>0</v>
      </c>
      <c r="H1333" s="109">
        <v>0</v>
      </c>
      <c r="I1333" s="109">
        <v>0</v>
      </c>
      <c r="J1333" s="109">
        <v>2</v>
      </c>
      <c r="K1333" s="86">
        <v>2</v>
      </c>
      <c r="L1333" s="87"/>
    </row>
    <row r="1334" spans="2:12" s="88" customFormat="1" ht="18.75" customHeight="1" x14ac:dyDescent="0.2">
      <c r="B1334" s="85" t="s">
        <v>2638</v>
      </c>
      <c r="C1334" s="109">
        <v>0</v>
      </c>
      <c r="D1334" s="109">
        <v>0</v>
      </c>
      <c r="E1334" s="109">
        <v>0</v>
      </c>
      <c r="F1334" s="109">
        <v>0</v>
      </c>
      <c r="G1334" s="109">
        <v>0</v>
      </c>
      <c r="H1334" s="109">
        <v>2</v>
      </c>
      <c r="I1334" s="109">
        <v>0</v>
      </c>
      <c r="J1334" s="109">
        <v>0</v>
      </c>
      <c r="K1334" s="86">
        <v>2</v>
      </c>
      <c r="L1334" s="87"/>
    </row>
    <row r="1335" spans="2:12" s="88" customFormat="1" ht="18.75" customHeight="1" x14ac:dyDescent="0.2">
      <c r="B1335" s="85" t="s">
        <v>1758</v>
      </c>
      <c r="C1335" s="109">
        <v>0</v>
      </c>
      <c r="D1335" s="109">
        <v>0</v>
      </c>
      <c r="E1335" s="109">
        <v>0</v>
      </c>
      <c r="F1335" s="109">
        <v>0</v>
      </c>
      <c r="G1335" s="109">
        <v>0</v>
      </c>
      <c r="H1335" s="109">
        <v>1</v>
      </c>
      <c r="I1335" s="109">
        <v>0</v>
      </c>
      <c r="J1335" s="109">
        <v>1</v>
      </c>
      <c r="K1335" s="86">
        <v>2</v>
      </c>
      <c r="L1335" s="87"/>
    </row>
    <row r="1336" spans="2:12" s="88" customFormat="1" ht="18.75" customHeight="1" x14ac:dyDescent="0.2">
      <c r="B1336" s="85" t="s">
        <v>1989</v>
      </c>
      <c r="C1336" s="109">
        <v>1</v>
      </c>
      <c r="D1336" s="109">
        <v>0</v>
      </c>
      <c r="E1336" s="109">
        <v>1</v>
      </c>
      <c r="F1336" s="109">
        <v>0</v>
      </c>
      <c r="G1336" s="109">
        <v>0</v>
      </c>
      <c r="H1336" s="109">
        <v>0</v>
      </c>
      <c r="I1336" s="109">
        <v>0</v>
      </c>
      <c r="J1336" s="109">
        <v>0</v>
      </c>
      <c r="K1336" s="86">
        <v>2</v>
      </c>
      <c r="L1336" s="87"/>
    </row>
    <row r="1337" spans="2:12" s="88" customFormat="1" ht="18.75" customHeight="1" x14ac:dyDescent="0.2">
      <c r="B1337" s="85" t="s">
        <v>2154</v>
      </c>
      <c r="C1337" s="109">
        <v>1</v>
      </c>
      <c r="D1337" s="109">
        <v>0</v>
      </c>
      <c r="E1337" s="109">
        <v>0</v>
      </c>
      <c r="F1337" s="109">
        <v>0</v>
      </c>
      <c r="G1337" s="109">
        <v>0</v>
      </c>
      <c r="H1337" s="109">
        <v>0</v>
      </c>
      <c r="I1337" s="109">
        <v>0</v>
      </c>
      <c r="J1337" s="109">
        <v>1</v>
      </c>
      <c r="K1337" s="86">
        <v>2</v>
      </c>
      <c r="L1337" s="87"/>
    </row>
    <row r="1338" spans="2:12" s="88" customFormat="1" ht="18.75" customHeight="1" x14ac:dyDescent="0.2">
      <c r="B1338" s="85" t="s">
        <v>2124</v>
      </c>
      <c r="C1338" s="109">
        <v>0</v>
      </c>
      <c r="D1338" s="109">
        <v>1</v>
      </c>
      <c r="E1338" s="109">
        <v>0</v>
      </c>
      <c r="F1338" s="109">
        <v>0</v>
      </c>
      <c r="G1338" s="109">
        <v>0</v>
      </c>
      <c r="H1338" s="109">
        <v>1</v>
      </c>
      <c r="I1338" s="109">
        <v>0</v>
      </c>
      <c r="J1338" s="109">
        <v>0</v>
      </c>
      <c r="K1338" s="86">
        <v>2</v>
      </c>
      <c r="L1338" s="87"/>
    </row>
    <row r="1339" spans="2:12" s="88" customFormat="1" ht="18.75" customHeight="1" x14ac:dyDescent="0.2">
      <c r="B1339" s="85" t="s">
        <v>2917</v>
      </c>
      <c r="C1339" s="109">
        <v>0</v>
      </c>
      <c r="D1339" s="109">
        <v>0</v>
      </c>
      <c r="E1339" s="109">
        <v>0</v>
      </c>
      <c r="F1339" s="109">
        <v>0</v>
      </c>
      <c r="G1339" s="109">
        <v>0</v>
      </c>
      <c r="H1339" s="109">
        <v>0</v>
      </c>
      <c r="I1339" s="109">
        <v>1</v>
      </c>
      <c r="J1339" s="109">
        <v>1</v>
      </c>
      <c r="K1339" s="86">
        <v>2</v>
      </c>
      <c r="L1339" s="87"/>
    </row>
    <row r="1340" spans="2:12" s="88" customFormat="1" ht="18.75" customHeight="1" x14ac:dyDescent="0.2">
      <c r="B1340" s="85" t="s">
        <v>1285</v>
      </c>
      <c r="C1340" s="109">
        <v>0</v>
      </c>
      <c r="D1340" s="109">
        <v>0</v>
      </c>
      <c r="E1340" s="109">
        <v>0</v>
      </c>
      <c r="F1340" s="109">
        <v>2</v>
      </c>
      <c r="G1340" s="109">
        <v>0</v>
      </c>
      <c r="H1340" s="109">
        <v>0</v>
      </c>
      <c r="I1340" s="109">
        <v>0</v>
      </c>
      <c r="J1340" s="109">
        <v>0</v>
      </c>
      <c r="K1340" s="86">
        <v>2</v>
      </c>
      <c r="L1340" s="87"/>
    </row>
    <row r="1341" spans="2:12" s="88" customFormat="1" ht="18.75" customHeight="1" x14ac:dyDescent="0.2">
      <c r="B1341" s="85" t="s">
        <v>2058</v>
      </c>
      <c r="C1341" s="109">
        <v>0</v>
      </c>
      <c r="D1341" s="109">
        <v>0</v>
      </c>
      <c r="E1341" s="109">
        <v>0</v>
      </c>
      <c r="F1341" s="109">
        <v>0</v>
      </c>
      <c r="G1341" s="109">
        <v>2</v>
      </c>
      <c r="H1341" s="109">
        <v>0</v>
      </c>
      <c r="I1341" s="109">
        <v>0</v>
      </c>
      <c r="J1341" s="109">
        <v>0</v>
      </c>
      <c r="K1341" s="86">
        <v>2</v>
      </c>
      <c r="L1341" s="87"/>
    </row>
    <row r="1342" spans="2:12" s="88" customFormat="1" ht="18.75" customHeight="1" x14ac:dyDescent="0.2">
      <c r="B1342" s="85" t="s">
        <v>3161</v>
      </c>
      <c r="C1342" s="109">
        <v>0</v>
      </c>
      <c r="D1342" s="109">
        <v>0</v>
      </c>
      <c r="E1342" s="109">
        <v>1</v>
      </c>
      <c r="F1342" s="109">
        <v>0</v>
      </c>
      <c r="G1342" s="109">
        <v>0</v>
      </c>
      <c r="H1342" s="109">
        <v>0</v>
      </c>
      <c r="I1342" s="109">
        <v>1</v>
      </c>
      <c r="J1342" s="109">
        <v>0</v>
      </c>
      <c r="K1342" s="86">
        <v>2</v>
      </c>
      <c r="L1342" s="87"/>
    </row>
    <row r="1343" spans="2:12" s="88" customFormat="1" ht="18.75" customHeight="1" x14ac:dyDescent="0.2">
      <c r="B1343" s="85" t="s">
        <v>2709</v>
      </c>
      <c r="C1343" s="109">
        <v>0</v>
      </c>
      <c r="D1343" s="109">
        <v>0</v>
      </c>
      <c r="E1343" s="109">
        <v>0</v>
      </c>
      <c r="F1343" s="109">
        <v>0</v>
      </c>
      <c r="G1343" s="109">
        <v>0</v>
      </c>
      <c r="H1343" s="109">
        <v>0</v>
      </c>
      <c r="I1343" s="109">
        <v>1</v>
      </c>
      <c r="J1343" s="109">
        <v>0</v>
      </c>
      <c r="K1343" s="86">
        <v>1</v>
      </c>
      <c r="L1343" s="87"/>
    </row>
    <row r="1344" spans="2:12" s="88" customFormat="1" ht="18.75" customHeight="1" x14ac:dyDescent="0.2">
      <c r="B1344" s="85" t="s">
        <v>3054</v>
      </c>
      <c r="C1344" s="109">
        <v>0</v>
      </c>
      <c r="D1344" s="109">
        <v>0</v>
      </c>
      <c r="E1344" s="109">
        <v>0</v>
      </c>
      <c r="F1344" s="109">
        <v>0</v>
      </c>
      <c r="G1344" s="109">
        <v>0</v>
      </c>
      <c r="H1344" s="109">
        <v>0</v>
      </c>
      <c r="I1344" s="109">
        <v>0</v>
      </c>
      <c r="J1344" s="109">
        <v>1</v>
      </c>
      <c r="K1344" s="86">
        <v>1</v>
      </c>
      <c r="L1344" s="87"/>
    </row>
    <row r="1345" spans="2:12" s="88" customFormat="1" ht="18.75" customHeight="1" x14ac:dyDescent="0.2">
      <c r="B1345" s="85" t="s">
        <v>2061</v>
      </c>
      <c r="C1345" s="109">
        <v>0</v>
      </c>
      <c r="D1345" s="109">
        <v>0</v>
      </c>
      <c r="E1345" s="109">
        <v>0</v>
      </c>
      <c r="F1345" s="109">
        <v>0</v>
      </c>
      <c r="G1345" s="109">
        <v>0</v>
      </c>
      <c r="H1345" s="109">
        <v>1</v>
      </c>
      <c r="I1345" s="109">
        <v>0</v>
      </c>
      <c r="J1345" s="109">
        <v>0</v>
      </c>
      <c r="K1345" s="86">
        <v>1</v>
      </c>
      <c r="L1345" s="87"/>
    </row>
    <row r="1346" spans="2:12" s="88" customFormat="1" ht="18.75" customHeight="1" x14ac:dyDescent="0.2">
      <c r="B1346" s="85" t="s">
        <v>1663</v>
      </c>
      <c r="C1346" s="109">
        <v>0</v>
      </c>
      <c r="D1346" s="109">
        <v>0</v>
      </c>
      <c r="E1346" s="109">
        <v>0</v>
      </c>
      <c r="F1346" s="109">
        <v>0</v>
      </c>
      <c r="G1346" s="109">
        <v>0</v>
      </c>
      <c r="H1346" s="109">
        <v>1</v>
      </c>
      <c r="I1346" s="109">
        <v>0</v>
      </c>
      <c r="J1346" s="109">
        <v>0</v>
      </c>
      <c r="K1346" s="86">
        <v>1</v>
      </c>
      <c r="L1346" s="87"/>
    </row>
    <row r="1347" spans="2:12" s="88" customFormat="1" ht="18.75" customHeight="1" x14ac:dyDescent="0.2">
      <c r="B1347" s="85" t="s">
        <v>2664</v>
      </c>
      <c r="C1347" s="109">
        <v>0</v>
      </c>
      <c r="D1347" s="109">
        <v>0</v>
      </c>
      <c r="E1347" s="109">
        <v>0</v>
      </c>
      <c r="F1347" s="109">
        <v>0</v>
      </c>
      <c r="G1347" s="109">
        <v>0</v>
      </c>
      <c r="H1347" s="109">
        <v>1</v>
      </c>
      <c r="I1347" s="109">
        <v>0</v>
      </c>
      <c r="J1347" s="109">
        <v>0</v>
      </c>
      <c r="K1347" s="86">
        <v>1</v>
      </c>
      <c r="L1347" s="87"/>
    </row>
    <row r="1348" spans="2:12" s="88" customFormat="1" ht="18.75" customHeight="1" x14ac:dyDescent="0.2">
      <c r="B1348" s="85" t="s">
        <v>2086</v>
      </c>
      <c r="C1348" s="109">
        <v>0</v>
      </c>
      <c r="D1348" s="109">
        <v>0</v>
      </c>
      <c r="E1348" s="109">
        <v>0</v>
      </c>
      <c r="F1348" s="109">
        <v>0</v>
      </c>
      <c r="G1348" s="109">
        <v>0</v>
      </c>
      <c r="H1348" s="109">
        <v>0</v>
      </c>
      <c r="I1348" s="109">
        <v>1</v>
      </c>
      <c r="J1348" s="109">
        <v>0</v>
      </c>
      <c r="K1348" s="86">
        <v>1</v>
      </c>
      <c r="L1348" s="87"/>
    </row>
    <row r="1349" spans="2:12" s="88" customFormat="1" ht="18.75" customHeight="1" x14ac:dyDescent="0.2">
      <c r="B1349" s="85" t="s">
        <v>3273</v>
      </c>
      <c r="C1349" s="109">
        <v>0</v>
      </c>
      <c r="D1349" s="109">
        <v>0</v>
      </c>
      <c r="E1349" s="109">
        <v>0</v>
      </c>
      <c r="F1349" s="109">
        <v>0</v>
      </c>
      <c r="G1349" s="109">
        <v>0</v>
      </c>
      <c r="H1349" s="109">
        <v>0</v>
      </c>
      <c r="I1349" s="109">
        <v>0</v>
      </c>
      <c r="J1349" s="109">
        <v>1</v>
      </c>
      <c r="K1349" s="86">
        <v>1</v>
      </c>
      <c r="L1349" s="87"/>
    </row>
    <row r="1350" spans="2:12" s="88" customFormat="1" ht="18.75" customHeight="1" x14ac:dyDescent="0.2">
      <c r="B1350" s="85" t="s">
        <v>3180</v>
      </c>
      <c r="C1350" s="109">
        <v>0</v>
      </c>
      <c r="D1350" s="109">
        <v>0</v>
      </c>
      <c r="E1350" s="109">
        <v>0</v>
      </c>
      <c r="F1350" s="109">
        <v>0</v>
      </c>
      <c r="G1350" s="109">
        <v>0</v>
      </c>
      <c r="H1350" s="109">
        <v>0</v>
      </c>
      <c r="I1350" s="109">
        <v>0</v>
      </c>
      <c r="J1350" s="109">
        <v>1</v>
      </c>
      <c r="K1350" s="86">
        <v>1</v>
      </c>
      <c r="L1350" s="87"/>
    </row>
    <row r="1351" spans="2:12" s="88" customFormat="1" ht="18.75" customHeight="1" x14ac:dyDescent="0.2">
      <c r="B1351" s="85" t="s">
        <v>2682</v>
      </c>
      <c r="C1351" s="109">
        <v>0</v>
      </c>
      <c r="D1351" s="109">
        <v>0</v>
      </c>
      <c r="E1351" s="109">
        <v>0</v>
      </c>
      <c r="F1351" s="109">
        <v>0</v>
      </c>
      <c r="G1351" s="109">
        <v>0</v>
      </c>
      <c r="H1351" s="109">
        <v>1</v>
      </c>
      <c r="I1351" s="109">
        <v>0</v>
      </c>
      <c r="J1351" s="109">
        <v>0</v>
      </c>
      <c r="K1351" s="86">
        <v>1</v>
      </c>
      <c r="L1351" s="87"/>
    </row>
    <row r="1352" spans="2:12" s="88" customFormat="1" ht="18.75" customHeight="1" x14ac:dyDescent="0.2">
      <c r="B1352" s="85" t="s">
        <v>2661</v>
      </c>
      <c r="C1352" s="109">
        <v>0</v>
      </c>
      <c r="D1352" s="109">
        <v>1</v>
      </c>
      <c r="E1352" s="109">
        <v>0</v>
      </c>
      <c r="F1352" s="109">
        <v>0</v>
      </c>
      <c r="G1352" s="109">
        <v>0</v>
      </c>
      <c r="H1352" s="109">
        <v>0</v>
      </c>
      <c r="I1352" s="109">
        <v>0</v>
      </c>
      <c r="J1352" s="109">
        <v>0</v>
      </c>
      <c r="K1352" s="86">
        <v>1</v>
      </c>
      <c r="L1352" s="87"/>
    </row>
    <row r="1353" spans="2:12" s="88" customFormat="1" ht="18.75" customHeight="1" x14ac:dyDescent="0.2">
      <c r="B1353" s="85" t="s">
        <v>2653</v>
      </c>
      <c r="C1353" s="109">
        <v>0</v>
      </c>
      <c r="D1353" s="109">
        <v>0</v>
      </c>
      <c r="E1353" s="109">
        <v>0</v>
      </c>
      <c r="F1353" s="109">
        <v>0</v>
      </c>
      <c r="G1353" s="109">
        <v>0</v>
      </c>
      <c r="H1353" s="109">
        <v>0</v>
      </c>
      <c r="I1353" s="109">
        <v>1</v>
      </c>
      <c r="J1353" s="109">
        <v>0</v>
      </c>
      <c r="K1353" s="86">
        <v>1</v>
      </c>
      <c r="L1353" s="87"/>
    </row>
    <row r="1354" spans="2:12" s="88" customFormat="1" ht="18.75" customHeight="1" x14ac:dyDescent="0.2">
      <c r="B1354" s="85" t="s">
        <v>2371</v>
      </c>
      <c r="C1354" s="109">
        <v>1</v>
      </c>
      <c r="D1354" s="109">
        <v>0</v>
      </c>
      <c r="E1354" s="109">
        <v>0</v>
      </c>
      <c r="F1354" s="109">
        <v>0</v>
      </c>
      <c r="G1354" s="109">
        <v>0</v>
      </c>
      <c r="H1354" s="109">
        <v>0</v>
      </c>
      <c r="I1354" s="109">
        <v>0</v>
      </c>
      <c r="J1354" s="109">
        <v>0</v>
      </c>
      <c r="K1354" s="86">
        <v>1</v>
      </c>
      <c r="L1354" s="87"/>
    </row>
    <row r="1355" spans="2:12" s="88" customFormat="1" ht="18.75" customHeight="1" x14ac:dyDescent="0.2">
      <c r="B1355" s="85" t="s">
        <v>2667</v>
      </c>
      <c r="C1355" s="109">
        <v>0</v>
      </c>
      <c r="D1355" s="109">
        <v>0</v>
      </c>
      <c r="E1355" s="109">
        <v>0</v>
      </c>
      <c r="F1355" s="109">
        <v>0</v>
      </c>
      <c r="G1355" s="109">
        <v>0</v>
      </c>
      <c r="H1355" s="109">
        <v>1</v>
      </c>
      <c r="I1355" s="109">
        <v>0</v>
      </c>
      <c r="J1355" s="109">
        <v>0</v>
      </c>
      <c r="K1355" s="86">
        <v>1</v>
      </c>
      <c r="L1355" s="87"/>
    </row>
    <row r="1356" spans="2:12" s="88" customFormat="1" ht="18.75" customHeight="1" x14ac:dyDescent="0.2">
      <c r="B1356" s="85" t="s">
        <v>3049</v>
      </c>
      <c r="C1356" s="109">
        <v>0</v>
      </c>
      <c r="D1356" s="109">
        <v>0</v>
      </c>
      <c r="E1356" s="109">
        <v>0</v>
      </c>
      <c r="F1356" s="109">
        <v>0</v>
      </c>
      <c r="G1356" s="109">
        <v>0</v>
      </c>
      <c r="H1356" s="109">
        <v>0</v>
      </c>
      <c r="I1356" s="109">
        <v>0</v>
      </c>
      <c r="J1356" s="109">
        <v>1</v>
      </c>
      <c r="K1356" s="86">
        <v>1</v>
      </c>
      <c r="L1356" s="87"/>
    </row>
    <row r="1357" spans="2:12" s="88" customFormat="1" ht="18.75" customHeight="1" x14ac:dyDescent="0.2">
      <c r="B1357" s="85" t="s">
        <v>2683</v>
      </c>
      <c r="C1357" s="109">
        <v>0</v>
      </c>
      <c r="D1357" s="109">
        <v>0</v>
      </c>
      <c r="E1357" s="109">
        <v>0</v>
      </c>
      <c r="F1357" s="109">
        <v>0</v>
      </c>
      <c r="G1357" s="109">
        <v>0</v>
      </c>
      <c r="H1357" s="109">
        <v>0</v>
      </c>
      <c r="I1357" s="109">
        <v>1</v>
      </c>
      <c r="J1357" s="109">
        <v>0</v>
      </c>
      <c r="K1357" s="86">
        <v>1</v>
      </c>
      <c r="L1357" s="87"/>
    </row>
    <row r="1358" spans="2:12" s="88" customFormat="1" ht="18.75" customHeight="1" x14ac:dyDescent="0.2">
      <c r="B1358" s="85" t="s">
        <v>2662</v>
      </c>
      <c r="C1358" s="109">
        <v>0</v>
      </c>
      <c r="D1358" s="109">
        <v>0</v>
      </c>
      <c r="E1358" s="109">
        <v>0</v>
      </c>
      <c r="F1358" s="109">
        <v>0</v>
      </c>
      <c r="G1358" s="109">
        <v>1</v>
      </c>
      <c r="H1358" s="109">
        <v>0</v>
      </c>
      <c r="I1358" s="109">
        <v>0</v>
      </c>
      <c r="J1358" s="109">
        <v>0</v>
      </c>
      <c r="K1358" s="86">
        <v>1</v>
      </c>
      <c r="L1358" s="87"/>
    </row>
    <row r="1359" spans="2:12" s="88" customFormat="1" ht="18.75" customHeight="1" x14ac:dyDescent="0.2">
      <c r="B1359" s="85" t="s">
        <v>3048</v>
      </c>
      <c r="C1359" s="109">
        <v>0</v>
      </c>
      <c r="D1359" s="109">
        <v>0</v>
      </c>
      <c r="E1359" s="109">
        <v>0</v>
      </c>
      <c r="F1359" s="109">
        <v>0</v>
      </c>
      <c r="G1359" s="109">
        <v>0</v>
      </c>
      <c r="H1359" s="109">
        <v>0</v>
      </c>
      <c r="I1359" s="109">
        <v>0</v>
      </c>
      <c r="J1359" s="109">
        <v>1</v>
      </c>
      <c r="K1359" s="86">
        <v>1</v>
      </c>
      <c r="L1359" s="87"/>
    </row>
    <row r="1360" spans="2:12" s="88" customFormat="1" ht="18.75" customHeight="1" x14ac:dyDescent="0.2">
      <c r="B1360" s="85" t="s">
        <v>2714</v>
      </c>
      <c r="C1360" s="109">
        <v>0</v>
      </c>
      <c r="D1360" s="109">
        <v>0</v>
      </c>
      <c r="E1360" s="109">
        <v>1</v>
      </c>
      <c r="F1360" s="109">
        <v>0</v>
      </c>
      <c r="G1360" s="109">
        <v>0</v>
      </c>
      <c r="H1360" s="109">
        <v>0</v>
      </c>
      <c r="I1360" s="109">
        <v>0</v>
      </c>
      <c r="J1360" s="109">
        <v>0</v>
      </c>
      <c r="K1360" s="86">
        <v>1</v>
      </c>
      <c r="L1360" s="87"/>
    </row>
    <row r="1361" spans="2:12" s="88" customFormat="1" ht="18.75" customHeight="1" x14ac:dyDescent="0.2">
      <c r="B1361" s="85" t="s">
        <v>3047</v>
      </c>
      <c r="C1361" s="109">
        <v>0</v>
      </c>
      <c r="D1361" s="109">
        <v>0</v>
      </c>
      <c r="E1361" s="109">
        <v>0</v>
      </c>
      <c r="F1361" s="109">
        <v>0</v>
      </c>
      <c r="G1361" s="109">
        <v>0</v>
      </c>
      <c r="H1361" s="109">
        <v>0</v>
      </c>
      <c r="I1361" s="109">
        <v>0</v>
      </c>
      <c r="J1361" s="109">
        <v>1</v>
      </c>
      <c r="K1361" s="86">
        <v>1</v>
      </c>
      <c r="L1361" s="87"/>
    </row>
    <row r="1362" spans="2:12" s="88" customFormat="1" ht="18.75" customHeight="1" x14ac:dyDescent="0.2">
      <c r="B1362" s="85" t="s">
        <v>2700</v>
      </c>
      <c r="C1362" s="109">
        <v>0</v>
      </c>
      <c r="D1362" s="109">
        <v>0</v>
      </c>
      <c r="E1362" s="109">
        <v>0</v>
      </c>
      <c r="F1362" s="109">
        <v>0</v>
      </c>
      <c r="G1362" s="109">
        <v>0</v>
      </c>
      <c r="H1362" s="109">
        <v>0</v>
      </c>
      <c r="I1362" s="109">
        <v>1</v>
      </c>
      <c r="J1362" s="109">
        <v>0</v>
      </c>
      <c r="K1362" s="86">
        <v>1</v>
      </c>
      <c r="L1362" s="87"/>
    </row>
    <row r="1363" spans="2:12" s="88" customFormat="1" ht="18.75" customHeight="1" x14ac:dyDescent="0.2">
      <c r="B1363" s="85" t="s">
        <v>3157</v>
      </c>
      <c r="C1363" s="109">
        <v>0</v>
      </c>
      <c r="D1363" s="109">
        <v>0</v>
      </c>
      <c r="E1363" s="109">
        <v>0</v>
      </c>
      <c r="F1363" s="109">
        <v>0</v>
      </c>
      <c r="G1363" s="109">
        <v>0</v>
      </c>
      <c r="H1363" s="109">
        <v>0</v>
      </c>
      <c r="I1363" s="109">
        <v>0</v>
      </c>
      <c r="J1363" s="109">
        <v>1</v>
      </c>
      <c r="K1363" s="86">
        <v>1</v>
      </c>
      <c r="L1363" s="87"/>
    </row>
    <row r="1364" spans="2:12" s="88" customFormat="1" ht="18.75" customHeight="1" x14ac:dyDescent="0.2">
      <c r="B1364" s="85" t="s">
        <v>2710</v>
      </c>
      <c r="C1364" s="109">
        <v>0</v>
      </c>
      <c r="D1364" s="109">
        <v>0</v>
      </c>
      <c r="E1364" s="109">
        <v>0</v>
      </c>
      <c r="F1364" s="109">
        <v>1</v>
      </c>
      <c r="G1364" s="109">
        <v>0</v>
      </c>
      <c r="H1364" s="109">
        <v>0</v>
      </c>
      <c r="I1364" s="109">
        <v>0</v>
      </c>
      <c r="J1364" s="109">
        <v>0</v>
      </c>
      <c r="K1364" s="86">
        <v>1</v>
      </c>
      <c r="L1364" s="87"/>
    </row>
    <row r="1365" spans="2:12" s="88" customFormat="1" ht="18.75" customHeight="1" x14ac:dyDescent="0.2">
      <c r="B1365" s="85" t="s">
        <v>2430</v>
      </c>
      <c r="C1365" s="109">
        <v>0</v>
      </c>
      <c r="D1365" s="109">
        <v>0</v>
      </c>
      <c r="E1365" s="109">
        <v>0</v>
      </c>
      <c r="F1365" s="109">
        <v>0</v>
      </c>
      <c r="G1365" s="109">
        <v>0</v>
      </c>
      <c r="H1365" s="109">
        <v>0</v>
      </c>
      <c r="I1365" s="109">
        <v>0</v>
      </c>
      <c r="J1365" s="109">
        <v>1</v>
      </c>
      <c r="K1365" s="86">
        <v>1</v>
      </c>
      <c r="L1365" s="87"/>
    </row>
    <row r="1366" spans="2:12" s="88" customFormat="1" ht="18.75" customHeight="1" x14ac:dyDescent="0.2">
      <c r="B1366" s="85" t="s">
        <v>914</v>
      </c>
      <c r="C1366" s="109">
        <v>1</v>
      </c>
      <c r="D1366" s="109">
        <v>0</v>
      </c>
      <c r="E1366" s="109">
        <v>0</v>
      </c>
      <c r="F1366" s="109">
        <v>0</v>
      </c>
      <c r="G1366" s="109">
        <v>0</v>
      </c>
      <c r="H1366" s="109">
        <v>0</v>
      </c>
      <c r="I1366" s="109">
        <v>0</v>
      </c>
      <c r="J1366" s="109">
        <v>0</v>
      </c>
      <c r="K1366" s="86">
        <v>1</v>
      </c>
      <c r="L1366" s="87"/>
    </row>
    <row r="1367" spans="2:12" s="88" customFormat="1" ht="18.75" customHeight="1" x14ac:dyDescent="0.2">
      <c r="B1367" s="85" t="s">
        <v>2685</v>
      </c>
      <c r="C1367" s="109">
        <v>0</v>
      </c>
      <c r="D1367" s="109">
        <v>0</v>
      </c>
      <c r="E1367" s="109">
        <v>0</v>
      </c>
      <c r="F1367" s="109">
        <v>0</v>
      </c>
      <c r="G1367" s="109">
        <v>1</v>
      </c>
      <c r="H1367" s="109">
        <v>0</v>
      </c>
      <c r="I1367" s="109">
        <v>0</v>
      </c>
      <c r="J1367" s="109">
        <v>0</v>
      </c>
      <c r="K1367" s="86">
        <v>1</v>
      </c>
      <c r="L1367" s="87"/>
    </row>
    <row r="1368" spans="2:12" s="88" customFormat="1" ht="18.75" customHeight="1" x14ac:dyDescent="0.2">
      <c r="B1368" s="85" t="s">
        <v>3060</v>
      </c>
      <c r="C1368" s="109">
        <v>0</v>
      </c>
      <c r="D1368" s="109">
        <v>0</v>
      </c>
      <c r="E1368" s="109">
        <v>0</v>
      </c>
      <c r="F1368" s="109">
        <v>0</v>
      </c>
      <c r="G1368" s="109">
        <v>0</v>
      </c>
      <c r="H1368" s="109">
        <v>0</v>
      </c>
      <c r="I1368" s="109">
        <v>0</v>
      </c>
      <c r="J1368" s="109">
        <v>1</v>
      </c>
      <c r="K1368" s="86">
        <v>1</v>
      </c>
      <c r="L1368" s="87"/>
    </row>
    <row r="1369" spans="2:12" s="88" customFormat="1" ht="18.75" customHeight="1" x14ac:dyDescent="0.2">
      <c r="B1369" s="85" t="s">
        <v>2666</v>
      </c>
      <c r="C1369" s="109">
        <v>0</v>
      </c>
      <c r="D1369" s="109">
        <v>0</v>
      </c>
      <c r="E1369" s="109">
        <v>0</v>
      </c>
      <c r="F1369" s="109">
        <v>0</v>
      </c>
      <c r="G1369" s="109">
        <v>0</v>
      </c>
      <c r="H1369" s="109">
        <v>0</v>
      </c>
      <c r="I1369" s="109">
        <v>1</v>
      </c>
      <c r="J1369" s="109">
        <v>0</v>
      </c>
      <c r="K1369" s="86">
        <v>1</v>
      </c>
      <c r="L1369" s="87"/>
    </row>
    <row r="1370" spans="2:12" s="88" customFormat="1" ht="18.75" customHeight="1" x14ac:dyDescent="0.2">
      <c r="B1370" s="85" t="s">
        <v>1415</v>
      </c>
      <c r="C1370" s="109">
        <v>0</v>
      </c>
      <c r="D1370" s="109">
        <v>0</v>
      </c>
      <c r="E1370" s="109">
        <v>0</v>
      </c>
      <c r="F1370" s="109">
        <v>0</v>
      </c>
      <c r="G1370" s="109">
        <v>1</v>
      </c>
      <c r="H1370" s="109">
        <v>0</v>
      </c>
      <c r="I1370" s="109">
        <v>0</v>
      </c>
      <c r="J1370" s="109">
        <v>0</v>
      </c>
      <c r="K1370" s="86">
        <v>1</v>
      </c>
      <c r="L1370" s="87"/>
    </row>
    <row r="1371" spans="2:12" s="88" customFormat="1" ht="18.75" customHeight="1" x14ac:dyDescent="0.2">
      <c r="B1371" s="85" t="s">
        <v>1662</v>
      </c>
      <c r="C1371" s="109">
        <v>0</v>
      </c>
      <c r="D1371" s="109">
        <v>0</v>
      </c>
      <c r="E1371" s="109">
        <v>1</v>
      </c>
      <c r="F1371" s="109">
        <v>0</v>
      </c>
      <c r="G1371" s="109">
        <v>0</v>
      </c>
      <c r="H1371" s="109">
        <v>0</v>
      </c>
      <c r="I1371" s="109">
        <v>0</v>
      </c>
      <c r="J1371" s="109">
        <v>0</v>
      </c>
      <c r="K1371" s="86">
        <v>1</v>
      </c>
      <c r="L1371" s="87"/>
    </row>
    <row r="1372" spans="2:12" s="88" customFormat="1" ht="18.75" customHeight="1" x14ac:dyDescent="0.2">
      <c r="B1372" s="85" t="s">
        <v>2706</v>
      </c>
      <c r="C1372" s="109">
        <v>0</v>
      </c>
      <c r="D1372" s="109">
        <v>0</v>
      </c>
      <c r="E1372" s="109">
        <v>0</v>
      </c>
      <c r="F1372" s="109">
        <v>1</v>
      </c>
      <c r="G1372" s="109">
        <v>0</v>
      </c>
      <c r="H1372" s="109">
        <v>0</v>
      </c>
      <c r="I1372" s="109">
        <v>0</v>
      </c>
      <c r="J1372" s="109">
        <v>0</v>
      </c>
      <c r="K1372" s="86">
        <v>1</v>
      </c>
      <c r="L1372" s="87"/>
    </row>
    <row r="1373" spans="2:12" s="88" customFormat="1" ht="18.75" customHeight="1" x14ac:dyDescent="0.2">
      <c r="B1373" s="85" t="s">
        <v>2365</v>
      </c>
      <c r="C1373" s="109">
        <v>0</v>
      </c>
      <c r="D1373" s="109">
        <v>0</v>
      </c>
      <c r="E1373" s="109">
        <v>0</v>
      </c>
      <c r="F1373" s="109">
        <v>0</v>
      </c>
      <c r="G1373" s="109">
        <v>0</v>
      </c>
      <c r="H1373" s="109">
        <v>0</v>
      </c>
      <c r="I1373" s="109">
        <v>1</v>
      </c>
      <c r="J1373" s="109">
        <v>0</v>
      </c>
      <c r="K1373" s="86">
        <v>1</v>
      </c>
      <c r="L1373" s="87"/>
    </row>
    <row r="1374" spans="2:12" s="88" customFormat="1" ht="18.75" customHeight="1" x14ac:dyDescent="0.2">
      <c r="B1374" s="85" t="s">
        <v>3045</v>
      </c>
      <c r="C1374" s="109">
        <v>0</v>
      </c>
      <c r="D1374" s="109">
        <v>0</v>
      </c>
      <c r="E1374" s="109">
        <v>0</v>
      </c>
      <c r="F1374" s="109">
        <v>0</v>
      </c>
      <c r="G1374" s="109">
        <v>0</v>
      </c>
      <c r="H1374" s="109">
        <v>0</v>
      </c>
      <c r="I1374" s="109">
        <v>0</v>
      </c>
      <c r="J1374" s="109">
        <v>1</v>
      </c>
      <c r="K1374" s="86">
        <v>1</v>
      </c>
      <c r="L1374" s="87"/>
    </row>
    <row r="1375" spans="2:12" s="88" customFormat="1" ht="18.75" customHeight="1" x14ac:dyDescent="0.2">
      <c r="B1375" s="85" t="s">
        <v>2646</v>
      </c>
      <c r="C1375" s="109">
        <v>0</v>
      </c>
      <c r="D1375" s="109">
        <v>0</v>
      </c>
      <c r="E1375" s="109">
        <v>0</v>
      </c>
      <c r="F1375" s="109">
        <v>0</v>
      </c>
      <c r="G1375" s="109">
        <v>0</v>
      </c>
      <c r="H1375" s="109">
        <v>0</v>
      </c>
      <c r="I1375" s="109">
        <v>1</v>
      </c>
      <c r="J1375" s="109">
        <v>0</v>
      </c>
      <c r="K1375" s="86">
        <v>1</v>
      </c>
      <c r="L1375" s="87"/>
    </row>
    <row r="1376" spans="2:12" s="88" customFormat="1" ht="18.75" customHeight="1" x14ac:dyDescent="0.2">
      <c r="B1376" s="85" t="s">
        <v>1354</v>
      </c>
      <c r="C1376" s="109">
        <v>1</v>
      </c>
      <c r="D1376" s="109">
        <v>0</v>
      </c>
      <c r="E1376" s="109">
        <v>0</v>
      </c>
      <c r="F1376" s="109">
        <v>0</v>
      </c>
      <c r="G1376" s="109">
        <v>0</v>
      </c>
      <c r="H1376" s="109">
        <v>0</v>
      </c>
      <c r="I1376" s="109">
        <v>0</v>
      </c>
      <c r="J1376" s="109">
        <v>0</v>
      </c>
      <c r="K1376" s="86">
        <v>1</v>
      </c>
      <c r="L1376" s="87"/>
    </row>
    <row r="1377" spans="2:12" s="88" customFormat="1" ht="18.75" customHeight="1" x14ac:dyDescent="0.2">
      <c r="B1377" s="85" t="s">
        <v>2041</v>
      </c>
      <c r="C1377" s="109">
        <v>0</v>
      </c>
      <c r="D1377" s="109">
        <v>0</v>
      </c>
      <c r="E1377" s="109">
        <v>0</v>
      </c>
      <c r="F1377" s="109">
        <v>0</v>
      </c>
      <c r="G1377" s="109">
        <v>0</v>
      </c>
      <c r="H1377" s="109">
        <v>0</v>
      </c>
      <c r="I1377" s="109">
        <v>0</v>
      </c>
      <c r="J1377" s="109">
        <v>1</v>
      </c>
      <c r="K1377" s="86">
        <v>1</v>
      </c>
      <c r="L1377" s="87"/>
    </row>
    <row r="1378" spans="2:12" s="88" customFormat="1" ht="18.75" customHeight="1" x14ac:dyDescent="0.2">
      <c r="B1378" s="85" t="s">
        <v>2374</v>
      </c>
      <c r="C1378" s="109">
        <v>0</v>
      </c>
      <c r="D1378" s="109">
        <v>0</v>
      </c>
      <c r="E1378" s="109">
        <v>0</v>
      </c>
      <c r="F1378" s="109">
        <v>0</v>
      </c>
      <c r="G1378" s="109">
        <v>0</v>
      </c>
      <c r="H1378" s="109">
        <v>0</v>
      </c>
      <c r="I1378" s="109">
        <v>0</v>
      </c>
      <c r="J1378" s="109">
        <v>1</v>
      </c>
      <c r="K1378" s="86">
        <v>1</v>
      </c>
      <c r="L1378" s="87"/>
    </row>
    <row r="1379" spans="2:12" s="88" customFormat="1" ht="18.75" customHeight="1" x14ac:dyDescent="0.2">
      <c r="B1379" s="85" t="s">
        <v>2187</v>
      </c>
      <c r="C1379" s="109">
        <v>1</v>
      </c>
      <c r="D1379" s="109">
        <v>0</v>
      </c>
      <c r="E1379" s="109">
        <v>0</v>
      </c>
      <c r="F1379" s="109">
        <v>0</v>
      </c>
      <c r="G1379" s="109">
        <v>0</v>
      </c>
      <c r="H1379" s="109">
        <v>0</v>
      </c>
      <c r="I1379" s="109">
        <v>0</v>
      </c>
      <c r="J1379" s="109">
        <v>0</v>
      </c>
      <c r="K1379" s="86">
        <v>1</v>
      </c>
      <c r="L1379" s="87"/>
    </row>
    <row r="1380" spans="2:12" s="88" customFormat="1" ht="18.75" customHeight="1" x14ac:dyDescent="0.2">
      <c r="B1380" s="85" t="s">
        <v>2660</v>
      </c>
      <c r="C1380" s="109">
        <v>0</v>
      </c>
      <c r="D1380" s="109">
        <v>0</v>
      </c>
      <c r="E1380" s="109">
        <v>0</v>
      </c>
      <c r="F1380" s="109">
        <v>0</v>
      </c>
      <c r="G1380" s="109">
        <v>0</v>
      </c>
      <c r="H1380" s="109">
        <v>0</v>
      </c>
      <c r="I1380" s="109">
        <v>1</v>
      </c>
      <c r="J1380" s="109">
        <v>0</v>
      </c>
      <c r="K1380" s="86">
        <v>1</v>
      </c>
      <c r="L1380" s="87"/>
    </row>
    <row r="1381" spans="2:12" s="88" customFormat="1" ht="18.75" customHeight="1" x14ac:dyDescent="0.2">
      <c r="B1381" s="85" t="s">
        <v>1668</v>
      </c>
      <c r="C1381" s="109">
        <v>0</v>
      </c>
      <c r="D1381" s="109">
        <v>0</v>
      </c>
      <c r="E1381" s="109">
        <v>1</v>
      </c>
      <c r="F1381" s="109">
        <v>0</v>
      </c>
      <c r="G1381" s="109">
        <v>0</v>
      </c>
      <c r="H1381" s="109">
        <v>0</v>
      </c>
      <c r="I1381" s="109">
        <v>0</v>
      </c>
      <c r="J1381" s="109">
        <v>0</v>
      </c>
      <c r="K1381" s="86">
        <v>1</v>
      </c>
      <c r="L1381" s="87"/>
    </row>
    <row r="1382" spans="2:12" s="88" customFormat="1" ht="18.75" customHeight="1" x14ac:dyDescent="0.2">
      <c r="B1382" s="85" t="s">
        <v>2701</v>
      </c>
      <c r="C1382" s="109">
        <v>0</v>
      </c>
      <c r="D1382" s="109">
        <v>0</v>
      </c>
      <c r="E1382" s="109">
        <v>0</v>
      </c>
      <c r="F1382" s="109">
        <v>0</v>
      </c>
      <c r="G1382" s="109">
        <v>0</v>
      </c>
      <c r="H1382" s="109">
        <v>0</v>
      </c>
      <c r="I1382" s="109">
        <v>1</v>
      </c>
      <c r="J1382" s="109">
        <v>0</v>
      </c>
      <c r="K1382" s="86">
        <v>1</v>
      </c>
      <c r="L1382" s="87"/>
    </row>
    <row r="1383" spans="2:12" s="88" customFormat="1" ht="18.75" customHeight="1" x14ac:dyDescent="0.2">
      <c r="B1383" s="85" t="s">
        <v>2715</v>
      </c>
      <c r="C1383" s="109">
        <v>0</v>
      </c>
      <c r="D1383" s="109">
        <v>0</v>
      </c>
      <c r="E1383" s="109">
        <v>0</v>
      </c>
      <c r="F1383" s="109">
        <v>0</v>
      </c>
      <c r="G1383" s="109">
        <v>0</v>
      </c>
      <c r="H1383" s="109">
        <v>0</v>
      </c>
      <c r="I1383" s="109">
        <v>1</v>
      </c>
      <c r="J1383" s="109">
        <v>0</v>
      </c>
      <c r="K1383" s="86">
        <v>1</v>
      </c>
      <c r="L1383" s="87"/>
    </row>
    <row r="1384" spans="2:12" s="88" customFormat="1" ht="18.75" customHeight="1" x14ac:dyDescent="0.2">
      <c r="B1384" s="85" t="s">
        <v>3288</v>
      </c>
      <c r="C1384" s="109">
        <v>0</v>
      </c>
      <c r="D1384" s="109">
        <v>0</v>
      </c>
      <c r="E1384" s="109">
        <v>0</v>
      </c>
      <c r="F1384" s="109">
        <v>0</v>
      </c>
      <c r="G1384" s="109">
        <v>0</v>
      </c>
      <c r="H1384" s="109">
        <v>0</v>
      </c>
      <c r="I1384" s="109">
        <v>0</v>
      </c>
      <c r="J1384" s="109">
        <v>1</v>
      </c>
      <c r="K1384" s="86">
        <v>1</v>
      </c>
      <c r="L1384" s="87"/>
    </row>
    <row r="1385" spans="2:12" s="88" customFormat="1" ht="18.75" customHeight="1" x14ac:dyDescent="0.2">
      <c r="B1385" s="85" t="s">
        <v>1472</v>
      </c>
      <c r="C1385" s="109">
        <v>0</v>
      </c>
      <c r="D1385" s="109">
        <v>0</v>
      </c>
      <c r="E1385" s="109">
        <v>1</v>
      </c>
      <c r="F1385" s="109">
        <v>0</v>
      </c>
      <c r="G1385" s="109">
        <v>0</v>
      </c>
      <c r="H1385" s="109">
        <v>0</v>
      </c>
      <c r="I1385" s="109">
        <v>0</v>
      </c>
      <c r="J1385" s="109">
        <v>0</v>
      </c>
      <c r="K1385" s="86">
        <v>1</v>
      </c>
      <c r="L1385" s="87"/>
    </row>
    <row r="1386" spans="2:12" s="88" customFormat="1" ht="18.75" customHeight="1" x14ac:dyDescent="0.2">
      <c r="B1386" s="85" t="s">
        <v>1648</v>
      </c>
      <c r="C1386" s="109">
        <v>1</v>
      </c>
      <c r="D1386" s="109">
        <v>0</v>
      </c>
      <c r="E1386" s="109">
        <v>0</v>
      </c>
      <c r="F1386" s="109">
        <v>0</v>
      </c>
      <c r="G1386" s="109">
        <v>0</v>
      </c>
      <c r="H1386" s="109">
        <v>0</v>
      </c>
      <c r="I1386" s="109">
        <v>0</v>
      </c>
      <c r="J1386" s="109">
        <v>0</v>
      </c>
      <c r="K1386" s="86">
        <v>1</v>
      </c>
      <c r="L1386" s="87"/>
    </row>
    <row r="1387" spans="2:12" s="88" customFormat="1" ht="18.75" customHeight="1" x14ac:dyDescent="0.2">
      <c r="B1387" s="85" t="s">
        <v>2678</v>
      </c>
      <c r="C1387" s="109">
        <v>0</v>
      </c>
      <c r="D1387" s="109">
        <v>0</v>
      </c>
      <c r="E1387" s="109">
        <v>0</v>
      </c>
      <c r="F1387" s="109">
        <v>0</v>
      </c>
      <c r="G1387" s="109">
        <v>0</v>
      </c>
      <c r="H1387" s="109">
        <v>0</v>
      </c>
      <c r="I1387" s="109">
        <v>1</v>
      </c>
      <c r="J1387" s="109">
        <v>0</v>
      </c>
      <c r="K1387" s="86">
        <v>1</v>
      </c>
      <c r="L1387" s="87"/>
    </row>
    <row r="1388" spans="2:12" s="88" customFormat="1" ht="18.75" customHeight="1" x14ac:dyDescent="0.2">
      <c r="B1388" s="85" t="s">
        <v>1966</v>
      </c>
      <c r="C1388" s="109">
        <v>1</v>
      </c>
      <c r="D1388" s="109">
        <v>0</v>
      </c>
      <c r="E1388" s="109">
        <v>0</v>
      </c>
      <c r="F1388" s="109">
        <v>0</v>
      </c>
      <c r="G1388" s="109">
        <v>0</v>
      </c>
      <c r="H1388" s="109">
        <v>0</v>
      </c>
      <c r="I1388" s="109">
        <v>0</v>
      </c>
      <c r="J1388" s="109">
        <v>0</v>
      </c>
      <c r="K1388" s="86">
        <v>1</v>
      </c>
      <c r="L1388" s="87"/>
    </row>
    <row r="1389" spans="2:12" s="88" customFormat="1" ht="18.75" customHeight="1" x14ac:dyDescent="0.2">
      <c r="B1389" s="85" t="s">
        <v>1468</v>
      </c>
      <c r="C1389" s="109">
        <v>0</v>
      </c>
      <c r="D1389" s="109">
        <v>0</v>
      </c>
      <c r="E1389" s="109">
        <v>0</v>
      </c>
      <c r="F1389" s="109">
        <v>0</v>
      </c>
      <c r="G1389" s="109">
        <v>1</v>
      </c>
      <c r="H1389" s="109">
        <v>0</v>
      </c>
      <c r="I1389" s="109">
        <v>0</v>
      </c>
      <c r="J1389" s="109">
        <v>0</v>
      </c>
      <c r="K1389" s="86">
        <v>1</v>
      </c>
      <c r="L1389" s="87"/>
    </row>
    <row r="1390" spans="2:12" s="88" customFormat="1" ht="18.75" customHeight="1" x14ac:dyDescent="0.2">
      <c r="B1390" s="85" t="s">
        <v>2010</v>
      </c>
      <c r="C1390" s="109">
        <v>0</v>
      </c>
      <c r="D1390" s="109">
        <v>1</v>
      </c>
      <c r="E1390" s="109">
        <v>0</v>
      </c>
      <c r="F1390" s="109">
        <v>0</v>
      </c>
      <c r="G1390" s="109">
        <v>0</v>
      </c>
      <c r="H1390" s="109">
        <v>0</v>
      </c>
      <c r="I1390" s="109">
        <v>0</v>
      </c>
      <c r="J1390" s="109">
        <v>0</v>
      </c>
      <c r="K1390" s="86">
        <v>1</v>
      </c>
      <c r="L1390" s="87"/>
    </row>
    <row r="1391" spans="2:12" s="88" customFormat="1" ht="18.75" customHeight="1" x14ac:dyDescent="0.2">
      <c r="B1391" s="85" t="s">
        <v>3289</v>
      </c>
      <c r="C1391" s="109">
        <v>0</v>
      </c>
      <c r="D1391" s="109">
        <v>0</v>
      </c>
      <c r="E1391" s="109">
        <v>0</v>
      </c>
      <c r="F1391" s="109">
        <v>0</v>
      </c>
      <c r="G1391" s="109">
        <v>0</v>
      </c>
      <c r="H1391" s="109">
        <v>0</v>
      </c>
      <c r="I1391" s="109">
        <v>0</v>
      </c>
      <c r="J1391" s="109">
        <v>1</v>
      </c>
      <c r="K1391" s="86">
        <v>1</v>
      </c>
      <c r="L1391" s="87"/>
    </row>
    <row r="1392" spans="2:12" s="88" customFormat="1" ht="18.75" customHeight="1" x14ac:dyDescent="0.2">
      <c r="B1392" s="85" t="s">
        <v>1614</v>
      </c>
      <c r="C1392" s="109">
        <v>0</v>
      </c>
      <c r="D1392" s="109">
        <v>0</v>
      </c>
      <c r="E1392" s="109">
        <v>0</v>
      </c>
      <c r="F1392" s="109">
        <v>0</v>
      </c>
      <c r="G1392" s="109">
        <v>0</v>
      </c>
      <c r="H1392" s="109">
        <v>1</v>
      </c>
      <c r="I1392" s="109">
        <v>0</v>
      </c>
      <c r="J1392" s="109">
        <v>0</v>
      </c>
      <c r="K1392" s="86">
        <v>1</v>
      </c>
      <c r="L1392" s="87"/>
    </row>
    <row r="1393" spans="2:12" s="88" customFormat="1" ht="18.75" customHeight="1" x14ac:dyDescent="0.2">
      <c r="B1393" s="85" t="s">
        <v>2285</v>
      </c>
      <c r="C1393" s="109">
        <v>0</v>
      </c>
      <c r="D1393" s="109">
        <v>0</v>
      </c>
      <c r="E1393" s="109">
        <v>1</v>
      </c>
      <c r="F1393" s="109">
        <v>0</v>
      </c>
      <c r="G1393" s="109">
        <v>0</v>
      </c>
      <c r="H1393" s="109">
        <v>0</v>
      </c>
      <c r="I1393" s="109">
        <v>0</v>
      </c>
      <c r="J1393" s="109">
        <v>0</v>
      </c>
      <c r="K1393" s="86">
        <v>1</v>
      </c>
      <c r="L1393" s="87"/>
    </row>
    <row r="1394" spans="2:12" s="88" customFormat="1" ht="18.75" customHeight="1" x14ac:dyDescent="0.2">
      <c r="B1394" s="85" t="s">
        <v>3181</v>
      </c>
      <c r="C1394" s="109">
        <v>0</v>
      </c>
      <c r="D1394" s="109">
        <v>0</v>
      </c>
      <c r="E1394" s="109">
        <v>0</v>
      </c>
      <c r="F1394" s="109">
        <v>0</v>
      </c>
      <c r="G1394" s="109">
        <v>0</v>
      </c>
      <c r="H1394" s="109">
        <v>0</v>
      </c>
      <c r="I1394" s="109">
        <v>1</v>
      </c>
      <c r="J1394" s="109">
        <v>0</v>
      </c>
      <c r="K1394" s="86">
        <v>1</v>
      </c>
      <c r="L1394" s="87"/>
    </row>
    <row r="1395" spans="2:12" s="88" customFormat="1" ht="18.75" customHeight="1" x14ac:dyDescent="0.2">
      <c r="B1395" s="85" t="s">
        <v>2687</v>
      </c>
      <c r="C1395" s="109">
        <v>0</v>
      </c>
      <c r="D1395" s="109">
        <v>0</v>
      </c>
      <c r="E1395" s="109">
        <v>0</v>
      </c>
      <c r="F1395" s="109">
        <v>0</v>
      </c>
      <c r="G1395" s="109">
        <v>0</v>
      </c>
      <c r="H1395" s="109">
        <v>0</v>
      </c>
      <c r="I1395" s="109">
        <v>1</v>
      </c>
      <c r="J1395" s="109">
        <v>0</v>
      </c>
      <c r="K1395" s="86">
        <v>1</v>
      </c>
      <c r="L1395" s="87"/>
    </row>
    <row r="1396" spans="2:12" s="88" customFormat="1" ht="18.75" customHeight="1" x14ac:dyDescent="0.2">
      <c r="B1396" s="85" t="s">
        <v>2235</v>
      </c>
      <c r="C1396" s="109">
        <v>0</v>
      </c>
      <c r="D1396" s="109">
        <v>0</v>
      </c>
      <c r="E1396" s="109">
        <v>0</v>
      </c>
      <c r="F1396" s="109">
        <v>0</v>
      </c>
      <c r="G1396" s="109">
        <v>0</v>
      </c>
      <c r="H1396" s="109">
        <v>0</v>
      </c>
      <c r="I1396" s="109">
        <v>1</v>
      </c>
      <c r="J1396" s="109">
        <v>0</v>
      </c>
      <c r="K1396" s="86">
        <v>1</v>
      </c>
      <c r="L1396" s="87"/>
    </row>
    <row r="1397" spans="2:12" s="88" customFormat="1" ht="18.75" customHeight="1" x14ac:dyDescent="0.2">
      <c r="B1397" s="85" t="s">
        <v>1738</v>
      </c>
      <c r="C1397" s="109">
        <v>0</v>
      </c>
      <c r="D1397" s="109">
        <v>0</v>
      </c>
      <c r="E1397" s="109">
        <v>0</v>
      </c>
      <c r="F1397" s="109">
        <v>0</v>
      </c>
      <c r="G1397" s="109">
        <v>0</v>
      </c>
      <c r="H1397" s="109">
        <v>0</v>
      </c>
      <c r="I1397" s="109">
        <v>1</v>
      </c>
      <c r="J1397" s="109">
        <v>0</v>
      </c>
      <c r="K1397" s="86">
        <v>1</v>
      </c>
      <c r="L1397" s="87"/>
    </row>
    <row r="1398" spans="2:12" s="88" customFormat="1" ht="18.75" customHeight="1" x14ac:dyDescent="0.2">
      <c r="B1398" s="85" t="s">
        <v>3051</v>
      </c>
      <c r="C1398" s="109">
        <v>0</v>
      </c>
      <c r="D1398" s="109">
        <v>0</v>
      </c>
      <c r="E1398" s="109">
        <v>0</v>
      </c>
      <c r="F1398" s="109">
        <v>0</v>
      </c>
      <c r="G1398" s="109">
        <v>0</v>
      </c>
      <c r="H1398" s="109">
        <v>0</v>
      </c>
      <c r="I1398" s="109">
        <v>0</v>
      </c>
      <c r="J1398" s="109">
        <v>1</v>
      </c>
      <c r="K1398" s="86">
        <v>1</v>
      </c>
      <c r="L1398" s="87"/>
    </row>
    <row r="1399" spans="2:12" s="88" customFormat="1" ht="18.75" customHeight="1" x14ac:dyDescent="0.2">
      <c r="B1399" s="85" t="s">
        <v>2707</v>
      </c>
      <c r="C1399" s="109">
        <v>0</v>
      </c>
      <c r="D1399" s="109">
        <v>0</v>
      </c>
      <c r="E1399" s="109">
        <v>0</v>
      </c>
      <c r="F1399" s="109">
        <v>0</v>
      </c>
      <c r="G1399" s="109">
        <v>0</v>
      </c>
      <c r="H1399" s="109">
        <v>0</v>
      </c>
      <c r="I1399" s="109">
        <v>1</v>
      </c>
      <c r="J1399" s="109">
        <v>0</v>
      </c>
      <c r="K1399" s="86">
        <v>1</v>
      </c>
      <c r="L1399" s="87"/>
    </row>
    <row r="1400" spans="2:12" s="88" customFormat="1" ht="18.75" customHeight="1" x14ac:dyDescent="0.2">
      <c r="B1400" s="85" t="s">
        <v>3052</v>
      </c>
      <c r="C1400" s="109">
        <v>0</v>
      </c>
      <c r="D1400" s="109">
        <v>0</v>
      </c>
      <c r="E1400" s="109">
        <v>1</v>
      </c>
      <c r="F1400" s="109">
        <v>0</v>
      </c>
      <c r="G1400" s="109">
        <v>0</v>
      </c>
      <c r="H1400" s="109">
        <v>0</v>
      </c>
      <c r="I1400" s="109">
        <v>0</v>
      </c>
      <c r="J1400" s="109">
        <v>0</v>
      </c>
      <c r="K1400" s="86">
        <v>1</v>
      </c>
      <c r="L1400" s="87"/>
    </row>
    <row r="1401" spans="2:12" s="88" customFormat="1" ht="18.75" customHeight="1" x14ac:dyDescent="0.2">
      <c r="B1401" s="85" t="s">
        <v>2674</v>
      </c>
      <c r="C1401" s="109">
        <v>0</v>
      </c>
      <c r="D1401" s="109">
        <v>0</v>
      </c>
      <c r="E1401" s="109">
        <v>0</v>
      </c>
      <c r="F1401" s="109">
        <v>0</v>
      </c>
      <c r="G1401" s="109">
        <v>1</v>
      </c>
      <c r="H1401" s="109">
        <v>0</v>
      </c>
      <c r="I1401" s="109">
        <v>0</v>
      </c>
      <c r="J1401" s="109">
        <v>0</v>
      </c>
      <c r="K1401" s="86">
        <v>1</v>
      </c>
      <c r="L1401" s="87"/>
    </row>
    <row r="1402" spans="2:12" s="88" customFormat="1" ht="18.75" customHeight="1" x14ac:dyDescent="0.2">
      <c r="B1402" s="85" t="s">
        <v>2043</v>
      </c>
      <c r="C1402" s="109">
        <v>1</v>
      </c>
      <c r="D1402" s="109">
        <v>0</v>
      </c>
      <c r="E1402" s="109">
        <v>0</v>
      </c>
      <c r="F1402" s="109">
        <v>0</v>
      </c>
      <c r="G1402" s="109">
        <v>0</v>
      </c>
      <c r="H1402" s="109">
        <v>0</v>
      </c>
      <c r="I1402" s="109">
        <v>0</v>
      </c>
      <c r="J1402" s="109">
        <v>0</v>
      </c>
      <c r="K1402" s="86">
        <v>1</v>
      </c>
      <c r="L1402" s="87"/>
    </row>
    <row r="1403" spans="2:12" s="88" customFormat="1" ht="18.75" customHeight="1" x14ac:dyDescent="0.2">
      <c r="B1403" s="85" t="s">
        <v>2432</v>
      </c>
      <c r="C1403" s="109">
        <v>1</v>
      </c>
      <c r="D1403" s="109">
        <v>0</v>
      </c>
      <c r="E1403" s="109">
        <v>0</v>
      </c>
      <c r="F1403" s="109">
        <v>0</v>
      </c>
      <c r="G1403" s="109">
        <v>0</v>
      </c>
      <c r="H1403" s="109">
        <v>0</v>
      </c>
      <c r="I1403" s="109">
        <v>0</v>
      </c>
      <c r="J1403" s="109">
        <v>0</v>
      </c>
      <c r="K1403" s="86">
        <v>1</v>
      </c>
      <c r="L1403" s="87"/>
    </row>
    <row r="1404" spans="2:12" s="88" customFormat="1" ht="18.75" customHeight="1" x14ac:dyDescent="0.2">
      <c r="B1404" s="85" t="s">
        <v>2652</v>
      </c>
      <c r="C1404" s="109">
        <v>0</v>
      </c>
      <c r="D1404" s="109">
        <v>0</v>
      </c>
      <c r="E1404" s="109">
        <v>1</v>
      </c>
      <c r="F1404" s="109">
        <v>0</v>
      </c>
      <c r="G1404" s="109">
        <v>0</v>
      </c>
      <c r="H1404" s="109">
        <v>0</v>
      </c>
      <c r="I1404" s="109">
        <v>0</v>
      </c>
      <c r="J1404" s="109">
        <v>0</v>
      </c>
      <c r="K1404" s="86">
        <v>1</v>
      </c>
      <c r="L1404" s="87"/>
    </row>
    <row r="1405" spans="2:12" s="88" customFormat="1" ht="18.75" customHeight="1" x14ac:dyDescent="0.2">
      <c r="B1405" s="85" t="s">
        <v>1689</v>
      </c>
      <c r="C1405" s="109">
        <v>0</v>
      </c>
      <c r="D1405" s="109">
        <v>0</v>
      </c>
      <c r="E1405" s="109">
        <v>0</v>
      </c>
      <c r="F1405" s="109">
        <v>1</v>
      </c>
      <c r="G1405" s="109">
        <v>0</v>
      </c>
      <c r="H1405" s="109">
        <v>0</v>
      </c>
      <c r="I1405" s="109">
        <v>0</v>
      </c>
      <c r="J1405" s="109">
        <v>0</v>
      </c>
      <c r="K1405" s="86">
        <v>1</v>
      </c>
      <c r="L1405" s="87"/>
    </row>
    <row r="1406" spans="2:12" s="88" customFormat="1" ht="18.75" customHeight="1" x14ac:dyDescent="0.2">
      <c r="B1406" s="85" t="s">
        <v>1368</v>
      </c>
      <c r="C1406" s="109">
        <v>0</v>
      </c>
      <c r="D1406" s="109">
        <v>0</v>
      </c>
      <c r="E1406" s="109">
        <v>0</v>
      </c>
      <c r="F1406" s="109">
        <v>0</v>
      </c>
      <c r="G1406" s="109">
        <v>0</v>
      </c>
      <c r="H1406" s="109">
        <v>0</v>
      </c>
      <c r="I1406" s="109">
        <v>1</v>
      </c>
      <c r="J1406" s="109">
        <v>0</v>
      </c>
      <c r="K1406" s="86">
        <v>1</v>
      </c>
      <c r="L1406" s="87"/>
    </row>
    <row r="1407" spans="2:12" s="88" customFormat="1" ht="18.75" customHeight="1" x14ac:dyDescent="0.2">
      <c r="B1407" s="85" t="s">
        <v>2367</v>
      </c>
      <c r="C1407" s="109">
        <v>0</v>
      </c>
      <c r="D1407" s="109">
        <v>0</v>
      </c>
      <c r="E1407" s="109">
        <v>0</v>
      </c>
      <c r="F1407" s="109">
        <v>0</v>
      </c>
      <c r="G1407" s="109">
        <v>1</v>
      </c>
      <c r="H1407" s="109">
        <v>0</v>
      </c>
      <c r="I1407" s="109">
        <v>0</v>
      </c>
      <c r="J1407" s="109">
        <v>0</v>
      </c>
      <c r="K1407" s="86">
        <v>1</v>
      </c>
      <c r="L1407" s="87"/>
    </row>
    <row r="1408" spans="2:12" s="88" customFormat="1" ht="18.75" customHeight="1" x14ac:dyDescent="0.2">
      <c r="B1408" s="85" t="s">
        <v>1449</v>
      </c>
      <c r="C1408" s="109">
        <v>0</v>
      </c>
      <c r="D1408" s="109">
        <v>0</v>
      </c>
      <c r="E1408" s="109">
        <v>0</v>
      </c>
      <c r="F1408" s="109">
        <v>1</v>
      </c>
      <c r="G1408" s="109">
        <v>0</v>
      </c>
      <c r="H1408" s="109">
        <v>0</v>
      </c>
      <c r="I1408" s="109">
        <v>0</v>
      </c>
      <c r="J1408" s="109">
        <v>0</v>
      </c>
      <c r="K1408" s="86">
        <v>1</v>
      </c>
      <c r="L1408" s="87"/>
    </row>
    <row r="1409" spans="2:12" s="88" customFormat="1" ht="18.75" customHeight="1" x14ac:dyDescent="0.2">
      <c r="B1409" s="85" t="s">
        <v>2426</v>
      </c>
      <c r="C1409" s="109">
        <v>0</v>
      </c>
      <c r="D1409" s="109">
        <v>0</v>
      </c>
      <c r="E1409" s="109">
        <v>0</v>
      </c>
      <c r="F1409" s="109">
        <v>0</v>
      </c>
      <c r="G1409" s="109">
        <v>0</v>
      </c>
      <c r="H1409" s="109">
        <v>0</v>
      </c>
      <c r="I1409" s="109">
        <v>1</v>
      </c>
      <c r="J1409" s="109">
        <v>0</v>
      </c>
      <c r="K1409" s="86">
        <v>1</v>
      </c>
      <c r="L1409" s="87"/>
    </row>
    <row r="1410" spans="2:12" s="88" customFormat="1" ht="18.75" customHeight="1" x14ac:dyDescent="0.2">
      <c r="B1410" s="85" t="s">
        <v>3053</v>
      </c>
      <c r="C1410" s="109">
        <v>0</v>
      </c>
      <c r="D1410" s="109">
        <v>0</v>
      </c>
      <c r="E1410" s="109">
        <v>0</v>
      </c>
      <c r="F1410" s="109">
        <v>0</v>
      </c>
      <c r="G1410" s="109">
        <v>0</v>
      </c>
      <c r="H1410" s="109">
        <v>0</v>
      </c>
      <c r="I1410" s="109">
        <v>0</v>
      </c>
      <c r="J1410" s="109">
        <v>1</v>
      </c>
      <c r="K1410" s="86">
        <v>1</v>
      </c>
      <c r="L1410" s="87"/>
    </row>
    <row r="1411" spans="2:12" s="88" customFormat="1" ht="18.75" customHeight="1" x14ac:dyDescent="0.2">
      <c r="B1411" s="85" t="s">
        <v>2358</v>
      </c>
      <c r="C1411" s="109">
        <v>0</v>
      </c>
      <c r="D1411" s="109">
        <v>0</v>
      </c>
      <c r="E1411" s="109">
        <v>0</v>
      </c>
      <c r="F1411" s="109">
        <v>0</v>
      </c>
      <c r="G1411" s="109">
        <v>0</v>
      </c>
      <c r="H1411" s="109">
        <v>0</v>
      </c>
      <c r="I1411" s="109">
        <v>1</v>
      </c>
      <c r="J1411" s="109">
        <v>0</v>
      </c>
      <c r="K1411" s="86">
        <v>1</v>
      </c>
      <c r="L1411" s="87"/>
    </row>
    <row r="1412" spans="2:12" s="88" customFormat="1" ht="18.75" customHeight="1" x14ac:dyDescent="0.2">
      <c r="B1412" s="85" t="s">
        <v>2277</v>
      </c>
      <c r="C1412" s="109">
        <v>0</v>
      </c>
      <c r="D1412" s="109">
        <v>0</v>
      </c>
      <c r="E1412" s="109">
        <v>0</v>
      </c>
      <c r="F1412" s="109">
        <v>0</v>
      </c>
      <c r="G1412" s="109">
        <v>1</v>
      </c>
      <c r="H1412" s="109">
        <v>0</v>
      </c>
      <c r="I1412" s="109">
        <v>0</v>
      </c>
      <c r="J1412" s="109">
        <v>0</v>
      </c>
      <c r="K1412" s="86">
        <v>1</v>
      </c>
      <c r="L1412" s="87"/>
    </row>
    <row r="1413" spans="2:12" s="88" customFormat="1" ht="18.75" customHeight="1" x14ac:dyDescent="0.2">
      <c r="B1413" s="85" t="s">
        <v>2647</v>
      </c>
      <c r="C1413" s="109">
        <v>0</v>
      </c>
      <c r="D1413" s="109">
        <v>1</v>
      </c>
      <c r="E1413" s="109">
        <v>0</v>
      </c>
      <c r="F1413" s="109">
        <v>0</v>
      </c>
      <c r="G1413" s="109">
        <v>0</v>
      </c>
      <c r="H1413" s="109">
        <v>0</v>
      </c>
      <c r="I1413" s="109">
        <v>0</v>
      </c>
      <c r="J1413" s="109">
        <v>0</v>
      </c>
      <c r="K1413" s="86">
        <v>1</v>
      </c>
      <c r="L1413" s="87"/>
    </row>
    <row r="1414" spans="2:12" s="88" customFormat="1" ht="18.75" customHeight="1" x14ac:dyDescent="0.2">
      <c r="B1414" s="85" t="s">
        <v>2656</v>
      </c>
      <c r="C1414" s="109">
        <v>0</v>
      </c>
      <c r="D1414" s="109">
        <v>0</v>
      </c>
      <c r="E1414" s="109">
        <v>0</v>
      </c>
      <c r="F1414" s="109">
        <v>0</v>
      </c>
      <c r="G1414" s="109">
        <v>0</v>
      </c>
      <c r="H1414" s="109">
        <v>0</v>
      </c>
      <c r="I1414" s="109">
        <v>1</v>
      </c>
      <c r="J1414" s="109">
        <v>0</v>
      </c>
      <c r="K1414" s="86">
        <v>1</v>
      </c>
      <c r="L1414" s="87"/>
    </row>
    <row r="1415" spans="2:12" s="88" customFormat="1" ht="18.75" customHeight="1" x14ac:dyDescent="0.2">
      <c r="B1415" s="85" t="s">
        <v>2713</v>
      </c>
      <c r="C1415" s="109">
        <v>0</v>
      </c>
      <c r="D1415" s="109">
        <v>0</v>
      </c>
      <c r="E1415" s="109">
        <v>0</v>
      </c>
      <c r="F1415" s="109">
        <v>0</v>
      </c>
      <c r="G1415" s="109">
        <v>0</v>
      </c>
      <c r="H1415" s="109">
        <v>1</v>
      </c>
      <c r="I1415" s="109">
        <v>0</v>
      </c>
      <c r="J1415" s="109">
        <v>0</v>
      </c>
      <c r="K1415" s="86">
        <v>1</v>
      </c>
      <c r="L1415" s="87"/>
    </row>
    <row r="1416" spans="2:12" s="88" customFormat="1" ht="18.75" customHeight="1" x14ac:dyDescent="0.2">
      <c r="B1416" s="85" t="s">
        <v>2279</v>
      </c>
      <c r="C1416" s="109">
        <v>0</v>
      </c>
      <c r="D1416" s="109">
        <v>0</v>
      </c>
      <c r="E1416" s="109">
        <v>0</v>
      </c>
      <c r="F1416" s="109">
        <v>0</v>
      </c>
      <c r="G1416" s="109">
        <v>0</v>
      </c>
      <c r="H1416" s="109">
        <v>0</v>
      </c>
      <c r="I1416" s="109">
        <v>0</v>
      </c>
      <c r="J1416" s="109">
        <v>1</v>
      </c>
      <c r="K1416" s="86">
        <v>1</v>
      </c>
      <c r="L1416" s="87"/>
    </row>
    <row r="1417" spans="2:12" s="88" customFormat="1" ht="18.75" customHeight="1" x14ac:dyDescent="0.2">
      <c r="B1417" s="85" t="s">
        <v>1210</v>
      </c>
      <c r="C1417" s="109">
        <v>0</v>
      </c>
      <c r="D1417" s="109">
        <v>0</v>
      </c>
      <c r="E1417" s="109">
        <v>0</v>
      </c>
      <c r="F1417" s="109">
        <v>0</v>
      </c>
      <c r="G1417" s="109">
        <v>1</v>
      </c>
      <c r="H1417" s="109">
        <v>0</v>
      </c>
      <c r="I1417" s="109">
        <v>0</v>
      </c>
      <c r="J1417" s="109">
        <v>0</v>
      </c>
      <c r="K1417" s="86">
        <v>1</v>
      </c>
      <c r="L1417" s="87"/>
    </row>
    <row r="1418" spans="2:12" s="88" customFormat="1" ht="18.75" customHeight="1" x14ac:dyDescent="0.2">
      <c r="B1418" s="85" t="s">
        <v>2712</v>
      </c>
      <c r="C1418" s="109">
        <v>0</v>
      </c>
      <c r="D1418" s="109">
        <v>0</v>
      </c>
      <c r="E1418" s="109">
        <v>0</v>
      </c>
      <c r="F1418" s="109">
        <v>0</v>
      </c>
      <c r="G1418" s="109">
        <v>0</v>
      </c>
      <c r="H1418" s="109">
        <v>1</v>
      </c>
      <c r="I1418" s="109">
        <v>0</v>
      </c>
      <c r="J1418" s="109">
        <v>0</v>
      </c>
      <c r="K1418" s="86">
        <v>1</v>
      </c>
      <c r="L1418" s="87"/>
    </row>
    <row r="1419" spans="2:12" s="88" customFormat="1" ht="18.75" customHeight="1" x14ac:dyDescent="0.2">
      <c r="B1419" s="85" t="s">
        <v>2186</v>
      </c>
      <c r="C1419" s="109">
        <v>1</v>
      </c>
      <c r="D1419" s="109">
        <v>0</v>
      </c>
      <c r="E1419" s="109">
        <v>0</v>
      </c>
      <c r="F1419" s="109">
        <v>0</v>
      </c>
      <c r="G1419" s="109">
        <v>0</v>
      </c>
      <c r="H1419" s="109">
        <v>0</v>
      </c>
      <c r="I1419" s="109">
        <v>0</v>
      </c>
      <c r="J1419" s="109">
        <v>0</v>
      </c>
      <c r="K1419" s="86">
        <v>1</v>
      </c>
      <c r="L1419" s="87"/>
    </row>
    <row r="1420" spans="2:12" s="88" customFormat="1" ht="18.75" customHeight="1" x14ac:dyDescent="0.2">
      <c r="B1420" s="85" t="s">
        <v>1280</v>
      </c>
      <c r="C1420" s="109">
        <v>0</v>
      </c>
      <c r="D1420" s="109">
        <v>0</v>
      </c>
      <c r="E1420" s="109">
        <v>0</v>
      </c>
      <c r="F1420" s="109">
        <v>1</v>
      </c>
      <c r="G1420" s="109">
        <v>0</v>
      </c>
      <c r="H1420" s="109">
        <v>0</v>
      </c>
      <c r="I1420" s="109">
        <v>0</v>
      </c>
      <c r="J1420" s="109">
        <v>0</v>
      </c>
      <c r="K1420" s="86">
        <v>1</v>
      </c>
      <c r="L1420" s="87"/>
    </row>
    <row r="1421" spans="2:12" s="88" customFormat="1" ht="18.75" customHeight="1" x14ac:dyDescent="0.2">
      <c r="B1421" s="85" t="s">
        <v>2159</v>
      </c>
      <c r="C1421" s="109">
        <v>0</v>
      </c>
      <c r="D1421" s="109">
        <v>0</v>
      </c>
      <c r="E1421" s="109">
        <v>0</v>
      </c>
      <c r="F1421" s="109">
        <v>1</v>
      </c>
      <c r="G1421" s="109">
        <v>0</v>
      </c>
      <c r="H1421" s="109">
        <v>0</v>
      </c>
      <c r="I1421" s="109">
        <v>0</v>
      </c>
      <c r="J1421" s="109">
        <v>0</v>
      </c>
      <c r="K1421" s="86">
        <v>1</v>
      </c>
      <c r="L1421" s="87"/>
    </row>
    <row r="1422" spans="2:12" s="88" customFormat="1" ht="18.75" customHeight="1" x14ac:dyDescent="0.2">
      <c r="B1422" s="85" t="s">
        <v>1701</v>
      </c>
      <c r="C1422" s="109">
        <v>0</v>
      </c>
      <c r="D1422" s="109">
        <v>0</v>
      </c>
      <c r="E1422" s="109">
        <v>0</v>
      </c>
      <c r="F1422" s="109">
        <v>0</v>
      </c>
      <c r="G1422" s="109">
        <v>0</v>
      </c>
      <c r="H1422" s="109">
        <v>0</v>
      </c>
      <c r="I1422" s="109">
        <v>1</v>
      </c>
      <c r="J1422" s="109">
        <v>0</v>
      </c>
      <c r="K1422" s="86">
        <v>1</v>
      </c>
      <c r="L1422" s="87"/>
    </row>
    <row r="1423" spans="2:12" s="88" customFormat="1" ht="18.75" customHeight="1" x14ac:dyDescent="0.2">
      <c r="B1423" s="85" t="s">
        <v>2135</v>
      </c>
      <c r="C1423" s="109">
        <v>0</v>
      </c>
      <c r="D1423" s="109">
        <v>0</v>
      </c>
      <c r="E1423" s="109">
        <v>0</v>
      </c>
      <c r="F1423" s="109">
        <v>1</v>
      </c>
      <c r="G1423" s="109">
        <v>0</v>
      </c>
      <c r="H1423" s="109">
        <v>0</v>
      </c>
      <c r="I1423" s="109">
        <v>0</v>
      </c>
      <c r="J1423" s="109">
        <v>0</v>
      </c>
      <c r="K1423" s="86">
        <v>1</v>
      </c>
      <c r="L1423" s="87"/>
    </row>
    <row r="1424" spans="2:12" s="88" customFormat="1" ht="18.75" customHeight="1" x14ac:dyDescent="0.2">
      <c r="B1424" s="85" t="s">
        <v>2026</v>
      </c>
      <c r="C1424" s="109">
        <v>0</v>
      </c>
      <c r="D1424" s="109">
        <v>0</v>
      </c>
      <c r="E1424" s="109">
        <v>1</v>
      </c>
      <c r="F1424" s="109">
        <v>0</v>
      </c>
      <c r="G1424" s="109">
        <v>0</v>
      </c>
      <c r="H1424" s="109">
        <v>0</v>
      </c>
      <c r="I1424" s="109">
        <v>0</v>
      </c>
      <c r="J1424" s="109">
        <v>0</v>
      </c>
      <c r="K1424" s="86">
        <v>1</v>
      </c>
      <c r="L1424" s="87"/>
    </row>
    <row r="1425" spans="2:12" s="88" customFormat="1" ht="18.75" customHeight="1" x14ac:dyDescent="0.2">
      <c r="B1425" s="85" t="s">
        <v>2372</v>
      </c>
      <c r="C1425" s="109">
        <v>1</v>
      </c>
      <c r="D1425" s="109">
        <v>0</v>
      </c>
      <c r="E1425" s="109">
        <v>0</v>
      </c>
      <c r="F1425" s="109">
        <v>0</v>
      </c>
      <c r="G1425" s="109">
        <v>0</v>
      </c>
      <c r="H1425" s="109">
        <v>0</v>
      </c>
      <c r="I1425" s="109">
        <v>0</v>
      </c>
      <c r="J1425" s="109">
        <v>0</v>
      </c>
      <c r="K1425" s="86">
        <v>1</v>
      </c>
      <c r="L1425" s="87"/>
    </row>
    <row r="1426" spans="2:12" s="88" customFormat="1" ht="18.75" customHeight="1" x14ac:dyDescent="0.2">
      <c r="B1426" s="85" t="s">
        <v>2066</v>
      </c>
      <c r="C1426" s="109">
        <v>0</v>
      </c>
      <c r="D1426" s="109">
        <v>0</v>
      </c>
      <c r="E1426" s="109">
        <v>0</v>
      </c>
      <c r="F1426" s="109">
        <v>0</v>
      </c>
      <c r="G1426" s="109">
        <v>0</v>
      </c>
      <c r="H1426" s="109">
        <v>0</v>
      </c>
      <c r="I1426" s="109">
        <v>0</v>
      </c>
      <c r="J1426" s="109">
        <v>1</v>
      </c>
      <c r="K1426" s="86">
        <v>1</v>
      </c>
      <c r="L1426" s="87"/>
    </row>
    <row r="1427" spans="2:12" s="88" customFormat="1" ht="18.75" customHeight="1" x14ac:dyDescent="0.2">
      <c r="B1427" s="85" t="s">
        <v>2680</v>
      </c>
      <c r="C1427" s="109">
        <v>0</v>
      </c>
      <c r="D1427" s="109">
        <v>0</v>
      </c>
      <c r="E1427" s="109">
        <v>0</v>
      </c>
      <c r="F1427" s="109">
        <v>0</v>
      </c>
      <c r="G1427" s="109">
        <v>0</v>
      </c>
      <c r="H1427" s="109">
        <v>0</v>
      </c>
      <c r="I1427" s="109">
        <v>1</v>
      </c>
      <c r="J1427" s="109">
        <v>0</v>
      </c>
      <c r="K1427" s="86">
        <v>1</v>
      </c>
      <c r="L1427" s="87"/>
    </row>
    <row r="1428" spans="2:12" s="88" customFormat="1" ht="18.75" customHeight="1" x14ac:dyDescent="0.2">
      <c r="B1428" s="85" t="s">
        <v>2370</v>
      </c>
      <c r="C1428" s="109">
        <v>0</v>
      </c>
      <c r="D1428" s="109">
        <v>0</v>
      </c>
      <c r="E1428" s="109">
        <v>0</v>
      </c>
      <c r="F1428" s="109">
        <v>0</v>
      </c>
      <c r="G1428" s="109">
        <v>0</v>
      </c>
      <c r="H1428" s="109">
        <v>0</v>
      </c>
      <c r="I1428" s="109">
        <v>1</v>
      </c>
      <c r="J1428" s="109">
        <v>0</v>
      </c>
      <c r="K1428" s="86">
        <v>1</v>
      </c>
      <c r="L1428" s="87"/>
    </row>
    <row r="1429" spans="2:12" s="88" customFormat="1" ht="18.75" customHeight="1" x14ac:dyDescent="0.2">
      <c r="B1429" s="85" t="s">
        <v>1461</v>
      </c>
      <c r="C1429" s="109">
        <v>0</v>
      </c>
      <c r="D1429" s="109">
        <v>0</v>
      </c>
      <c r="E1429" s="109">
        <v>0</v>
      </c>
      <c r="F1429" s="109">
        <v>0</v>
      </c>
      <c r="G1429" s="109">
        <v>0</v>
      </c>
      <c r="H1429" s="109">
        <v>0</v>
      </c>
      <c r="I1429" s="109">
        <v>1</v>
      </c>
      <c r="J1429" s="109">
        <v>0</v>
      </c>
      <c r="K1429" s="86">
        <v>1</v>
      </c>
      <c r="L1429" s="87"/>
    </row>
    <row r="1430" spans="2:12" s="88" customFormat="1" ht="18.75" customHeight="1" x14ac:dyDescent="0.2">
      <c r="B1430" s="85" t="s">
        <v>2111</v>
      </c>
      <c r="C1430" s="109">
        <v>0</v>
      </c>
      <c r="D1430" s="109">
        <v>0</v>
      </c>
      <c r="E1430" s="109">
        <v>0</v>
      </c>
      <c r="F1430" s="109">
        <v>0</v>
      </c>
      <c r="G1430" s="109">
        <v>0</v>
      </c>
      <c r="H1430" s="109">
        <v>1</v>
      </c>
      <c r="I1430" s="109">
        <v>0</v>
      </c>
      <c r="J1430" s="109">
        <v>0</v>
      </c>
      <c r="K1430" s="86">
        <v>1</v>
      </c>
      <c r="L1430" s="87"/>
    </row>
    <row r="1431" spans="2:12" s="88" customFormat="1" ht="18.75" customHeight="1" x14ac:dyDescent="0.2">
      <c r="B1431" s="85" t="s">
        <v>1448</v>
      </c>
      <c r="C1431" s="109">
        <v>0</v>
      </c>
      <c r="D1431" s="109">
        <v>0</v>
      </c>
      <c r="E1431" s="109">
        <v>1</v>
      </c>
      <c r="F1431" s="109">
        <v>0</v>
      </c>
      <c r="G1431" s="109">
        <v>0</v>
      </c>
      <c r="H1431" s="109">
        <v>0</v>
      </c>
      <c r="I1431" s="109">
        <v>0</v>
      </c>
      <c r="J1431" s="109">
        <v>0</v>
      </c>
      <c r="K1431" s="86">
        <v>1</v>
      </c>
      <c r="L1431" s="87"/>
    </row>
    <row r="1432" spans="2:12" s="88" customFormat="1" ht="18.75" customHeight="1" x14ac:dyDescent="0.2">
      <c r="B1432" s="85" t="s">
        <v>2084</v>
      </c>
      <c r="C1432" s="109">
        <v>0</v>
      </c>
      <c r="D1432" s="109">
        <v>0</v>
      </c>
      <c r="E1432" s="109">
        <v>1</v>
      </c>
      <c r="F1432" s="109">
        <v>0</v>
      </c>
      <c r="G1432" s="109">
        <v>0</v>
      </c>
      <c r="H1432" s="109">
        <v>0</v>
      </c>
      <c r="I1432" s="109">
        <v>0</v>
      </c>
      <c r="J1432" s="109">
        <v>0</v>
      </c>
      <c r="K1432" s="86">
        <v>1</v>
      </c>
      <c r="L1432" s="87"/>
    </row>
    <row r="1433" spans="2:12" s="88" customFormat="1" ht="18.75" customHeight="1" x14ac:dyDescent="0.2">
      <c r="B1433" s="85" t="s">
        <v>2651</v>
      </c>
      <c r="C1433" s="109">
        <v>0</v>
      </c>
      <c r="D1433" s="109">
        <v>0</v>
      </c>
      <c r="E1433" s="109">
        <v>0</v>
      </c>
      <c r="F1433" s="109">
        <v>0</v>
      </c>
      <c r="G1433" s="109">
        <v>0</v>
      </c>
      <c r="H1433" s="109">
        <v>0</v>
      </c>
      <c r="I1433" s="109">
        <v>0</v>
      </c>
      <c r="J1433" s="109">
        <v>1</v>
      </c>
      <c r="K1433" s="86">
        <v>1</v>
      </c>
      <c r="L1433" s="87"/>
    </row>
    <row r="1434" spans="2:12" s="88" customFormat="1" ht="18.75" customHeight="1" x14ac:dyDescent="0.2">
      <c r="B1434" s="85" t="s">
        <v>2280</v>
      </c>
      <c r="C1434" s="109">
        <v>0</v>
      </c>
      <c r="D1434" s="109">
        <v>0</v>
      </c>
      <c r="E1434" s="109">
        <v>0</v>
      </c>
      <c r="F1434" s="109">
        <v>0</v>
      </c>
      <c r="G1434" s="109">
        <v>1</v>
      </c>
      <c r="H1434" s="109">
        <v>0</v>
      </c>
      <c r="I1434" s="109">
        <v>0</v>
      </c>
      <c r="J1434" s="109">
        <v>0</v>
      </c>
      <c r="K1434" s="86">
        <v>1</v>
      </c>
      <c r="L1434" s="87"/>
    </row>
    <row r="1435" spans="2:12" s="88" customFormat="1" ht="18.75" customHeight="1" x14ac:dyDescent="0.2">
      <c r="B1435" s="85" t="s">
        <v>2062</v>
      </c>
      <c r="C1435" s="109">
        <v>0</v>
      </c>
      <c r="D1435" s="109">
        <v>0</v>
      </c>
      <c r="E1435" s="109">
        <v>0</v>
      </c>
      <c r="F1435" s="109">
        <v>0</v>
      </c>
      <c r="G1435" s="109">
        <v>0</v>
      </c>
      <c r="H1435" s="109">
        <v>0</v>
      </c>
      <c r="I1435" s="109">
        <v>0</v>
      </c>
      <c r="J1435" s="109">
        <v>1</v>
      </c>
      <c r="K1435" s="86">
        <v>1</v>
      </c>
      <c r="L1435" s="87"/>
    </row>
    <row r="1436" spans="2:12" s="88" customFormat="1" ht="18.75" customHeight="1" x14ac:dyDescent="0.2">
      <c r="B1436" s="85" t="s">
        <v>2132</v>
      </c>
      <c r="C1436" s="109">
        <v>0</v>
      </c>
      <c r="D1436" s="109">
        <v>0</v>
      </c>
      <c r="E1436" s="109">
        <v>0</v>
      </c>
      <c r="F1436" s="109">
        <v>0</v>
      </c>
      <c r="G1436" s="109">
        <v>0</v>
      </c>
      <c r="H1436" s="109">
        <v>1</v>
      </c>
      <c r="I1436" s="109">
        <v>0</v>
      </c>
      <c r="J1436" s="109">
        <v>0</v>
      </c>
      <c r="K1436" s="86">
        <v>1</v>
      </c>
      <c r="L1436" s="87"/>
    </row>
    <row r="1437" spans="2:12" s="88" customFormat="1" ht="18.75" customHeight="1" x14ac:dyDescent="0.2">
      <c r="B1437" s="85" t="s">
        <v>2673</v>
      </c>
      <c r="C1437" s="109">
        <v>0</v>
      </c>
      <c r="D1437" s="109">
        <v>0</v>
      </c>
      <c r="E1437" s="109">
        <v>0</v>
      </c>
      <c r="F1437" s="109">
        <v>0</v>
      </c>
      <c r="G1437" s="109">
        <v>0</v>
      </c>
      <c r="H1437" s="109">
        <v>0</v>
      </c>
      <c r="I1437" s="109">
        <v>1</v>
      </c>
      <c r="J1437" s="109">
        <v>0</v>
      </c>
      <c r="K1437" s="86">
        <v>1</v>
      </c>
      <c r="L1437" s="87"/>
    </row>
    <row r="1438" spans="2:12" s="88" customFormat="1" ht="18.75" customHeight="1" x14ac:dyDescent="0.2">
      <c r="B1438" s="85" t="s">
        <v>2605</v>
      </c>
      <c r="C1438" s="109">
        <v>0</v>
      </c>
      <c r="D1438" s="109">
        <v>0</v>
      </c>
      <c r="E1438" s="109">
        <v>0</v>
      </c>
      <c r="F1438" s="109">
        <v>0</v>
      </c>
      <c r="G1438" s="109">
        <v>0</v>
      </c>
      <c r="H1438" s="109">
        <v>1</v>
      </c>
      <c r="I1438" s="109">
        <v>0</v>
      </c>
      <c r="J1438" s="109">
        <v>0</v>
      </c>
      <c r="K1438" s="86">
        <v>1</v>
      </c>
      <c r="L1438" s="87"/>
    </row>
    <row r="1439" spans="2:12" s="88" customFormat="1" ht="18.75" customHeight="1" x14ac:dyDescent="0.2">
      <c r="B1439" s="85" t="s">
        <v>2711</v>
      </c>
      <c r="C1439" s="109">
        <v>0</v>
      </c>
      <c r="D1439" s="109">
        <v>0</v>
      </c>
      <c r="E1439" s="109">
        <v>1</v>
      </c>
      <c r="F1439" s="109">
        <v>0</v>
      </c>
      <c r="G1439" s="109">
        <v>0</v>
      </c>
      <c r="H1439" s="109">
        <v>0</v>
      </c>
      <c r="I1439" s="109">
        <v>0</v>
      </c>
      <c r="J1439" s="109">
        <v>0</v>
      </c>
      <c r="K1439" s="86">
        <v>1</v>
      </c>
      <c r="L1439" s="87"/>
    </row>
    <row r="1440" spans="2:12" s="88" customFormat="1" ht="18.75" customHeight="1" x14ac:dyDescent="0.2">
      <c r="B1440" s="85" t="s">
        <v>2327</v>
      </c>
      <c r="C1440" s="109">
        <v>0</v>
      </c>
      <c r="D1440" s="109">
        <v>0</v>
      </c>
      <c r="E1440" s="109">
        <v>0</v>
      </c>
      <c r="F1440" s="109">
        <v>0</v>
      </c>
      <c r="G1440" s="109">
        <v>0</v>
      </c>
      <c r="H1440" s="109">
        <v>0</v>
      </c>
      <c r="I1440" s="109">
        <v>0</v>
      </c>
      <c r="J1440" s="109">
        <v>1</v>
      </c>
      <c r="K1440" s="86">
        <v>1</v>
      </c>
      <c r="L1440" s="87"/>
    </row>
    <row r="1441" spans="2:12" s="88" customFormat="1" ht="18.75" customHeight="1" x14ac:dyDescent="0.2">
      <c r="B1441" s="85" t="s">
        <v>2699</v>
      </c>
      <c r="C1441" s="109">
        <v>0</v>
      </c>
      <c r="D1441" s="109">
        <v>0</v>
      </c>
      <c r="E1441" s="109">
        <v>0</v>
      </c>
      <c r="F1441" s="109">
        <v>0</v>
      </c>
      <c r="G1441" s="109">
        <v>0</v>
      </c>
      <c r="H1441" s="109">
        <v>0</v>
      </c>
      <c r="I1441" s="109">
        <v>1</v>
      </c>
      <c r="J1441" s="109">
        <v>0</v>
      </c>
      <c r="K1441" s="86">
        <v>1</v>
      </c>
      <c r="L1441" s="87"/>
    </row>
    <row r="1442" spans="2:12" s="88" customFormat="1" ht="18.75" customHeight="1" x14ac:dyDescent="0.2">
      <c r="B1442" s="85" t="s">
        <v>2245</v>
      </c>
      <c r="C1442" s="109">
        <v>0</v>
      </c>
      <c r="D1442" s="109">
        <v>0</v>
      </c>
      <c r="E1442" s="109">
        <v>0</v>
      </c>
      <c r="F1442" s="109">
        <v>1</v>
      </c>
      <c r="G1442" s="109">
        <v>0</v>
      </c>
      <c r="H1442" s="109">
        <v>0</v>
      </c>
      <c r="I1442" s="109">
        <v>0</v>
      </c>
      <c r="J1442" s="109">
        <v>0</v>
      </c>
      <c r="K1442" s="86">
        <v>1</v>
      </c>
      <c r="L1442" s="87"/>
    </row>
    <row r="1443" spans="2:12" s="88" customFormat="1" ht="18.75" customHeight="1" x14ac:dyDescent="0.2">
      <c r="B1443" s="85" t="s">
        <v>2429</v>
      </c>
      <c r="C1443" s="109">
        <v>0</v>
      </c>
      <c r="D1443" s="109">
        <v>0</v>
      </c>
      <c r="E1443" s="109">
        <v>0</v>
      </c>
      <c r="F1443" s="109">
        <v>0</v>
      </c>
      <c r="G1443" s="109">
        <v>0</v>
      </c>
      <c r="H1443" s="109">
        <v>1</v>
      </c>
      <c r="I1443" s="109">
        <v>0</v>
      </c>
      <c r="J1443" s="109">
        <v>0</v>
      </c>
      <c r="K1443" s="86">
        <v>1</v>
      </c>
      <c r="L1443" s="87"/>
    </row>
    <row r="1444" spans="2:12" s="88" customFormat="1" ht="18.75" customHeight="1" x14ac:dyDescent="0.2">
      <c r="B1444" s="85" t="s">
        <v>2718</v>
      </c>
      <c r="C1444" s="109">
        <v>0</v>
      </c>
      <c r="D1444" s="109">
        <v>0</v>
      </c>
      <c r="E1444" s="109">
        <v>0</v>
      </c>
      <c r="F1444" s="109">
        <v>0</v>
      </c>
      <c r="G1444" s="109">
        <v>1</v>
      </c>
      <c r="H1444" s="109">
        <v>0</v>
      </c>
      <c r="I1444" s="109">
        <v>0</v>
      </c>
      <c r="J1444" s="109">
        <v>0</v>
      </c>
      <c r="K1444" s="86">
        <v>1</v>
      </c>
      <c r="L1444" s="87"/>
    </row>
    <row r="1445" spans="2:12" s="88" customFormat="1" ht="18.75" customHeight="1" x14ac:dyDescent="0.2">
      <c r="B1445" s="85" t="s">
        <v>2129</v>
      </c>
      <c r="C1445" s="109">
        <v>0</v>
      </c>
      <c r="D1445" s="109">
        <v>0</v>
      </c>
      <c r="E1445" s="109">
        <v>1</v>
      </c>
      <c r="F1445" s="109">
        <v>0</v>
      </c>
      <c r="G1445" s="109">
        <v>0</v>
      </c>
      <c r="H1445" s="109">
        <v>0</v>
      </c>
      <c r="I1445" s="109">
        <v>0</v>
      </c>
      <c r="J1445" s="109">
        <v>0</v>
      </c>
      <c r="K1445" s="86">
        <v>1</v>
      </c>
      <c r="L1445" s="87"/>
    </row>
    <row r="1446" spans="2:12" s="88" customFormat="1" ht="18.75" customHeight="1" x14ac:dyDescent="0.2">
      <c r="B1446" s="85" t="s">
        <v>3151</v>
      </c>
      <c r="C1446" s="109">
        <v>0</v>
      </c>
      <c r="D1446" s="109">
        <v>0</v>
      </c>
      <c r="E1446" s="109">
        <v>0</v>
      </c>
      <c r="F1446" s="109">
        <v>0</v>
      </c>
      <c r="G1446" s="109">
        <v>0</v>
      </c>
      <c r="H1446" s="109">
        <v>0</v>
      </c>
      <c r="I1446" s="109">
        <v>0</v>
      </c>
      <c r="J1446" s="109">
        <v>1</v>
      </c>
      <c r="K1446" s="86">
        <v>1</v>
      </c>
      <c r="L1446" s="87"/>
    </row>
    <row r="1447" spans="2:12" s="88" customFormat="1" ht="18.75" customHeight="1" x14ac:dyDescent="0.2">
      <c r="B1447" s="85" t="s">
        <v>1394</v>
      </c>
      <c r="C1447" s="109">
        <v>1</v>
      </c>
      <c r="D1447" s="109">
        <v>0</v>
      </c>
      <c r="E1447" s="109">
        <v>0</v>
      </c>
      <c r="F1447" s="109">
        <v>0</v>
      </c>
      <c r="G1447" s="109">
        <v>0</v>
      </c>
      <c r="H1447" s="109">
        <v>0</v>
      </c>
      <c r="I1447" s="109">
        <v>0</v>
      </c>
      <c r="J1447" s="109">
        <v>0</v>
      </c>
      <c r="K1447" s="86">
        <v>1</v>
      </c>
      <c r="L1447" s="87"/>
    </row>
    <row r="1448" spans="2:12" s="88" customFormat="1" ht="18.75" customHeight="1" x14ac:dyDescent="0.2">
      <c r="B1448" s="85" t="s">
        <v>3184</v>
      </c>
      <c r="C1448" s="109">
        <v>0</v>
      </c>
      <c r="D1448" s="109">
        <v>0</v>
      </c>
      <c r="E1448" s="109">
        <v>0</v>
      </c>
      <c r="F1448" s="109">
        <v>0</v>
      </c>
      <c r="G1448" s="109">
        <v>0</v>
      </c>
      <c r="H1448" s="109">
        <v>0</v>
      </c>
      <c r="I1448" s="109">
        <v>0</v>
      </c>
      <c r="J1448" s="109">
        <v>1</v>
      </c>
      <c r="K1448" s="86">
        <v>1</v>
      </c>
      <c r="L1448" s="87"/>
    </row>
    <row r="1449" spans="2:12" s="88" customFormat="1" ht="18.75" customHeight="1" x14ac:dyDescent="0.2">
      <c r="B1449" s="85" t="s">
        <v>2322</v>
      </c>
      <c r="C1449" s="109">
        <v>0</v>
      </c>
      <c r="D1449" s="109">
        <v>0</v>
      </c>
      <c r="E1449" s="109">
        <v>0</v>
      </c>
      <c r="F1449" s="109">
        <v>0</v>
      </c>
      <c r="G1449" s="109">
        <v>0</v>
      </c>
      <c r="H1449" s="109">
        <v>1</v>
      </c>
      <c r="I1449" s="109">
        <v>0</v>
      </c>
      <c r="J1449" s="109">
        <v>0</v>
      </c>
      <c r="K1449" s="86">
        <v>1</v>
      </c>
      <c r="L1449" s="87"/>
    </row>
    <row r="1450" spans="2:12" s="88" customFormat="1" ht="18.75" customHeight="1" x14ac:dyDescent="0.2">
      <c r="B1450" s="85" t="s">
        <v>2702</v>
      </c>
      <c r="C1450" s="109">
        <v>0</v>
      </c>
      <c r="D1450" s="109">
        <v>1</v>
      </c>
      <c r="E1450" s="109">
        <v>0</v>
      </c>
      <c r="F1450" s="109">
        <v>0</v>
      </c>
      <c r="G1450" s="109">
        <v>0</v>
      </c>
      <c r="H1450" s="109">
        <v>0</v>
      </c>
      <c r="I1450" s="109">
        <v>0</v>
      </c>
      <c r="J1450" s="109">
        <v>0</v>
      </c>
      <c r="K1450" s="86">
        <v>1</v>
      </c>
      <c r="L1450" s="87"/>
    </row>
    <row r="1451" spans="2:12" s="88" customFormat="1" ht="18.75" customHeight="1" x14ac:dyDescent="0.2">
      <c r="B1451" s="85" t="s">
        <v>3183</v>
      </c>
      <c r="C1451" s="109">
        <v>0</v>
      </c>
      <c r="D1451" s="109">
        <v>0</v>
      </c>
      <c r="E1451" s="109">
        <v>1</v>
      </c>
      <c r="F1451" s="109">
        <v>0</v>
      </c>
      <c r="G1451" s="109">
        <v>0</v>
      </c>
      <c r="H1451" s="109">
        <v>0</v>
      </c>
      <c r="I1451" s="109">
        <v>0</v>
      </c>
      <c r="J1451" s="109">
        <v>0</v>
      </c>
      <c r="K1451" s="86">
        <v>1</v>
      </c>
      <c r="L1451" s="87"/>
    </row>
    <row r="1452" spans="2:12" s="88" customFormat="1" ht="18.75" customHeight="1" x14ac:dyDescent="0.2">
      <c r="B1452" s="85" t="s">
        <v>1466</v>
      </c>
      <c r="C1452" s="109">
        <v>0</v>
      </c>
      <c r="D1452" s="109">
        <v>0</v>
      </c>
      <c r="E1452" s="109">
        <v>0</v>
      </c>
      <c r="F1452" s="109">
        <v>0</v>
      </c>
      <c r="G1452" s="109">
        <v>0</v>
      </c>
      <c r="H1452" s="109">
        <v>0</v>
      </c>
      <c r="I1452" s="109">
        <v>1</v>
      </c>
      <c r="J1452" s="109">
        <v>0</v>
      </c>
      <c r="K1452" s="86">
        <v>1</v>
      </c>
      <c r="L1452" s="87"/>
    </row>
    <row r="1453" spans="2:12" s="88" customFormat="1" ht="18.75" customHeight="1" x14ac:dyDescent="0.2">
      <c r="B1453" s="85" t="s">
        <v>1700</v>
      </c>
      <c r="C1453" s="109">
        <v>0</v>
      </c>
      <c r="D1453" s="109">
        <v>0</v>
      </c>
      <c r="E1453" s="109">
        <v>0</v>
      </c>
      <c r="F1453" s="109">
        <v>0</v>
      </c>
      <c r="G1453" s="109">
        <v>0</v>
      </c>
      <c r="H1453" s="109">
        <v>1</v>
      </c>
      <c r="I1453" s="109">
        <v>0</v>
      </c>
      <c r="J1453" s="109">
        <v>0</v>
      </c>
      <c r="K1453" s="86">
        <v>1</v>
      </c>
      <c r="L1453" s="87"/>
    </row>
    <row r="1454" spans="2:12" s="88" customFormat="1" ht="18.75" customHeight="1" x14ac:dyDescent="0.2">
      <c r="B1454" s="85" t="s">
        <v>2376</v>
      </c>
      <c r="C1454" s="109">
        <v>0</v>
      </c>
      <c r="D1454" s="109">
        <v>0</v>
      </c>
      <c r="E1454" s="109">
        <v>0</v>
      </c>
      <c r="F1454" s="109">
        <v>0</v>
      </c>
      <c r="G1454" s="109">
        <v>0</v>
      </c>
      <c r="H1454" s="109">
        <v>1</v>
      </c>
      <c r="I1454" s="109">
        <v>0</v>
      </c>
      <c r="J1454" s="109">
        <v>0</v>
      </c>
      <c r="K1454" s="86">
        <v>1</v>
      </c>
      <c r="L1454" s="87"/>
    </row>
    <row r="1455" spans="2:12" s="88" customFormat="1" ht="18.75" customHeight="1" x14ac:dyDescent="0.2">
      <c r="B1455" s="85" t="s">
        <v>2704</v>
      </c>
      <c r="C1455" s="109">
        <v>0</v>
      </c>
      <c r="D1455" s="109">
        <v>0</v>
      </c>
      <c r="E1455" s="109">
        <v>0</v>
      </c>
      <c r="F1455" s="109">
        <v>0</v>
      </c>
      <c r="G1455" s="109">
        <v>0</v>
      </c>
      <c r="H1455" s="109">
        <v>0</v>
      </c>
      <c r="I1455" s="109">
        <v>1</v>
      </c>
      <c r="J1455" s="109">
        <v>0</v>
      </c>
      <c r="K1455" s="86">
        <v>1</v>
      </c>
      <c r="L1455" s="87"/>
    </row>
    <row r="1456" spans="2:12" s="88" customFormat="1" ht="18.75" customHeight="1" x14ac:dyDescent="0.2">
      <c r="B1456" s="85" t="s">
        <v>2364</v>
      </c>
      <c r="C1456" s="109">
        <v>0</v>
      </c>
      <c r="D1456" s="109">
        <v>1</v>
      </c>
      <c r="E1456" s="109">
        <v>0</v>
      </c>
      <c r="F1456" s="109">
        <v>0</v>
      </c>
      <c r="G1456" s="109">
        <v>0</v>
      </c>
      <c r="H1456" s="109">
        <v>0</v>
      </c>
      <c r="I1456" s="109">
        <v>0</v>
      </c>
      <c r="J1456" s="109">
        <v>0</v>
      </c>
      <c r="K1456" s="86">
        <v>1</v>
      </c>
      <c r="L1456" s="87"/>
    </row>
    <row r="1457" spans="2:12" s="88" customFormat="1" ht="18.75" customHeight="1" x14ac:dyDescent="0.2">
      <c r="B1457" s="85" t="s">
        <v>3063</v>
      </c>
      <c r="C1457" s="109">
        <v>0</v>
      </c>
      <c r="D1457" s="109">
        <v>0</v>
      </c>
      <c r="E1457" s="109">
        <v>0</v>
      </c>
      <c r="F1457" s="109">
        <v>0</v>
      </c>
      <c r="G1457" s="109">
        <v>0</v>
      </c>
      <c r="H1457" s="109">
        <v>0</v>
      </c>
      <c r="I1457" s="109">
        <v>0</v>
      </c>
      <c r="J1457" s="109">
        <v>1</v>
      </c>
      <c r="K1457" s="86">
        <v>1</v>
      </c>
      <c r="L1457" s="87"/>
    </row>
    <row r="1458" spans="2:12" s="88" customFormat="1" ht="18.75" customHeight="1" x14ac:dyDescent="0.2">
      <c r="B1458" s="85" t="s">
        <v>2692</v>
      </c>
      <c r="C1458" s="109">
        <v>0</v>
      </c>
      <c r="D1458" s="109">
        <v>0</v>
      </c>
      <c r="E1458" s="109">
        <v>0</v>
      </c>
      <c r="F1458" s="109">
        <v>1</v>
      </c>
      <c r="G1458" s="109">
        <v>0</v>
      </c>
      <c r="H1458" s="109">
        <v>0</v>
      </c>
      <c r="I1458" s="109">
        <v>0</v>
      </c>
      <c r="J1458" s="109">
        <v>0</v>
      </c>
      <c r="K1458" s="86">
        <v>1</v>
      </c>
      <c r="L1458" s="87"/>
    </row>
    <row r="1459" spans="2:12" s="88" customFormat="1" ht="18.75" customHeight="1" x14ac:dyDescent="0.2">
      <c r="B1459" s="85" t="s">
        <v>2708</v>
      </c>
      <c r="C1459" s="109">
        <v>0</v>
      </c>
      <c r="D1459" s="109">
        <v>0</v>
      </c>
      <c r="E1459" s="109">
        <v>0</v>
      </c>
      <c r="F1459" s="109">
        <v>0</v>
      </c>
      <c r="G1459" s="109">
        <v>0</v>
      </c>
      <c r="H1459" s="109">
        <v>1</v>
      </c>
      <c r="I1459" s="109">
        <v>0</v>
      </c>
      <c r="J1459" s="109">
        <v>0</v>
      </c>
      <c r="K1459" s="86">
        <v>1</v>
      </c>
      <c r="L1459" s="87"/>
    </row>
    <row r="1460" spans="2:12" s="88" customFormat="1" ht="18.75" customHeight="1" x14ac:dyDescent="0.2">
      <c r="B1460" s="85" t="s">
        <v>1505</v>
      </c>
      <c r="C1460" s="109">
        <v>0</v>
      </c>
      <c r="D1460" s="109">
        <v>0</v>
      </c>
      <c r="E1460" s="109">
        <v>0</v>
      </c>
      <c r="F1460" s="109">
        <v>0</v>
      </c>
      <c r="G1460" s="109">
        <v>0</v>
      </c>
      <c r="H1460" s="109">
        <v>1</v>
      </c>
      <c r="I1460" s="109">
        <v>0</v>
      </c>
      <c r="J1460" s="109">
        <v>0</v>
      </c>
      <c r="K1460" s="86">
        <v>1</v>
      </c>
      <c r="L1460" s="87"/>
    </row>
    <row r="1461" spans="2:12" s="88" customFormat="1" ht="18.75" customHeight="1" x14ac:dyDescent="0.2">
      <c r="B1461" s="85" t="s">
        <v>2668</v>
      </c>
      <c r="C1461" s="109">
        <v>0</v>
      </c>
      <c r="D1461" s="109">
        <v>0</v>
      </c>
      <c r="E1461" s="109">
        <v>0</v>
      </c>
      <c r="F1461" s="109">
        <v>0</v>
      </c>
      <c r="G1461" s="109">
        <v>0</v>
      </c>
      <c r="H1461" s="109">
        <v>1</v>
      </c>
      <c r="I1461" s="109">
        <v>0</v>
      </c>
      <c r="J1461" s="109">
        <v>0</v>
      </c>
      <c r="K1461" s="86">
        <v>1</v>
      </c>
      <c r="L1461" s="87"/>
    </row>
    <row r="1462" spans="2:12" s="88" customFormat="1" ht="18.75" customHeight="1" x14ac:dyDescent="0.2">
      <c r="B1462" s="85" t="s">
        <v>1203</v>
      </c>
      <c r="C1462" s="109">
        <v>1</v>
      </c>
      <c r="D1462" s="109">
        <v>0</v>
      </c>
      <c r="E1462" s="109">
        <v>0</v>
      </c>
      <c r="F1462" s="109">
        <v>0</v>
      </c>
      <c r="G1462" s="109">
        <v>0</v>
      </c>
      <c r="H1462" s="109">
        <v>0</v>
      </c>
      <c r="I1462" s="109">
        <v>0</v>
      </c>
      <c r="J1462" s="109">
        <v>0</v>
      </c>
      <c r="K1462" s="86">
        <v>1</v>
      </c>
      <c r="L1462" s="87"/>
    </row>
    <row r="1463" spans="2:12" s="88" customFormat="1" ht="18.75" customHeight="1" x14ac:dyDescent="0.2">
      <c r="B1463" s="85" t="s">
        <v>3056</v>
      </c>
      <c r="C1463" s="109">
        <v>0</v>
      </c>
      <c r="D1463" s="109">
        <v>0</v>
      </c>
      <c r="E1463" s="109">
        <v>0</v>
      </c>
      <c r="F1463" s="109">
        <v>0</v>
      </c>
      <c r="G1463" s="109">
        <v>0</v>
      </c>
      <c r="H1463" s="109">
        <v>0</v>
      </c>
      <c r="I1463" s="109">
        <v>0</v>
      </c>
      <c r="J1463" s="109">
        <v>1</v>
      </c>
      <c r="K1463" s="86">
        <v>1</v>
      </c>
      <c r="L1463" s="87"/>
    </row>
    <row r="1464" spans="2:12" s="88" customFormat="1" ht="18.75" customHeight="1" x14ac:dyDescent="0.2">
      <c r="B1464" s="85" t="s">
        <v>3046</v>
      </c>
      <c r="C1464" s="109">
        <v>0</v>
      </c>
      <c r="D1464" s="109">
        <v>0</v>
      </c>
      <c r="E1464" s="109">
        <v>0</v>
      </c>
      <c r="F1464" s="109">
        <v>0</v>
      </c>
      <c r="G1464" s="109">
        <v>0</v>
      </c>
      <c r="H1464" s="109">
        <v>0</v>
      </c>
      <c r="I1464" s="109">
        <v>0</v>
      </c>
      <c r="J1464" s="109">
        <v>1</v>
      </c>
      <c r="K1464" s="86">
        <v>1</v>
      </c>
      <c r="L1464" s="87"/>
    </row>
    <row r="1465" spans="2:12" s="88" customFormat="1" ht="18.75" customHeight="1" x14ac:dyDescent="0.2">
      <c r="B1465" s="85" t="s">
        <v>1271</v>
      </c>
      <c r="C1465" s="109">
        <v>0</v>
      </c>
      <c r="D1465" s="109">
        <v>0</v>
      </c>
      <c r="E1465" s="109">
        <v>0</v>
      </c>
      <c r="F1465" s="109">
        <v>1</v>
      </c>
      <c r="G1465" s="109">
        <v>0</v>
      </c>
      <c r="H1465" s="109">
        <v>0</v>
      </c>
      <c r="I1465" s="109">
        <v>0</v>
      </c>
      <c r="J1465" s="109">
        <v>0</v>
      </c>
      <c r="K1465" s="86">
        <v>1</v>
      </c>
      <c r="L1465" s="87"/>
    </row>
    <row r="1466" spans="2:12" s="88" customFormat="1" ht="18.75" customHeight="1" x14ac:dyDescent="0.2">
      <c r="B1466" s="85" t="s">
        <v>3171</v>
      </c>
      <c r="C1466" s="109">
        <v>0</v>
      </c>
      <c r="D1466" s="109">
        <v>0</v>
      </c>
      <c r="E1466" s="109">
        <v>0</v>
      </c>
      <c r="F1466" s="109">
        <v>0</v>
      </c>
      <c r="G1466" s="109">
        <v>0</v>
      </c>
      <c r="H1466" s="109">
        <v>0</v>
      </c>
      <c r="I1466" s="109">
        <v>0</v>
      </c>
      <c r="J1466" s="109">
        <v>1</v>
      </c>
      <c r="K1466" s="86">
        <v>1</v>
      </c>
      <c r="L1466" s="87"/>
    </row>
    <row r="1467" spans="2:12" s="88" customFormat="1" ht="18.75" customHeight="1" x14ac:dyDescent="0.2">
      <c r="B1467" s="85" t="s">
        <v>2677</v>
      </c>
      <c r="C1467" s="109">
        <v>0</v>
      </c>
      <c r="D1467" s="109">
        <v>0</v>
      </c>
      <c r="E1467" s="109">
        <v>0</v>
      </c>
      <c r="F1467" s="109">
        <v>0</v>
      </c>
      <c r="G1467" s="109">
        <v>1</v>
      </c>
      <c r="H1467" s="109">
        <v>0</v>
      </c>
      <c r="I1467" s="109">
        <v>0</v>
      </c>
      <c r="J1467" s="109">
        <v>0</v>
      </c>
      <c r="K1467" s="86">
        <v>1</v>
      </c>
      <c r="L1467" s="87"/>
    </row>
    <row r="1468" spans="2:12" s="88" customFormat="1" ht="18.75" customHeight="1" x14ac:dyDescent="0.2">
      <c r="B1468" s="85" t="s">
        <v>1652</v>
      </c>
      <c r="C1468" s="109">
        <v>0</v>
      </c>
      <c r="D1468" s="109">
        <v>0</v>
      </c>
      <c r="E1468" s="109">
        <v>0</v>
      </c>
      <c r="F1468" s="109">
        <v>1</v>
      </c>
      <c r="G1468" s="109">
        <v>0</v>
      </c>
      <c r="H1468" s="109">
        <v>0</v>
      </c>
      <c r="I1468" s="109">
        <v>0</v>
      </c>
      <c r="J1468" s="109">
        <v>0</v>
      </c>
      <c r="K1468" s="86">
        <v>1</v>
      </c>
      <c r="L1468" s="87"/>
    </row>
    <row r="1469" spans="2:12" s="88" customFormat="1" ht="18.75" customHeight="1" x14ac:dyDescent="0.2">
      <c r="B1469" s="85" t="s">
        <v>1820</v>
      </c>
      <c r="C1469" s="109">
        <v>0</v>
      </c>
      <c r="D1469" s="109">
        <v>1</v>
      </c>
      <c r="E1469" s="109">
        <v>0</v>
      </c>
      <c r="F1469" s="109">
        <v>0</v>
      </c>
      <c r="G1469" s="109">
        <v>0</v>
      </c>
      <c r="H1469" s="109">
        <v>0</v>
      </c>
      <c r="I1469" s="109">
        <v>0</v>
      </c>
      <c r="J1469" s="109">
        <v>0</v>
      </c>
      <c r="K1469" s="86">
        <v>1</v>
      </c>
      <c r="L1469" s="87"/>
    </row>
    <row r="1470" spans="2:12" s="88" customFormat="1" ht="18.75" customHeight="1" x14ac:dyDescent="0.2">
      <c r="B1470" s="85" t="s">
        <v>1417</v>
      </c>
      <c r="C1470" s="109">
        <v>0</v>
      </c>
      <c r="D1470" s="109">
        <v>0</v>
      </c>
      <c r="E1470" s="109">
        <v>0</v>
      </c>
      <c r="F1470" s="109">
        <v>0</v>
      </c>
      <c r="G1470" s="109">
        <v>0</v>
      </c>
      <c r="H1470" s="109">
        <v>1</v>
      </c>
      <c r="I1470" s="109">
        <v>0</v>
      </c>
      <c r="J1470" s="109">
        <v>0</v>
      </c>
      <c r="K1470" s="86">
        <v>1</v>
      </c>
      <c r="L1470" s="87"/>
    </row>
    <row r="1471" spans="2:12" s="88" customFormat="1" ht="18.75" customHeight="1" x14ac:dyDescent="0.2">
      <c r="B1471" s="85" t="s">
        <v>2242</v>
      </c>
      <c r="C1471" s="109">
        <v>1</v>
      </c>
      <c r="D1471" s="109">
        <v>0</v>
      </c>
      <c r="E1471" s="109">
        <v>0</v>
      </c>
      <c r="F1471" s="109">
        <v>0</v>
      </c>
      <c r="G1471" s="109">
        <v>0</v>
      </c>
      <c r="H1471" s="109">
        <v>0</v>
      </c>
      <c r="I1471" s="109">
        <v>0</v>
      </c>
      <c r="J1471" s="109">
        <v>0</v>
      </c>
      <c r="K1471" s="86">
        <v>1</v>
      </c>
      <c r="L1471" s="87"/>
    </row>
    <row r="1472" spans="2:12" s="88" customFormat="1" ht="18.75" customHeight="1" x14ac:dyDescent="0.2">
      <c r="B1472" s="85" t="s">
        <v>2283</v>
      </c>
      <c r="C1472" s="109">
        <v>0</v>
      </c>
      <c r="D1472" s="109">
        <v>0</v>
      </c>
      <c r="E1472" s="109">
        <v>1</v>
      </c>
      <c r="F1472" s="109">
        <v>0</v>
      </c>
      <c r="G1472" s="109">
        <v>0</v>
      </c>
      <c r="H1472" s="109">
        <v>0</v>
      </c>
      <c r="I1472" s="109">
        <v>0</v>
      </c>
      <c r="J1472" s="109">
        <v>0</v>
      </c>
      <c r="K1472" s="86">
        <v>1</v>
      </c>
      <c r="L1472" s="87"/>
    </row>
    <row r="1473" spans="2:12" s="88" customFormat="1" ht="18.75" customHeight="1" x14ac:dyDescent="0.2">
      <c r="B1473" s="85" t="s">
        <v>2323</v>
      </c>
      <c r="C1473" s="109">
        <v>0</v>
      </c>
      <c r="D1473" s="109">
        <v>1</v>
      </c>
      <c r="E1473" s="109">
        <v>0</v>
      </c>
      <c r="F1473" s="109">
        <v>0</v>
      </c>
      <c r="G1473" s="109">
        <v>0</v>
      </c>
      <c r="H1473" s="109">
        <v>0</v>
      </c>
      <c r="I1473" s="109">
        <v>0</v>
      </c>
      <c r="J1473" s="109">
        <v>0</v>
      </c>
      <c r="K1473" s="86">
        <v>1</v>
      </c>
      <c r="L1473" s="87"/>
    </row>
    <row r="1474" spans="2:12" s="88" customFormat="1" ht="18.75" customHeight="1" x14ac:dyDescent="0.2">
      <c r="B1474" s="85" t="s">
        <v>2698</v>
      </c>
      <c r="C1474" s="109">
        <v>0</v>
      </c>
      <c r="D1474" s="109">
        <v>1</v>
      </c>
      <c r="E1474" s="109">
        <v>0</v>
      </c>
      <c r="F1474" s="109">
        <v>0</v>
      </c>
      <c r="G1474" s="109">
        <v>0</v>
      </c>
      <c r="H1474" s="109">
        <v>0</v>
      </c>
      <c r="I1474" s="109">
        <v>0</v>
      </c>
      <c r="J1474" s="109">
        <v>0</v>
      </c>
      <c r="K1474" s="86">
        <v>1</v>
      </c>
      <c r="L1474" s="87"/>
    </row>
    <row r="1475" spans="2:12" s="88" customFormat="1" ht="18.75" customHeight="1" x14ac:dyDescent="0.2">
      <c r="B1475" s="85" t="s">
        <v>1139</v>
      </c>
      <c r="C1475" s="109">
        <v>0</v>
      </c>
      <c r="D1475" s="109">
        <v>0</v>
      </c>
      <c r="E1475" s="109">
        <v>0</v>
      </c>
      <c r="F1475" s="109">
        <v>1</v>
      </c>
      <c r="G1475" s="109">
        <v>0</v>
      </c>
      <c r="H1475" s="109">
        <v>0</v>
      </c>
      <c r="I1475" s="109">
        <v>0</v>
      </c>
      <c r="J1475" s="109">
        <v>0</v>
      </c>
      <c r="K1475" s="86">
        <v>1</v>
      </c>
      <c r="L1475" s="87"/>
    </row>
    <row r="1476" spans="2:12" s="88" customFormat="1" ht="18.75" customHeight="1" x14ac:dyDescent="0.2">
      <c r="B1476" s="85" t="s">
        <v>2574</v>
      </c>
      <c r="C1476" s="109">
        <v>0</v>
      </c>
      <c r="D1476" s="109">
        <v>0</v>
      </c>
      <c r="E1476" s="109">
        <v>0</v>
      </c>
      <c r="F1476" s="109">
        <v>0</v>
      </c>
      <c r="G1476" s="109">
        <v>0</v>
      </c>
      <c r="H1476" s="109">
        <v>0</v>
      </c>
      <c r="I1476" s="109">
        <v>1</v>
      </c>
      <c r="J1476" s="109">
        <v>0</v>
      </c>
      <c r="K1476" s="86">
        <v>1</v>
      </c>
      <c r="L1476" s="87"/>
    </row>
    <row r="1477" spans="2:12" s="88" customFormat="1" ht="18.75" customHeight="1" x14ac:dyDescent="0.2">
      <c r="B1477" s="85" t="s">
        <v>3055</v>
      </c>
      <c r="C1477" s="109">
        <v>0</v>
      </c>
      <c r="D1477" s="109">
        <v>0</v>
      </c>
      <c r="E1477" s="109">
        <v>0</v>
      </c>
      <c r="F1477" s="109">
        <v>0</v>
      </c>
      <c r="G1477" s="109">
        <v>0</v>
      </c>
      <c r="H1477" s="109">
        <v>0</v>
      </c>
      <c r="I1477" s="109">
        <v>0</v>
      </c>
      <c r="J1477" s="109">
        <v>1</v>
      </c>
      <c r="K1477" s="86">
        <v>1</v>
      </c>
      <c r="L1477" s="87"/>
    </row>
    <row r="1478" spans="2:12" s="88" customFormat="1" ht="18.75" customHeight="1" x14ac:dyDescent="0.2">
      <c r="B1478" s="85" t="s">
        <v>1802</v>
      </c>
      <c r="C1478" s="109">
        <v>0</v>
      </c>
      <c r="D1478" s="109">
        <v>0</v>
      </c>
      <c r="E1478" s="109">
        <v>0</v>
      </c>
      <c r="F1478" s="109">
        <v>1</v>
      </c>
      <c r="G1478" s="109">
        <v>0</v>
      </c>
      <c r="H1478" s="109">
        <v>0</v>
      </c>
      <c r="I1478" s="109">
        <v>0</v>
      </c>
      <c r="J1478" s="109">
        <v>0</v>
      </c>
      <c r="K1478" s="86">
        <v>1</v>
      </c>
      <c r="L1478" s="87"/>
    </row>
    <row r="1479" spans="2:12" s="88" customFormat="1" ht="18.75" customHeight="1" x14ac:dyDescent="0.2">
      <c r="B1479" s="85" t="s">
        <v>2705</v>
      </c>
      <c r="C1479" s="109">
        <v>0</v>
      </c>
      <c r="D1479" s="109">
        <v>0</v>
      </c>
      <c r="E1479" s="109">
        <v>1</v>
      </c>
      <c r="F1479" s="109">
        <v>0</v>
      </c>
      <c r="G1479" s="109">
        <v>0</v>
      </c>
      <c r="H1479" s="109">
        <v>0</v>
      </c>
      <c r="I1479" s="109">
        <v>0</v>
      </c>
      <c r="J1479" s="109">
        <v>0</v>
      </c>
      <c r="K1479" s="86">
        <v>1</v>
      </c>
      <c r="L1479" s="87"/>
    </row>
    <row r="1480" spans="2:12" s="88" customFormat="1" ht="18.75" customHeight="1" x14ac:dyDescent="0.2">
      <c r="B1480" s="85" t="s">
        <v>2045</v>
      </c>
      <c r="C1480" s="109">
        <v>0</v>
      </c>
      <c r="D1480" s="109">
        <v>0</v>
      </c>
      <c r="E1480" s="109">
        <v>0</v>
      </c>
      <c r="F1480" s="109">
        <v>1</v>
      </c>
      <c r="G1480" s="109">
        <v>0</v>
      </c>
      <c r="H1480" s="109">
        <v>0</v>
      </c>
      <c r="I1480" s="109">
        <v>0</v>
      </c>
      <c r="J1480" s="109">
        <v>0</v>
      </c>
      <c r="K1480" s="86">
        <v>1</v>
      </c>
      <c r="L1480" s="87"/>
    </row>
    <row r="1481" spans="2:12" s="88" customFormat="1" ht="18.75" customHeight="1" x14ac:dyDescent="0.2">
      <c r="B1481" s="85" t="s">
        <v>2669</v>
      </c>
      <c r="C1481" s="109">
        <v>0</v>
      </c>
      <c r="D1481" s="109">
        <v>0</v>
      </c>
      <c r="E1481" s="109">
        <v>0</v>
      </c>
      <c r="F1481" s="109">
        <v>0</v>
      </c>
      <c r="G1481" s="109">
        <v>0</v>
      </c>
      <c r="H1481" s="109">
        <v>0</v>
      </c>
      <c r="I1481" s="109">
        <v>1</v>
      </c>
      <c r="J1481" s="109">
        <v>0</v>
      </c>
      <c r="K1481" s="86">
        <v>1</v>
      </c>
      <c r="L1481" s="87"/>
    </row>
    <row r="1482" spans="2:12" s="88" customFormat="1" ht="18.75" customHeight="1" x14ac:dyDescent="0.2">
      <c r="B1482" s="85" t="s">
        <v>1775</v>
      </c>
      <c r="C1482" s="109">
        <v>0</v>
      </c>
      <c r="D1482" s="109">
        <v>0</v>
      </c>
      <c r="E1482" s="109">
        <v>0</v>
      </c>
      <c r="F1482" s="109">
        <v>1</v>
      </c>
      <c r="G1482" s="109">
        <v>0</v>
      </c>
      <c r="H1482" s="109">
        <v>0</v>
      </c>
      <c r="I1482" s="109">
        <v>0</v>
      </c>
      <c r="J1482" s="109">
        <v>0</v>
      </c>
      <c r="K1482" s="86">
        <v>1</v>
      </c>
      <c r="L1482" s="87"/>
    </row>
    <row r="1483" spans="2:12" s="88" customFormat="1" ht="18.75" customHeight="1" x14ac:dyDescent="0.2">
      <c r="B1483" s="85" t="s">
        <v>3058</v>
      </c>
      <c r="C1483" s="109">
        <v>0</v>
      </c>
      <c r="D1483" s="109">
        <v>0</v>
      </c>
      <c r="E1483" s="109">
        <v>0</v>
      </c>
      <c r="F1483" s="109">
        <v>0</v>
      </c>
      <c r="G1483" s="109">
        <v>0</v>
      </c>
      <c r="H1483" s="109">
        <v>0</v>
      </c>
      <c r="I1483" s="109">
        <v>0</v>
      </c>
      <c r="J1483" s="109">
        <v>1</v>
      </c>
      <c r="K1483" s="86">
        <v>1</v>
      </c>
      <c r="L1483" s="87"/>
    </row>
    <row r="1484" spans="2:12" s="88" customFormat="1" ht="18.75" customHeight="1" x14ac:dyDescent="0.2">
      <c r="B1484" s="85" t="s">
        <v>3059</v>
      </c>
      <c r="C1484" s="109">
        <v>0</v>
      </c>
      <c r="D1484" s="109">
        <v>0</v>
      </c>
      <c r="E1484" s="109">
        <v>0</v>
      </c>
      <c r="F1484" s="109">
        <v>0</v>
      </c>
      <c r="G1484" s="109">
        <v>0</v>
      </c>
      <c r="H1484" s="109">
        <v>0</v>
      </c>
      <c r="I1484" s="109">
        <v>0</v>
      </c>
      <c r="J1484" s="109">
        <v>1</v>
      </c>
      <c r="K1484" s="86">
        <v>1</v>
      </c>
      <c r="L1484" s="87"/>
    </row>
    <row r="1485" spans="2:12" s="88" customFormat="1" ht="18.75" customHeight="1" x14ac:dyDescent="0.2">
      <c r="B1485" s="85" t="s">
        <v>1666</v>
      </c>
      <c r="C1485" s="109">
        <v>0</v>
      </c>
      <c r="D1485" s="109">
        <v>0</v>
      </c>
      <c r="E1485" s="109">
        <v>1</v>
      </c>
      <c r="F1485" s="109">
        <v>0</v>
      </c>
      <c r="G1485" s="109">
        <v>0</v>
      </c>
      <c r="H1485" s="109">
        <v>0</v>
      </c>
      <c r="I1485" s="109">
        <v>0</v>
      </c>
      <c r="J1485" s="109">
        <v>0</v>
      </c>
      <c r="K1485" s="86">
        <v>1</v>
      </c>
      <c r="L1485" s="87"/>
    </row>
    <row r="1486" spans="2:12" s="88" customFormat="1" ht="18.75" customHeight="1" x14ac:dyDescent="0.2">
      <c r="B1486" s="85" t="s">
        <v>2241</v>
      </c>
      <c r="C1486" s="109">
        <v>0</v>
      </c>
      <c r="D1486" s="109">
        <v>0</v>
      </c>
      <c r="E1486" s="109">
        <v>0</v>
      </c>
      <c r="F1486" s="109">
        <v>0</v>
      </c>
      <c r="G1486" s="109">
        <v>0</v>
      </c>
      <c r="H1486" s="109">
        <v>0</v>
      </c>
      <c r="I1486" s="109">
        <v>1</v>
      </c>
      <c r="J1486" s="109">
        <v>0</v>
      </c>
      <c r="K1486" s="86">
        <v>1</v>
      </c>
      <c r="L1486" s="87"/>
    </row>
    <row r="1487" spans="2:12" s="88" customFormat="1" ht="18.75" customHeight="1" x14ac:dyDescent="0.2">
      <c r="B1487" s="85" t="s">
        <v>2373</v>
      </c>
      <c r="C1487" s="109">
        <v>0</v>
      </c>
      <c r="D1487" s="109">
        <v>0</v>
      </c>
      <c r="E1487" s="109">
        <v>0</v>
      </c>
      <c r="F1487" s="109">
        <v>0</v>
      </c>
      <c r="G1487" s="109">
        <v>0</v>
      </c>
      <c r="H1487" s="109">
        <v>1</v>
      </c>
      <c r="I1487" s="109">
        <v>0</v>
      </c>
      <c r="J1487" s="109">
        <v>0</v>
      </c>
      <c r="K1487" s="86">
        <v>1</v>
      </c>
      <c r="L1487" s="87"/>
    </row>
    <row r="1488" spans="2:12" s="88" customFormat="1" ht="18.75" customHeight="1" x14ac:dyDescent="0.2">
      <c r="B1488" s="85" t="s">
        <v>1618</v>
      </c>
      <c r="C1488" s="109">
        <v>1</v>
      </c>
      <c r="D1488" s="109">
        <v>0</v>
      </c>
      <c r="E1488" s="109">
        <v>0</v>
      </c>
      <c r="F1488" s="109">
        <v>0</v>
      </c>
      <c r="G1488" s="109">
        <v>0</v>
      </c>
      <c r="H1488" s="109">
        <v>0</v>
      </c>
      <c r="I1488" s="109">
        <v>0</v>
      </c>
      <c r="J1488" s="109">
        <v>0</v>
      </c>
      <c r="K1488" s="86">
        <v>1</v>
      </c>
      <c r="L1488" s="87"/>
    </row>
    <row r="1489" spans="2:12" s="88" customFormat="1" ht="18.75" customHeight="1" x14ac:dyDescent="0.2">
      <c r="B1489" s="85" t="s">
        <v>1788</v>
      </c>
      <c r="C1489" s="109">
        <v>0</v>
      </c>
      <c r="D1489" s="109">
        <v>0</v>
      </c>
      <c r="E1489" s="109">
        <v>0</v>
      </c>
      <c r="F1489" s="109">
        <v>0</v>
      </c>
      <c r="G1489" s="109">
        <v>0</v>
      </c>
      <c r="H1489" s="109">
        <v>0</v>
      </c>
      <c r="I1489" s="109">
        <v>1</v>
      </c>
      <c r="J1489" s="109">
        <v>0</v>
      </c>
      <c r="K1489" s="86">
        <v>1</v>
      </c>
      <c r="L1489" s="87"/>
    </row>
    <row r="1490" spans="2:12" s="88" customFormat="1" ht="18.75" customHeight="1" x14ac:dyDescent="0.2">
      <c r="B1490" s="85" t="s">
        <v>2670</v>
      </c>
      <c r="C1490" s="109">
        <v>1</v>
      </c>
      <c r="D1490" s="109">
        <v>0</v>
      </c>
      <c r="E1490" s="109">
        <v>0</v>
      </c>
      <c r="F1490" s="109">
        <v>0</v>
      </c>
      <c r="G1490" s="109">
        <v>0</v>
      </c>
      <c r="H1490" s="109">
        <v>0</v>
      </c>
      <c r="I1490" s="109">
        <v>0</v>
      </c>
      <c r="J1490" s="109">
        <v>0</v>
      </c>
      <c r="K1490" s="86">
        <v>1</v>
      </c>
      <c r="L1490" s="87"/>
    </row>
    <row r="1491" spans="2:12" s="88" customFormat="1" ht="18.75" customHeight="1" x14ac:dyDescent="0.2">
      <c r="B1491" s="85" t="s">
        <v>1603</v>
      </c>
      <c r="C1491" s="109">
        <v>0</v>
      </c>
      <c r="D1491" s="109">
        <v>0</v>
      </c>
      <c r="E1491" s="109">
        <v>0</v>
      </c>
      <c r="F1491" s="109">
        <v>0</v>
      </c>
      <c r="G1491" s="109">
        <v>0</v>
      </c>
      <c r="H1491" s="109">
        <v>0</v>
      </c>
      <c r="I1491" s="109">
        <v>0</v>
      </c>
      <c r="J1491" s="109">
        <v>1</v>
      </c>
      <c r="K1491" s="86">
        <v>1</v>
      </c>
      <c r="L1491" s="87"/>
    </row>
    <row r="1492" spans="2:12" s="88" customFormat="1" ht="18.75" customHeight="1" x14ac:dyDescent="0.2">
      <c r="B1492" s="85" t="s">
        <v>3182</v>
      </c>
      <c r="C1492" s="109">
        <v>0</v>
      </c>
      <c r="D1492" s="109">
        <v>0</v>
      </c>
      <c r="E1492" s="109">
        <v>0</v>
      </c>
      <c r="F1492" s="109">
        <v>0</v>
      </c>
      <c r="G1492" s="109">
        <v>0</v>
      </c>
      <c r="H1492" s="109">
        <v>0</v>
      </c>
      <c r="I1492" s="109">
        <v>0</v>
      </c>
      <c r="J1492" s="109">
        <v>1</v>
      </c>
      <c r="K1492" s="86">
        <v>1</v>
      </c>
      <c r="L1492" s="87"/>
    </row>
    <row r="1493" spans="2:12" s="88" customFormat="1" ht="18.75" customHeight="1" x14ac:dyDescent="0.2">
      <c r="B1493" s="85" t="s">
        <v>2156</v>
      </c>
      <c r="C1493" s="109">
        <v>0</v>
      </c>
      <c r="D1493" s="109">
        <v>0</v>
      </c>
      <c r="E1493" s="109">
        <v>1</v>
      </c>
      <c r="F1493" s="109">
        <v>0</v>
      </c>
      <c r="G1493" s="109">
        <v>0</v>
      </c>
      <c r="H1493" s="109">
        <v>0</v>
      </c>
      <c r="I1493" s="109">
        <v>0</v>
      </c>
      <c r="J1493" s="109">
        <v>0</v>
      </c>
      <c r="K1493" s="86">
        <v>1</v>
      </c>
      <c r="L1493" s="87"/>
    </row>
    <row r="1494" spans="2:12" s="88" customFormat="1" ht="18.75" customHeight="1" x14ac:dyDescent="0.2">
      <c r="B1494" s="85" t="s">
        <v>2232</v>
      </c>
      <c r="C1494" s="109">
        <v>0</v>
      </c>
      <c r="D1494" s="109">
        <v>0</v>
      </c>
      <c r="E1494" s="109">
        <v>0</v>
      </c>
      <c r="F1494" s="109">
        <v>0</v>
      </c>
      <c r="G1494" s="109">
        <v>1</v>
      </c>
      <c r="H1494" s="109">
        <v>0</v>
      </c>
      <c r="I1494" s="109">
        <v>0</v>
      </c>
      <c r="J1494" s="109">
        <v>0</v>
      </c>
      <c r="K1494" s="86">
        <v>1</v>
      </c>
      <c r="L1494" s="87"/>
    </row>
    <row r="1495" spans="2:12" s="88" customFormat="1" ht="18.75" customHeight="1" x14ac:dyDescent="0.2">
      <c r="B1495" s="85" t="s">
        <v>3290</v>
      </c>
      <c r="C1495" s="109">
        <v>0</v>
      </c>
      <c r="D1495" s="109">
        <v>0</v>
      </c>
      <c r="E1495" s="109">
        <v>0</v>
      </c>
      <c r="F1495" s="109">
        <v>0</v>
      </c>
      <c r="G1495" s="109">
        <v>0</v>
      </c>
      <c r="H1495" s="109">
        <v>0</v>
      </c>
      <c r="I1495" s="109">
        <v>0</v>
      </c>
      <c r="J1495" s="109">
        <v>1</v>
      </c>
      <c r="K1495" s="86">
        <v>1</v>
      </c>
      <c r="L1495" s="87"/>
    </row>
    <row r="1496" spans="2:12" s="88" customFormat="1" ht="18.75" customHeight="1" x14ac:dyDescent="0.2">
      <c r="B1496" s="85" t="s">
        <v>2716</v>
      </c>
      <c r="C1496" s="109">
        <v>1</v>
      </c>
      <c r="D1496" s="109">
        <v>0</v>
      </c>
      <c r="E1496" s="109">
        <v>0</v>
      </c>
      <c r="F1496" s="109">
        <v>0</v>
      </c>
      <c r="G1496" s="109">
        <v>0</v>
      </c>
      <c r="H1496" s="109">
        <v>0</v>
      </c>
      <c r="I1496" s="109">
        <v>0</v>
      </c>
      <c r="J1496" s="109">
        <v>0</v>
      </c>
      <c r="K1496" s="86">
        <v>1</v>
      </c>
      <c r="L1496" s="87"/>
    </row>
    <row r="1497" spans="2:12" s="88" customFormat="1" ht="18.75" customHeight="1" x14ac:dyDescent="0.2">
      <c r="B1497" s="85" t="s">
        <v>2717</v>
      </c>
      <c r="C1497" s="109">
        <v>0</v>
      </c>
      <c r="D1497" s="109">
        <v>0</v>
      </c>
      <c r="E1497" s="109">
        <v>0</v>
      </c>
      <c r="F1497" s="109">
        <v>0</v>
      </c>
      <c r="G1497" s="109">
        <v>0</v>
      </c>
      <c r="H1497" s="109">
        <v>0</v>
      </c>
      <c r="I1497" s="109">
        <v>0</v>
      </c>
      <c r="J1497" s="109">
        <v>1</v>
      </c>
      <c r="K1497" s="86">
        <v>1</v>
      </c>
      <c r="L1497" s="87"/>
    </row>
    <row r="1498" spans="2:12" s="88" customFormat="1" ht="18.75" customHeight="1" x14ac:dyDescent="0.2">
      <c r="B1498" s="85" t="s">
        <v>2233</v>
      </c>
      <c r="C1498" s="109">
        <v>0</v>
      </c>
      <c r="D1498" s="109">
        <v>0</v>
      </c>
      <c r="E1498" s="109">
        <v>0</v>
      </c>
      <c r="F1498" s="109">
        <v>0</v>
      </c>
      <c r="G1498" s="109">
        <v>0</v>
      </c>
      <c r="H1498" s="109">
        <v>1</v>
      </c>
      <c r="I1498" s="109">
        <v>0</v>
      </c>
      <c r="J1498" s="109">
        <v>0</v>
      </c>
      <c r="K1498" s="86">
        <v>1</v>
      </c>
      <c r="L1498" s="87"/>
    </row>
    <row r="1499" spans="2:12" s="88" customFormat="1" ht="18.75" customHeight="1" x14ac:dyDescent="0.2">
      <c r="B1499" s="85" t="s">
        <v>2184</v>
      </c>
      <c r="C1499" s="109">
        <v>0</v>
      </c>
      <c r="D1499" s="109">
        <v>0</v>
      </c>
      <c r="E1499" s="109">
        <v>0</v>
      </c>
      <c r="F1499" s="109">
        <v>1</v>
      </c>
      <c r="G1499" s="109">
        <v>0</v>
      </c>
      <c r="H1499" s="109">
        <v>0</v>
      </c>
      <c r="I1499" s="109">
        <v>0</v>
      </c>
      <c r="J1499" s="109">
        <v>0</v>
      </c>
      <c r="K1499" s="86">
        <v>1</v>
      </c>
      <c r="L1499" s="87"/>
    </row>
    <row r="1500" spans="2:12" s="88" customFormat="1" ht="18.75" customHeight="1" x14ac:dyDescent="0.2">
      <c r="B1500" s="85" t="s">
        <v>2127</v>
      </c>
      <c r="C1500" s="109">
        <v>0</v>
      </c>
      <c r="D1500" s="109">
        <v>0</v>
      </c>
      <c r="E1500" s="109">
        <v>0</v>
      </c>
      <c r="F1500" s="109">
        <v>0</v>
      </c>
      <c r="G1500" s="109">
        <v>0</v>
      </c>
      <c r="H1500" s="109">
        <v>1</v>
      </c>
      <c r="I1500" s="109">
        <v>0</v>
      </c>
      <c r="J1500" s="109">
        <v>0</v>
      </c>
      <c r="K1500" s="86">
        <v>1</v>
      </c>
      <c r="L1500" s="87"/>
    </row>
    <row r="1501" spans="2:12" s="88" customFormat="1" ht="18.75" customHeight="1" x14ac:dyDescent="0.2">
      <c r="B1501" s="85" t="s">
        <v>2165</v>
      </c>
      <c r="C1501" s="109">
        <v>0</v>
      </c>
      <c r="D1501" s="109">
        <v>0</v>
      </c>
      <c r="E1501" s="109">
        <v>0</v>
      </c>
      <c r="F1501" s="109">
        <v>0</v>
      </c>
      <c r="G1501" s="109">
        <v>1</v>
      </c>
      <c r="H1501" s="109">
        <v>0</v>
      </c>
      <c r="I1501" s="109">
        <v>0</v>
      </c>
      <c r="J1501" s="109">
        <v>0</v>
      </c>
      <c r="K1501" s="86">
        <v>1</v>
      </c>
      <c r="L1501" s="87"/>
    </row>
    <row r="1502" spans="2:12" s="88" customFormat="1" ht="18.75" customHeight="1" x14ac:dyDescent="0.2">
      <c r="B1502" s="85" t="s">
        <v>2751</v>
      </c>
      <c r="C1502" s="109">
        <v>1</v>
      </c>
      <c r="D1502" s="109">
        <v>0</v>
      </c>
      <c r="E1502" s="109">
        <v>0</v>
      </c>
      <c r="F1502" s="109">
        <v>0</v>
      </c>
      <c r="G1502" s="109">
        <v>0</v>
      </c>
      <c r="H1502" s="109">
        <v>0</v>
      </c>
      <c r="I1502" s="109">
        <v>0</v>
      </c>
      <c r="J1502" s="109">
        <v>0</v>
      </c>
      <c r="K1502" s="86">
        <v>1</v>
      </c>
      <c r="L1502" s="87"/>
    </row>
    <row r="1503" spans="2:12" s="88" customFormat="1" ht="18.75" customHeight="1" x14ac:dyDescent="0.2">
      <c r="B1503" s="85" t="s">
        <v>1356</v>
      </c>
      <c r="C1503" s="109">
        <v>0</v>
      </c>
      <c r="D1503" s="109">
        <v>0</v>
      </c>
      <c r="E1503" s="109">
        <v>0</v>
      </c>
      <c r="F1503" s="109">
        <v>0</v>
      </c>
      <c r="G1503" s="109">
        <v>0</v>
      </c>
      <c r="H1503" s="109">
        <v>1</v>
      </c>
      <c r="I1503" s="109">
        <v>0</v>
      </c>
      <c r="J1503" s="109">
        <v>0</v>
      </c>
      <c r="K1503" s="86">
        <v>1</v>
      </c>
      <c r="L1503" s="87"/>
    </row>
    <row r="1504" spans="2:12" s="88" customFormat="1" ht="18.75" customHeight="1" x14ac:dyDescent="0.2">
      <c r="B1504" s="85" t="s">
        <v>2440</v>
      </c>
      <c r="C1504" s="109">
        <v>0</v>
      </c>
      <c r="D1504" s="109">
        <v>0</v>
      </c>
      <c r="E1504" s="109">
        <v>0</v>
      </c>
      <c r="F1504" s="109">
        <v>0</v>
      </c>
      <c r="G1504" s="109">
        <v>0</v>
      </c>
      <c r="H1504" s="109">
        <v>0</v>
      </c>
      <c r="I1504" s="109">
        <v>1</v>
      </c>
      <c r="J1504" s="109">
        <v>0</v>
      </c>
      <c r="K1504" s="86">
        <v>1</v>
      </c>
      <c r="L1504" s="87"/>
    </row>
    <row r="1505" spans="2:12" s="88" customFormat="1" ht="18.75" customHeight="1" x14ac:dyDescent="0.2">
      <c r="B1505" s="85" t="s">
        <v>2378</v>
      </c>
      <c r="C1505" s="109">
        <v>0</v>
      </c>
      <c r="D1505" s="109">
        <v>0</v>
      </c>
      <c r="E1505" s="109">
        <v>0</v>
      </c>
      <c r="F1505" s="109">
        <v>0</v>
      </c>
      <c r="G1505" s="109">
        <v>0</v>
      </c>
      <c r="H1505" s="109">
        <v>0</v>
      </c>
      <c r="I1505" s="109">
        <v>0</v>
      </c>
      <c r="J1505" s="109">
        <v>1</v>
      </c>
      <c r="K1505" s="86">
        <v>1</v>
      </c>
      <c r="L1505" s="87"/>
    </row>
    <row r="1506" spans="2:12" s="88" customFormat="1" ht="18.75" customHeight="1" x14ac:dyDescent="0.2">
      <c r="B1506" s="85" t="s">
        <v>3243</v>
      </c>
      <c r="C1506" s="109">
        <v>0</v>
      </c>
      <c r="D1506" s="109">
        <v>0</v>
      </c>
      <c r="E1506" s="109">
        <v>0</v>
      </c>
      <c r="F1506" s="109">
        <v>0</v>
      </c>
      <c r="G1506" s="109">
        <v>0</v>
      </c>
      <c r="H1506" s="109">
        <v>0</v>
      </c>
      <c r="I1506" s="109">
        <v>0</v>
      </c>
      <c r="J1506" s="109">
        <v>1</v>
      </c>
      <c r="K1506" s="86">
        <v>1</v>
      </c>
      <c r="L1506" s="87"/>
    </row>
    <row r="1507" spans="2:12" s="88" customFormat="1" ht="18.75" customHeight="1" x14ac:dyDescent="0.2">
      <c r="B1507" s="85" t="s">
        <v>2757</v>
      </c>
      <c r="C1507" s="109">
        <v>0</v>
      </c>
      <c r="D1507" s="109">
        <v>0</v>
      </c>
      <c r="E1507" s="109">
        <v>0</v>
      </c>
      <c r="F1507" s="109">
        <v>0</v>
      </c>
      <c r="G1507" s="109">
        <v>0</v>
      </c>
      <c r="H1507" s="109">
        <v>0</v>
      </c>
      <c r="I1507" s="109">
        <v>1</v>
      </c>
      <c r="J1507" s="109">
        <v>0</v>
      </c>
      <c r="K1507" s="86">
        <v>1</v>
      </c>
      <c r="L1507" s="87"/>
    </row>
    <row r="1508" spans="2:12" s="88" customFormat="1" ht="18.75" customHeight="1" x14ac:dyDescent="0.2">
      <c r="B1508" s="85" t="s">
        <v>2137</v>
      </c>
      <c r="C1508" s="109">
        <v>0</v>
      </c>
      <c r="D1508" s="109">
        <v>0</v>
      </c>
      <c r="E1508" s="109">
        <v>0</v>
      </c>
      <c r="F1508" s="109">
        <v>0</v>
      </c>
      <c r="G1508" s="109">
        <v>1</v>
      </c>
      <c r="H1508" s="109">
        <v>0</v>
      </c>
      <c r="I1508" s="109">
        <v>0</v>
      </c>
      <c r="J1508" s="109">
        <v>0</v>
      </c>
      <c r="K1508" s="86">
        <v>1</v>
      </c>
      <c r="L1508" s="87"/>
    </row>
    <row r="1509" spans="2:12" s="88" customFormat="1" ht="18.75" customHeight="1" x14ac:dyDescent="0.2">
      <c r="B1509" s="85" t="s">
        <v>1580</v>
      </c>
      <c r="C1509" s="109">
        <v>0</v>
      </c>
      <c r="D1509" s="109">
        <v>0</v>
      </c>
      <c r="E1509" s="109">
        <v>0</v>
      </c>
      <c r="F1509" s="109">
        <v>0</v>
      </c>
      <c r="G1509" s="109">
        <v>0</v>
      </c>
      <c r="H1509" s="109">
        <v>0</v>
      </c>
      <c r="I1509" s="109">
        <v>1</v>
      </c>
      <c r="J1509" s="109">
        <v>0</v>
      </c>
      <c r="K1509" s="86">
        <v>1</v>
      </c>
      <c r="L1509" s="87"/>
    </row>
    <row r="1510" spans="2:12" s="88" customFormat="1" ht="18.75" customHeight="1" x14ac:dyDescent="0.2">
      <c r="B1510" s="85" t="s">
        <v>2393</v>
      </c>
      <c r="C1510" s="109">
        <v>0</v>
      </c>
      <c r="D1510" s="109">
        <v>0</v>
      </c>
      <c r="E1510" s="109">
        <v>0</v>
      </c>
      <c r="F1510" s="109">
        <v>0</v>
      </c>
      <c r="G1510" s="109">
        <v>1</v>
      </c>
      <c r="H1510" s="109">
        <v>0</v>
      </c>
      <c r="I1510" s="109">
        <v>0</v>
      </c>
      <c r="J1510" s="109">
        <v>0</v>
      </c>
      <c r="K1510" s="86">
        <v>1</v>
      </c>
      <c r="L1510" s="87"/>
    </row>
    <row r="1511" spans="2:12" s="88" customFormat="1" ht="18.75" customHeight="1" x14ac:dyDescent="0.2">
      <c r="B1511" s="85" t="s">
        <v>2296</v>
      </c>
      <c r="C1511" s="109">
        <v>0</v>
      </c>
      <c r="D1511" s="109">
        <v>0</v>
      </c>
      <c r="E1511" s="109">
        <v>0</v>
      </c>
      <c r="F1511" s="109">
        <v>0</v>
      </c>
      <c r="G1511" s="109">
        <v>0</v>
      </c>
      <c r="H1511" s="109">
        <v>0</v>
      </c>
      <c r="I1511" s="109">
        <v>0</v>
      </c>
      <c r="J1511" s="109">
        <v>1</v>
      </c>
      <c r="K1511" s="86">
        <v>1</v>
      </c>
      <c r="L1511" s="87"/>
    </row>
    <row r="1512" spans="2:12" s="88" customFormat="1" ht="18.75" customHeight="1" x14ac:dyDescent="0.2">
      <c r="B1512" s="85" t="s">
        <v>1664</v>
      </c>
      <c r="C1512" s="109">
        <v>0</v>
      </c>
      <c r="D1512" s="109">
        <v>0</v>
      </c>
      <c r="E1512" s="109">
        <v>0</v>
      </c>
      <c r="F1512" s="109">
        <v>0</v>
      </c>
      <c r="G1512" s="109">
        <v>1</v>
      </c>
      <c r="H1512" s="109">
        <v>0</v>
      </c>
      <c r="I1512" s="109">
        <v>0</v>
      </c>
      <c r="J1512" s="109">
        <v>0</v>
      </c>
      <c r="K1512" s="86">
        <v>1</v>
      </c>
      <c r="L1512" s="87"/>
    </row>
    <row r="1513" spans="2:12" s="88" customFormat="1" ht="18.75" customHeight="1" x14ac:dyDescent="0.2">
      <c r="B1513" s="85" t="s">
        <v>1365</v>
      </c>
      <c r="C1513" s="109">
        <v>0</v>
      </c>
      <c r="D1513" s="109">
        <v>1</v>
      </c>
      <c r="E1513" s="109">
        <v>0</v>
      </c>
      <c r="F1513" s="109">
        <v>0</v>
      </c>
      <c r="G1513" s="109">
        <v>0</v>
      </c>
      <c r="H1513" s="109">
        <v>0</v>
      </c>
      <c r="I1513" s="109">
        <v>0</v>
      </c>
      <c r="J1513" s="109">
        <v>0</v>
      </c>
      <c r="K1513" s="86">
        <v>1</v>
      </c>
      <c r="L1513" s="87"/>
    </row>
    <row r="1514" spans="2:12" s="88" customFormat="1" ht="18.75" customHeight="1" x14ac:dyDescent="0.2">
      <c r="B1514" s="85" t="s">
        <v>2194</v>
      </c>
      <c r="C1514" s="109">
        <v>0</v>
      </c>
      <c r="D1514" s="109">
        <v>0</v>
      </c>
      <c r="E1514" s="109">
        <v>0</v>
      </c>
      <c r="F1514" s="109">
        <v>0</v>
      </c>
      <c r="G1514" s="109">
        <v>0</v>
      </c>
      <c r="H1514" s="109">
        <v>0</v>
      </c>
      <c r="I1514" s="109">
        <v>1</v>
      </c>
      <c r="J1514" s="109">
        <v>0</v>
      </c>
      <c r="K1514" s="86">
        <v>1</v>
      </c>
      <c r="L1514" s="87"/>
    </row>
    <row r="1515" spans="2:12" s="88" customFormat="1" ht="18.75" customHeight="1" x14ac:dyDescent="0.2">
      <c r="B1515" s="85" t="s">
        <v>1442</v>
      </c>
      <c r="C1515" s="109">
        <v>0</v>
      </c>
      <c r="D1515" s="109">
        <v>0</v>
      </c>
      <c r="E1515" s="109">
        <v>0</v>
      </c>
      <c r="F1515" s="109">
        <v>0</v>
      </c>
      <c r="G1515" s="109">
        <v>0</v>
      </c>
      <c r="H1515" s="109">
        <v>0</v>
      </c>
      <c r="I1515" s="109">
        <v>1</v>
      </c>
      <c r="J1515" s="109">
        <v>0</v>
      </c>
      <c r="K1515" s="86">
        <v>1</v>
      </c>
      <c r="L1515" s="87"/>
    </row>
    <row r="1516" spans="2:12" s="88" customFormat="1" ht="18.75" customHeight="1" x14ac:dyDescent="0.2">
      <c r="B1516" s="85" t="s">
        <v>1404</v>
      </c>
      <c r="C1516" s="109">
        <v>0</v>
      </c>
      <c r="D1516" s="109">
        <v>0</v>
      </c>
      <c r="E1516" s="109">
        <v>0</v>
      </c>
      <c r="F1516" s="109">
        <v>0</v>
      </c>
      <c r="G1516" s="109">
        <v>0</v>
      </c>
      <c r="H1516" s="109">
        <v>0</v>
      </c>
      <c r="I1516" s="109">
        <v>1</v>
      </c>
      <c r="J1516" s="109">
        <v>0</v>
      </c>
      <c r="K1516" s="86">
        <v>1</v>
      </c>
      <c r="L1516" s="87"/>
    </row>
    <row r="1517" spans="2:12" s="88" customFormat="1" ht="18.75" customHeight="1" x14ac:dyDescent="0.2">
      <c r="B1517" s="85" t="s">
        <v>3155</v>
      </c>
      <c r="C1517" s="109">
        <v>0</v>
      </c>
      <c r="D1517" s="109">
        <v>0</v>
      </c>
      <c r="E1517" s="109">
        <v>0</v>
      </c>
      <c r="F1517" s="109">
        <v>0</v>
      </c>
      <c r="G1517" s="109">
        <v>0</v>
      </c>
      <c r="H1517" s="109">
        <v>0</v>
      </c>
      <c r="I1517" s="109">
        <v>0</v>
      </c>
      <c r="J1517" s="109">
        <v>1</v>
      </c>
      <c r="K1517" s="86">
        <v>1</v>
      </c>
      <c r="L1517" s="87"/>
    </row>
    <row r="1518" spans="2:12" s="88" customFormat="1" ht="18.75" customHeight="1" x14ac:dyDescent="0.2">
      <c r="B1518" s="85" t="s">
        <v>1388</v>
      </c>
      <c r="C1518" s="109">
        <v>0</v>
      </c>
      <c r="D1518" s="109">
        <v>1</v>
      </c>
      <c r="E1518" s="109">
        <v>0</v>
      </c>
      <c r="F1518" s="109">
        <v>0</v>
      </c>
      <c r="G1518" s="109">
        <v>0</v>
      </c>
      <c r="H1518" s="109">
        <v>0</v>
      </c>
      <c r="I1518" s="109">
        <v>0</v>
      </c>
      <c r="J1518" s="109">
        <v>0</v>
      </c>
      <c r="K1518" s="86">
        <v>1</v>
      </c>
      <c r="L1518" s="87"/>
    </row>
    <row r="1519" spans="2:12" s="88" customFormat="1" ht="18.75" customHeight="1" x14ac:dyDescent="0.2">
      <c r="B1519" s="85" t="s">
        <v>1919</v>
      </c>
      <c r="C1519" s="109">
        <v>0</v>
      </c>
      <c r="D1519" s="109">
        <v>0</v>
      </c>
      <c r="E1519" s="109">
        <v>1</v>
      </c>
      <c r="F1519" s="109">
        <v>0</v>
      </c>
      <c r="G1519" s="109">
        <v>0</v>
      </c>
      <c r="H1519" s="109">
        <v>0</v>
      </c>
      <c r="I1519" s="109">
        <v>0</v>
      </c>
      <c r="J1519" s="109">
        <v>0</v>
      </c>
      <c r="K1519" s="86">
        <v>1</v>
      </c>
      <c r="L1519" s="87"/>
    </row>
    <row r="1520" spans="2:12" s="88" customFormat="1" ht="18.75" customHeight="1" x14ac:dyDescent="0.2">
      <c r="B1520" s="85" t="s">
        <v>1548</v>
      </c>
      <c r="C1520" s="109">
        <v>0</v>
      </c>
      <c r="D1520" s="109">
        <v>0</v>
      </c>
      <c r="E1520" s="109">
        <v>0</v>
      </c>
      <c r="F1520" s="109">
        <v>0</v>
      </c>
      <c r="G1520" s="109">
        <v>0</v>
      </c>
      <c r="H1520" s="109">
        <v>1</v>
      </c>
      <c r="I1520" s="109">
        <v>0</v>
      </c>
      <c r="J1520" s="109">
        <v>0</v>
      </c>
      <c r="K1520" s="86">
        <v>1</v>
      </c>
      <c r="L1520" s="87"/>
    </row>
    <row r="1521" spans="2:12" s="88" customFormat="1" ht="18.75" customHeight="1" x14ac:dyDescent="0.2">
      <c r="B1521" s="85" t="s">
        <v>1410</v>
      </c>
      <c r="C1521" s="109">
        <v>0</v>
      </c>
      <c r="D1521" s="109">
        <v>0</v>
      </c>
      <c r="E1521" s="109">
        <v>0</v>
      </c>
      <c r="F1521" s="109">
        <v>0</v>
      </c>
      <c r="G1521" s="109">
        <v>0</v>
      </c>
      <c r="H1521" s="109">
        <v>1</v>
      </c>
      <c r="I1521" s="109">
        <v>0</v>
      </c>
      <c r="J1521" s="109">
        <v>0</v>
      </c>
      <c r="K1521" s="86">
        <v>1</v>
      </c>
      <c r="L1521" s="87"/>
    </row>
    <row r="1522" spans="2:12" s="88" customFormat="1" ht="18.75" customHeight="1" x14ac:dyDescent="0.2">
      <c r="B1522" s="85" t="s">
        <v>1481</v>
      </c>
      <c r="C1522" s="109">
        <v>0</v>
      </c>
      <c r="D1522" s="109">
        <v>1</v>
      </c>
      <c r="E1522" s="109">
        <v>0</v>
      </c>
      <c r="F1522" s="109">
        <v>0</v>
      </c>
      <c r="G1522" s="109">
        <v>0</v>
      </c>
      <c r="H1522" s="109">
        <v>0</v>
      </c>
      <c r="I1522" s="109">
        <v>0</v>
      </c>
      <c r="J1522" s="109">
        <v>0</v>
      </c>
      <c r="K1522" s="86">
        <v>1</v>
      </c>
      <c r="L1522" s="87"/>
    </row>
    <row r="1523" spans="2:12" s="88" customFormat="1" ht="18.75" customHeight="1" x14ac:dyDescent="0.2">
      <c r="B1523" s="85" t="s">
        <v>1633</v>
      </c>
      <c r="C1523" s="109">
        <v>0</v>
      </c>
      <c r="D1523" s="109">
        <v>0</v>
      </c>
      <c r="E1523" s="109">
        <v>0</v>
      </c>
      <c r="F1523" s="109">
        <v>0</v>
      </c>
      <c r="G1523" s="109">
        <v>1</v>
      </c>
      <c r="H1523" s="109">
        <v>0</v>
      </c>
      <c r="I1523" s="109">
        <v>0</v>
      </c>
      <c r="J1523" s="109">
        <v>0</v>
      </c>
      <c r="K1523" s="86">
        <v>1</v>
      </c>
      <c r="L1523" s="87"/>
    </row>
    <row r="1524" spans="2:12" s="88" customFormat="1" ht="18.75" customHeight="1" x14ac:dyDescent="0.2">
      <c r="B1524" s="85" t="s">
        <v>2745</v>
      </c>
      <c r="C1524" s="109">
        <v>0</v>
      </c>
      <c r="D1524" s="109">
        <v>0</v>
      </c>
      <c r="E1524" s="109">
        <v>1</v>
      </c>
      <c r="F1524" s="109">
        <v>0</v>
      </c>
      <c r="G1524" s="109">
        <v>0</v>
      </c>
      <c r="H1524" s="109">
        <v>0</v>
      </c>
      <c r="I1524" s="109">
        <v>0</v>
      </c>
      <c r="J1524" s="109">
        <v>0</v>
      </c>
      <c r="K1524" s="86">
        <v>1</v>
      </c>
      <c r="L1524" s="87"/>
    </row>
    <row r="1525" spans="2:12" s="88" customFormat="1" ht="18.75" customHeight="1" x14ac:dyDescent="0.2">
      <c r="B1525" s="85" t="s">
        <v>1587</v>
      </c>
      <c r="C1525" s="109">
        <v>0</v>
      </c>
      <c r="D1525" s="109">
        <v>1</v>
      </c>
      <c r="E1525" s="109">
        <v>0</v>
      </c>
      <c r="F1525" s="109">
        <v>0</v>
      </c>
      <c r="G1525" s="109">
        <v>0</v>
      </c>
      <c r="H1525" s="109">
        <v>0</v>
      </c>
      <c r="I1525" s="109">
        <v>0</v>
      </c>
      <c r="J1525" s="109">
        <v>0</v>
      </c>
      <c r="K1525" s="86">
        <v>1</v>
      </c>
      <c r="L1525" s="87"/>
    </row>
    <row r="1526" spans="2:12" s="88" customFormat="1" ht="18.75" customHeight="1" x14ac:dyDescent="0.2">
      <c r="B1526" s="85" t="s">
        <v>2739</v>
      </c>
      <c r="C1526" s="109">
        <v>0</v>
      </c>
      <c r="D1526" s="109">
        <v>0</v>
      </c>
      <c r="E1526" s="109">
        <v>0</v>
      </c>
      <c r="F1526" s="109">
        <v>0</v>
      </c>
      <c r="G1526" s="109">
        <v>0</v>
      </c>
      <c r="H1526" s="109">
        <v>0</v>
      </c>
      <c r="I1526" s="109">
        <v>0</v>
      </c>
      <c r="J1526" s="109">
        <v>1</v>
      </c>
      <c r="K1526" s="86">
        <v>1</v>
      </c>
      <c r="L1526" s="87"/>
    </row>
    <row r="1527" spans="2:12" s="88" customFormat="1" ht="18.75" customHeight="1" x14ac:dyDescent="0.2">
      <c r="B1527" s="85" t="s">
        <v>3291</v>
      </c>
      <c r="C1527" s="109">
        <v>0</v>
      </c>
      <c r="D1527" s="109">
        <v>0</v>
      </c>
      <c r="E1527" s="109">
        <v>0</v>
      </c>
      <c r="F1527" s="109">
        <v>0</v>
      </c>
      <c r="G1527" s="109">
        <v>0</v>
      </c>
      <c r="H1527" s="109">
        <v>0</v>
      </c>
      <c r="I1527" s="109">
        <v>0</v>
      </c>
      <c r="J1527" s="109">
        <v>1</v>
      </c>
      <c r="K1527" s="86">
        <v>1</v>
      </c>
      <c r="L1527" s="87"/>
    </row>
    <row r="1528" spans="2:12" s="88" customFormat="1" ht="18.75" customHeight="1" x14ac:dyDescent="0.2">
      <c r="B1528" s="85" t="s">
        <v>2726</v>
      </c>
      <c r="C1528" s="109">
        <v>0</v>
      </c>
      <c r="D1528" s="109">
        <v>1</v>
      </c>
      <c r="E1528" s="109">
        <v>0</v>
      </c>
      <c r="F1528" s="109">
        <v>0</v>
      </c>
      <c r="G1528" s="109">
        <v>0</v>
      </c>
      <c r="H1528" s="109">
        <v>0</v>
      </c>
      <c r="I1528" s="109">
        <v>0</v>
      </c>
      <c r="J1528" s="109">
        <v>0</v>
      </c>
      <c r="K1528" s="86">
        <v>1</v>
      </c>
      <c r="L1528" s="87"/>
    </row>
    <row r="1529" spans="2:12" s="88" customFormat="1" ht="18.75" customHeight="1" x14ac:dyDescent="0.2">
      <c r="B1529" s="85" t="s">
        <v>2762</v>
      </c>
      <c r="C1529" s="109">
        <v>0</v>
      </c>
      <c r="D1529" s="109">
        <v>0</v>
      </c>
      <c r="E1529" s="109">
        <v>0</v>
      </c>
      <c r="F1529" s="109">
        <v>1</v>
      </c>
      <c r="G1529" s="109">
        <v>0</v>
      </c>
      <c r="H1529" s="109">
        <v>0</v>
      </c>
      <c r="I1529" s="109">
        <v>0</v>
      </c>
      <c r="J1529" s="109">
        <v>0</v>
      </c>
      <c r="K1529" s="86">
        <v>1</v>
      </c>
      <c r="L1529" s="87"/>
    </row>
    <row r="1530" spans="2:12" s="88" customFormat="1" ht="18.75" customHeight="1" x14ac:dyDescent="0.2">
      <c r="B1530" s="85" t="s">
        <v>1420</v>
      </c>
      <c r="C1530" s="109">
        <v>0</v>
      </c>
      <c r="D1530" s="109">
        <v>0</v>
      </c>
      <c r="E1530" s="109">
        <v>0</v>
      </c>
      <c r="F1530" s="109">
        <v>0</v>
      </c>
      <c r="G1530" s="109">
        <v>0</v>
      </c>
      <c r="H1530" s="109">
        <v>0</v>
      </c>
      <c r="I1530" s="109">
        <v>1</v>
      </c>
      <c r="J1530" s="109">
        <v>0</v>
      </c>
      <c r="K1530" s="86">
        <v>1</v>
      </c>
      <c r="L1530" s="87"/>
    </row>
    <row r="1531" spans="2:12" s="88" customFormat="1" ht="18.75" customHeight="1" x14ac:dyDescent="0.2">
      <c r="B1531" s="85" t="s">
        <v>2198</v>
      </c>
      <c r="C1531" s="109">
        <v>0</v>
      </c>
      <c r="D1531" s="109">
        <v>0</v>
      </c>
      <c r="E1531" s="109">
        <v>0</v>
      </c>
      <c r="F1531" s="109">
        <v>0</v>
      </c>
      <c r="G1531" s="109">
        <v>0</v>
      </c>
      <c r="H1531" s="109">
        <v>0</v>
      </c>
      <c r="I1531" s="109">
        <v>1</v>
      </c>
      <c r="J1531" s="109">
        <v>0</v>
      </c>
      <c r="K1531" s="86">
        <v>1</v>
      </c>
      <c r="L1531" s="87"/>
    </row>
    <row r="1532" spans="2:12" s="88" customFormat="1" ht="18.75" customHeight="1" x14ac:dyDescent="0.2">
      <c r="B1532" s="85" t="s">
        <v>1293</v>
      </c>
      <c r="C1532" s="109">
        <v>0</v>
      </c>
      <c r="D1532" s="109">
        <v>1</v>
      </c>
      <c r="E1532" s="109">
        <v>0</v>
      </c>
      <c r="F1532" s="109">
        <v>0</v>
      </c>
      <c r="G1532" s="109">
        <v>0</v>
      </c>
      <c r="H1532" s="109">
        <v>0</v>
      </c>
      <c r="I1532" s="109">
        <v>0</v>
      </c>
      <c r="J1532" s="109">
        <v>0</v>
      </c>
      <c r="K1532" s="86">
        <v>1</v>
      </c>
      <c r="L1532" s="87"/>
    </row>
    <row r="1533" spans="2:12" s="88" customFormat="1" ht="18.75" customHeight="1" x14ac:dyDescent="0.2">
      <c r="B1533" s="85" t="s">
        <v>993</v>
      </c>
      <c r="C1533" s="109">
        <v>0</v>
      </c>
      <c r="D1533" s="109">
        <v>0</v>
      </c>
      <c r="E1533" s="109">
        <v>0</v>
      </c>
      <c r="F1533" s="109">
        <v>0</v>
      </c>
      <c r="G1533" s="109">
        <v>0</v>
      </c>
      <c r="H1533" s="109">
        <v>0</v>
      </c>
      <c r="I1533" s="109">
        <v>0</v>
      </c>
      <c r="J1533" s="109">
        <v>1</v>
      </c>
      <c r="K1533" s="86">
        <v>1</v>
      </c>
      <c r="L1533" s="87"/>
    </row>
    <row r="1534" spans="2:12" s="88" customFormat="1" ht="18.75" customHeight="1" x14ac:dyDescent="0.2">
      <c r="B1534" s="85" t="s">
        <v>1491</v>
      </c>
      <c r="C1534" s="109">
        <v>1</v>
      </c>
      <c r="D1534" s="109">
        <v>0</v>
      </c>
      <c r="E1534" s="109">
        <v>0</v>
      </c>
      <c r="F1534" s="109">
        <v>0</v>
      </c>
      <c r="G1534" s="109">
        <v>0</v>
      </c>
      <c r="H1534" s="109">
        <v>0</v>
      </c>
      <c r="I1534" s="109">
        <v>0</v>
      </c>
      <c r="J1534" s="109">
        <v>0</v>
      </c>
      <c r="K1534" s="86">
        <v>1</v>
      </c>
      <c r="L1534" s="87"/>
    </row>
    <row r="1535" spans="2:12" s="88" customFormat="1" ht="18.75" customHeight="1" x14ac:dyDescent="0.2">
      <c r="B1535" s="85" t="s">
        <v>1546</v>
      </c>
      <c r="C1535" s="109">
        <v>1</v>
      </c>
      <c r="D1535" s="109">
        <v>0</v>
      </c>
      <c r="E1535" s="109">
        <v>0</v>
      </c>
      <c r="F1535" s="109">
        <v>0</v>
      </c>
      <c r="G1535" s="109">
        <v>0</v>
      </c>
      <c r="H1535" s="109">
        <v>0</v>
      </c>
      <c r="I1535" s="109">
        <v>0</v>
      </c>
      <c r="J1535" s="109">
        <v>0</v>
      </c>
      <c r="K1535" s="86">
        <v>1</v>
      </c>
      <c r="L1535" s="87"/>
    </row>
    <row r="1536" spans="2:12" s="88" customFormat="1" ht="18.75" customHeight="1" x14ac:dyDescent="0.2">
      <c r="B1536" s="85" t="s">
        <v>2292</v>
      </c>
      <c r="C1536" s="109">
        <v>0</v>
      </c>
      <c r="D1536" s="109">
        <v>0</v>
      </c>
      <c r="E1536" s="109">
        <v>0</v>
      </c>
      <c r="F1536" s="109">
        <v>0</v>
      </c>
      <c r="G1536" s="109">
        <v>0</v>
      </c>
      <c r="H1536" s="109">
        <v>0</v>
      </c>
      <c r="I1536" s="109">
        <v>0</v>
      </c>
      <c r="J1536" s="109">
        <v>1</v>
      </c>
      <c r="K1536" s="86">
        <v>1</v>
      </c>
      <c r="L1536" s="87"/>
    </row>
    <row r="1537" spans="2:12" s="88" customFormat="1" ht="18.75" customHeight="1" x14ac:dyDescent="0.2">
      <c r="B1537" s="85" t="s">
        <v>2248</v>
      </c>
      <c r="C1537" s="109">
        <v>0</v>
      </c>
      <c r="D1537" s="109">
        <v>0</v>
      </c>
      <c r="E1537" s="109">
        <v>1</v>
      </c>
      <c r="F1537" s="109">
        <v>0</v>
      </c>
      <c r="G1537" s="109">
        <v>0</v>
      </c>
      <c r="H1537" s="109">
        <v>0</v>
      </c>
      <c r="I1537" s="109">
        <v>0</v>
      </c>
      <c r="J1537" s="109">
        <v>0</v>
      </c>
      <c r="K1537" s="86">
        <v>1</v>
      </c>
      <c r="L1537" s="87"/>
    </row>
    <row r="1538" spans="2:12" s="88" customFormat="1" ht="18.75" customHeight="1" x14ac:dyDescent="0.2">
      <c r="B1538" s="85" t="s">
        <v>2139</v>
      </c>
      <c r="C1538" s="109">
        <v>0</v>
      </c>
      <c r="D1538" s="109">
        <v>0</v>
      </c>
      <c r="E1538" s="109">
        <v>1</v>
      </c>
      <c r="F1538" s="109">
        <v>0</v>
      </c>
      <c r="G1538" s="109">
        <v>0</v>
      </c>
      <c r="H1538" s="109">
        <v>0</v>
      </c>
      <c r="I1538" s="109">
        <v>0</v>
      </c>
      <c r="J1538" s="109">
        <v>0</v>
      </c>
      <c r="K1538" s="86">
        <v>1</v>
      </c>
      <c r="L1538" s="87"/>
    </row>
    <row r="1539" spans="2:12" s="88" customFormat="1" ht="18.75" customHeight="1" x14ac:dyDescent="0.2">
      <c r="B1539" s="85" t="s">
        <v>2162</v>
      </c>
      <c r="C1539" s="109">
        <v>1</v>
      </c>
      <c r="D1539" s="109">
        <v>0</v>
      </c>
      <c r="E1539" s="109">
        <v>0</v>
      </c>
      <c r="F1539" s="109">
        <v>0</v>
      </c>
      <c r="G1539" s="109">
        <v>0</v>
      </c>
      <c r="H1539" s="109">
        <v>0</v>
      </c>
      <c r="I1539" s="109">
        <v>0</v>
      </c>
      <c r="J1539" s="109">
        <v>0</v>
      </c>
      <c r="K1539" s="86">
        <v>1</v>
      </c>
      <c r="L1539" s="87"/>
    </row>
    <row r="1540" spans="2:12" s="88" customFormat="1" ht="18.75" customHeight="1" x14ac:dyDescent="0.2">
      <c r="B1540" s="85" t="s">
        <v>1787</v>
      </c>
      <c r="C1540" s="109">
        <v>0</v>
      </c>
      <c r="D1540" s="109">
        <v>0</v>
      </c>
      <c r="E1540" s="109">
        <v>0</v>
      </c>
      <c r="F1540" s="109">
        <v>0</v>
      </c>
      <c r="G1540" s="109">
        <v>0</v>
      </c>
      <c r="H1540" s="109">
        <v>0</v>
      </c>
      <c r="I1540" s="109">
        <v>1</v>
      </c>
      <c r="J1540" s="109">
        <v>0</v>
      </c>
      <c r="K1540" s="86">
        <v>1</v>
      </c>
      <c r="L1540" s="87"/>
    </row>
    <row r="1541" spans="2:12" s="88" customFormat="1" ht="18.75" customHeight="1" x14ac:dyDescent="0.2">
      <c r="B1541" s="85" t="s">
        <v>2377</v>
      </c>
      <c r="C1541" s="109">
        <v>0</v>
      </c>
      <c r="D1541" s="109">
        <v>0</v>
      </c>
      <c r="E1541" s="109">
        <v>1</v>
      </c>
      <c r="F1541" s="109">
        <v>0</v>
      </c>
      <c r="G1541" s="109">
        <v>0</v>
      </c>
      <c r="H1541" s="109">
        <v>0</v>
      </c>
      <c r="I1541" s="109">
        <v>0</v>
      </c>
      <c r="J1541" s="109">
        <v>0</v>
      </c>
      <c r="K1541" s="86">
        <v>1</v>
      </c>
      <c r="L1541" s="87"/>
    </row>
    <row r="1542" spans="2:12" s="88" customFormat="1" ht="18.75" customHeight="1" x14ac:dyDescent="0.2">
      <c r="B1542" s="85" t="s">
        <v>3150</v>
      </c>
      <c r="C1542" s="109">
        <v>0</v>
      </c>
      <c r="D1542" s="109">
        <v>0</v>
      </c>
      <c r="E1542" s="109">
        <v>0</v>
      </c>
      <c r="F1542" s="109">
        <v>0</v>
      </c>
      <c r="G1542" s="109">
        <v>0</v>
      </c>
      <c r="H1542" s="109">
        <v>0</v>
      </c>
      <c r="I1542" s="109">
        <v>0</v>
      </c>
      <c r="J1542" s="109">
        <v>1</v>
      </c>
      <c r="K1542" s="86">
        <v>1</v>
      </c>
      <c r="L1542" s="87"/>
    </row>
    <row r="1543" spans="2:12" s="88" customFormat="1" ht="18.75" customHeight="1" x14ac:dyDescent="0.2">
      <c r="B1543" s="85" t="s">
        <v>2724</v>
      </c>
      <c r="C1543" s="109">
        <v>0</v>
      </c>
      <c r="D1543" s="109">
        <v>0</v>
      </c>
      <c r="E1543" s="109">
        <v>0</v>
      </c>
      <c r="F1543" s="109">
        <v>0</v>
      </c>
      <c r="G1543" s="109">
        <v>0</v>
      </c>
      <c r="H1543" s="109">
        <v>0</v>
      </c>
      <c r="I1543" s="109">
        <v>1</v>
      </c>
      <c r="J1543" s="109">
        <v>0</v>
      </c>
      <c r="K1543" s="86">
        <v>1</v>
      </c>
      <c r="L1543" s="87"/>
    </row>
    <row r="1544" spans="2:12" s="88" customFormat="1" ht="18.75" customHeight="1" x14ac:dyDescent="0.2">
      <c r="B1544" s="85" t="s">
        <v>3246</v>
      </c>
      <c r="C1544" s="109">
        <v>0</v>
      </c>
      <c r="D1544" s="109">
        <v>0</v>
      </c>
      <c r="E1544" s="109">
        <v>0</v>
      </c>
      <c r="F1544" s="109">
        <v>0</v>
      </c>
      <c r="G1544" s="109">
        <v>0</v>
      </c>
      <c r="H1544" s="109">
        <v>0</v>
      </c>
      <c r="I1544" s="109">
        <v>0</v>
      </c>
      <c r="J1544" s="109">
        <v>1</v>
      </c>
      <c r="K1544" s="86">
        <v>1</v>
      </c>
      <c r="L1544" s="87"/>
    </row>
    <row r="1545" spans="2:12" s="88" customFormat="1" ht="18.75" customHeight="1" x14ac:dyDescent="0.2">
      <c r="B1545" s="85" t="s">
        <v>3067</v>
      </c>
      <c r="C1545" s="109">
        <v>0</v>
      </c>
      <c r="D1545" s="109">
        <v>0</v>
      </c>
      <c r="E1545" s="109">
        <v>0</v>
      </c>
      <c r="F1545" s="109">
        <v>0</v>
      </c>
      <c r="G1545" s="109">
        <v>0</v>
      </c>
      <c r="H1545" s="109">
        <v>0</v>
      </c>
      <c r="I1545" s="109">
        <v>0</v>
      </c>
      <c r="J1545" s="109">
        <v>1</v>
      </c>
      <c r="K1545" s="86">
        <v>1</v>
      </c>
      <c r="L1545" s="87"/>
    </row>
    <row r="1546" spans="2:12" s="88" customFormat="1" ht="18.75" customHeight="1" x14ac:dyDescent="0.2">
      <c r="B1546" s="85" t="s">
        <v>2442</v>
      </c>
      <c r="C1546" s="109">
        <v>0</v>
      </c>
      <c r="D1546" s="109">
        <v>0</v>
      </c>
      <c r="E1546" s="109">
        <v>0</v>
      </c>
      <c r="F1546" s="109">
        <v>0</v>
      </c>
      <c r="G1546" s="109">
        <v>0</v>
      </c>
      <c r="H1546" s="109">
        <v>0</v>
      </c>
      <c r="I1546" s="109">
        <v>1</v>
      </c>
      <c r="J1546" s="109">
        <v>0</v>
      </c>
      <c r="K1546" s="86">
        <v>1</v>
      </c>
      <c r="L1546" s="87"/>
    </row>
    <row r="1547" spans="2:12" s="88" customFormat="1" ht="18.75" customHeight="1" x14ac:dyDescent="0.2">
      <c r="B1547" s="85" t="s">
        <v>2721</v>
      </c>
      <c r="C1547" s="109">
        <v>0</v>
      </c>
      <c r="D1547" s="109">
        <v>0</v>
      </c>
      <c r="E1547" s="109">
        <v>0</v>
      </c>
      <c r="F1547" s="109">
        <v>0</v>
      </c>
      <c r="G1547" s="109">
        <v>0</v>
      </c>
      <c r="H1547" s="109">
        <v>0</v>
      </c>
      <c r="I1547" s="109">
        <v>1</v>
      </c>
      <c r="J1547" s="109">
        <v>0</v>
      </c>
      <c r="K1547" s="86">
        <v>1</v>
      </c>
      <c r="L1547" s="87"/>
    </row>
    <row r="1548" spans="2:12" s="88" customFormat="1" ht="18.75" customHeight="1" x14ac:dyDescent="0.2">
      <c r="B1548" s="85" t="s">
        <v>2291</v>
      </c>
      <c r="C1548" s="109">
        <v>0</v>
      </c>
      <c r="D1548" s="109">
        <v>1</v>
      </c>
      <c r="E1548" s="109">
        <v>0</v>
      </c>
      <c r="F1548" s="109">
        <v>0</v>
      </c>
      <c r="G1548" s="109">
        <v>0</v>
      </c>
      <c r="H1548" s="109">
        <v>0</v>
      </c>
      <c r="I1548" s="109">
        <v>0</v>
      </c>
      <c r="J1548" s="109">
        <v>0</v>
      </c>
      <c r="K1548" s="86">
        <v>1</v>
      </c>
      <c r="L1548" s="87"/>
    </row>
    <row r="1549" spans="2:12" s="88" customFormat="1" ht="18.75" customHeight="1" x14ac:dyDescent="0.2">
      <c r="B1549" s="85" t="s">
        <v>3068</v>
      </c>
      <c r="C1549" s="109">
        <v>0</v>
      </c>
      <c r="D1549" s="109">
        <v>0</v>
      </c>
      <c r="E1549" s="109">
        <v>0</v>
      </c>
      <c r="F1549" s="109">
        <v>0</v>
      </c>
      <c r="G1549" s="109">
        <v>0</v>
      </c>
      <c r="H1549" s="109">
        <v>0</v>
      </c>
      <c r="I1549" s="109">
        <v>0</v>
      </c>
      <c r="J1549" s="109">
        <v>1</v>
      </c>
      <c r="K1549" s="86">
        <v>1</v>
      </c>
      <c r="L1549" s="87"/>
    </row>
    <row r="1550" spans="2:12" s="88" customFormat="1" ht="18.75" customHeight="1" x14ac:dyDescent="0.2">
      <c r="B1550" s="85" t="s">
        <v>2772</v>
      </c>
      <c r="C1550" s="109">
        <v>0</v>
      </c>
      <c r="D1550" s="109">
        <v>0</v>
      </c>
      <c r="E1550" s="109">
        <v>1</v>
      </c>
      <c r="F1550" s="109">
        <v>0</v>
      </c>
      <c r="G1550" s="109">
        <v>0</v>
      </c>
      <c r="H1550" s="109">
        <v>0</v>
      </c>
      <c r="I1550" s="109">
        <v>0</v>
      </c>
      <c r="J1550" s="109">
        <v>0</v>
      </c>
      <c r="K1550" s="86">
        <v>1</v>
      </c>
      <c r="L1550" s="87"/>
    </row>
    <row r="1551" spans="2:12" s="88" customFormat="1" ht="18.75" customHeight="1" x14ac:dyDescent="0.2">
      <c r="B1551" s="85" t="s">
        <v>2289</v>
      </c>
      <c r="C1551" s="109">
        <v>0</v>
      </c>
      <c r="D1551" s="109">
        <v>0</v>
      </c>
      <c r="E1551" s="109">
        <v>0</v>
      </c>
      <c r="F1551" s="109">
        <v>0</v>
      </c>
      <c r="G1551" s="109">
        <v>0</v>
      </c>
      <c r="H1551" s="109">
        <v>0</v>
      </c>
      <c r="I1551" s="109">
        <v>1</v>
      </c>
      <c r="J1551" s="109">
        <v>0</v>
      </c>
      <c r="K1551" s="86">
        <v>1</v>
      </c>
      <c r="L1551" s="87"/>
    </row>
    <row r="1552" spans="2:12" s="88" customFormat="1" ht="18.75" customHeight="1" x14ac:dyDescent="0.2">
      <c r="B1552" s="85" t="s">
        <v>3292</v>
      </c>
      <c r="C1552" s="109">
        <v>0</v>
      </c>
      <c r="D1552" s="109">
        <v>0</v>
      </c>
      <c r="E1552" s="109">
        <v>0</v>
      </c>
      <c r="F1552" s="109">
        <v>0</v>
      </c>
      <c r="G1552" s="109">
        <v>0</v>
      </c>
      <c r="H1552" s="109">
        <v>0</v>
      </c>
      <c r="I1552" s="109">
        <v>0</v>
      </c>
      <c r="J1552" s="109">
        <v>1</v>
      </c>
      <c r="K1552" s="86">
        <v>1</v>
      </c>
      <c r="L1552" s="87"/>
    </row>
    <row r="1553" spans="2:12" s="88" customFormat="1" ht="18.75" customHeight="1" x14ac:dyDescent="0.2">
      <c r="B1553" s="85" t="s">
        <v>3163</v>
      </c>
      <c r="C1553" s="109">
        <v>0</v>
      </c>
      <c r="D1553" s="109">
        <v>0</v>
      </c>
      <c r="E1553" s="109">
        <v>0</v>
      </c>
      <c r="F1553" s="109">
        <v>0</v>
      </c>
      <c r="G1553" s="109">
        <v>0</v>
      </c>
      <c r="H1553" s="109">
        <v>0</v>
      </c>
      <c r="I1553" s="109">
        <v>0</v>
      </c>
      <c r="J1553" s="109">
        <v>1</v>
      </c>
      <c r="K1553" s="86">
        <v>1</v>
      </c>
      <c r="L1553" s="87"/>
    </row>
    <row r="1554" spans="2:12" s="88" customFormat="1" ht="18.75" customHeight="1" x14ac:dyDescent="0.2">
      <c r="B1554" s="85" t="s">
        <v>2719</v>
      </c>
      <c r="C1554" s="109">
        <v>0</v>
      </c>
      <c r="D1554" s="109">
        <v>0</v>
      </c>
      <c r="E1554" s="109">
        <v>0</v>
      </c>
      <c r="F1554" s="109">
        <v>0</v>
      </c>
      <c r="G1554" s="109">
        <v>0</v>
      </c>
      <c r="H1554" s="109">
        <v>0</v>
      </c>
      <c r="I1554" s="109">
        <v>1</v>
      </c>
      <c r="J1554" s="109">
        <v>0</v>
      </c>
      <c r="K1554" s="86">
        <v>1</v>
      </c>
      <c r="L1554" s="87"/>
    </row>
    <row r="1555" spans="2:12" s="88" customFormat="1" ht="18.75" customHeight="1" x14ac:dyDescent="0.2">
      <c r="B1555" s="85" t="s">
        <v>2722</v>
      </c>
      <c r="C1555" s="109">
        <v>0</v>
      </c>
      <c r="D1555" s="109">
        <v>0</v>
      </c>
      <c r="E1555" s="109">
        <v>0</v>
      </c>
      <c r="F1555" s="109">
        <v>0</v>
      </c>
      <c r="G1555" s="109">
        <v>0</v>
      </c>
      <c r="H1555" s="109">
        <v>0</v>
      </c>
      <c r="I1555" s="109">
        <v>1</v>
      </c>
      <c r="J1555" s="109">
        <v>0</v>
      </c>
      <c r="K1555" s="86">
        <v>1</v>
      </c>
      <c r="L1555" s="87"/>
    </row>
    <row r="1556" spans="2:12" s="88" customFormat="1" ht="18.75" customHeight="1" x14ac:dyDescent="0.2">
      <c r="B1556" s="85" t="s">
        <v>2730</v>
      </c>
      <c r="C1556" s="109">
        <v>0</v>
      </c>
      <c r="D1556" s="109">
        <v>0</v>
      </c>
      <c r="E1556" s="109">
        <v>0</v>
      </c>
      <c r="F1556" s="109">
        <v>0</v>
      </c>
      <c r="G1556" s="109">
        <v>0</v>
      </c>
      <c r="H1556" s="109">
        <v>1</v>
      </c>
      <c r="I1556" s="109">
        <v>0</v>
      </c>
      <c r="J1556" s="109">
        <v>0</v>
      </c>
      <c r="K1556" s="86">
        <v>1</v>
      </c>
      <c r="L1556" s="87"/>
    </row>
    <row r="1557" spans="2:12" s="88" customFormat="1" ht="18.75" customHeight="1" x14ac:dyDescent="0.2">
      <c r="B1557" s="85" t="s">
        <v>2021</v>
      </c>
      <c r="C1557" s="109">
        <v>0</v>
      </c>
      <c r="D1557" s="109">
        <v>1</v>
      </c>
      <c r="E1557" s="109">
        <v>0</v>
      </c>
      <c r="F1557" s="109">
        <v>0</v>
      </c>
      <c r="G1557" s="109">
        <v>0</v>
      </c>
      <c r="H1557" s="109">
        <v>0</v>
      </c>
      <c r="I1557" s="109">
        <v>0</v>
      </c>
      <c r="J1557" s="109">
        <v>0</v>
      </c>
      <c r="K1557" s="86">
        <v>1</v>
      </c>
      <c r="L1557" s="87"/>
    </row>
    <row r="1558" spans="2:12" s="88" customFormat="1" ht="18.75" customHeight="1" x14ac:dyDescent="0.2">
      <c r="B1558" s="85" t="s">
        <v>3065</v>
      </c>
      <c r="C1558" s="109">
        <v>0</v>
      </c>
      <c r="D1558" s="109">
        <v>0</v>
      </c>
      <c r="E1558" s="109">
        <v>0</v>
      </c>
      <c r="F1558" s="109">
        <v>0</v>
      </c>
      <c r="G1558" s="109">
        <v>0</v>
      </c>
      <c r="H1558" s="109">
        <v>0</v>
      </c>
      <c r="I1558" s="109">
        <v>0</v>
      </c>
      <c r="J1558" s="109">
        <v>1</v>
      </c>
      <c r="K1558" s="86">
        <v>1</v>
      </c>
      <c r="L1558" s="87"/>
    </row>
    <row r="1559" spans="2:12" s="88" customFormat="1" ht="18.75" customHeight="1" x14ac:dyDescent="0.2">
      <c r="B1559" s="85" t="s">
        <v>2382</v>
      </c>
      <c r="C1559" s="109">
        <v>0</v>
      </c>
      <c r="D1559" s="109">
        <v>0</v>
      </c>
      <c r="E1559" s="109">
        <v>0</v>
      </c>
      <c r="F1559" s="109">
        <v>0</v>
      </c>
      <c r="G1559" s="109">
        <v>0</v>
      </c>
      <c r="H1559" s="109">
        <v>1</v>
      </c>
      <c r="I1559" s="109">
        <v>0</v>
      </c>
      <c r="J1559" s="109">
        <v>0</v>
      </c>
      <c r="K1559" s="86">
        <v>1</v>
      </c>
      <c r="L1559" s="87"/>
    </row>
    <row r="1560" spans="2:12" s="88" customFormat="1" ht="18.75" customHeight="1" x14ac:dyDescent="0.2">
      <c r="B1560" s="85" t="s">
        <v>1693</v>
      </c>
      <c r="C1560" s="109">
        <v>0</v>
      </c>
      <c r="D1560" s="109">
        <v>0</v>
      </c>
      <c r="E1560" s="109">
        <v>0</v>
      </c>
      <c r="F1560" s="109">
        <v>0</v>
      </c>
      <c r="G1560" s="109">
        <v>0</v>
      </c>
      <c r="H1560" s="109">
        <v>0</v>
      </c>
      <c r="I1560" s="109">
        <v>1</v>
      </c>
      <c r="J1560" s="109">
        <v>0</v>
      </c>
      <c r="K1560" s="86">
        <v>1</v>
      </c>
      <c r="L1560" s="87"/>
    </row>
    <row r="1561" spans="2:12" s="88" customFormat="1" ht="18.75" customHeight="1" x14ac:dyDescent="0.2">
      <c r="B1561" s="85" t="s">
        <v>1575</v>
      </c>
      <c r="C1561" s="109">
        <v>0</v>
      </c>
      <c r="D1561" s="109">
        <v>0</v>
      </c>
      <c r="E1561" s="109">
        <v>0</v>
      </c>
      <c r="F1561" s="109">
        <v>0</v>
      </c>
      <c r="G1561" s="109">
        <v>0</v>
      </c>
      <c r="H1561" s="109">
        <v>0</v>
      </c>
      <c r="I1561" s="109">
        <v>1</v>
      </c>
      <c r="J1561" s="109">
        <v>0</v>
      </c>
      <c r="K1561" s="86">
        <v>1</v>
      </c>
      <c r="L1561" s="87"/>
    </row>
    <row r="1562" spans="2:12" s="88" customFormat="1" ht="18.75" customHeight="1" x14ac:dyDescent="0.2">
      <c r="B1562" s="85" t="s">
        <v>3187</v>
      </c>
      <c r="C1562" s="109">
        <v>0</v>
      </c>
      <c r="D1562" s="109">
        <v>0</v>
      </c>
      <c r="E1562" s="109">
        <v>0</v>
      </c>
      <c r="F1562" s="109">
        <v>0</v>
      </c>
      <c r="G1562" s="109">
        <v>0</v>
      </c>
      <c r="H1562" s="109">
        <v>0</v>
      </c>
      <c r="I1562" s="109">
        <v>0</v>
      </c>
      <c r="J1562" s="109">
        <v>1</v>
      </c>
      <c r="K1562" s="86">
        <v>1</v>
      </c>
      <c r="L1562" s="87"/>
    </row>
    <row r="1563" spans="2:12" s="88" customFormat="1" ht="18.75" customHeight="1" x14ac:dyDescent="0.2">
      <c r="B1563" s="85" t="s">
        <v>1371</v>
      </c>
      <c r="C1563" s="109">
        <v>0</v>
      </c>
      <c r="D1563" s="109">
        <v>1</v>
      </c>
      <c r="E1563" s="109">
        <v>0</v>
      </c>
      <c r="F1563" s="109">
        <v>0</v>
      </c>
      <c r="G1563" s="109">
        <v>0</v>
      </c>
      <c r="H1563" s="109">
        <v>0</v>
      </c>
      <c r="I1563" s="109">
        <v>0</v>
      </c>
      <c r="J1563" s="109">
        <v>0</v>
      </c>
      <c r="K1563" s="86">
        <v>1</v>
      </c>
      <c r="L1563" s="87"/>
    </row>
    <row r="1564" spans="2:12" s="88" customFormat="1" ht="18.75" customHeight="1" x14ac:dyDescent="0.2">
      <c r="B1564" s="85" t="s">
        <v>2770</v>
      </c>
      <c r="C1564" s="109">
        <v>0</v>
      </c>
      <c r="D1564" s="109">
        <v>0</v>
      </c>
      <c r="E1564" s="109">
        <v>0</v>
      </c>
      <c r="F1564" s="109">
        <v>0</v>
      </c>
      <c r="G1564" s="109">
        <v>0</v>
      </c>
      <c r="H1564" s="109">
        <v>1</v>
      </c>
      <c r="I1564" s="109">
        <v>0</v>
      </c>
      <c r="J1564" s="109">
        <v>0</v>
      </c>
      <c r="K1564" s="86">
        <v>1</v>
      </c>
      <c r="L1564" s="87"/>
    </row>
    <row r="1565" spans="2:12" s="88" customFormat="1" ht="18.75" customHeight="1" x14ac:dyDescent="0.2">
      <c r="B1565" s="85" t="s">
        <v>1310</v>
      </c>
      <c r="C1565" s="109">
        <v>1</v>
      </c>
      <c r="D1565" s="109">
        <v>0</v>
      </c>
      <c r="E1565" s="109">
        <v>0</v>
      </c>
      <c r="F1565" s="109">
        <v>0</v>
      </c>
      <c r="G1565" s="109">
        <v>0</v>
      </c>
      <c r="H1565" s="109">
        <v>0</v>
      </c>
      <c r="I1565" s="109">
        <v>0</v>
      </c>
      <c r="J1565" s="109">
        <v>0</v>
      </c>
      <c r="K1565" s="86">
        <v>1</v>
      </c>
      <c r="L1565" s="87"/>
    </row>
    <row r="1566" spans="2:12" s="88" customFormat="1" ht="18.75" customHeight="1" x14ac:dyDescent="0.2">
      <c r="B1566" s="85" t="s">
        <v>2723</v>
      </c>
      <c r="C1566" s="109">
        <v>0</v>
      </c>
      <c r="D1566" s="109">
        <v>0</v>
      </c>
      <c r="E1566" s="109">
        <v>0</v>
      </c>
      <c r="F1566" s="109">
        <v>1</v>
      </c>
      <c r="G1566" s="109">
        <v>0</v>
      </c>
      <c r="H1566" s="109">
        <v>0</v>
      </c>
      <c r="I1566" s="109">
        <v>0</v>
      </c>
      <c r="J1566" s="109">
        <v>0</v>
      </c>
      <c r="K1566" s="86">
        <v>1</v>
      </c>
      <c r="L1566" s="87"/>
    </row>
    <row r="1567" spans="2:12" s="88" customFormat="1" ht="18.75" customHeight="1" x14ac:dyDescent="0.2">
      <c r="B1567" s="85" t="s">
        <v>1707</v>
      </c>
      <c r="C1567" s="109">
        <v>0</v>
      </c>
      <c r="D1567" s="109">
        <v>0</v>
      </c>
      <c r="E1567" s="109">
        <v>1</v>
      </c>
      <c r="F1567" s="109">
        <v>0</v>
      </c>
      <c r="G1567" s="109">
        <v>0</v>
      </c>
      <c r="H1567" s="109">
        <v>0</v>
      </c>
      <c r="I1567" s="109">
        <v>0</v>
      </c>
      <c r="J1567" s="109">
        <v>0</v>
      </c>
      <c r="K1567" s="86">
        <v>1</v>
      </c>
      <c r="L1567" s="87"/>
    </row>
    <row r="1568" spans="2:12" s="88" customFormat="1" ht="18.75" customHeight="1" x14ac:dyDescent="0.2">
      <c r="B1568" s="85" t="s">
        <v>1249</v>
      </c>
      <c r="C1568" s="109">
        <v>0</v>
      </c>
      <c r="D1568" s="109">
        <v>0</v>
      </c>
      <c r="E1568" s="109">
        <v>0</v>
      </c>
      <c r="F1568" s="109">
        <v>0</v>
      </c>
      <c r="G1568" s="109">
        <v>1</v>
      </c>
      <c r="H1568" s="109">
        <v>0</v>
      </c>
      <c r="I1568" s="109">
        <v>0</v>
      </c>
      <c r="J1568" s="109">
        <v>0</v>
      </c>
      <c r="K1568" s="86">
        <v>1</v>
      </c>
      <c r="L1568" s="87"/>
    </row>
    <row r="1569" spans="2:12" s="88" customFormat="1" ht="18.75" customHeight="1" x14ac:dyDescent="0.2">
      <c r="B1569" s="85" t="s">
        <v>1763</v>
      </c>
      <c r="C1569" s="109">
        <v>0</v>
      </c>
      <c r="D1569" s="109">
        <v>0</v>
      </c>
      <c r="E1569" s="109">
        <v>0</v>
      </c>
      <c r="F1569" s="109">
        <v>0</v>
      </c>
      <c r="G1569" s="109">
        <v>0</v>
      </c>
      <c r="H1569" s="109">
        <v>0</v>
      </c>
      <c r="I1569" s="109">
        <v>1</v>
      </c>
      <c r="J1569" s="109">
        <v>0</v>
      </c>
      <c r="K1569" s="86">
        <v>1</v>
      </c>
      <c r="L1569" s="87"/>
    </row>
    <row r="1570" spans="2:12" s="88" customFormat="1" ht="18.75" customHeight="1" x14ac:dyDescent="0.2">
      <c r="B1570" s="85" t="s">
        <v>1431</v>
      </c>
      <c r="C1570" s="109">
        <v>1</v>
      </c>
      <c r="D1570" s="109">
        <v>0</v>
      </c>
      <c r="E1570" s="109">
        <v>0</v>
      </c>
      <c r="F1570" s="109">
        <v>0</v>
      </c>
      <c r="G1570" s="109">
        <v>0</v>
      </c>
      <c r="H1570" s="109">
        <v>0</v>
      </c>
      <c r="I1570" s="109">
        <v>0</v>
      </c>
      <c r="J1570" s="109">
        <v>0</v>
      </c>
      <c r="K1570" s="86">
        <v>1</v>
      </c>
      <c r="L1570" s="87"/>
    </row>
    <row r="1571" spans="2:12" s="88" customFormat="1" ht="18.75" customHeight="1" x14ac:dyDescent="0.2">
      <c r="B1571" s="85" t="s">
        <v>3269</v>
      </c>
      <c r="C1571" s="109">
        <v>0</v>
      </c>
      <c r="D1571" s="109">
        <v>0</v>
      </c>
      <c r="E1571" s="109">
        <v>0</v>
      </c>
      <c r="F1571" s="109">
        <v>0</v>
      </c>
      <c r="G1571" s="109">
        <v>0</v>
      </c>
      <c r="H1571" s="109">
        <v>0</v>
      </c>
      <c r="I1571" s="109">
        <v>0</v>
      </c>
      <c r="J1571" s="109">
        <v>1</v>
      </c>
      <c r="K1571" s="86">
        <v>1</v>
      </c>
      <c r="L1571" s="87"/>
    </row>
    <row r="1572" spans="2:12" s="88" customFormat="1" ht="18.75" customHeight="1" x14ac:dyDescent="0.2">
      <c r="B1572" s="85" t="s">
        <v>3293</v>
      </c>
      <c r="C1572" s="109">
        <v>0</v>
      </c>
      <c r="D1572" s="109">
        <v>0</v>
      </c>
      <c r="E1572" s="109">
        <v>0</v>
      </c>
      <c r="F1572" s="109">
        <v>0</v>
      </c>
      <c r="G1572" s="109">
        <v>0</v>
      </c>
      <c r="H1572" s="109">
        <v>0</v>
      </c>
      <c r="I1572" s="109">
        <v>0</v>
      </c>
      <c r="J1572" s="109">
        <v>1</v>
      </c>
      <c r="K1572" s="86">
        <v>1</v>
      </c>
      <c r="L1572" s="87"/>
    </row>
    <row r="1573" spans="2:12" s="88" customFormat="1" ht="18.75" customHeight="1" x14ac:dyDescent="0.2">
      <c r="B1573" s="85" t="s">
        <v>2761</v>
      </c>
      <c r="C1573" s="109">
        <v>0</v>
      </c>
      <c r="D1573" s="109">
        <v>0</v>
      </c>
      <c r="E1573" s="109">
        <v>0</v>
      </c>
      <c r="F1573" s="109">
        <v>0</v>
      </c>
      <c r="G1573" s="109">
        <v>1</v>
      </c>
      <c r="H1573" s="109">
        <v>0</v>
      </c>
      <c r="I1573" s="109">
        <v>0</v>
      </c>
      <c r="J1573" s="109">
        <v>0</v>
      </c>
      <c r="K1573" s="86">
        <v>1</v>
      </c>
      <c r="L1573" s="87"/>
    </row>
    <row r="1574" spans="2:12" s="88" customFormat="1" ht="18.75" customHeight="1" x14ac:dyDescent="0.2">
      <c r="B1574" s="85" t="s">
        <v>1909</v>
      </c>
      <c r="C1574" s="109">
        <v>0</v>
      </c>
      <c r="D1574" s="109">
        <v>0</v>
      </c>
      <c r="E1574" s="109">
        <v>1</v>
      </c>
      <c r="F1574" s="109">
        <v>0</v>
      </c>
      <c r="G1574" s="109">
        <v>0</v>
      </c>
      <c r="H1574" s="109">
        <v>0</v>
      </c>
      <c r="I1574" s="109">
        <v>0</v>
      </c>
      <c r="J1574" s="109">
        <v>0</v>
      </c>
      <c r="K1574" s="86">
        <v>1</v>
      </c>
      <c r="L1574" s="87"/>
    </row>
    <row r="1575" spans="2:12" s="88" customFormat="1" ht="18.75" customHeight="1" x14ac:dyDescent="0.2">
      <c r="B1575" s="85" t="s">
        <v>2766</v>
      </c>
      <c r="C1575" s="109">
        <v>0</v>
      </c>
      <c r="D1575" s="109">
        <v>0</v>
      </c>
      <c r="E1575" s="109">
        <v>0</v>
      </c>
      <c r="F1575" s="109">
        <v>0</v>
      </c>
      <c r="G1575" s="109">
        <v>0</v>
      </c>
      <c r="H1575" s="109">
        <v>0</v>
      </c>
      <c r="I1575" s="109">
        <v>0</v>
      </c>
      <c r="J1575" s="109">
        <v>1</v>
      </c>
      <c r="K1575" s="86">
        <v>1</v>
      </c>
      <c r="L1575" s="87"/>
    </row>
    <row r="1576" spans="2:12" s="88" customFormat="1" ht="18.75" customHeight="1" x14ac:dyDescent="0.2">
      <c r="B1576" s="85" t="s">
        <v>2385</v>
      </c>
      <c r="C1576" s="109">
        <v>0</v>
      </c>
      <c r="D1576" s="109">
        <v>1</v>
      </c>
      <c r="E1576" s="109">
        <v>0</v>
      </c>
      <c r="F1576" s="109">
        <v>0</v>
      </c>
      <c r="G1576" s="109">
        <v>0</v>
      </c>
      <c r="H1576" s="109">
        <v>0</v>
      </c>
      <c r="I1576" s="109">
        <v>0</v>
      </c>
      <c r="J1576" s="109">
        <v>0</v>
      </c>
      <c r="K1576" s="86">
        <v>1</v>
      </c>
      <c r="L1576" s="87"/>
    </row>
    <row r="1577" spans="2:12" s="88" customFormat="1" ht="18.75" customHeight="1" x14ac:dyDescent="0.2">
      <c r="B1577" s="85" t="s">
        <v>2763</v>
      </c>
      <c r="C1577" s="109">
        <v>0</v>
      </c>
      <c r="D1577" s="109">
        <v>0</v>
      </c>
      <c r="E1577" s="109">
        <v>0</v>
      </c>
      <c r="F1577" s="109">
        <v>0</v>
      </c>
      <c r="G1577" s="109">
        <v>0</v>
      </c>
      <c r="H1577" s="109">
        <v>1</v>
      </c>
      <c r="I1577" s="109">
        <v>0</v>
      </c>
      <c r="J1577" s="109">
        <v>0</v>
      </c>
      <c r="K1577" s="86">
        <v>1</v>
      </c>
      <c r="L1577" s="87"/>
    </row>
    <row r="1578" spans="2:12" s="88" customFormat="1" ht="18.75" customHeight="1" x14ac:dyDescent="0.2">
      <c r="B1578" s="85" t="s">
        <v>2386</v>
      </c>
      <c r="C1578" s="109">
        <v>1</v>
      </c>
      <c r="D1578" s="109">
        <v>0</v>
      </c>
      <c r="E1578" s="109">
        <v>0</v>
      </c>
      <c r="F1578" s="109">
        <v>0</v>
      </c>
      <c r="G1578" s="109">
        <v>0</v>
      </c>
      <c r="H1578" s="109">
        <v>0</v>
      </c>
      <c r="I1578" s="109">
        <v>0</v>
      </c>
      <c r="J1578" s="109">
        <v>0</v>
      </c>
      <c r="K1578" s="86">
        <v>1</v>
      </c>
      <c r="L1578" s="87"/>
    </row>
    <row r="1579" spans="2:12" s="88" customFormat="1" ht="18.75" customHeight="1" x14ac:dyDescent="0.2">
      <c r="B1579" s="85" t="s">
        <v>1635</v>
      </c>
      <c r="C1579" s="109">
        <v>0</v>
      </c>
      <c r="D1579" s="109">
        <v>0</v>
      </c>
      <c r="E1579" s="109">
        <v>0</v>
      </c>
      <c r="F1579" s="109">
        <v>0</v>
      </c>
      <c r="G1579" s="109">
        <v>0</v>
      </c>
      <c r="H1579" s="109">
        <v>0</v>
      </c>
      <c r="I1579" s="109">
        <v>1</v>
      </c>
      <c r="J1579" s="109">
        <v>0</v>
      </c>
      <c r="K1579" s="86">
        <v>1</v>
      </c>
      <c r="L1579" s="87"/>
    </row>
    <row r="1580" spans="2:12" s="88" customFormat="1" ht="18.75" customHeight="1" x14ac:dyDescent="0.2">
      <c r="B1580" s="85" t="s">
        <v>3294</v>
      </c>
      <c r="C1580" s="109">
        <v>0</v>
      </c>
      <c r="D1580" s="109">
        <v>0</v>
      </c>
      <c r="E1580" s="109">
        <v>0</v>
      </c>
      <c r="F1580" s="109">
        <v>0</v>
      </c>
      <c r="G1580" s="109">
        <v>0</v>
      </c>
      <c r="H1580" s="109">
        <v>0</v>
      </c>
      <c r="I1580" s="109">
        <v>0</v>
      </c>
      <c r="J1580" s="109">
        <v>1</v>
      </c>
      <c r="K1580" s="86">
        <v>1</v>
      </c>
      <c r="L1580" s="87"/>
    </row>
    <row r="1581" spans="2:12" s="88" customFormat="1" ht="18.75" customHeight="1" x14ac:dyDescent="0.2">
      <c r="B1581" s="85" t="s">
        <v>2012</v>
      </c>
      <c r="C1581" s="109">
        <v>0</v>
      </c>
      <c r="D1581" s="109">
        <v>0</v>
      </c>
      <c r="E1581" s="109">
        <v>0</v>
      </c>
      <c r="F1581" s="109">
        <v>0</v>
      </c>
      <c r="G1581" s="109">
        <v>1</v>
      </c>
      <c r="H1581" s="109">
        <v>0</v>
      </c>
      <c r="I1581" s="109">
        <v>0</v>
      </c>
      <c r="J1581" s="109">
        <v>0</v>
      </c>
      <c r="K1581" s="86">
        <v>1</v>
      </c>
      <c r="L1581" s="87"/>
    </row>
    <row r="1582" spans="2:12" s="88" customFormat="1" ht="18.75" customHeight="1" x14ac:dyDescent="0.2">
      <c r="B1582" s="85" t="s">
        <v>3066</v>
      </c>
      <c r="C1582" s="109">
        <v>0</v>
      </c>
      <c r="D1582" s="109">
        <v>0</v>
      </c>
      <c r="E1582" s="109">
        <v>0</v>
      </c>
      <c r="F1582" s="109">
        <v>0</v>
      </c>
      <c r="G1582" s="109">
        <v>0</v>
      </c>
      <c r="H1582" s="109">
        <v>0</v>
      </c>
      <c r="I1582" s="109">
        <v>0</v>
      </c>
      <c r="J1582" s="109">
        <v>1</v>
      </c>
      <c r="K1582" s="86">
        <v>1</v>
      </c>
      <c r="L1582" s="87"/>
    </row>
    <row r="1583" spans="2:12" s="88" customFormat="1" ht="18.75" customHeight="1" x14ac:dyDescent="0.2">
      <c r="B1583" s="85" t="s">
        <v>1188</v>
      </c>
      <c r="C1583" s="109">
        <v>1</v>
      </c>
      <c r="D1583" s="109">
        <v>0</v>
      </c>
      <c r="E1583" s="109">
        <v>0</v>
      </c>
      <c r="F1583" s="109">
        <v>0</v>
      </c>
      <c r="G1583" s="109">
        <v>0</v>
      </c>
      <c r="H1583" s="109">
        <v>0</v>
      </c>
      <c r="I1583" s="109">
        <v>0</v>
      </c>
      <c r="J1583" s="109">
        <v>0</v>
      </c>
      <c r="K1583" s="86">
        <v>1</v>
      </c>
      <c r="L1583" s="87"/>
    </row>
    <row r="1584" spans="2:12" s="88" customFormat="1" ht="18.75" customHeight="1" x14ac:dyDescent="0.2">
      <c r="B1584" s="85" t="s">
        <v>3169</v>
      </c>
      <c r="C1584" s="109">
        <v>0</v>
      </c>
      <c r="D1584" s="109">
        <v>0</v>
      </c>
      <c r="E1584" s="109">
        <v>0</v>
      </c>
      <c r="F1584" s="109">
        <v>0</v>
      </c>
      <c r="G1584" s="109">
        <v>0</v>
      </c>
      <c r="H1584" s="109">
        <v>0</v>
      </c>
      <c r="I1584" s="109">
        <v>0</v>
      </c>
      <c r="J1584" s="109">
        <v>1</v>
      </c>
      <c r="K1584" s="86">
        <v>1</v>
      </c>
      <c r="L1584" s="87"/>
    </row>
    <row r="1585" spans="2:12" s="88" customFormat="1" ht="18.75" customHeight="1" x14ac:dyDescent="0.2">
      <c r="B1585" s="85" t="s">
        <v>2720</v>
      </c>
      <c r="C1585" s="109">
        <v>0</v>
      </c>
      <c r="D1585" s="109">
        <v>0</v>
      </c>
      <c r="E1585" s="109">
        <v>0</v>
      </c>
      <c r="F1585" s="109">
        <v>1</v>
      </c>
      <c r="G1585" s="109">
        <v>0</v>
      </c>
      <c r="H1585" s="109">
        <v>0</v>
      </c>
      <c r="I1585" s="109">
        <v>0</v>
      </c>
      <c r="J1585" s="109">
        <v>0</v>
      </c>
      <c r="K1585" s="86">
        <v>1</v>
      </c>
      <c r="L1585" s="87"/>
    </row>
    <row r="1586" spans="2:12" s="88" customFormat="1" ht="18.75" customHeight="1" x14ac:dyDescent="0.2">
      <c r="B1586" s="85" t="s">
        <v>2729</v>
      </c>
      <c r="C1586" s="109">
        <v>0</v>
      </c>
      <c r="D1586" s="109">
        <v>0</v>
      </c>
      <c r="E1586" s="109">
        <v>0</v>
      </c>
      <c r="F1586" s="109">
        <v>0</v>
      </c>
      <c r="G1586" s="109">
        <v>0</v>
      </c>
      <c r="H1586" s="109">
        <v>0</v>
      </c>
      <c r="I1586" s="109">
        <v>1</v>
      </c>
      <c r="J1586" s="109">
        <v>0</v>
      </c>
      <c r="K1586" s="86">
        <v>1</v>
      </c>
      <c r="L1586" s="87"/>
    </row>
    <row r="1587" spans="2:12" s="88" customFormat="1" ht="18.75" customHeight="1" x14ac:dyDescent="0.2">
      <c r="B1587" s="85" t="s">
        <v>2579</v>
      </c>
      <c r="C1587" s="109">
        <v>1</v>
      </c>
      <c r="D1587" s="109">
        <v>0</v>
      </c>
      <c r="E1587" s="109">
        <v>0</v>
      </c>
      <c r="F1587" s="109">
        <v>0</v>
      </c>
      <c r="G1587" s="109">
        <v>0</v>
      </c>
      <c r="H1587" s="109">
        <v>0</v>
      </c>
      <c r="I1587" s="109">
        <v>0</v>
      </c>
      <c r="J1587" s="109">
        <v>0</v>
      </c>
      <c r="K1587" s="86">
        <v>1</v>
      </c>
      <c r="L1587" s="87"/>
    </row>
    <row r="1588" spans="2:12" s="88" customFormat="1" ht="18.75" customHeight="1" x14ac:dyDescent="0.2">
      <c r="B1588" s="85" t="s">
        <v>3185</v>
      </c>
      <c r="C1588" s="109">
        <v>0</v>
      </c>
      <c r="D1588" s="109">
        <v>0</v>
      </c>
      <c r="E1588" s="109">
        <v>0</v>
      </c>
      <c r="F1588" s="109">
        <v>0</v>
      </c>
      <c r="G1588" s="109">
        <v>0</v>
      </c>
      <c r="H1588" s="109">
        <v>0</v>
      </c>
      <c r="I1588" s="109">
        <v>0</v>
      </c>
      <c r="J1588" s="109">
        <v>1</v>
      </c>
      <c r="K1588" s="86">
        <v>1</v>
      </c>
      <c r="L1588" s="87"/>
    </row>
    <row r="1589" spans="2:12" s="88" customFormat="1" ht="18.75" customHeight="1" x14ac:dyDescent="0.2">
      <c r="B1589" s="85" t="s">
        <v>2293</v>
      </c>
      <c r="C1589" s="109">
        <v>0</v>
      </c>
      <c r="D1589" s="109">
        <v>1</v>
      </c>
      <c r="E1589" s="109">
        <v>0</v>
      </c>
      <c r="F1589" s="109">
        <v>0</v>
      </c>
      <c r="G1589" s="109">
        <v>0</v>
      </c>
      <c r="H1589" s="109">
        <v>0</v>
      </c>
      <c r="I1589" s="109">
        <v>0</v>
      </c>
      <c r="J1589" s="109">
        <v>0</v>
      </c>
      <c r="K1589" s="86">
        <v>1</v>
      </c>
      <c r="L1589" s="87"/>
    </row>
    <row r="1590" spans="2:12" s="88" customFormat="1" ht="18.75" customHeight="1" x14ac:dyDescent="0.2">
      <c r="B1590" s="85" t="s">
        <v>2395</v>
      </c>
      <c r="C1590" s="109">
        <v>0</v>
      </c>
      <c r="D1590" s="109">
        <v>0</v>
      </c>
      <c r="E1590" s="109">
        <v>0</v>
      </c>
      <c r="F1590" s="109">
        <v>0</v>
      </c>
      <c r="G1590" s="109">
        <v>1</v>
      </c>
      <c r="H1590" s="109">
        <v>0</v>
      </c>
      <c r="I1590" s="109">
        <v>0</v>
      </c>
      <c r="J1590" s="109">
        <v>0</v>
      </c>
      <c r="K1590" s="86">
        <v>1</v>
      </c>
      <c r="L1590" s="87"/>
    </row>
    <row r="1591" spans="2:12" s="88" customFormat="1" ht="18.75" customHeight="1" x14ac:dyDescent="0.2">
      <c r="B1591" s="85" t="s">
        <v>1209</v>
      </c>
      <c r="C1591" s="109">
        <v>0</v>
      </c>
      <c r="D1591" s="109">
        <v>0</v>
      </c>
      <c r="E1591" s="109">
        <v>0</v>
      </c>
      <c r="F1591" s="109">
        <v>0</v>
      </c>
      <c r="G1591" s="109">
        <v>0</v>
      </c>
      <c r="H1591" s="109">
        <v>0</v>
      </c>
      <c r="I1591" s="109">
        <v>1</v>
      </c>
      <c r="J1591" s="109">
        <v>0</v>
      </c>
      <c r="K1591" s="86">
        <v>1</v>
      </c>
      <c r="L1591" s="87"/>
    </row>
    <row r="1592" spans="2:12" s="88" customFormat="1" ht="18.75" customHeight="1" x14ac:dyDescent="0.2">
      <c r="B1592" s="85" t="s">
        <v>1692</v>
      </c>
      <c r="C1592" s="109">
        <v>0</v>
      </c>
      <c r="D1592" s="109">
        <v>1</v>
      </c>
      <c r="E1592" s="109">
        <v>0</v>
      </c>
      <c r="F1592" s="109">
        <v>0</v>
      </c>
      <c r="G1592" s="109">
        <v>0</v>
      </c>
      <c r="H1592" s="109">
        <v>0</v>
      </c>
      <c r="I1592" s="109">
        <v>0</v>
      </c>
      <c r="J1592" s="109">
        <v>0</v>
      </c>
      <c r="K1592" s="86">
        <v>1</v>
      </c>
      <c r="L1592" s="87"/>
    </row>
    <row r="1593" spans="2:12" s="88" customFormat="1" ht="18.75" customHeight="1" x14ac:dyDescent="0.2">
      <c r="B1593" s="85" t="s">
        <v>2618</v>
      </c>
      <c r="C1593" s="109">
        <v>0</v>
      </c>
      <c r="D1593" s="109">
        <v>0</v>
      </c>
      <c r="E1593" s="109">
        <v>1</v>
      </c>
      <c r="F1593" s="109">
        <v>0</v>
      </c>
      <c r="G1593" s="109">
        <v>0</v>
      </c>
      <c r="H1593" s="109">
        <v>0</v>
      </c>
      <c r="I1593" s="109">
        <v>0</v>
      </c>
      <c r="J1593" s="109">
        <v>0</v>
      </c>
      <c r="K1593" s="86">
        <v>1</v>
      </c>
      <c r="L1593" s="87"/>
    </row>
    <row r="1594" spans="2:12" s="88" customFormat="1" ht="18.75" customHeight="1" x14ac:dyDescent="0.2">
      <c r="B1594" s="85" t="s">
        <v>880</v>
      </c>
      <c r="C1594" s="109">
        <v>1</v>
      </c>
      <c r="D1594" s="109">
        <v>0</v>
      </c>
      <c r="E1594" s="109">
        <v>0</v>
      </c>
      <c r="F1594" s="109">
        <v>0</v>
      </c>
      <c r="G1594" s="109">
        <v>0</v>
      </c>
      <c r="H1594" s="109">
        <v>0</v>
      </c>
      <c r="I1594" s="109">
        <v>0</v>
      </c>
      <c r="J1594" s="109">
        <v>0</v>
      </c>
      <c r="K1594" s="86">
        <v>1</v>
      </c>
      <c r="L1594" s="87"/>
    </row>
    <row r="1595" spans="2:12" s="88" customFormat="1" ht="18.75" customHeight="1" x14ac:dyDescent="0.2">
      <c r="B1595" s="85" t="s">
        <v>1566</v>
      </c>
      <c r="C1595" s="109">
        <v>1</v>
      </c>
      <c r="D1595" s="109">
        <v>0</v>
      </c>
      <c r="E1595" s="109">
        <v>0</v>
      </c>
      <c r="F1595" s="109">
        <v>0</v>
      </c>
      <c r="G1595" s="109">
        <v>0</v>
      </c>
      <c r="H1595" s="109">
        <v>0</v>
      </c>
      <c r="I1595" s="109">
        <v>0</v>
      </c>
      <c r="J1595" s="109">
        <v>0</v>
      </c>
      <c r="K1595" s="86">
        <v>1</v>
      </c>
      <c r="L1595" s="87"/>
    </row>
    <row r="1596" spans="2:12" s="88" customFormat="1" ht="18.75" customHeight="1" x14ac:dyDescent="0.2">
      <c r="B1596" s="85" t="s">
        <v>2091</v>
      </c>
      <c r="C1596" s="109">
        <v>0</v>
      </c>
      <c r="D1596" s="109">
        <v>0</v>
      </c>
      <c r="E1596" s="109">
        <v>1</v>
      </c>
      <c r="F1596" s="109">
        <v>0</v>
      </c>
      <c r="G1596" s="109">
        <v>0</v>
      </c>
      <c r="H1596" s="109">
        <v>0</v>
      </c>
      <c r="I1596" s="109">
        <v>0</v>
      </c>
      <c r="J1596" s="109">
        <v>0</v>
      </c>
      <c r="K1596" s="86">
        <v>1</v>
      </c>
      <c r="L1596" s="87"/>
    </row>
    <row r="1597" spans="2:12" s="88" customFormat="1" ht="18.75" customHeight="1" x14ac:dyDescent="0.2">
      <c r="B1597" s="85" t="s">
        <v>2749</v>
      </c>
      <c r="C1597" s="109">
        <v>0</v>
      </c>
      <c r="D1597" s="109">
        <v>0</v>
      </c>
      <c r="E1597" s="109">
        <v>0</v>
      </c>
      <c r="F1597" s="109">
        <v>1</v>
      </c>
      <c r="G1597" s="109">
        <v>0</v>
      </c>
      <c r="H1597" s="109">
        <v>0</v>
      </c>
      <c r="I1597" s="109">
        <v>0</v>
      </c>
      <c r="J1597" s="109">
        <v>0</v>
      </c>
      <c r="K1597" s="86">
        <v>1</v>
      </c>
      <c r="L1597" s="87"/>
    </row>
    <row r="1598" spans="2:12" s="88" customFormat="1" ht="18.75" customHeight="1" x14ac:dyDescent="0.2">
      <c r="B1598" s="85" t="s">
        <v>3164</v>
      </c>
      <c r="C1598" s="109">
        <v>0</v>
      </c>
      <c r="D1598" s="109">
        <v>0</v>
      </c>
      <c r="E1598" s="109">
        <v>0</v>
      </c>
      <c r="F1598" s="109">
        <v>0</v>
      </c>
      <c r="G1598" s="109">
        <v>0</v>
      </c>
      <c r="H1598" s="109">
        <v>0</v>
      </c>
      <c r="I1598" s="109">
        <v>0</v>
      </c>
      <c r="J1598" s="109">
        <v>1</v>
      </c>
      <c r="K1598" s="86">
        <v>1</v>
      </c>
      <c r="L1598" s="87"/>
    </row>
    <row r="1599" spans="2:12" s="88" customFormat="1" ht="18.75" customHeight="1" x14ac:dyDescent="0.2">
      <c r="B1599" s="85" t="s">
        <v>895</v>
      </c>
      <c r="C1599" s="109">
        <v>0</v>
      </c>
      <c r="D1599" s="109">
        <v>0</v>
      </c>
      <c r="E1599" s="109">
        <v>1</v>
      </c>
      <c r="F1599" s="109">
        <v>0</v>
      </c>
      <c r="G1599" s="109">
        <v>0</v>
      </c>
      <c r="H1599" s="109">
        <v>0</v>
      </c>
      <c r="I1599" s="109">
        <v>0</v>
      </c>
      <c r="J1599" s="109">
        <v>0</v>
      </c>
      <c r="K1599" s="86">
        <v>1</v>
      </c>
      <c r="L1599" s="87"/>
    </row>
    <row r="1600" spans="2:12" s="88" customFormat="1" ht="18.75" customHeight="1" x14ac:dyDescent="0.2">
      <c r="B1600" s="85" t="s">
        <v>3069</v>
      </c>
      <c r="C1600" s="109">
        <v>0</v>
      </c>
      <c r="D1600" s="109">
        <v>0</v>
      </c>
      <c r="E1600" s="109">
        <v>0</v>
      </c>
      <c r="F1600" s="109">
        <v>0</v>
      </c>
      <c r="G1600" s="109">
        <v>0</v>
      </c>
      <c r="H1600" s="109">
        <v>0</v>
      </c>
      <c r="I1600" s="109">
        <v>0</v>
      </c>
      <c r="J1600" s="109">
        <v>1</v>
      </c>
      <c r="K1600" s="86">
        <v>1</v>
      </c>
      <c r="L1600" s="87"/>
    </row>
    <row r="1601" spans="2:12" s="88" customFormat="1" ht="18.75" customHeight="1" x14ac:dyDescent="0.2">
      <c r="B1601" s="85" t="s">
        <v>3295</v>
      </c>
      <c r="C1601" s="109">
        <v>0</v>
      </c>
      <c r="D1601" s="109">
        <v>0</v>
      </c>
      <c r="E1601" s="109">
        <v>0</v>
      </c>
      <c r="F1601" s="109">
        <v>0</v>
      </c>
      <c r="G1601" s="109">
        <v>0</v>
      </c>
      <c r="H1601" s="109">
        <v>0</v>
      </c>
      <c r="I1601" s="109">
        <v>0</v>
      </c>
      <c r="J1601" s="109">
        <v>1</v>
      </c>
      <c r="K1601" s="86">
        <v>1</v>
      </c>
      <c r="L1601" s="87"/>
    </row>
    <row r="1602" spans="2:12" s="88" customFormat="1" ht="18.75" customHeight="1" x14ac:dyDescent="0.2">
      <c r="B1602" s="85" t="s">
        <v>3254</v>
      </c>
      <c r="C1602" s="109">
        <v>0</v>
      </c>
      <c r="D1602" s="109">
        <v>0</v>
      </c>
      <c r="E1602" s="109">
        <v>0</v>
      </c>
      <c r="F1602" s="109">
        <v>0</v>
      </c>
      <c r="G1602" s="109">
        <v>0</v>
      </c>
      <c r="H1602" s="109">
        <v>0</v>
      </c>
      <c r="I1602" s="109">
        <v>0</v>
      </c>
      <c r="J1602" s="109">
        <v>1</v>
      </c>
      <c r="K1602" s="86">
        <v>1</v>
      </c>
      <c r="L1602" s="87"/>
    </row>
    <row r="1603" spans="2:12" s="88" customFormat="1" ht="18.75" customHeight="1" x14ac:dyDescent="0.2">
      <c r="B1603" s="85" t="s">
        <v>3244</v>
      </c>
      <c r="C1603" s="109">
        <v>0</v>
      </c>
      <c r="D1603" s="109">
        <v>0</v>
      </c>
      <c r="E1603" s="109">
        <v>0</v>
      </c>
      <c r="F1603" s="109">
        <v>0</v>
      </c>
      <c r="G1603" s="109">
        <v>0</v>
      </c>
      <c r="H1603" s="109">
        <v>0</v>
      </c>
      <c r="I1603" s="109">
        <v>0</v>
      </c>
      <c r="J1603" s="109">
        <v>1</v>
      </c>
      <c r="K1603" s="86">
        <v>1</v>
      </c>
      <c r="L1603" s="87"/>
    </row>
    <row r="1604" spans="2:12" s="88" customFormat="1" ht="18.75" customHeight="1" x14ac:dyDescent="0.2">
      <c r="B1604" s="85" t="s">
        <v>2439</v>
      </c>
      <c r="C1604" s="109">
        <v>0</v>
      </c>
      <c r="D1604" s="109">
        <v>0</v>
      </c>
      <c r="E1604" s="109">
        <v>0</v>
      </c>
      <c r="F1604" s="109">
        <v>0</v>
      </c>
      <c r="G1604" s="109">
        <v>1</v>
      </c>
      <c r="H1604" s="109">
        <v>0</v>
      </c>
      <c r="I1604" s="109">
        <v>0</v>
      </c>
      <c r="J1604" s="109">
        <v>0</v>
      </c>
      <c r="K1604" s="86">
        <v>1</v>
      </c>
      <c r="L1604" s="87"/>
    </row>
    <row r="1605" spans="2:12" s="88" customFormat="1" ht="18.75" customHeight="1" x14ac:dyDescent="0.2">
      <c r="B1605" s="85" t="s">
        <v>2379</v>
      </c>
      <c r="C1605" s="109">
        <v>0</v>
      </c>
      <c r="D1605" s="109">
        <v>0</v>
      </c>
      <c r="E1605" s="109">
        <v>1</v>
      </c>
      <c r="F1605" s="109">
        <v>0</v>
      </c>
      <c r="G1605" s="109">
        <v>0</v>
      </c>
      <c r="H1605" s="109">
        <v>0</v>
      </c>
      <c r="I1605" s="109">
        <v>0</v>
      </c>
      <c r="J1605" s="109">
        <v>0</v>
      </c>
      <c r="K1605" s="86">
        <v>1</v>
      </c>
      <c r="L1605" s="87"/>
    </row>
    <row r="1606" spans="2:12" s="88" customFormat="1" ht="18.75" customHeight="1" x14ac:dyDescent="0.2">
      <c r="B1606" s="85" t="s">
        <v>2252</v>
      </c>
      <c r="C1606" s="109">
        <v>0</v>
      </c>
      <c r="D1606" s="109">
        <v>0</v>
      </c>
      <c r="E1606" s="109">
        <v>0</v>
      </c>
      <c r="F1606" s="109">
        <v>0</v>
      </c>
      <c r="G1606" s="109">
        <v>1</v>
      </c>
      <c r="H1606" s="109">
        <v>0</v>
      </c>
      <c r="I1606" s="109">
        <v>0</v>
      </c>
      <c r="J1606" s="109">
        <v>0</v>
      </c>
      <c r="K1606" s="86">
        <v>1</v>
      </c>
      <c r="L1606" s="87"/>
    </row>
    <row r="1607" spans="2:12" s="88" customFormat="1" ht="18.75" customHeight="1" x14ac:dyDescent="0.2">
      <c r="B1607" s="85" t="s">
        <v>2844</v>
      </c>
      <c r="C1607" s="109">
        <v>0</v>
      </c>
      <c r="D1607" s="109">
        <v>0</v>
      </c>
      <c r="E1607" s="109">
        <v>0</v>
      </c>
      <c r="F1607" s="109">
        <v>0</v>
      </c>
      <c r="G1607" s="109">
        <v>0</v>
      </c>
      <c r="H1607" s="109">
        <v>0</v>
      </c>
      <c r="I1607" s="109">
        <v>1</v>
      </c>
      <c r="J1607" s="109">
        <v>0</v>
      </c>
      <c r="K1607" s="86">
        <v>1</v>
      </c>
      <c r="L1607" s="87"/>
    </row>
    <row r="1608" spans="2:12" s="88" customFormat="1" ht="18.75" customHeight="1" x14ac:dyDescent="0.2">
      <c r="B1608" s="85" t="s">
        <v>3186</v>
      </c>
      <c r="C1608" s="109">
        <v>0</v>
      </c>
      <c r="D1608" s="109">
        <v>0</v>
      </c>
      <c r="E1608" s="109">
        <v>0</v>
      </c>
      <c r="F1608" s="109">
        <v>0</v>
      </c>
      <c r="G1608" s="109">
        <v>0</v>
      </c>
      <c r="H1608" s="109">
        <v>0</v>
      </c>
      <c r="I1608" s="109">
        <v>0</v>
      </c>
      <c r="J1608" s="109">
        <v>1</v>
      </c>
      <c r="K1608" s="86">
        <v>1</v>
      </c>
      <c r="L1608" s="87"/>
    </row>
    <row r="1609" spans="2:12" s="88" customFormat="1" ht="18.75" customHeight="1" x14ac:dyDescent="0.2">
      <c r="B1609" s="85" t="s">
        <v>2435</v>
      </c>
      <c r="C1609" s="109">
        <v>0</v>
      </c>
      <c r="D1609" s="109">
        <v>0</v>
      </c>
      <c r="E1609" s="109">
        <v>0</v>
      </c>
      <c r="F1609" s="109">
        <v>0</v>
      </c>
      <c r="G1609" s="109">
        <v>1</v>
      </c>
      <c r="H1609" s="109">
        <v>0</v>
      </c>
      <c r="I1609" s="109">
        <v>0</v>
      </c>
      <c r="J1609" s="109">
        <v>0</v>
      </c>
      <c r="K1609" s="86">
        <v>1</v>
      </c>
      <c r="L1609" s="87"/>
    </row>
    <row r="1610" spans="2:12" s="88" customFormat="1" ht="18.75" customHeight="1" x14ac:dyDescent="0.2">
      <c r="B1610" s="85" t="s">
        <v>1698</v>
      </c>
      <c r="C1610" s="109">
        <v>0</v>
      </c>
      <c r="D1610" s="109">
        <v>0</v>
      </c>
      <c r="E1610" s="109">
        <v>0</v>
      </c>
      <c r="F1610" s="109">
        <v>0</v>
      </c>
      <c r="G1610" s="109">
        <v>0</v>
      </c>
      <c r="H1610" s="109">
        <v>0</v>
      </c>
      <c r="I1610" s="109">
        <v>1</v>
      </c>
      <c r="J1610" s="109">
        <v>0</v>
      </c>
      <c r="K1610" s="86">
        <v>1</v>
      </c>
      <c r="L1610" s="87"/>
    </row>
    <row r="1611" spans="2:12" s="88" customFormat="1" ht="18.75" customHeight="1" x14ac:dyDescent="0.2">
      <c r="B1611" s="85" t="s">
        <v>2767</v>
      </c>
      <c r="C1611" s="109">
        <v>0</v>
      </c>
      <c r="D1611" s="109">
        <v>0</v>
      </c>
      <c r="E1611" s="109">
        <v>0</v>
      </c>
      <c r="F1611" s="109">
        <v>0</v>
      </c>
      <c r="G1611" s="109">
        <v>0</v>
      </c>
      <c r="H1611" s="109">
        <v>0</v>
      </c>
      <c r="I1611" s="109">
        <v>1</v>
      </c>
      <c r="J1611" s="109">
        <v>0</v>
      </c>
      <c r="K1611" s="86">
        <v>1</v>
      </c>
      <c r="L1611" s="87"/>
    </row>
    <row r="1612" spans="2:12" s="88" customFormat="1" ht="18.75" customHeight="1" x14ac:dyDescent="0.2">
      <c r="B1612" s="85" t="s">
        <v>3255</v>
      </c>
      <c r="C1612" s="109">
        <v>0</v>
      </c>
      <c r="D1612" s="109">
        <v>0</v>
      </c>
      <c r="E1612" s="109">
        <v>0</v>
      </c>
      <c r="F1612" s="109">
        <v>0</v>
      </c>
      <c r="G1612" s="109">
        <v>0</v>
      </c>
      <c r="H1612" s="109">
        <v>0</v>
      </c>
      <c r="I1612" s="109">
        <v>0</v>
      </c>
      <c r="J1612" s="109">
        <v>1</v>
      </c>
      <c r="K1612" s="86">
        <v>1</v>
      </c>
      <c r="L1612" s="87"/>
    </row>
    <row r="1613" spans="2:12" s="88" customFormat="1" ht="18.75" customHeight="1" x14ac:dyDescent="0.2">
      <c r="B1613" s="85" t="s">
        <v>1429</v>
      </c>
      <c r="C1613" s="109">
        <v>0</v>
      </c>
      <c r="D1613" s="109">
        <v>0</v>
      </c>
      <c r="E1613" s="109">
        <v>0</v>
      </c>
      <c r="F1613" s="109">
        <v>1</v>
      </c>
      <c r="G1613" s="109">
        <v>0</v>
      </c>
      <c r="H1613" s="109">
        <v>0</v>
      </c>
      <c r="I1613" s="109">
        <v>0</v>
      </c>
      <c r="J1613" s="109">
        <v>0</v>
      </c>
      <c r="K1613" s="86">
        <v>1</v>
      </c>
      <c r="L1613" s="87"/>
    </row>
    <row r="1614" spans="2:12" s="88" customFormat="1" ht="18.75" customHeight="1" x14ac:dyDescent="0.2">
      <c r="B1614" s="85" t="s">
        <v>2089</v>
      </c>
      <c r="C1614" s="109">
        <v>0</v>
      </c>
      <c r="D1614" s="109">
        <v>0</v>
      </c>
      <c r="E1614" s="109">
        <v>0</v>
      </c>
      <c r="F1614" s="109">
        <v>0</v>
      </c>
      <c r="G1614" s="109">
        <v>0</v>
      </c>
      <c r="H1614" s="109">
        <v>0</v>
      </c>
      <c r="I1614" s="109">
        <v>0</v>
      </c>
      <c r="J1614" s="109">
        <v>1</v>
      </c>
      <c r="K1614" s="86">
        <v>1</v>
      </c>
      <c r="L1614" s="87"/>
    </row>
    <row r="1615" spans="2:12" s="88" customFormat="1" ht="18.75" customHeight="1" x14ac:dyDescent="0.2">
      <c r="B1615" s="85" t="s">
        <v>2760</v>
      </c>
      <c r="C1615" s="109">
        <v>0</v>
      </c>
      <c r="D1615" s="109">
        <v>0</v>
      </c>
      <c r="E1615" s="109">
        <v>0</v>
      </c>
      <c r="F1615" s="109">
        <v>0</v>
      </c>
      <c r="G1615" s="109">
        <v>0</v>
      </c>
      <c r="H1615" s="109">
        <v>0</v>
      </c>
      <c r="I1615" s="109">
        <v>1</v>
      </c>
      <c r="J1615" s="109">
        <v>0</v>
      </c>
      <c r="K1615" s="86">
        <v>1</v>
      </c>
      <c r="L1615" s="87"/>
    </row>
    <row r="1616" spans="2:12" s="88" customFormat="1" ht="18.75" customHeight="1" x14ac:dyDescent="0.2">
      <c r="B1616" s="85" t="s">
        <v>2394</v>
      </c>
      <c r="C1616" s="109">
        <v>0</v>
      </c>
      <c r="D1616" s="109">
        <v>0</v>
      </c>
      <c r="E1616" s="109">
        <v>0</v>
      </c>
      <c r="F1616" s="109">
        <v>0</v>
      </c>
      <c r="G1616" s="109">
        <v>0</v>
      </c>
      <c r="H1616" s="109">
        <v>1</v>
      </c>
      <c r="I1616" s="109">
        <v>0</v>
      </c>
      <c r="J1616" s="109">
        <v>0</v>
      </c>
      <c r="K1616" s="86">
        <v>1</v>
      </c>
      <c r="L1616" s="87"/>
    </row>
    <row r="1617" spans="2:12" s="88" customFormat="1" ht="18.75" customHeight="1" x14ac:dyDescent="0.2">
      <c r="B1617" s="85" t="s">
        <v>1427</v>
      </c>
      <c r="C1617" s="109">
        <v>0</v>
      </c>
      <c r="D1617" s="109">
        <v>0</v>
      </c>
      <c r="E1617" s="109">
        <v>0</v>
      </c>
      <c r="F1617" s="109">
        <v>0</v>
      </c>
      <c r="G1617" s="109">
        <v>0</v>
      </c>
      <c r="H1617" s="109">
        <v>0</v>
      </c>
      <c r="I1617" s="109">
        <v>0</v>
      </c>
      <c r="J1617" s="109">
        <v>1</v>
      </c>
      <c r="K1617" s="86">
        <v>1</v>
      </c>
      <c r="L1617" s="87"/>
    </row>
    <row r="1618" spans="2:12" s="88" customFormat="1" ht="18.75" customHeight="1" x14ac:dyDescent="0.2">
      <c r="B1618" s="85" t="s">
        <v>2387</v>
      </c>
      <c r="C1618" s="109">
        <v>0</v>
      </c>
      <c r="D1618" s="109">
        <v>0</v>
      </c>
      <c r="E1618" s="109">
        <v>0</v>
      </c>
      <c r="F1618" s="109">
        <v>0</v>
      </c>
      <c r="G1618" s="109">
        <v>0</v>
      </c>
      <c r="H1618" s="109">
        <v>1</v>
      </c>
      <c r="I1618" s="109">
        <v>0</v>
      </c>
      <c r="J1618" s="109">
        <v>0</v>
      </c>
      <c r="K1618" s="86">
        <v>1</v>
      </c>
      <c r="L1618" s="87"/>
    </row>
    <row r="1619" spans="2:12" s="88" customFormat="1" ht="18.75" customHeight="1" x14ac:dyDescent="0.2">
      <c r="B1619" s="85" t="s">
        <v>1754</v>
      </c>
      <c r="C1619" s="109">
        <v>0</v>
      </c>
      <c r="D1619" s="109">
        <v>1</v>
      </c>
      <c r="E1619" s="109">
        <v>0</v>
      </c>
      <c r="F1619" s="109">
        <v>0</v>
      </c>
      <c r="G1619" s="109">
        <v>0</v>
      </c>
      <c r="H1619" s="109">
        <v>0</v>
      </c>
      <c r="I1619" s="109">
        <v>0</v>
      </c>
      <c r="J1619" s="109">
        <v>0</v>
      </c>
      <c r="K1619" s="86">
        <v>1</v>
      </c>
      <c r="L1619" s="87"/>
    </row>
    <row r="1620" spans="2:12" s="88" customFormat="1" ht="18.75" customHeight="1" x14ac:dyDescent="0.2">
      <c r="B1620" s="85" t="s">
        <v>2437</v>
      </c>
      <c r="C1620" s="109">
        <v>0</v>
      </c>
      <c r="D1620" s="109">
        <v>0</v>
      </c>
      <c r="E1620" s="109">
        <v>0</v>
      </c>
      <c r="F1620" s="109">
        <v>0</v>
      </c>
      <c r="G1620" s="109">
        <v>0</v>
      </c>
      <c r="H1620" s="109">
        <v>0</v>
      </c>
      <c r="I1620" s="109">
        <v>1</v>
      </c>
      <c r="J1620" s="109">
        <v>0</v>
      </c>
      <c r="K1620" s="86">
        <v>1</v>
      </c>
      <c r="L1620" s="87"/>
    </row>
    <row r="1621" spans="2:12" s="88" customFormat="1" ht="18.75" customHeight="1" x14ac:dyDescent="0.2">
      <c r="B1621" s="85" t="s">
        <v>1951</v>
      </c>
      <c r="C1621" s="109">
        <v>0</v>
      </c>
      <c r="D1621" s="109">
        <v>0</v>
      </c>
      <c r="E1621" s="109">
        <v>1</v>
      </c>
      <c r="F1621" s="109">
        <v>0</v>
      </c>
      <c r="G1621" s="109">
        <v>0</v>
      </c>
      <c r="H1621" s="109">
        <v>0</v>
      </c>
      <c r="I1621" s="109">
        <v>0</v>
      </c>
      <c r="J1621" s="109">
        <v>0</v>
      </c>
      <c r="K1621" s="86">
        <v>1</v>
      </c>
      <c r="L1621" s="87"/>
    </row>
    <row r="1622" spans="2:12" s="88" customFormat="1" ht="18.75" customHeight="1" x14ac:dyDescent="0.2">
      <c r="B1622" s="85" t="s">
        <v>3071</v>
      </c>
      <c r="C1622" s="109">
        <v>0</v>
      </c>
      <c r="D1622" s="109">
        <v>0</v>
      </c>
      <c r="E1622" s="109">
        <v>0</v>
      </c>
      <c r="F1622" s="109">
        <v>0</v>
      </c>
      <c r="G1622" s="109">
        <v>0</v>
      </c>
      <c r="H1622" s="109">
        <v>0</v>
      </c>
      <c r="I1622" s="109">
        <v>0</v>
      </c>
      <c r="J1622" s="109">
        <v>1</v>
      </c>
      <c r="K1622" s="86">
        <v>1</v>
      </c>
      <c r="L1622" s="87"/>
    </row>
    <row r="1623" spans="2:12" s="88" customFormat="1" ht="18.75" customHeight="1" x14ac:dyDescent="0.2">
      <c r="B1623" s="85" t="s">
        <v>2812</v>
      </c>
      <c r="C1623" s="109">
        <v>0</v>
      </c>
      <c r="D1623" s="109">
        <v>0</v>
      </c>
      <c r="E1623" s="109">
        <v>0</v>
      </c>
      <c r="F1623" s="109">
        <v>0</v>
      </c>
      <c r="G1623" s="109">
        <v>1</v>
      </c>
      <c r="H1623" s="109">
        <v>0</v>
      </c>
      <c r="I1623" s="109">
        <v>0</v>
      </c>
      <c r="J1623" s="109">
        <v>0</v>
      </c>
      <c r="K1623" s="86">
        <v>1</v>
      </c>
      <c r="L1623" s="87"/>
    </row>
    <row r="1624" spans="2:12" s="88" customFormat="1" ht="18.75" customHeight="1" x14ac:dyDescent="0.2">
      <c r="B1624" s="85" t="s">
        <v>2769</v>
      </c>
      <c r="C1624" s="109">
        <v>0</v>
      </c>
      <c r="D1624" s="109">
        <v>0</v>
      </c>
      <c r="E1624" s="109">
        <v>1</v>
      </c>
      <c r="F1624" s="109">
        <v>0</v>
      </c>
      <c r="G1624" s="109">
        <v>0</v>
      </c>
      <c r="H1624" s="109">
        <v>0</v>
      </c>
      <c r="I1624" s="109">
        <v>0</v>
      </c>
      <c r="J1624" s="109">
        <v>0</v>
      </c>
      <c r="K1624" s="86">
        <v>1</v>
      </c>
      <c r="L1624" s="87"/>
    </row>
    <row r="1625" spans="2:12" s="88" customFormat="1" ht="18.75" customHeight="1" x14ac:dyDescent="0.2">
      <c r="B1625" s="85" t="s">
        <v>1623</v>
      </c>
      <c r="C1625" s="109">
        <v>0</v>
      </c>
      <c r="D1625" s="109">
        <v>0</v>
      </c>
      <c r="E1625" s="109">
        <v>0</v>
      </c>
      <c r="F1625" s="109">
        <v>0</v>
      </c>
      <c r="G1625" s="109">
        <v>0</v>
      </c>
      <c r="H1625" s="109">
        <v>1</v>
      </c>
      <c r="I1625" s="109">
        <v>0</v>
      </c>
      <c r="J1625" s="109">
        <v>0</v>
      </c>
      <c r="K1625" s="86">
        <v>1</v>
      </c>
      <c r="L1625" s="87"/>
    </row>
    <row r="1626" spans="2:12" s="88" customFormat="1" ht="18.75" customHeight="1" x14ac:dyDescent="0.2">
      <c r="B1626" s="85" t="s">
        <v>3188</v>
      </c>
      <c r="C1626" s="109">
        <v>0</v>
      </c>
      <c r="D1626" s="109">
        <v>0</v>
      </c>
      <c r="E1626" s="109">
        <v>0</v>
      </c>
      <c r="F1626" s="109">
        <v>0</v>
      </c>
      <c r="G1626" s="109">
        <v>0</v>
      </c>
      <c r="H1626" s="109">
        <v>0</v>
      </c>
      <c r="I1626" s="109">
        <v>0</v>
      </c>
      <c r="J1626" s="109">
        <v>1</v>
      </c>
      <c r="K1626" s="86">
        <v>1</v>
      </c>
      <c r="L1626" s="87"/>
    </row>
    <row r="1627" spans="2:12" s="88" customFormat="1" ht="18.75" customHeight="1" x14ac:dyDescent="0.2">
      <c r="B1627" s="85" t="s">
        <v>2397</v>
      </c>
      <c r="C1627" s="109">
        <v>0</v>
      </c>
      <c r="D1627" s="109">
        <v>0</v>
      </c>
      <c r="E1627" s="109">
        <v>0</v>
      </c>
      <c r="F1627" s="109">
        <v>0</v>
      </c>
      <c r="G1627" s="109">
        <v>0</v>
      </c>
      <c r="H1627" s="109">
        <v>0</v>
      </c>
      <c r="I1627" s="109">
        <v>1</v>
      </c>
      <c r="J1627" s="109">
        <v>0</v>
      </c>
      <c r="K1627" s="86">
        <v>1</v>
      </c>
      <c r="L1627" s="87"/>
    </row>
    <row r="1628" spans="2:12" s="88" customFormat="1" ht="18.75" customHeight="1" x14ac:dyDescent="0.2">
      <c r="B1628" s="85" t="s">
        <v>2030</v>
      </c>
      <c r="C1628" s="109">
        <v>0</v>
      </c>
      <c r="D1628" s="109">
        <v>0</v>
      </c>
      <c r="E1628" s="109">
        <v>0</v>
      </c>
      <c r="F1628" s="109">
        <v>0</v>
      </c>
      <c r="G1628" s="109">
        <v>0</v>
      </c>
      <c r="H1628" s="109">
        <v>0</v>
      </c>
      <c r="I1628" s="109">
        <v>1</v>
      </c>
      <c r="J1628" s="109">
        <v>0</v>
      </c>
      <c r="K1628" s="86">
        <v>1</v>
      </c>
      <c r="L1628" s="87"/>
    </row>
    <row r="1629" spans="2:12" s="88" customFormat="1" ht="18.75" customHeight="1" x14ac:dyDescent="0.2">
      <c r="B1629" s="85" t="s">
        <v>1704</v>
      </c>
      <c r="C1629" s="109">
        <v>0</v>
      </c>
      <c r="D1629" s="109">
        <v>0</v>
      </c>
      <c r="E1629" s="109">
        <v>1</v>
      </c>
      <c r="F1629" s="109">
        <v>0</v>
      </c>
      <c r="G1629" s="109">
        <v>0</v>
      </c>
      <c r="H1629" s="109">
        <v>0</v>
      </c>
      <c r="I1629" s="109">
        <v>0</v>
      </c>
      <c r="J1629" s="109">
        <v>0</v>
      </c>
      <c r="K1629" s="86">
        <v>1</v>
      </c>
      <c r="L1629" s="87"/>
    </row>
    <row r="1630" spans="2:12" s="88" customFormat="1" ht="18.75" customHeight="1" x14ac:dyDescent="0.2">
      <c r="B1630" s="85" t="s">
        <v>2752</v>
      </c>
      <c r="C1630" s="109">
        <v>0</v>
      </c>
      <c r="D1630" s="109">
        <v>0</v>
      </c>
      <c r="E1630" s="109">
        <v>0</v>
      </c>
      <c r="F1630" s="109">
        <v>0</v>
      </c>
      <c r="G1630" s="109">
        <v>0</v>
      </c>
      <c r="H1630" s="109">
        <v>1</v>
      </c>
      <c r="I1630" s="109">
        <v>0</v>
      </c>
      <c r="J1630" s="109">
        <v>0</v>
      </c>
      <c r="K1630" s="86">
        <v>1</v>
      </c>
      <c r="L1630" s="87"/>
    </row>
    <row r="1631" spans="2:12" s="88" customFormat="1" ht="18.75" customHeight="1" x14ac:dyDescent="0.2">
      <c r="B1631" s="85" t="s">
        <v>3296</v>
      </c>
      <c r="C1631" s="109">
        <v>0</v>
      </c>
      <c r="D1631" s="109">
        <v>0</v>
      </c>
      <c r="E1631" s="109">
        <v>0</v>
      </c>
      <c r="F1631" s="109">
        <v>0</v>
      </c>
      <c r="G1631" s="109">
        <v>0</v>
      </c>
      <c r="H1631" s="109">
        <v>0</v>
      </c>
      <c r="I1631" s="109">
        <v>0</v>
      </c>
      <c r="J1631" s="109">
        <v>1</v>
      </c>
      <c r="K1631" s="86">
        <v>1</v>
      </c>
      <c r="L1631" s="87"/>
    </row>
    <row r="1632" spans="2:12" s="88" customFormat="1" ht="18.75" customHeight="1" x14ac:dyDescent="0.2">
      <c r="B1632" s="85" t="s">
        <v>3257</v>
      </c>
      <c r="C1632" s="109">
        <v>0</v>
      </c>
      <c r="D1632" s="109">
        <v>0</v>
      </c>
      <c r="E1632" s="109">
        <v>0</v>
      </c>
      <c r="F1632" s="109">
        <v>0</v>
      </c>
      <c r="G1632" s="109">
        <v>0</v>
      </c>
      <c r="H1632" s="109">
        <v>0</v>
      </c>
      <c r="I1632" s="109">
        <v>0</v>
      </c>
      <c r="J1632" s="109">
        <v>1</v>
      </c>
      <c r="K1632" s="86">
        <v>1</v>
      </c>
      <c r="L1632" s="87"/>
    </row>
    <row r="1633" spans="2:12" s="88" customFormat="1" ht="18.75" customHeight="1" x14ac:dyDescent="0.2">
      <c r="B1633" s="85" t="s">
        <v>2391</v>
      </c>
      <c r="C1633" s="109">
        <v>0</v>
      </c>
      <c r="D1633" s="109">
        <v>0</v>
      </c>
      <c r="E1633" s="109">
        <v>0</v>
      </c>
      <c r="F1633" s="109">
        <v>0</v>
      </c>
      <c r="G1633" s="109">
        <v>0</v>
      </c>
      <c r="H1633" s="109">
        <v>1</v>
      </c>
      <c r="I1633" s="109">
        <v>0</v>
      </c>
      <c r="J1633" s="109">
        <v>0</v>
      </c>
      <c r="K1633" s="86">
        <v>1</v>
      </c>
      <c r="L1633" s="87"/>
    </row>
    <row r="1634" spans="2:12" s="88" customFormat="1" ht="18.75" customHeight="1" x14ac:dyDescent="0.2">
      <c r="B1634" s="85" t="s">
        <v>2759</v>
      </c>
      <c r="C1634" s="109">
        <v>0</v>
      </c>
      <c r="D1634" s="109">
        <v>0</v>
      </c>
      <c r="E1634" s="109">
        <v>0</v>
      </c>
      <c r="F1634" s="109">
        <v>0</v>
      </c>
      <c r="G1634" s="109">
        <v>0</v>
      </c>
      <c r="H1634" s="109">
        <v>0</v>
      </c>
      <c r="I1634" s="109">
        <v>1</v>
      </c>
      <c r="J1634" s="109">
        <v>0</v>
      </c>
      <c r="K1634" s="86">
        <v>1</v>
      </c>
      <c r="L1634" s="87"/>
    </row>
    <row r="1635" spans="2:12" s="88" customFormat="1" ht="18.75" customHeight="1" x14ac:dyDescent="0.2">
      <c r="B1635" s="85" t="s">
        <v>2392</v>
      </c>
      <c r="C1635" s="109">
        <v>0</v>
      </c>
      <c r="D1635" s="109">
        <v>0</v>
      </c>
      <c r="E1635" s="109">
        <v>0</v>
      </c>
      <c r="F1635" s="109">
        <v>0</v>
      </c>
      <c r="G1635" s="109">
        <v>0</v>
      </c>
      <c r="H1635" s="109">
        <v>1</v>
      </c>
      <c r="I1635" s="109">
        <v>0</v>
      </c>
      <c r="J1635" s="109">
        <v>0</v>
      </c>
      <c r="K1635" s="86">
        <v>1</v>
      </c>
      <c r="L1635" s="87"/>
    </row>
    <row r="1636" spans="2:12" s="88" customFormat="1" ht="18.75" customHeight="1" x14ac:dyDescent="0.2">
      <c r="B1636" s="85" t="s">
        <v>2753</v>
      </c>
      <c r="C1636" s="109">
        <v>0</v>
      </c>
      <c r="D1636" s="109">
        <v>0</v>
      </c>
      <c r="E1636" s="109">
        <v>0</v>
      </c>
      <c r="F1636" s="109">
        <v>0</v>
      </c>
      <c r="G1636" s="109">
        <v>0</v>
      </c>
      <c r="H1636" s="109">
        <v>0</v>
      </c>
      <c r="I1636" s="109">
        <v>1</v>
      </c>
      <c r="J1636" s="109">
        <v>0</v>
      </c>
      <c r="K1636" s="86">
        <v>1</v>
      </c>
      <c r="L1636" s="87"/>
    </row>
    <row r="1637" spans="2:12" s="88" customFormat="1" ht="18.75" customHeight="1" x14ac:dyDescent="0.2">
      <c r="B1637" s="85" t="s">
        <v>1625</v>
      </c>
      <c r="C1637" s="109">
        <v>0</v>
      </c>
      <c r="D1637" s="109">
        <v>0</v>
      </c>
      <c r="E1637" s="109">
        <v>0</v>
      </c>
      <c r="F1637" s="109">
        <v>1</v>
      </c>
      <c r="G1637" s="109">
        <v>0</v>
      </c>
      <c r="H1637" s="109">
        <v>0</v>
      </c>
      <c r="I1637" s="109">
        <v>0</v>
      </c>
      <c r="J1637" s="109">
        <v>0</v>
      </c>
      <c r="K1637" s="86">
        <v>1</v>
      </c>
      <c r="L1637" s="87"/>
    </row>
    <row r="1638" spans="2:12" s="88" customFormat="1" ht="18.75" customHeight="1" x14ac:dyDescent="0.2">
      <c r="B1638" s="85" t="s">
        <v>3247</v>
      </c>
      <c r="C1638" s="109">
        <v>0</v>
      </c>
      <c r="D1638" s="109">
        <v>0</v>
      </c>
      <c r="E1638" s="109">
        <v>0</v>
      </c>
      <c r="F1638" s="109">
        <v>0</v>
      </c>
      <c r="G1638" s="109">
        <v>0</v>
      </c>
      <c r="H1638" s="109">
        <v>0</v>
      </c>
      <c r="I1638" s="109">
        <v>0</v>
      </c>
      <c r="J1638" s="109">
        <v>1</v>
      </c>
      <c r="K1638" s="86">
        <v>1</v>
      </c>
      <c r="L1638" s="87"/>
    </row>
    <row r="1639" spans="2:12" s="88" customFormat="1" ht="18.75" customHeight="1" x14ac:dyDescent="0.2">
      <c r="B1639" s="85" t="s">
        <v>2735</v>
      </c>
      <c r="C1639" s="109">
        <v>0</v>
      </c>
      <c r="D1639" s="109">
        <v>0</v>
      </c>
      <c r="E1639" s="109">
        <v>0</v>
      </c>
      <c r="F1639" s="109">
        <v>0</v>
      </c>
      <c r="G1639" s="109">
        <v>0</v>
      </c>
      <c r="H1639" s="109">
        <v>0</v>
      </c>
      <c r="I1639" s="109">
        <v>0</v>
      </c>
      <c r="J1639" s="109">
        <v>1</v>
      </c>
      <c r="K1639" s="86">
        <v>1</v>
      </c>
      <c r="L1639" s="87"/>
    </row>
    <row r="1640" spans="2:12" s="88" customFormat="1" ht="18.75" customHeight="1" x14ac:dyDescent="0.2">
      <c r="B1640" s="85" t="s">
        <v>2754</v>
      </c>
      <c r="C1640" s="109">
        <v>0</v>
      </c>
      <c r="D1640" s="109">
        <v>0</v>
      </c>
      <c r="E1640" s="109">
        <v>0</v>
      </c>
      <c r="F1640" s="109">
        <v>0</v>
      </c>
      <c r="G1640" s="109">
        <v>0</v>
      </c>
      <c r="H1640" s="109">
        <v>1</v>
      </c>
      <c r="I1640" s="109">
        <v>0</v>
      </c>
      <c r="J1640" s="109">
        <v>0</v>
      </c>
      <c r="K1640" s="86">
        <v>1</v>
      </c>
      <c r="L1640" s="87"/>
    </row>
    <row r="1641" spans="2:12" s="88" customFormat="1" ht="18.75" customHeight="1" x14ac:dyDescent="0.2">
      <c r="B1641" s="85" t="s">
        <v>2756</v>
      </c>
      <c r="C1641" s="109">
        <v>0</v>
      </c>
      <c r="D1641" s="109">
        <v>0</v>
      </c>
      <c r="E1641" s="109">
        <v>0</v>
      </c>
      <c r="F1641" s="109">
        <v>0</v>
      </c>
      <c r="G1641" s="109">
        <v>0</v>
      </c>
      <c r="H1641" s="109">
        <v>0</v>
      </c>
      <c r="I1641" s="109">
        <v>1</v>
      </c>
      <c r="J1641" s="109">
        <v>0</v>
      </c>
      <c r="K1641" s="86">
        <v>1</v>
      </c>
      <c r="L1641" s="87"/>
    </row>
    <row r="1642" spans="2:12" s="88" customFormat="1" ht="18.75" customHeight="1" x14ac:dyDescent="0.2">
      <c r="B1642" s="85" t="s">
        <v>3297</v>
      </c>
      <c r="C1642" s="109">
        <v>0</v>
      </c>
      <c r="D1642" s="109">
        <v>0</v>
      </c>
      <c r="E1642" s="109">
        <v>0</v>
      </c>
      <c r="F1642" s="109">
        <v>0</v>
      </c>
      <c r="G1642" s="109">
        <v>0</v>
      </c>
      <c r="H1642" s="109">
        <v>0</v>
      </c>
      <c r="I1642" s="109">
        <v>0</v>
      </c>
      <c r="J1642" s="109">
        <v>1</v>
      </c>
      <c r="K1642" s="86">
        <v>1</v>
      </c>
      <c r="L1642" s="87"/>
    </row>
    <row r="1643" spans="2:12" s="88" customFormat="1" ht="18.75" customHeight="1" x14ac:dyDescent="0.2">
      <c r="B1643" s="85" t="s">
        <v>1591</v>
      </c>
      <c r="C1643" s="109">
        <v>0</v>
      </c>
      <c r="D1643" s="109">
        <v>0</v>
      </c>
      <c r="E1643" s="109">
        <v>0</v>
      </c>
      <c r="F1643" s="109">
        <v>0</v>
      </c>
      <c r="G1643" s="109">
        <v>0</v>
      </c>
      <c r="H1643" s="109">
        <v>0</v>
      </c>
      <c r="I1643" s="109">
        <v>1</v>
      </c>
      <c r="J1643" s="109">
        <v>0</v>
      </c>
      <c r="K1643" s="86">
        <v>1</v>
      </c>
      <c r="L1643" s="87"/>
    </row>
    <row r="1644" spans="2:12" s="88" customFormat="1" ht="18.75" customHeight="1" x14ac:dyDescent="0.2">
      <c r="B1644" s="85" t="s">
        <v>2221</v>
      </c>
      <c r="C1644" s="109">
        <v>0</v>
      </c>
      <c r="D1644" s="109">
        <v>0</v>
      </c>
      <c r="E1644" s="109">
        <v>0</v>
      </c>
      <c r="F1644" s="109">
        <v>0</v>
      </c>
      <c r="G1644" s="109">
        <v>0</v>
      </c>
      <c r="H1644" s="109">
        <v>0</v>
      </c>
      <c r="I1644" s="109">
        <v>1</v>
      </c>
      <c r="J1644" s="109">
        <v>0</v>
      </c>
      <c r="K1644" s="86">
        <v>1</v>
      </c>
      <c r="L1644" s="87"/>
    </row>
    <row r="1645" spans="2:12" s="88" customFormat="1" ht="18.75" customHeight="1" x14ac:dyDescent="0.2">
      <c r="B1645" s="85" t="s">
        <v>2840</v>
      </c>
      <c r="C1645" s="109">
        <v>1</v>
      </c>
      <c r="D1645" s="109">
        <v>0</v>
      </c>
      <c r="E1645" s="109">
        <v>0</v>
      </c>
      <c r="F1645" s="109">
        <v>0</v>
      </c>
      <c r="G1645" s="109">
        <v>0</v>
      </c>
      <c r="H1645" s="109">
        <v>0</v>
      </c>
      <c r="I1645" s="109">
        <v>0</v>
      </c>
      <c r="J1645" s="109">
        <v>0</v>
      </c>
      <c r="K1645" s="86">
        <v>1</v>
      </c>
      <c r="L1645" s="87"/>
    </row>
    <row r="1646" spans="2:12" s="88" customFormat="1" ht="18.75" customHeight="1" x14ac:dyDescent="0.2">
      <c r="B1646" s="85" t="s">
        <v>3190</v>
      </c>
      <c r="C1646" s="109">
        <v>0</v>
      </c>
      <c r="D1646" s="109">
        <v>0</v>
      </c>
      <c r="E1646" s="109">
        <v>0</v>
      </c>
      <c r="F1646" s="109">
        <v>0</v>
      </c>
      <c r="G1646" s="109">
        <v>0</v>
      </c>
      <c r="H1646" s="109">
        <v>0</v>
      </c>
      <c r="I1646" s="109">
        <v>0</v>
      </c>
      <c r="J1646" s="109">
        <v>1</v>
      </c>
      <c r="K1646" s="86">
        <v>1</v>
      </c>
      <c r="L1646" s="87"/>
    </row>
    <row r="1647" spans="2:12" s="88" customFormat="1" ht="18.75" customHeight="1" x14ac:dyDescent="0.2">
      <c r="B1647" s="85" t="s">
        <v>1643</v>
      </c>
      <c r="C1647" s="109">
        <v>0</v>
      </c>
      <c r="D1647" s="109">
        <v>0</v>
      </c>
      <c r="E1647" s="109">
        <v>0</v>
      </c>
      <c r="F1647" s="109">
        <v>0</v>
      </c>
      <c r="G1647" s="109">
        <v>0</v>
      </c>
      <c r="H1647" s="109">
        <v>0</v>
      </c>
      <c r="I1647" s="109">
        <v>0</v>
      </c>
      <c r="J1647" s="109">
        <v>1</v>
      </c>
      <c r="K1647" s="86">
        <v>1</v>
      </c>
      <c r="L1647" s="87"/>
    </row>
    <row r="1648" spans="2:12" s="88" customFormat="1" ht="18.75" customHeight="1" x14ac:dyDescent="0.2">
      <c r="B1648" s="85" t="s">
        <v>3074</v>
      </c>
      <c r="C1648" s="109">
        <v>0</v>
      </c>
      <c r="D1648" s="109">
        <v>0</v>
      </c>
      <c r="E1648" s="109">
        <v>0</v>
      </c>
      <c r="F1648" s="109">
        <v>0</v>
      </c>
      <c r="G1648" s="109">
        <v>0</v>
      </c>
      <c r="H1648" s="109">
        <v>0</v>
      </c>
      <c r="I1648" s="109">
        <v>0</v>
      </c>
      <c r="J1648" s="109">
        <v>1</v>
      </c>
      <c r="K1648" s="86">
        <v>1</v>
      </c>
      <c r="L1648" s="87"/>
    </row>
    <row r="1649" spans="2:12" s="88" customFormat="1" ht="18.75" customHeight="1" x14ac:dyDescent="0.2">
      <c r="B1649" s="85" t="s">
        <v>3143</v>
      </c>
      <c r="C1649" s="109">
        <v>0</v>
      </c>
      <c r="D1649" s="109">
        <v>0</v>
      </c>
      <c r="E1649" s="109">
        <v>0</v>
      </c>
      <c r="F1649" s="109">
        <v>0</v>
      </c>
      <c r="G1649" s="109">
        <v>0</v>
      </c>
      <c r="H1649" s="109">
        <v>0</v>
      </c>
      <c r="I1649" s="109">
        <v>0</v>
      </c>
      <c r="J1649" s="109">
        <v>1</v>
      </c>
      <c r="K1649" s="86">
        <v>1</v>
      </c>
      <c r="L1649" s="87"/>
    </row>
    <row r="1650" spans="2:12" s="88" customFormat="1" ht="18.75" customHeight="1" x14ac:dyDescent="0.2">
      <c r="B1650" s="85" t="s">
        <v>3264</v>
      </c>
      <c r="C1650" s="109">
        <v>0</v>
      </c>
      <c r="D1650" s="109">
        <v>0</v>
      </c>
      <c r="E1650" s="109">
        <v>0</v>
      </c>
      <c r="F1650" s="109">
        <v>0</v>
      </c>
      <c r="G1650" s="109">
        <v>0</v>
      </c>
      <c r="H1650" s="109">
        <v>0</v>
      </c>
      <c r="I1650" s="109">
        <v>0</v>
      </c>
      <c r="J1650" s="109">
        <v>1</v>
      </c>
      <c r="K1650" s="86">
        <v>1</v>
      </c>
      <c r="L1650" s="87"/>
    </row>
    <row r="1651" spans="2:12" s="88" customFormat="1" ht="18.75" customHeight="1" x14ac:dyDescent="0.2">
      <c r="B1651" s="85" t="s">
        <v>1464</v>
      </c>
      <c r="C1651" s="109">
        <v>1</v>
      </c>
      <c r="D1651" s="109">
        <v>0</v>
      </c>
      <c r="E1651" s="109">
        <v>0</v>
      </c>
      <c r="F1651" s="109">
        <v>0</v>
      </c>
      <c r="G1651" s="109">
        <v>0</v>
      </c>
      <c r="H1651" s="109">
        <v>0</v>
      </c>
      <c r="I1651" s="109">
        <v>0</v>
      </c>
      <c r="J1651" s="109">
        <v>0</v>
      </c>
      <c r="K1651" s="86">
        <v>1</v>
      </c>
      <c r="L1651" s="87"/>
    </row>
    <row r="1652" spans="2:12" s="88" customFormat="1" ht="18.75" customHeight="1" x14ac:dyDescent="0.2">
      <c r="B1652" s="85" t="s">
        <v>2146</v>
      </c>
      <c r="C1652" s="109">
        <v>0</v>
      </c>
      <c r="D1652" s="109">
        <v>0</v>
      </c>
      <c r="E1652" s="109">
        <v>0</v>
      </c>
      <c r="F1652" s="109">
        <v>0</v>
      </c>
      <c r="G1652" s="109">
        <v>0</v>
      </c>
      <c r="H1652" s="109">
        <v>1</v>
      </c>
      <c r="I1652" s="109">
        <v>0</v>
      </c>
      <c r="J1652" s="109">
        <v>0</v>
      </c>
      <c r="K1652" s="86">
        <v>1</v>
      </c>
      <c r="L1652" s="87"/>
    </row>
    <row r="1653" spans="2:12" s="88" customFormat="1" ht="18.75" customHeight="1" x14ac:dyDescent="0.2">
      <c r="B1653" s="85" t="s">
        <v>2453</v>
      </c>
      <c r="C1653" s="109">
        <v>0</v>
      </c>
      <c r="D1653" s="109">
        <v>0</v>
      </c>
      <c r="E1653" s="109">
        <v>0</v>
      </c>
      <c r="F1653" s="109">
        <v>0</v>
      </c>
      <c r="G1653" s="109">
        <v>0</v>
      </c>
      <c r="H1653" s="109">
        <v>1</v>
      </c>
      <c r="I1653" s="109">
        <v>0</v>
      </c>
      <c r="J1653" s="109">
        <v>0</v>
      </c>
      <c r="K1653" s="86">
        <v>1</v>
      </c>
      <c r="L1653" s="87"/>
    </row>
    <row r="1654" spans="2:12" s="88" customFormat="1" ht="18.75" customHeight="1" x14ac:dyDescent="0.2">
      <c r="B1654" s="85" t="s">
        <v>3156</v>
      </c>
      <c r="C1654" s="109">
        <v>0</v>
      </c>
      <c r="D1654" s="109">
        <v>0</v>
      </c>
      <c r="E1654" s="109">
        <v>0</v>
      </c>
      <c r="F1654" s="109">
        <v>0</v>
      </c>
      <c r="G1654" s="109">
        <v>0</v>
      </c>
      <c r="H1654" s="109">
        <v>0</v>
      </c>
      <c r="I1654" s="109">
        <v>1</v>
      </c>
      <c r="J1654" s="109">
        <v>0</v>
      </c>
      <c r="K1654" s="86">
        <v>1</v>
      </c>
      <c r="L1654" s="87"/>
    </row>
    <row r="1655" spans="2:12" s="88" customFormat="1" ht="18.75" customHeight="1" x14ac:dyDescent="0.2">
      <c r="B1655" s="85" t="s">
        <v>2820</v>
      </c>
      <c r="C1655" s="109">
        <v>0</v>
      </c>
      <c r="D1655" s="109">
        <v>0</v>
      </c>
      <c r="E1655" s="109">
        <v>0</v>
      </c>
      <c r="F1655" s="109">
        <v>0</v>
      </c>
      <c r="G1655" s="109">
        <v>1</v>
      </c>
      <c r="H1655" s="109">
        <v>0</v>
      </c>
      <c r="I1655" s="109">
        <v>0</v>
      </c>
      <c r="J1655" s="109">
        <v>0</v>
      </c>
      <c r="K1655" s="86">
        <v>1</v>
      </c>
      <c r="L1655" s="87"/>
    </row>
    <row r="1656" spans="2:12" s="88" customFormat="1" ht="18.75" customHeight="1" x14ac:dyDescent="0.2">
      <c r="B1656" s="85" t="s">
        <v>2808</v>
      </c>
      <c r="C1656" s="109">
        <v>1</v>
      </c>
      <c r="D1656" s="109">
        <v>0</v>
      </c>
      <c r="E1656" s="109">
        <v>0</v>
      </c>
      <c r="F1656" s="109">
        <v>0</v>
      </c>
      <c r="G1656" s="109">
        <v>0</v>
      </c>
      <c r="H1656" s="109">
        <v>0</v>
      </c>
      <c r="I1656" s="109">
        <v>0</v>
      </c>
      <c r="J1656" s="109">
        <v>0</v>
      </c>
      <c r="K1656" s="86">
        <v>1</v>
      </c>
      <c r="L1656" s="87"/>
    </row>
    <row r="1657" spans="2:12" s="88" customFormat="1" ht="18.75" customHeight="1" x14ac:dyDescent="0.2">
      <c r="B1657" s="85" t="s">
        <v>1370</v>
      </c>
      <c r="C1657" s="109">
        <v>1</v>
      </c>
      <c r="D1657" s="109">
        <v>0</v>
      </c>
      <c r="E1657" s="109">
        <v>0</v>
      </c>
      <c r="F1657" s="109">
        <v>0</v>
      </c>
      <c r="G1657" s="109">
        <v>0</v>
      </c>
      <c r="H1657" s="109">
        <v>0</v>
      </c>
      <c r="I1657" s="109">
        <v>0</v>
      </c>
      <c r="J1657" s="109">
        <v>0</v>
      </c>
      <c r="K1657" s="86">
        <v>1</v>
      </c>
      <c r="L1657" s="87"/>
    </row>
    <row r="1658" spans="2:12" s="88" customFormat="1" ht="18.75" customHeight="1" x14ac:dyDescent="0.2">
      <c r="B1658" s="85" t="s">
        <v>1736</v>
      </c>
      <c r="C1658" s="109">
        <v>0</v>
      </c>
      <c r="D1658" s="109">
        <v>0</v>
      </c>
      <c r="E1658" s="109">
        <v>1</v>
      </c>
      <c r="F1658" s="109">
        <v>0</v>
      </c>
      <c r="G1658" s="109">
        <v>0</v>
      </c>
      <c r="H1658" s="109">
        <v>0</v>
      </c>
      <c r="I1658" s="109">
        <v>0</v>
      </c>
      <c r="J1658" s="109">
        <v>0</v>
      </c>
      <c r="K1658" s="86">
        <v>1</v>
      </c>
      <c r="L1658" s="87"/>
    </row>
    <row r="1659" spans="2:12" s="88" customFormat="1" ht="18.75" customHeight="1" x14ac:dyDescent="0.2">
      <c r="B1659" s="85" t="s">
        <v>2343</v>
      </c>
      <c r="C1659" s="109">
        <v>0</v>
      </c>
      <c r="D1659" s="109">
        <v>0</v>
      </c>
      <c r="E1659" s="109">
        <v>0</v>
      </c>
      <c r="F1659" s="109">
        <v>0</v>
      </c>
      <c r="G1659" s="109">
        <v>0</v>
      </c>
      <c r="H1659" s="109">
        <v>0</v>
      </c>
      <c r="I1659" s="109">
        <v>0</v>
      </c>
      <c r="J1659" s="109">
        <v>1</v>
      </c>
      <c r="K1659" s="86">
        <v>1</v>
      </c>
      <c r="L1659" s="87"/>
    </row>
    <row r="1660" spans="2:12" s="88" customFormat="1" ht="18.75" customHeight="1" x14ac:dyDescent="0.2">
      <c r="B1660" s="85" t="s">
        <v>2839</v>
      </c>
      <c r="C1660" s="109">
        <v>0</v>
      </c>
      <c r="D1660" s="109">
        <v>0</v>
      </c>
      <c r="E1660" s="109">
        <v>0</v>
      </c>
      <c r="F1660" s="109">
        <v>1</v>
      </c>
      <c r="G1660" s="109">
        <v>0</v>
      </c>
      <c r="H1660" s="109">
        <v>0</v>
      </c>
      <c r="I1660" s="109">
        <v>0</v>
      </c>
      <c r="J1660" s="109">
        <v>0</v>
      </c>
      <c r="K1660" s="86">
        <v>1</v>
      </c>
      <c r="L1660" s="87"/>
    </row>
    <row r="1661" spans="2:12" s="88" customFormat="1" ht="18.75" customHeight="1" x14ac:dyDescent="0.2">
      <c r="B1661" s="85" t="s">
        <v>1677</v>
      </c>
      <c r="C1661" s="109">
        <v>0</v>
      </c>
      <c r="D1661" s="109">
        <v>0</v>
      </c>
      <c r="E1661" s="109">
        <v>0</v>
      </c>
      <c r="F1661" s="109">
        <v>1</v>
      </c>
      <c r="G1661" s="109">
        <v>0</v>
      </c>
      <c r="H1661" s="109">
        <v>0</v>
      </c>
      <c r="I1661" s="109">
        <v>0</v>
      </c>
      <c r="J1661" s="109">
        <v>0</v>
      </c>
      <c r="K1661" s="86">
        <v>1</v>
      </c>
      <c r="L1661" s="87"/>
    </row>
    <row r="1662" spans="2:12" s="88" customFormat="1" ht="18.75" customHeight="1" x14ac:dyDescent="0.2">
      <c r="B1662" s="85" t="s">
        <v>2626</v>
      </c>
      <c r="C1662" s="109">
        <v>1</v>
      </c>
      <c r="D1662" s="109">
        <v>0</v>
      </c>
      <c r="E1662" s="109">
        <v>0</v>
      </c>
      <c r="F1662" s="109">
        <v>0</v>
      </c>
      <c r="G1662" s="109">
        <v>0</v>
      </c>
      <c r="H1662" s="109">
        <v>0</v>
      </c>
      <c r="I1662" s="109">
        <v>0</v>
      </c>
      <c r="J1662" s="109">
        <v>0</v>
      </c>
      <c r="K1662" s="86">
        <v>1</v>
      </c>
      <c r="L1662" s="87"/>
    </row>
    <row r="1663" spans="2:12" s="88" customFormat="1" ht="18.75" customHeight="1" x14ac:dyDescent="0.2">
      <c r="B1663" s="85" t="s">
        <v>2401</v>
      </c>
      <c r="C1663" s="109">
        <v>0</v>
      </c>
      <c r="D1663" s="109">
        <v>0</v>
      </c>
      <c r="E1663" s="109">
        <v>0</v>
      </c>
      <c r="F1663" s="109">
        <v>0</v>
      </c>
      <c r="G1663" s="109">
        <v>0</v>
      </c>
      <c r="H1663" s="109">
        <v>0</v>
      </c>
      <c r="I1663" s="109">
        <v>0</v>
      </c>
      <c r="J1663" s="109">
        <v>1</v>
      </c>
      <c r="K1663" s="86">
        <v>1</v>
      </c>
      <c r="L1663" s="87"/>
    </row>
    <row r="1664" spans="2:12" s="88" customFormat="1" ht="18.75" customHeight="1" x14ac:dyDescent="0.2">
      <c r="B1664" s="85" t="s">
        <v>1539</v>
      </c>
      <c r="C1664" s="109">
        <v>1</v>
      </c>
      <c r="D1664" s="109">
        <v>0</v>
      </c>
      <c r="E1664" s="109">
        <v>0</v>
      </c>
      <c r="F1664" s="109">
        <v>0</v>
      </c>
      <c r="G1664" s="109">
        <v>0</v>
      </c>
      <c r="H1664" s="109">
        <v>0</v>
      </c>
      <c r="I1664" s="109">
        <v>0</v>
      </c>
      <c r="J1664" s="109">
        <v>0</v>
      </c>
      <c r="K1664" s="86">
        <v>1</v>
      </c>
      <c r="L1664" s="87"/>
    </row>
    <row r="1665" spans="2:12" s="88" customFormat="1" ht="18.75" customHeight="1" x14ac:dyDescent="0.2">
      <c r="B1665" s="85" t="s">
        <v>1729</v>
      </c>
      <c r="C1665" s="109">
        <v>0</v>
      </c>
      <c r="D1665" s="109">
        <v>0</v>
      </c>
      <c r="E1665" s="109">
        <v>0</v>
      </c>
      <c r="F1665" s="109">
        <v>0</v>
      </c>
      <c r="G1665" s="109">
        <v>0</v>
      </c>
      <c r="H1665" s="109">
        <v>0</v>
      </c>
      <c r="I1665" s="109">
        <v>1</v>
      </c>
      <c r="J1665" s="109">
        <v>0</v>
      </c>
      <c r="K1665" s="86">
        <v>1</v>
      </c>
      <c r="L1665" s="87"/>
    </row>
    <row r="1666" spans="2:12" s="88" customFormat="1" ht="18.75" customHeight="1" x14ac:dyDescent="0.2">
      <c r="B1666" s="85" t="s">
        <v>2825</v>
      </c>
      <c r="C1666" s="109">
        <v>0</v>
      </c>
      <c r="D1666" s="109">
        <v>0</v>
      </c>
      <c r="E1666" s="109">
        <v>0</v>
      </c>
      <c r="F1666" s="109">
        <v>0</v>
      </c>
      <c r="G1666" s="109">
        <v>1</v>
      </c>
      <c r="H1666" s="109">
        <v>0</v>
      </c>
      <c r="I1666" s="109">
        <v>0</v>
      </c>
      <c r="J1666" s="109">
        <v>0</v>
      </c>
      <c r="K1666" s="86">
        <v>1</v>
      </c>
      <c r="L1666" s="87"/>
    </row>
    <row r="1667" spans="2:12" s="88" customFormat="1" ht="18.75" customHeight="1" x14ac:dyDescent="0.2">
      <c r="B1667" s="85" t="s">
        <v>3152</v>
      </c>
      <c r="C1667" s="109">
        <v>0</v>
      </c>
      <c r="D1667" s="109">
        <v>0</v>
      </c>
      <c r="E1667" s="109">
        <v>0</v>
      </c>
      <c r="F1667" s="109">
        <v>0</v>
      </c>
      <c r="G1667" s="109">
        <v>0</v>
      </c>
      <c r="H1667" s="109">
        <v>0</v>
      </c>
      <c r="I1667" s="109">
        <v>0</v>
      </c>
      <c r="J1667" s="109">
        <v>1</v>
      </c>
      <c r="K1667" s="86">
        <v>1</v>
      </c>
      <c r="L1667" s="87"/>
    </row>
    <row r="1668" spans="2:12" s="88" customFormat="1" ht="18.75" customHeight="1" x14ac:dyDescent="0.2">
      <c r="B1668" s="85" t="s">
        <v>2841</v>
      </c>
      <c r="C1668" s="109">
        <v>0</v>
      </c>
      <c r="D1668" s="109">
        <v>0</v>
      </c>
      <c r="E1668" s="109">
        <v>0</v>
      </c>
      <c r="F1668" s="109">
        <v>0</v>
      </c>
      <c r="G1668" s="109">
        <v>1</v>
      </c>
      <c r="H1668" s="109">
        <v>0</v>
      </c>
      <c r="I1668" s="109">
        <v>0</v>
      </c>
      <c r="J1668" s="109">
        <v>0</v>
      </c>
      <c r="K1668" s="86">
        <v>1</v>
      </c>
      <c r="L1668" s="87"/>
    </row>
    <row r="1669" spans="2:12" s="88" customFormat="1" ht="18.75" customHeight="1" x14ac:dyDescent="0.2">
      <c r="B1669" s="85" t="s">
        <v>3298</v>
      </c>
      <c r="C1669" s="109">
        <v>0</v>
      </c>
      <c r="D1669" s="109">
        <v>0</v>
      </c>
      <c r="E1669" s="109">
        <v>0</v>
      </c>
      <c r="F1669" s="109">
        <v>0</v>
      </c>
      <c r="G1669" s="109">
        <v>0</v>
      </c>
      <c r="H1669" s="109">
        <v>0</v>
      </c>
      <c r="I1669" s="109">
        <v>0</v>
      </c>
      <c r="J1669" s="109">
        <v>1</v>
      </c>
      <c r="K1669" s="86">
        <v>1</v>
      </c>
      <c r="L1669" s="87"/>
    </row>
    <row r="1670" spans="2:12" s="88" customFormat="1" ht="18.75" customHeight="1" x14ac:dyDescent="0.2">
      <c r="B1670" s="85" t="s">
        <v>2833</v>
      </c>
      <c r="C1670" s="109">
        <v>0</v>
      </c>
      <c r="D1670" s="109">
        <v>0</v>
      </c>
      <c r="E1670" s="109">
        <v>0</v>
      </c>
      <c r="F1670" s="109">
        <v>0</v>
      </c>
      <c r="G1670" s="109">
        <v>0</v>
      </c>
      <c r="H1670" s="109">
        <v>1</v>
      </c>
      <c r="I1670" s="109">
        <v>0</v>
      </c>
      <c r="J1670" s="109">
        <v>0</v>
      </c>
      <c r="K1670" s="86">
        <v>1</v>
      </c>
      <c r="L1670" s="87"/>
    </row>
    <row r="1671" spans="2:12" s="88" customFormat="1" ht="18.75" customHeight="1" x14ac:dyDescent="0.2">
      <c r="B1671" s="85" t="s">
        <v>1097</v>
      </c>
      <c r="C1671" s="109">
        <v>0</v>
      </c>
      <c r="D1671" s="109">
        <v>0</v>
      </c>
      <c r="E1671" s="109">
        <v>0</v>
      </c>
      <c r="F1671" s="109">
        <v>1</v>
      </c>
      <c r="G1671" s="109">
        <v>0</v>
      </c>
      <c r="H1671" s="109">
        <v>0</v>
      </c>
      <c r="I1671" s="109">
        <v>0</v>
      </c>
      <c r="J1671" s="109">
        <v>0</v>
      </c>
      <c r="K1671" s="86">
        <v>1</v>
      </c>
      <c r="L1671" s="87"/>
    </row>
    <row r="1672" spans="2:12" s="88" customFormat="1" ht="18.75" customHeight="1" x14ac:dyDescent="0.2">
      <c r="B1672" s="85" t="s">
        <v>2802</v>
      </c>
      <c r="C1672" s="109">
        <v>1</v>
      </c>
      <c r="D1672" s="109">
        <v>0</v>
      </c>
      <c r="E1672" s="109">
        <v>0</v>
      </c>
      <c r="F1672" s="109">
        <v>0</v>
      </c>
      <c r="G1672" s="109">
        <v>0</v>
      </c>
      <c r="H1672" s="109">
        <v>0</v>
      </c>
      <c r="I1672" s="109">
        <v>0</v>
      </c>
      <c r="J1672" s="109">
        <v>0</v>
      </c>
      <c r="K1672" s="86">
        <v>1</v>
      </c>
      <c r="L1672" s="87"/>
    </row>
    <row r="1673" spans="2:12" s="88" customFormat="1" ht="18.75" customHeight="1" x14ac:dyDescent="0.2">
      <c r="B1673" s="85" t="s">
        <v>2787</v>
      </c>
      <c r="C1673" s="109">
        <v>0</v>
      </c>
      <c r="D1673" s="109">
        <v>0</v>
      </c>
      <c r="E1673" s="109">
        <v>0</v>
      </c>
      <c r="F1673" s="109">
        <v>0</v>
      </c>
      <c r="G1673" s="109">
        <v>0</v>
      </c>
      <c r="H1673" s="109">
        <v>1</v>
      </c>
      <c r="I1673" s="109">
        <v>0</v>
      </c>
      <c r="J1673" s="109">
        <v>0</v>
      </c>
      <c r="K1673" s="86">
        <v>1</v>
      </c>
      <c r="L1673" s="87"/>
    </row>
    <row r="1674" spans="2:12" s="88" customFormat="1" ht="18.75" customHeight="1" x14ac:dyDescent="0.2">
      <c r="B1674" s="85" t="s">
        <v>2781</v>
      </c>
      <c r="C1674" s="109">
        <v>0</v>
      </c>
      <c r="D1674" s="109">
        <v>0</v>
      </c>
      <c r="E1674" s="109">
        <v>0</v>
      </c>
      <c r="F1674" s="109">
        <v>1</v>
      </c>
      <c r="G1674" s="109">
        <v>0</v>
      </c>
      <c r="H1674" s="109">
        <v>0</v>
      </c>
      <c r="I1674" s="109">
        <v>0</v>
      </c>
      <c r="J1674" s="109">
        <v>0</v>
      </c>
      <c r="K1674" s="86">
        <v>1</v>
      </c>
      <c r="L1674" s="87"/>
    </row>
    <row r="1675" spans="2:12" s="88" customFormat="1" ht="18.75" customHeight="1" x14ac:dyDescent="0.2">
      <c r="B1675" s="85" t="s">
        <v>2406</v>
      </c>
      <c r="C1675" s="109">
        <v>0</v>
      </c>
      <c r="D1675" s="109">
        <v>0</v>
      </c>
      <c r="E1675" s="109">
        <v>0</v>
      </c>
      <c r="F1675" s="109">
        <v>0</v>
      </c>
      <c r="G1675" s="109">
        <v>0</v>
      </c>
      <c r="H1675" s="109">
        <v>1</v>
      </c>
      <c r="I1675" s="109">
        <v>0</v>
      </c>
      <c r="J1675" s="109">
        <v>0</v>
      </c>
      <c r="K1675" s="86">
        <v>1</v>
      </c>
      <c r="L1675" s="87"/>
    </row>
    <row r="1676" spans="2:12" s="88" customFormat="1" ht="18.75" customHeight="1" x14ac:dyDescent="0.2">
      <c r="B1676" s="85" t="s">
        <v>1687</v>
      </c>
      <c r="C1676" s="109">
        <v>0</v>
      </c>
      <c r="D1676" s="109">
        <v>0</v>
      </c>
      <c r="E1676" s="109">
        <v>0</v>
      </c>
      <c r="F1676" s="109">
        <v>0</v>
      </c>
      <c r="G1676" s="109">
        <v>0</v>
      </c>
      <c r="H1676" s="109">
        <v>0</v>
      </c>
      <c r="I1676" s="109">
        <v>0</v>
      </c>
      <c r="J1676" s="109">
        <v>1</v>
      </c>
      <c r="K1676" s="86">
        <v>1</v>
      </c>
      <c r="L1676" s="87"/>
    </row>
    <row r="1677" spans="2:12" s="88" customFormat="1" ht="18.75" customHeight="1" x14ac:dyDescent="0.2">
      <c r="B1677" s="85" t="s">
        <v>1598</v>
      </c>
      <c r="C1677" s="109">
        <v>0</v>
      </c>
      <c r="D1677" s="109">
        <v>1</v>
      </c>
      <c r="E1677" s="109">
        <v>0</v>
      </c>
      <c r="F1677" s="109">
        <v>0</v>
      </c>
      <c r="G1677" s="109">
        <v>0</v>
      </c>
      <c r="H1677" s="109">
        <v>0</v>
      </c>
      <c r="I1677" s="109">
        <v>0</v>
      </c>
      <c r="J1677" s="109">
        <v>0</v>
      </c>
      <c r="K1677" s="86">
        <v>1</v>
      </c>
      <c r="L1677" s="87"/>
    </row>
    <row r="1678" spans="2:12" s="88" customFormat="1" ht="18.75" customHeight="1" x14ac:dyDescent="0.2">
      <c r="B1678" s="85" t="s">
        <v>1299</v>
      </c>
      <c r="C1678" s="109">
        <v>1</v>
      </c>
      <c r="D1678" s="109">
        <v>0</v>
      </c>
      <c r="E1678" s="109">
        <v>0</v>
      </c>
      <c r="F1678" s="109">
        <v>0</v>
      </c>
      <c r="G1678" s="109">
        <v>0</v>
      </c>
      <c r="H1678" s="109">
        <v>0</v>
      </c>
      <c r="I1678" s="109">
        <v>0</v>
      </c>
      <c r="J1678" s="109">
        <v>0</v>
      </c>
      <c r="K1678" s="86">
        <v>1</v>
      </c>
      <c r="L1678" s="87"/>
    </row>
    <row r="1679" spans="2:12" s="88" customFormat="1" ht="18.75" customHeight="1" x14ac:dyDescent="0.2">
      <c r="B1679" s="85" t="s">
        <v>2775</v>
      </c>
      <c r="C1679" s="109">
        <v>0</v>
      </c>
      <c r="D1679" s="109">
        <v>0</v>
      </c>
      <c r="E1679" s="109">
        <v>0</v>
      </c>
      <c r="F1679" s="109">
        <v>0</v>
      </c>
      <c r="G1679" s="109">
        <v>0</v>
      </c>
      <c r="H1679" s="109">
        <v>1</v>
      </c>
      <c r="I1679" s="109">
        <v>0</v>
      </c>
      <c r="J1679" s="109">
        <v>0</v>
      </c>
      <c r="K1679" s="86">
        <v>1</v>
      </c>
      <c r="L1679" s="87"/>
    </row>
    <row r="1680" spans="2:12" s="88" customFormat="1" ht="18.75" customHeight="1" x14ac:dyDescent="0.2">
      <c r="B1680" s="85" t="s">
        <v>3250</v>
      </c>
      <c r="C1680" s="109">
        <v>0</v>
      </c>
      <c r="D1680" s="109">
        <v>0</v>
      </c>
      <c r="E1680" s="109">
        <v>0</v>
      </c>
      <c r="F1680" s="109">
        <v>0</v>
      </c>
      <c r="G1680" s="109">
        <v>0</v>
      </c>
      <c r="H1680" s="109">
        <v>0</v>
      </c>
      <c r="I1680" s="109">
        <v>0</v>
      </c>
      <c r="J1680" s="109">
        <v>1</v>
      </c>
      <c r="K1680" s="86">
        <v>1</v>
      </c>
      <c r="L1680" s="87"/>
    </row>
    <row r="1681" spans="2:12" s="88" customFormat="1" ht="18.75" customHeight="1" x14ac:dyDescent="0.2">
      <c r="B1681" s="85" t="s">
        <v>2172</v>
      </c>
      <c r="C1681" s="109">
        <v>0</v>
      </c>
      <c r="D1681" s="109">
        <v>0</v>
      </c>
      <c r="E1681" s="109">
        <v>0</v>
      </c>
      <c r="F1681" s="109">
        <v>1</v>
      </c>
      <c r="G1681" s="109">
        <v>0</v>
      </c>
      <c r="H1681" s="109">
        <v>0</v>
      </c>
      <c r="I1681" s="109">
        <v>0</v>
      </c>
      <c r="J1681" s="109">
        <v>0</v>
      </c>
      <c r="K1681" s="86">
        <v>1</v>
      </c>
      <c r="L1681" s="87"/>
    </row>
    <row r="1682" spans="2:12" s="88" customFormat="1" ht="18.75" customHeight="1" x14ac:dyDescent="0.2">
      <c r="B1682" s="85" t="s">
        <v>1524</v>
      </c>
      <c r="C1682" s="109">
        <v>0</v>
      </c>
      <c r="D1682" s="109">
        <v>0</v>
      </c>
      <c r="E1682" s="109">
        <v>0</v>
      </c>
      <c r="F1682" s="109">
        <v>0</v>
      </c>
      <c r="G1682" s="109">
        <v>0</v>
      </c>
      <c r="H1682" s="109">
        <v>0</v>
      </c>
      <c r="I1682" s="109">
        <v>1</v>
      </c>
      <c r="J1682" s="109">
        <v>0</v>
      </c>
      <c r="K1682" s="86">
        <v>1</v>
      </c>
      <c r="L1682" s="87"/>
    </row>
    <row r="1683" spans="2:12" s="88" customFormat="1" ht="18.75" customHeight="1" x14ac:dyDescent="0.2">
      <c r="B1683" s="85" t="s">
        <v>1847</v>
      </c>
      <c r="C1683" s="109">
        <v>0</v>
      </c>
      <c r="D1683" s="109">
        <v>0</v>
      </c>
      <c r="E1683" s="109">
        <v>0</v>
      </c>
      <c r="F1683" s="109">
        <v>1</v>
      </c>
      <c r="G1683" s="109">
        <v>0</v>
      </c>
      <c r="H1683" s="109">
        <v>0</v>
      </c>
      <c r="I1683" s="109">
        <v>0</v>
      </c>
      <c r="J1683" s="109">
        <v>0</v>
      </c>
      <c r="K1683" s="86">
        <v>1</v>
      </c>
      <c r="L1683" s="87"/>
    </row>
    <row r="1684" spans="2:12" s="88" customFormat="1" ht="18.75" customHeight="1" x14ac:dyDescent="0.2">
      <c r="B1684" s="85" t="s">
        <v>3189</v>
      </c>
      <c r="C1684" s="109">
        <v>0</v>
      </c>
      <c r="D1684" s="109">
        <v>0</v>
      </c>
      <c r="E1684" s="109">
        <v>0</v>
      </c>
      <c r="F1684" s="109">
        <v>0</v>
      </c>
      <c r="G1684" s="109">
        <v>0</v>
      </c>
      <c r="H1684" s="109">
        <v>0</v>
      </c>
      <c r="I1684" s="109">
        <v>0</v>
      </c>
      <c r="J1684" s="109">
        <v>1</v>
      </c>
      <c r="K1684" s="86">
        <v>1</v>
      </c>
      <c r="L1684" s="87"/>
    </row>
    <row r="1685" spans="2:12" s="88" customFormat="1" ht="18.75" customHeight="1" x14ac:dyDescent="0.2">
      <c r="B1685" s="85" t="s">
        <v>2829</v>
      </c>
      <c r="C1685" s="109">
        <v>0</v>
      </c>
      <c r="D1685" s="109">
        <v>0</v>
      </c>
      <c r="E1685" s="109">
        <v>0</v>
      </c>
      <c r="F1685" s="109">
        <v>0</v>
      </c>
      <c r="G1685" s="109">
        <v>0</v>
      </c>
      <c r="H1685" s="109">
        <v>0</v>
      </c>
      <c r="I1685" s="109">
        <v>1</v>
      </c>
      <c r="J1685" s="109">
        <v>0</v>
      </c>
      <c r="K1685" s="86">
        <v>1</v>
      </c>
      <c r="L1685" s="87"/>
    </row>
    <row r="1686" spans="2:12" s="88" customFormat="1" ht="18.75" customHeight="1" x14ac:dyDescent="0.2">
      <c r="B1686" s="85" t="s">
        <v>2262</v>
      </c>
      <c r="C1686" s="109">
        <v>1</v>
      </c>
      <c r="D1686" s="109">
        <v>0</v>
      </c>
      <c r="E1686" s="109">
        <v>0</v>
      </c>
      <c r="F1686" s="109">
        <v>0</v>
      </c>
      <c r="G1686" s="109">
        <v>0</v>
      </c>
      <c r="H1686" s="109">
        <v>0</v>
      </c>
      <c r="I1686" s="109">
        <v>0</v>
      </c>
      <c r="J1686" s="109">
        <v>0</v>
      </c>
      <c r="K1686" s="86">
        <v>1</v>
      </c>
      <c r="L1686" s="87"/>
    </row>
    <row r="1687" spans="2:12" s="88" customFormat="1" ht="18.75" customHeight="1" x14ac:dyDescent="0.2">
      <c r="B1687" s="85" t="s">
        <v>2852</v>
      </c>
      <c r="C1687" s="109">
        <v>0</v>
      </c>
      <c r="D1687" s="109">
        <v>0</v>
      </c>
      <c r="E1687" s="109">
        <v>0</v>
      </c>
      <c r="F1687" s="109">
        <v>0</v>
      </c>
      <c r="G1687" s="109">
        <v>0</v>
      </c>
      <c r="H1687" s="109">
        <v>0</v>
      </c>
      <c r="I1687" s="109">
        <v>1</v>
      </c>
      <c r="J1687" s="109">
        <v>0</v>
      </c>
      <c r="K1687" s="86">
        <v>1</v>
      </c>
      <c r="L1687" s="87"/>
    </row>
    <row r="1688" spans="2:12" s="88" customFormat="1" ht="18.75" customHeight="1" x14ac:dyDescent="0.2">
      <c r="B1688" s="85" t="s">
        <v>2804</v>
      </c>
      <c r="C1688" s="109">
        <v>0</v>
      </c>
      <c r="D1688" s="109">
        <v>0</v>
      </c>
      <c r="E1688" s="109">
        <v>1</v>
      </c>
      <c r="F1688" s="109">
        <v>0</v>
      </c>
      <c r="G1688" s="109">
        <v>0</v>
      </c>
      <c r="H1688" s="109">
        <v>0</v>
      </c>
      <c r="I1688" s="109">
        <v>0</v>
      </c>
      <c r="J1688" s="109">
        <v>0</v>
      </c>
      <c r="K1688" s="86">
        <v>1</v>
      </c>
      <c r="L1688" s="87"/>
    </row>
    <row r="1689" spans="2:12" s="88" customFormat="1" ht="18.75" customHeight="1" x14ac:dyDescent="0.2">
      <c r="B1689" s="85" t="s">
        <v>2260</v>
      </c>
      <c r="C1689" s="109">
        <v>0</v>
      </c>
      <c r="D1689" s="109">
        <v>0</v>
      </c>
      <c r="E1689" s="109">
        <v>0</v>
      </c>
      <c r="F1689" s="109">
        <v>1</v>
      </c>
      <c r="G1689" s="109">
        <v>0</v>
      </c>
      <c r="H1689" s="109">
        <v>0</v>
      </c>
      <c r="I1689" s="109">
        <v>0</v>
      </c>
      <c r="J1689" s="109">
        <v>0</v>
      </c>
      <c r="K1689" s="86">
        <v>1</v>
      </c>
      <c r="L1689" s="87"/>
    </row>
    <row r="1690" spans="2:12" s="88" customFormat="1" ht="18.75" customHeight="1" x14ac:dyDescent="0.2">
      <c r="B1690" s="85" t="s">
        <v>2168</v>
      </c>
      <c r="C1690" s="109">
        <v>0</v>
      </c>
      <c r="D1690" s="109">
        <v>0</v>
      </c>
      <c r="E1690" s="109">
        <v>0</v>
      </c>
      <c r="F1690" s="109">
        <v>0</v>
      </c>
      <c r="G1690" s="109">
        <v>0</v>
      </c>
      <c r="H1690" s="109">
        <v>0</v>
      </c>
      <c r="I1690" s="109">
        <v>1</v>
      </c>
      <c r="J1690" s="109">
        <v>0</v>
      </c>
      <c r="K1690" s="86">
        <v>1</v>
      </c>
      <c r="L1690" s="87"/>
    </row>
    <row r="1691" spans="2:12" s="88" customFormat="1" ht="18.75" customHeight="1" x14ac:dyDescent="0.2">
      <c r="B1691" s="85" t="s">
        <v>1208</v>
      </c>
      <c r="C1691" s="109">
        <v>0</v>
      </c>
      <c r="D1691" s="109">
        <v>1</v>
      </c>
      <c r="E1691" s="109">
        <v>0</v>
      </c>
      <c r="F1691" s="109">
        <v>0</v>
      </c>
      <c r="G1691" s="109">
        <v>0</v>
      </c>
      <c r="H1691" s="109">
        <v>0</v>
      </c>
      <c r="I1691" s="109">
        <v>0</v>
      </c>
      <c r="J1691" s="109">
        <v>0</v>
      </c>
      <c r="K1691" s="86">
        <v>1</v>
      </c>
      <c r="L1691" s="87"/>
    </row>
    <row r="1692" spans="2:12" s="88" customFormat="1" ht="18.75" customHeight="1" x14ac:dyDescent="0.2">
      <c r="B1692" s="85" t="s">
        <v>2210</v>
      </c>
      <c r="C1692" s="109">
        <v>0</v>
      </c>
      <c r="D1692" s="109">
        <v>0</v>
      </c>
      <c r="E1692" s="109">
        <v>0</v>
      </c>
      <c r="F1692" s="109">
        <v>0</v>
      </c>
      <c r="G1692" s="109">
        <v>0</v>
      </c>
      <c r="H1692" s="109">
        <v>1</v>
      </c>
      <c r="I1692" s="109">
        <v>0</v>
      </c>
      <c r="J1692" s="109">
        <v>0</v>
      </c>
      <c r="K1692" s="86">
        <v>1</v>
      </c>
      <c r="L1692" s="87"/>
    </row>
    <row r="1693" spans="2:12" s="88" customFormat="1" ht="18.75" customHeight="1" x14ac:dyDescent="0.2">
      <c r="B1693" s="85" t="s">
        <v>2789</v>
      </c>
      <c r="C1693" s="109">
        <v>0</v>
      </c>
      <c r="D1693" s="109">
        <v>0</v>
      </c>
      <c r="E1693" s="109">
        <v>0</v>
      </c>
      <c r="F1693" s="109">
        <v>0</v>
      </c>
      <c r="G1693" s="109">
        <v>0</v>
      </c>
      <c r="H1693" s="109">
        <v>0</v>
      </c>
      <c r="I1693" s="109">
        <v>1</v>
      </c>
      <c r="J1693" s="109">
        <v>0</v>
      </c>
      <c r="K1693" s="86">
        <v>1</v>
      </c>
      <c r="L1693" s="87"/>
    </row>
    <row r="1694" spans="2:12" s="88" customFormat="1" ht="18.75" customHeight="1" x14ac:dyDescent="0.2">
      <c r="B1694" s="85" t="s">
        <v>3078</v>
      </c>
      <c r="C1694" s="109">
        <v>0</v>
      </c>
      <c r="D1694" s="109">
        <v>0</v>
      </c>
      <c r="E1694" s="109">
        <v>0</v>
      </c>
      <c r="F1694" s="109">
        <v>0</v>
      </c>
      <c r="G1694" s="109">
        <v>0</v>
      </c>
      <c r="H1694" s="109">
        <v>0</v>
      </c>
      <c r="I1694" s="109">
        <v>0</v>
      </c>
      <c r="J1694" s="109">
        <v>1</v>
      </c>
      <c r="K1694" s="86">
        <v>1</v>
      </c>
      <c r="L1694" s="87"/>
    </row>
    <row r="1695" spans="2:12" s="88" customFormat="1" ht="18.75" customHeight="1" x14ac:dyDescent="0.2">
      <c r="B1695" s="85" t="s">
        <v>2853</v>
      </c>
      <c r="C1695" s="109">
        <v>0</v>
      </c>
      <c r="D1695" s="109">
        <v>0</v>
      </c>
      <c r="E1695" s="109">
        <v>0</v>
      </c>
      <c r="F1695" s="109">
        <v>0</v>
      </c>
      <c r="G1695" s="109">
        <v>0</v>
      </c>
      <c r="H1695" s="109">
        <v>1</v>
      </c>
      <c r="I1695" s="109">
        <v>0</v>
      </c>
      <c r="J1695" s="109">
        <v>0</v>
      </c>
      <c r="K1695" s="86">
        <v>1</v>
      </c>
      <c r="L1695" s="87"/>
    </row>
    <row r="1696" spans="2:12" s="88" customFormat="1" ht="18.75" customHeight="1" x14ac:dyDescent="0.2">
      <c r="B1696" s="85" t="s">
        <v>2842</v>
      </c>
      <c r="C1696" s="109">
        <v>0</v>
      </c>
      <c r="D1696" s="109">
        <v>0</v>
      </c>
      <c r="E1696" s="109">
        <v>0</v>
      </c>
      <c r="F1696" s="109">
        <v>0</v>
      </c>
      <c r="G1696" s="109">
        <v>0</v>
      </c>
      <c r="H1696" s="109">
        <v>0</v>
      </c>
      <c r="I1696" s="109">
        <v>1</v>
      </c>
      <c r="J1696" s="109">
        <v>0</v>
      </c>
      <c r="K1696" s="86">
        <v>1</v>
      </c>
      <c r="L1696" s="87"/>
    </row>
    <row r="1697" spans="2:12" s="88" customFormat="1" ht="18.75" customHeight="1" x14ac:dyDescent="0.2">
      <c r="B1697" s="85" t="s">
        <v>1480</v>
      </c>
      <c r="C1697" s="109">
        <v>0</v>
      </c>
      <c r="D1697" s="109">
        <v>0</v>
      </c>
      <c r="E1697" s="109">
        <v>1</v>
      </c>
      <c r="F1697" s="109">
        <v>0</v>
      </c>
      <c r="G1697" s="109">
        <v>0</v>
      </c>
      <c r="H1697" s="109">
        <v>0</v>
      </c>
      <c r="I1697" s="109">
        <v>0</v>
      </c>
      <c r="J1697" s="109">
        <v>0</v>
      </c>
      <c r="K1697" s="86">
        <v>1</v>
      </c>
      <c r="L1697" s="87"/>
    </row>
    <row r="1698" spans="2:12" s="88" customFormat="1" ht="18.75" customHeight="1" x14ac:dyDescent="0.2">
      <c r="B1698" s="85" t="s">
        <v>3081</v>
      </c>
      <c r="C1698" s="109">
        <v>0</v>
      </c>
      <c r="D1698" s="109">
        <v>0</v>
      </c>
      <c r="E1698" s="109">
        <v>0</v>
      </c>
      <c r="F1698" s="109">
        <v>0</v>
      </c>
      <c r="G1698" s="109">
        <v>0</v>
      </c>
      <c r="H1698" s="109">
        <v>0</v>
      </c>
      <c r="I1698" s="109">
        <v>0</v>
      </c>
      <c r="J1698" s="109">
        <v>1</v>
      </c>
      <c r="K1698" s="86">
        <v>1</v>
      </c>
      <c r="L1698" s="87"/>
    </row>
    <row r="1699" spans="2:12" s="88" customFormat="1" ht="18.75" customHeight="1" x14ac:dyDescent="0.2">
      <c r="B1699" s="85" t="s">
        <v>2075</v>
      </c>
      <c r="C1699" s="109">
        <v>0</v>
      </c>
      <c r="D1699" s="109">
        <v>0</v>
      </c>
      <c r="E1699" s="109">
        <v>0</v>
      </c>
      <c r="F1699" s="109">
        <v>1</v>
      </c>
      <c r="G1699" s="109">
        <v>0</v>
      </c>
      <c r="H1699" s="109">
        <v>0</v>
      </c>
      <c r="I1699" s="109">
        <v>0</v>
      </c>
      <c r="J1699" s="109">
        <v>0</v>
      </c>
      <c r="K1699" s="86">
        <v>1</v>
      </c>
      <c r="L1699" s="87"/>
    </row>
    <row r="1700" spans="2:12" s="88" customFormat="1" ht="18.75" customHeight="1" x14ac:dyDescent="0.2">
      <c r="B1700" s="85" t="s">
        <v>1645</v>
      </c>
      <c r="C1700" s="109">
        <v>0</v>
      </c>
      <c r="D1700" s="109">
        <v>0</v>
      </c>
      <c r="E1700" s="109">
        <v>0</v>
      </c>
      <c r="F1700" s="109">
        <v>1</v>
      </c>
      <c r="G1700" s="109">
        <v>0</v>
      </c>
      <c r="H1700" s="109">
        <v>0</v>
      </c>
      <c r="I1700" s="109">
        <v>0</v>
      </c>
      <c r="J1700" s="109">
        <v>0</v>
      </c>
      <c r="K1700" s="86">
        <v>1</v>
      </c>
      <c r="L1700" s="87"/>
    </row>
    <row r="1701" spans="2:12" s="88" customFormat="1" ht="18.75" customHeight="1" x14ac:dyDescent="0.2">
      <c r="B1701" s="85" t="s">
        <v>2582</v>
      </c>
      <c r="C1701" s="109">
        <v>0</v>
      </c>
      <c r="D1701" s="109">
        <v>0</v>
      </c>
      <c r="E1701" s="109">
        <v>1</v>
      </c>
      <c r="F1701" s="109">
        <v>0</v>
      </c>
      <c r="G1701" s="109">
        <v>0</v>
      </c>
      <c r="H1701" s="109">
        <v>0</v>
      </c>
      <c r="I1701" s="109">
        <v>0</v>
      </c>
      <c r="J1701" s="109">
        <v>0</v>
      </c>
      <c r="K1701" s="86">
        <v>1</v>
      </c>
      <c r="L1701" s="87"/>
    </row>
    <row r="1702" spans="2:12" s="88" customFormat="1" ht="18.75" customHeight="1" x14ac:dyDescent="0.2">
      <c r="B1702" s="85" t="s">
        <v>3299</v>
      </c>
      <c r="C1702" s="109">
        <v>0</v>
      </c>
      <c r="D1702" s="109">
        <v>0</v>
      </c>
      <c r="E1702" s="109">
        <v>0</v>
      </c>
      <c r="F1702" s="109">
        <v>0</v>
      </c>
      <c r="G1702" s="109">
        <v>0</v>
      </c>
      <c r="H1702" s="109">
        <v>0</v>
      </c>
      <c r="I1702" s="109">
        <v>0</v>
      </c>
      <c r="J1702" s="109">
        <v>1</v>
      </c>
      <c r="K1702" s="86">
        <v>1</v>
      </c>
      <c r="L1702" s="87"/>
    </row>
    <row r="1703" spans="2:12" s="88" customFormat="1" ht="18.75" customHeight="1" x14ac:dyDescent="0.2">
      <c r="B1703" s="85" t="s">
        <v>2213</v>
      </c>
      <c r="C1703" s="109">
        <v>0</v>
      </c>
      <c r="D1703" s="109">
        <v>0</v>
      </c>
      <c r="E1703" s="109">
        <v>0</v>
      </c>
      <c r="F1703" s="109">
        <v>0</v>
      </c>
      <c r="G1703" s="109">
        <v>0</v>
      </c>
      <c r="H1703" s="109">
        <v>0</v>
      </c>
      <c r="I1703" s="109">
        <v>1</v>
      </c>
      <c r="J1703" s="109">
        <v>0</v>
      </c>
      <c r="K1703" s="86">
        <v>1</v>
      </c>
      <c r="L1703" s="87"/>
    </row>
    <row r="1704" spans="2:12" s="88" customFormat="1" ht="18.75" customHeight="1" x14ac:dyDescent="0.2">
      <c r="B1704" s="85" t="s">
        <v>2836</v>
      </c>
      <c r="C1704" s="109">
        <v>0</v>
      </c>
      <c r="D1704" s="109">
        <v>0</v>
      </c>
      <c r="E1704" s="109">
        <v>0</v>
      </c>
      <c r="F1704" s="109">
        <v>0</v>
      </c>
      <c r="G1704" s="109">
        <v>0</v>
      </c>
      <c r="H1704" s="109">
        <v>0</v>
      </c>
      <c r="I1704" s="109">
        <v>1</v>
      </c>
      <c r="J1704" s="109">
        <v>0</v>
      </c>
      <c r="K1704" s="86">
        <v>1</v>
      </c>
      <c r="L1704" s="87"/>
    </row>
    <row r="1705" spans="2:12" s="88" customFormat="1" ht="18.75" customHeight="1" x14ac:dyDescent="0.2">
      <c r="B1705" s="85" t="s">
        <v>2827</v>
      </c>
      <c r="C1705" s="109">
        <v>1</v>
      </c>
      <c r="D1705" s="109">
        <v>0</v>
      </c>
      <c r="E1705" s="109">
        <v>0</v>
      </c>
      <c r="F1705" s="109">
        <v>0</v>
      </c>
      <c r="G1705" s="109">
        <v>0</v>
      </c>
      <c r="H1705" s="109">
        <v>0</v>
      </c>
      <c r="I1705" s="109">
        <v>0</v>
      </c>
      <c r="J1705" s="109">
        <v>0</v>
      </c>
      <c r="K1705" s="86">
        <v>1</v>
      </c>
      <c r="L1705" s="87"/>
    </row>
    <row r="1706" spans="2:12" s="88" customFormat="1" ht="18.75" customHeight="1" x14ac:dyDescent="0.2">
      <c r="B1706" s="85" t="s">
        <v>3076</v>
      </c>
      <c r="C1706" s="109">
        <v>0</v>
      </c>
      <c r="D1706" s="109">
        <v>0</v>
      </c>
      <c r="E1706" s="109">
        <v>0</v>
      </c>
      <c r="F1706" s="109">
        <v>0</v>
      </c>
      <c r="G1706" s="109">
        <v>0</v>
      </c>
      <c r="H1706" s="109">
        <v>0</v>
      </c>
      <c r="I1706" s="109">
        <v>0</v>
      </c>
      <c r="J1706" s="109">
        <v>1</v>
      </c>
      <c r="K1706" s="86">
        <v>1</v>
      </c>
      <c r="L1706" s="87"/>
    </row>
    <row r="1707" spans="2:12" s="88" customFormat="1" ht="18.75" customHeight="1" x14ac:dyDescent="0.2">
      <c r="B1707" s="85" t="s">
        <v>2830</v>
      </c>
      <c r="C1707" s="109">
        <v>0</v>
      </c>
      <c r="D1707" s="109">
        <v>0</v>
      </c>
      <c r="E1707" s="109">
        <v>0</v>
      </c>
      <c r="F1707" s="109">
        <v>1</v>
      </c>
      <c r="G1707" s="109">
        <v>0</v>
      </c>
      <c r="H1707" s="109">
        <v>0</v>
      </c>
      <c r="I1707" s="109">
        <v>0</v>
      </c>
      <c r="J1707" s="109">
        <v>0</v>
      </c>
      <c r="K1707" s="86">
        <v>1</v>
      </c>
      <c r="L1707" s="87"/>
    </row>
    <row r="1708" spans="2:12" s="88" customFormat="1" ht="18.75" customHeight="1" x14ac:dyDescent="0.2">
      <c r="B1708" s="85" t="s">
        <v>2263</v>
      </c>
      <c r="C1708" s="109">
        <v>0</v>
      </c>
      <c r="D1708" s="109">
        <v>0</v>
      </c>
      <c r="E1708" s="109">
        <v>0</v>
      </c>
      <c r="F1708" s="109">
        <v>0</v>
      </c>
      <c r="G1708" s="109">
        <v>0</v>
      </c>
      <c r="H1708" s="109">
        <v>0</v>
      </c>
      <c r="I1708" s="109">
        <v>1</v>
      </c>
      <c r="J1708" s="109">
        <v>0</v>
      </c>
      <c r="K1708" s="86">
        <v>1</v>
      </c>
      <c r="L1708" s="87"/>
    </row>
    <row r="1709" spans="2:12" s="88" customFormat="1" ht="18.75" customHeight="1" x14ac:dyDescent="0.2">
      <c r="B1709" s="85" t="s">
        <v>1619</v>
      </c>
      <c r="C1709" s="109">
        <v>1</v>
      </c>
      <c r="D1709" s="109">
        <v>0</v>
      </c>
      <c r="E1709" s="109">
        <v>0</v>
      </c>
      <c r="F1709" s="109">
        <v>0</v>
      </c>
      <c r="G1709" s="109">
        <v>0</v>
      </c>
      <c r="H1709" s="109">
        <v>0</v>
      </c>
      <c r="I1709" s="109">
        <v>0</v>
      </c>
      <c r="J1709" s="109">
        <v>0</v>
      </c>
      <c r="K1709" s="86">
        <v>1</v>
      </c>
      <c r="L1709" s="87"/>
    </row>
    <row r="1710" spans="2:12" s="88" customFormat="1" ht="18.75" customHeight="1" x14ac:dyDescent="0.2">
      <c r="B1710" s="85" t="s">
        <v>1764</v>
      </c>
      <c r="C1710" s="109">
        <v>0</v>
      </c>
      <c r="D1710" s="109">
        <v>0</v>
      </c>
      <c r="E1710" s="109">
        <v>0</v>
      </c>
      <c r="F1710" s="109">
        <v>1</v>
      </c>
      <c r="G1710" s="109">
        <v>0</v>
      </c>
      <c r="H1710" s="109">
        <v>0</v>
      </c>
      <c r="I1710" s="109">
        <v>0</v>
      </c>
      <c r="J1710" s="109">
        <v>0</v>
      </c>
      <c r="K1710" s="86">
        <v>1</v>
      </c>
      <c r="L1710" s="87"/>
    </row>
    <row r="1711" spans="2:12" s="88" customFormat="1" ht="18.75" customHeight="1" x14ac:dyDescent="0.2">
      <c r="B1711" s="85" t="s">
        <v>2214</v>
      </c>
      <c r="C1711" s="109">
        <v>0</v>
      </c>
      <c r="D1711" s="109">
        <v>0</v>
      </c>
      <c r="E1711" s="109">
        <v>0</v>
      </c>
      <c r="F1711" s="109">
        <v>0</v>
      </c>
      <c r="G1711" s="109">
        <v>0</v>
      </c>
      <c r="H1711" s="109">
        <v>1</v>
      </c>
      <c r="I1711" s="109">
        <v>0</v>
      </c>
      <c r="J1711" s="109">
        <v>0</v>
      </c>
      <c r="K1711" s="86">
        <v>1</v>
      </c>
      <c r="L1711" s="87"/>
    </row>
    <row r="1712" spans="2:12" s="88" customFormat="1" ht="18.75" customHeight="1" x14ac:dyDescent="0.2">
      <c r="B1712" s="85" t="s">
        <v>1781</v>
      </c>
      <c r="C1712" s="109">
        <v>1</v>
      </c>
      <c r="D1712" s="109">
        <v>0</v>
      </c>
      <c r="E1712" s="109">
        <v>0</v>
      </c>
      <c r="F1712" s="109">
        <v>0</v>
      </c>
      <c r="G1712" s="109">
        <v>0</v>
      </c>
      <c r="H1712" s="109">
        <v>0</v>
      </c>
      <c r="I1712" s="109">
        <v>0</v>
      </c>
      <c r="J1712" s="109">
        <v>0</v>
      </c>
      <c r="K1712" s="86">
        <v>1</v>
      </c>
      <c r="L1712" s="87"/>
    </row>
    <row r="1713" spans="2:12" s="88" customFormat="1" ht="18.75" customHeight="1" x14ac:dyDescent="0.2">
      <c r="B1713" s="85" t="s">
        <v>2346</v>
      </c>
      <c r="C1713" s="109">
        <v>1</v>
      </c>
      <c r="D1713" s="109">
        <v>0</v>
      </c>
      <c r="E1713" s="109">
        <v>0</v>
      </c>
      <c r="F1713" s="109">
        <v>0</v>
      </c>
      <c r="G1713" s="109">
        <v>0</v>
      </c>
      <c r="H1713" s="109">
        <v>0</v>
      </c>
      <c r="I1713" s="109">
        <v>0</v>
      </c>
      <c r="J1713" s="109">
        <v>0</v>
      </c>
      <c r="K1713" s="86">
        <v>1</v>
      </c>
      <c r="L1713" s="87"/>
    </row>
    <row r="1714" spans="2:12" s="88" customFormat="1" ht="18.75" customHeight="1" x14ac:dyDescent="0.2">
      <c r="B1714" s="85" t="s">
        <v>3073</v>
      </c>
      <c r="C1714" s="109">
        <v>0</v>
      </c>
      <c r="D1714" s="109">
        <v>0</v>
      </c>
      <c r="E1714" s="109">
        <v>0</v>
      </c>
      <c r="F1714" s="109">
        <v>0</v>
      </c>
      <c r="G1714" s="109">
        <v>0</v>
      </c>
      <c r="H1714" s="109">
        <v>0</v>
      </c>
      <c r="I1714" s="109">
        <v>0</v>
      </c>
      <c r="J1714" s="109">
        <v>1</v>
      </c>
      <c r="K1714" s="86">
        <v>1</v>
      </c>
      <c r="L1714" s="87"/>
    </row>
    <row r="1715" spans="2:12" s="88" customFormat="1" ht="18.75" customHeight="1" x14ac:dyDescent="0.2">
      <c r="B1715" s="85" t="s">
        <v>2780</v>
      </c>
      <c r="C1715" s="109">
        <v>0</v>
      </c>
      <c r="D1715" s="109">
        <v>0</v>
      </c>
      <c r="E1715" s="109">
        <v>0</v>
      </c>
      <c r="F1715" s="109">
        <v>0</v>
      </c>
      <c r="G1715" s="109">
        <v>0</v>
      </c>
      <c r="H1715" s="109">
        <v>0</v>
      </c>
      <c r="I1715" s="109">
        <v>1</v>
      </c>
      <c r="J1715" s="109">
        <v>0</v>
      </c>
      <c r="K1715" s="86">
        <v>1</v>
      </c>
      <c r="L1715" s="87"/>
    </row>
    <row r="1716" spans="2:12" s="88" customFormat="1" ht="18.75" customHeight="1" x14ac:dyDescent="0.2">
      <c r="B1716" s="85" t="s">
        <v>1796</v>
      </c>
      <c r="C1716" s="109">
        <v>0</v>
      </c>
      <c r="D1716" s="109">
        <v>0</v>
      </c>
      <c r="E1716" s="109">
        <v>0</v>
      </c>
      <c r="F1716" s="109">
        <v>0</v>
      </c>
      <c r="G1716" s="109">
        <v>0</v>
      </c>
      <c r="H1716" s="109">
        <v>1</v>
      </c>
      <c r="I1716" s="109">
        <v>0</v>
      </c>
      <c r="J1716" s="109">
        <v>0</v>
      </c>
      <c r="K1716" s="86">
        <v>1</v>
      </c>
      <c r="L1716" s="87"/>
    </row>
    <row r="1717" spans="2:12" s="88" customFormat="1" ht="18.75" customHeight="1" x14ac:dyDescent="0.2">
      <c r="B1717" s="85" t="s">
        <v>3263</v>
      </c>
      <c r="C1717" s="109">
        <v>0</v>
      </c>
      <c r="D1717" s="109">
        <v>0</v>
      </c>
      <c r="E1717" s="109">
        <v>0</v>
      </c>
      <c r="F1717" s="109">
        <v>0</v>
      </c>
      <c r="G1717" s="109">
        <v>0</v>
      </c>
      <c r="H1717" s="109">
        <v>0</v>
      </c>
      <c r="I1717" s="109">
        <v>0</v>
      </c>
      <c r="J1717" s="109">
        <v>1</v>
      </c>
      <c r="K1717" s="86">
        <v>1</v>
      </c>
      <c r="L1717" s="87"/>
    </row>
    <row r="1718" spans="2:12" s="88" customFormat="1" ht="18.75" customHeight="1" x14ac:dyDescent="0.2">
      <c r="B1718" s="85" t="s">
        <v>2410</v>
      </c>
      <c r="C1718" s="109">
        <v>0</v>
      </c>
      <c r="D1718" s="109">
        <v>0</v>
      </c>
      <c r="E1718" s="109">
        <v>0</v>
      </c>
      <c r="F1718" s="109">
        <v>0</v>
      </c>
      <c r="G1718" s="109">
        <v>0</v>
      </c>
      <c r="H1718" s="109">
        <v>0</v>
      </c>
      <c r="I1718" s="109">
        <v>1</v>
      </c>
      <c r="J1718" s="109">
        <v>0</v>
      </c>
      <c r="K1718" s="86">
        <v>1</v>
      </c>
      <c r="L1718" s="87"/>
    </row>
    <row r="1719" spans="2:12" s="88" customFormat="1" ht="18.75" customHeight="1" x14ac:dyDescent="0.2">
      <c r="B1719" s="85" t="s">
        <v>1824</v>
      </c>
      <c r="C1719" s="109">
        <v>0</v>
      </c>
      <c r="D1719" s="109">
        <v>0</v>
      </c>
      <c r="E1719" s="109">
        <v>0</v>
      </c>
      <c r="F1719" s="109">
        <v>0</v>
      </c>
      <c r="G1719" s="109">
        <v>0</v>
      </c>
      <c r="H1719" s="109">
        <v>1</v>
      </c>
      <c r="I1719" s="109">
        <v>0</v>
      </c>
      <c r="J1719" s="109">
        <v>0</v>
      </c>
      <c r="K1719" s="86">
        <v>1</v>
      </c>
      <c r="L1719" s="87"/>
    </row>
    <row r="1720" spans="2:12" s="88" customFormat="1" ht="18.75" customHeight="1" x14ac:dyDescent="0.2">
      <c r="B1720" s="85" t="s">
        <v>3080</v>
      </c>
      <c r="C1720" s="109">
        <v>0</v>
      </c>
      <c r="D1720" s="109">
        <v>0</v>
      </c>
      <c r="E1720" s="109">
        <v>0</v>
      </c>
      <c r="F1720" s="109">
        <v>0</v>
      </c>
      <c r="G1720" s="109">
        <v>0</v>
      </c>
      <c r="H1720" s="109">
        <v>0</v>
      </c>
      <c r="I1720" s="109">
        <v>0</v>
      </c>
      <c r="J1720" s="109">
        <v>1</v>
      </c>
      <c r="K1720" s="86">
        <v>1</v>
      </c>
      <c r="L1720" s="87"/>
    </row>
    <row r="1721" spans="2:12" s="88" customFormat="1" ht="18.75" customHeight="1" x14ac:dyDescent="0.2">
      <c r="B1721" s="85" t="s">
        <v>2824</v>
      </c>
      <c r="C1721" s="109">
        <v>0</v>
      </c>
      <c r="D1721" s="109">
        <v>0</v>
      </c>
      <c r="E1721" s="109">
        <v>0</v>
      </c>
      <c r="F1721" s="109">
        <v>0</v>
      </c>
      <c r="G1721" s="109">
        <v>0</v>
      </c>
      <c r="H1721" s="109">
        <v>1</v>
      </c>
      <c r="I1721" s="109">
        <v>0</v>
      </c>
      <c r="J1721" s="109">
        <v>0</v>
      </c>
      <c r="K1721" s="86">
        <v>1</v>
      </c>
      <c r="L1721" s="87"/>
    </row>
    <row r="1722" spans="2:12" s="88" customFormat="1" ht="18.75" customHeight="1" x14ac:dyDescent="0.2">
      <c r="B1722" s="85" t="s">
        <v>2790</v>
      </c>
      <c r="C1722" s="109">
        <v>0</v>
      </c>
      <c r="D1722" s="109">
        <v>0</v>
      </c>
      <c r="E1722" s="109">
        <v>0</v>
      </c>
      <c r="F1722" s="109">
        <v>0</v>
      </c>
      <c r="G1722" s="109">
        <v>0</v>
      </c>
      <c r="H1722" s="109">
        <v>0</v>
      </c>
      <c r="I1722" s="109">
        <v>1</v>
      </c>
      <c r="J1722" s="109">
        <v>0</v>
      </c>
      <c r="K1722" s="86">
        <v>1</v>
      </c>
      <c r="L1722" s="87"/>
    </row>
    <row r="1723" spans="2:12" s="88" customFormat="1" ht="18.75" customHeight="1" x14ac:dyDescent="0.2">
      <c r="B1723" s="85" t="s">
        <v>2624</v>
      </c>
      <c r="C1723" s="109">
        <v>0</v>
      </c>
      <c r="D1723" s="109">
        <v>0</v>
      </c>
      <c r="E1723" s="109">
        <v>0</v>
      </c>
      <c r="F1723" s="109">
        <v>0</v>
      </c>
      <c r="G1723" s="109">
        <v>0</v>
      </c>
      <c r="H1723" s="109">
        <v>0</v>
      </c>
      <c r="I1723" s="109">
        <v>1</v>
      </c>
      <c r="J1723" s="109">
        <v>0</v>
      </c>
      <c r="K1723" s="86">
        <v>1</v>
      </c>
      <c r="L1723" s="87"/>
    </row>
    <row r="1724" spans="2:12" s="88" customFormat="1" ht="18.75" customHeight="1" x14ac:dyDescent="0.2">
      <c r="B1724" s="85" t="s">
        <v>2786</v>
      </c>
      <c r="C1724" s="109">
        <v>0</v>
      </c>
      <c r="D1724" s="109">
        <v>0</v>
      </c>
      <c r="E1724" s="109">
        <v>0</v>
      </c>
      <c r="F1724" s="109">
        <v>0</v>
      </c>
      <c r="G1724" s="109">
        <v>1</v>
      </c>
      <c r="H1724" s="109">
        <v>0</v>
      </c>
      <c r="I1724" s="109">
        <v>0</v>
      </c>
      <c r="J1724" s="109">
        <v>0</v>
      </c>
      <c r="K1724" s="86">
        <v>1</v>
      </c>
      <c r="L1724" s="87"/>
    </row>
    <row r="1725" spans="2:12" s="88" customFormat="1" ht="18.75" customHeight="1" x14ac:dyDescent="0.2">
      <c r="B1725" s="85" t="s">
        <v>1624</v>
      </c>
      <c r="C1725" s="109">
        <v>0</v>
      </c>
      <c r="D1725" s="109">
        <v>1</v>
      </c>
      <c r="E1725" s="109">
        <v>0</v>
      </c>
      <c r="F1725" s="109">
        <v>0</v>
      </c>
      <c r="G1725" s="109">
        <v>0</v>
      </c>
      <c r="H1725" s="109">
        <v>0</v>
      </c>
      <c r="I1725" s="109">
        <v>0</v>
      </c>
      <c r="J1725" s="109">
        <v>0</v>
      </c>
      <c r="K1725" s="86">
        <v>1</v>
      </c>
      <c r="L1725" s="87"/>
    </row>
    <row r="1726" spans="2:12" s="88" customFormat="1" ht="18.75" customHeight="1" x14ac:dyDescent="0.2">
      <c r="B1726" s="85" t="s">
        <v>2791</v>
      </c>
      <c r="C1726" s="109">
        <v>0</v>
      </c>
      <c r="D1726" s="109">
        <v>0</v>
      </c>
      <c r="E1726" s="109">
        <v>0</v>
      </c>
      <c r="F1726" s="109">
        <v>0</v>
      </c>
      <c r="G1726" s="109">
        <v>0</v>
      </c>
      <c r="H1726" s="109">
        <v>0</v>
      </c>
      <c r="I1726" s="109">
        <v>0</v>
      </c>
      <c r="J1726" s="109">
        <v>1</v>
      </c>
      <c r="K1726" s="86">
        <v>1</v>
      </c>
      <c r="L1726" s="87"/>
    </row>
    <row r="1727" spans="2:12" s="88" customFormat="1" ht="18.75" customHeight="1" x14ac:dyDescent="0.2">
      <c r="B1727" s="85" t="s">
        <v>977</v>
      </c>
      <c r="C1727" s="109">
        <v>0</v>
      </c>
      <c r="D1727" s="109">
        <v>0</v>
      </c>
      <c r="E1727" s="109">
        <v>0</v>
      </c>
      <c r="F1727" s="109">
        <v>1</v>
      </c>
      <c r="G1727" s="109">
        <v>0</v>
      </c>
      <c r="H1727" s="109">
        <v>0</v>
      </c>
      <c r="I1727" s="109">
        <v>0</v>
      </c>
      <c r="J1727" s="109">
        <v>0</v>
      </c>
      <c r="K1727" s="86">
        <v>1</v>
      </c>
      <c r="L1727" s="87"/>
    </row>
    <row r="1728" spans="2:12" s="88" customFormat="1" ht="18.75" customHeight="1" x14ac:dyDescent="0.2">
      <c r="B1728" s="85" t="s">
        <v>2301</v>
      </c>
      <c r="C1728" s="109">
        <v>0</v>
      </c>
      <c r="D1728" s="109">
        <v>0</v>
      </c>
      <c r="E1728" s="109">
        <v>0</v>
      </c>
      <c r="F1728" s="109">
        <v>0</v>
      </c>
      <c r="G1728" s="109">
        <v>0</v>
      </c>
      <c r="H1728" s="109">
        <v>0</v>
      </c>
      <c r="I1728" s="109">
        <v>1</v>
      </c>
      <c r="J1728" s="109">
        <v>0</v>
      </c>
      <c r="K1728" s="86">
        <v>1</v>
      </c>
      <c r="L1728" s="87"/>
    </row>
    <row r="1729" spans="2:12" s="88" customFormat="1" ht="18.75" customHeight="1" x14ac:dyDescent="0.2">
      <c r="B1729" s="85" t="s">
        <v>1828</v>
      </c>
      <c r="C1729" s="109">
        <v>0</v>
      </c>
      <c r="D1729" s="109">
        <v>0</v>
      </c>
      <c r="E1729" s="109">
        <v>0</v>
      </c>
      <c r="F1729" s="109">
        <v>0</v>
      </c>
      <c r="G1729" s="109">
        <v>0</v>
      </c>
      <c r="H1729" s="109">
        <v>1</v>
      </c>
      <c r="I1729" s="109">
        <v>0</v>
      </c>
      <c r="J1729" s="109">
        <v>0</v>
      </c>
      <c r="K1729" s="86">
        <v>1</v>
      </c>
      <c r="L1729" s="87"/>
    </row>
    <row r="1730" spans="2:12" s="88" customFormat="1" ht="18.75" customHeight="1" x14ac:dyDescent="0.2">
      <c r="B1730" s="85" t="s">
        <v>1465</v>
      </c>
      <c r="C1730" s="109">
        <v>0</v>
      </c>
      <c r="D1730" s="109">
        <v>1</v>
      </c>
      <c r="E1730" s="109">
        <v>0</v>
      </c>
      <c r="F1730" s="109">
        <v>0</v>
      </c>
      <c r="G1730" s="109">
        <v>0</v>
      </c>
      <c r="H1730" s="109">
        <v>0</v>
      </c>
      <c r="I1730" s="109">
        <v>0</v>
      </c>
      <c r="J1730" s="109">
        <v>0</v>
      </c>
      <c r="K1730" s="86">
        <v>1</v>
      </c>
      <c r="L1730" s="87"/>
    </row>
    <row r="1731" spans="2:12" s="88" customFormat="1" ht="18.75" customHeight="1" x14ac:dyDescent="0.2">
      <c r="B1731" s="85" t="s">
        <v>2218</v>
      </c>
      <c r="C1731" s="109">
        <v>0</v>
      </c>
      <c r="D1731" s="109">
        <v>0</v>
      </c>
      <c r="E1731" s="109">
        <v>1</v>
      </c>
      <c r="F1731" s="109">
        <v>0</v>
      </c>
      <c r="G1731" s="109">
        <v>0</v>
      </c>
      <c r="H1731" s="109">
        <v>0</v>
      </c>
      <c r="I1731" s="109">
        <v>0</v>
      </c>
      <c r="J1731" s="109">
        <v>0</v>
      </c>
      <c r="K1731" s="86">
        <v>1</v>
      </c>
      <c r="L1731" s="87"/>
    </row>
    <row r="1732" spans="2:12" s="88" customFormat="1" ht="18.75" customHeight="1" x14ac:dyDescent="0.2">
      <c r="B1732" s="85" t="s">
        <v>2341</v>
      </c>
      <c r="C1732" s="109">
        <v>1</v>
      </c>
      <c r="D1732" s="109">
        <v>0</v>
      </c>
      <c r="E1732" s="109">
        <v>0</v>
      </c>
      <c r="F1732" s="109">
        <v>0</v>
      </c>
      <c r="G1732" s="109">
        <v>0</v>
      </c>
      <c r="H1732" s="109">
        <v>0</v>
      </c>
      <c r="I1732" s="109">
        <v>0</v>
      </c>
      <c r="J1732" s="109">
        <v>0</v>
      </c>
      <c r="K1732" s="86">
        <v>1</v>
      </c>
      <c r="L1732" s="87"/>
    </row>
    <row r="1733" spans="2:12" s="88" customFormat="1" ht="18.75" customHeight="1" x14ac:dyDescent="0.2">
      <c r="B1733" s="85" t="s">
        <v>2832</v>
      </c>
      <c r="C1733" s="109">
        <v>0</v>
      </c>
      <c r="D1733" s="109">
        <v>0</v>
      </c>
      <c r="E1733" s="109">
        <v>0</v>
      </c>
      <c r="F1733" s="109">
        <v>1</v>
      </c>
      <c r="G1733" s="109">
        <v>0</v>
      </c>
      <c r="H1733" s="109">
        <v>0</v>
      </c>
      <c r="I1733" s="109">
        <v>0</v>
      </c>
      <c r="J1733" s="109">
        <v>0</v>
      </c>
      <c r="K1733" s="86">
        <v>1</v>
      </c>
      <c r="L1733" s="87"/>
    </row>
    <row r="1734" spans="2:12" s="88" customFormat="1" ht="18.75" customHeight="1" x14ac:dyDescent="0.2">
      <c r="B1734" s="85" t="s">
        <v>2783</v>
      </c>
      <c r="C1734" s="109">
        <v>0</v>
      </c>
      <c r="D1734" s="109">
        <v>0</v>
      </c>
      <c r="E1734" s="109">
        <v>0</v>
      </c>
      <c r="F1734" s="109">
        <v>0</v>
      </c>
      <c r="G1734" s="109">
        <v>0</v>
      </c>
      <c r="H1734" s="109">
        <v>0</v>
      </c>
      <c r="I1734" s="109">
        <v>1</v>
      </c>
      <c r="J1734" s="109">
        <v>0</v>
      </c>
      <c r="K1734" s="86">
        <v>1</v>
      </c>
      <c r="L1734" s="87"/>
    </row>
    <row r="1735" spans="2:12" s="88" customFormat="1" ht="18.75" customHeight="1" x14ac:dyDescent="0.2">
      <c r="B1735" s="85" t="s">
        <v>1421</v>
      </c>
      <c r="C1735" s="109">
        <v>0</v>
      </c>
      <c r="D1735" s="109">
        <v>0</v>
      </c>
      <c r="E1735" s="109">
        <v>1</v>
      </c>
      <c r="F1735" s="109">
        <v>0</v>
      </c>
      <c r="G1735" s="109">
        <v>0</v>
      </c>
      <c r="H1735" s="109">
        <v>0</v>
      </c>
      <c r="I1735" s="109">
        <v>0</v>
      </c>
      <c r="J1735" s="109">
        <v>0</v>
      </c>
      <c r="K1735" s="86">
        <v>1</v>
      </c>
      <c r="L1735" s="87"/>
    </row>
    <row r="1736" spans="2:12" s="88" customFormat="1" ht="18.75" customHeight="1" x14ac:dyDescent="0.2">
      <c r="B1736" s="85" t="s">
        <v>1605</v>
      </c>
      <c r="C1736" s="109">
        <v>0</v>
      </c>
      <c r="D1736" s="109">
        <v>0</v>
      </c>
      <c r="E1736" s="109">
        <v>0</v>
      </c>
      <c r="F1736" s="109">
        <v>0</v>
      </c>
      <c r="G1736" s="109">
        <v>0</v>
      </c>
      <c r="H1736" s="109">
        <v>0</v>
      </c>
      <c r="I1736" s="109">
        <v>1</v>
      </c>
      <c r="J1736" s="109">
        <v>0</v>
      </c>
      <c r="K1736" s="86">
        <v>1</v>
      </c>
      <c r="L1736" s="87"/>
    </row>
    <row r="1737" spans="2:12" s="88" customFormat="1" ht="18.75" customHeight="1" x14ac:dyDescent="0.2">
      <c r="B1737" s="85" t="s">
        <v>1613</v>
      </c>
      <c r="C1737" s="109">
        <v>0</v>
      </c>
      <c r="D1737" s="109">
        <v>0</v>
      </c>
      <c r="E1737" s="109">
        <v>0</v>
      </c>
      <c r="F1737" s="109">
        <v>0</v>
      </c>
      <c r="G1737" s="109">
        <v>0</v>
      </c>
      <c r="H1737" s="109">
        <v>0</v>
      </c>
      <c r="I1737" s="109">
        <v>1</v>
      </c>
      <c r="J1737" s="109">
        <v>0</v>
      </c>
      <c r="K1737" s="86">
        <v>1</v>
      </c>
      <c r="L1737" s="87"/>
    </row>
    <row r="1738" spans="2:12" s="88" customFormat="1" ht="18.75" customHeight="1" x14ac:dyDescent="0.2">
      <c r="B1738" s="85" t="s">
        <v>2811</v>
      </c>
      <c r="C1738" s="109">
        <v>1</v>
      </c>
      <c r="D1738" s="109">
        <v>0</v>
      </c>
      <c r="E1738" s="109">
        <v>0</v>
      </c>
      <c r="F1738" s="109">
        <v>0</v>
      </c>
      <c r="G1738" s="109">
        <v>0</v>
      </c>
      <c r="H1738" s="109">
        <v>0</v>
      </c>
      <c r="I1738" s="109">
        <v>0</v>
      </c>
      <c r="J1738" s="109">
        <v>0</v>
      </c>
      <c r="K1738" s="86">
        <v>1</v>
      </c>
      <c r="L1738" s="87"/>
    </row>
    <row r="1739" spans="2:12" s="88" customFormat="1" ht="18.75" customHeight="1" x14ac:dyDescent="0.2">
      <c r="B1739" s="85" t="s">
        <v>2220</v>
      </c>
      <c r="C1739" s="109">
        <v>0</v>
      </c>
      <c r="D1739" s="109">
        <v>0</v>
      </c>
      <c r="E1739" s="109">
        <v>0</v>
      </c>
      <c r="F1739" s="109">
        <v>1</v>
      </c>
      <c r="G1739" s="109">
        <v>0</v>
      </c>
      <c r="H1739" s="109">
        <v>0</v>
      </c>
      <c r="I1739" s="109">
        <v>0</v>
      </c>
      <c r="J1739" s="109">
        <v>0</v>
      </c>
      <c r="K1739" s="86">
        <v>1</v>
      </c>
      <c r="L1739" s="87"/>
    </row>
    <row r="1740" spans="2:12" s="88" customFormat="1" ht="18.75" customHeight="1" x14ac:dyDescent="0.2">
      <c r="B1740" s="85" t="s">
        <v>1486</v>
      </c>
      <c r="C1740" s="109">
        <v>1</v>
      </c>
      <c r="D1740" s="109">
        <v>0</v>
      </c>
      <c r="E1740" s="109">
        <v>0</v>
      </c>
      <c r="F1740" s="109">
        <v>0</v>
      </c>
      <c r="G1740" s="109">
        <v>0</v>
      </c>
      <c r="H1740" s="109">
        <v>0</v>
      </c>
      <c r="I1740" s="109">
        <v>0</v>
      </c>
      <c r="J1740" s="109">
        <v>0</v>
      </c>
      <c r="K1740" s="86">
        <v>1</v>
      </c>
      <c r="L1740" s="87"/>
    </row>
    <row r="1741" spans="2:12" s="88" customFormat="1" ht="18.75" customHeight="1" x14ac:dyDescent="0.2">
      <c r="B1741" s="85" t="s">
        <v>2847</v>
      </c>
      <c r="C1741" s="109">
        <v>0</v>
      </c>
      <c r="D1741" s="109">
        <v>0</v>
      </c>
      <c r="E1741" s="109">
        <v>0</v>
      </c>
      <c r="F1741" s="109">
        <v>0</v>
      </c>
      <c r="G1741" s="109">
        <v>0</v>
      </c>
      <c r="H1741" s="109">
        <v>0</v>
      </c>
      <c r="I1741" s="109">
        <v>0</v>
      </c>
      <c r="J1741" s="109">
        <v>1</v>
      </c>
      <c r="K1741" s="86">
        <v>1</v>
      </c>
      <c r="L1741" s="87"/>
    </row>
    <row r="1742" spans="2:12" s="88" customFormat="1" ht="18.75" customHeight="1" x14ac:dyDescent="0.2">
      <c r="B1742" s="85" t="s">
        <v>2543</v>
      </c>
      <c r="C1742" s="109">
        <v>0</v>
      </c>
      <c r="D1742" s="109">
        <v>0</v>
      </c>
      <c r="E1742" s="109">
        <v>1</v>
      </c>
      <c r="F1742" s="109">
        <v>0</v>
      </c>
      <c r="G1742" s="109">
        <v>0</v>
      </c>
      <c r="H1742" s="109">
        <v>0</v>
      </c>
      <c r="I1742" s="109">
        <v>0</v>
      </c>
      <c r="J1742" s="109">
        <v>0</v>
      </c>
      <c r="K1742" s="86">
        <v>1</v>
      </c>
      <c r="L1742" s="87"/>
    </row>
    <row r="1743" spans="2:12" s="88" customFormat="1" ht="18.75" customHeight="1" x14ac:dyDescent="0.2">
      <c r="B1743" s="85" t="s">
        <v>1107</v>
      </c>
      <c r="C1743" s="109">
        <v>1</v>
      </c>
      <c r="D1743" s="109">
        <v>0</v>
      </c>
      <c r="E1743" s="109">
        <v>0</v>
      </c>
      <c r="F1743" s="109">
        <v>0</v>
      </c>
      <c r="G1743" s="109">
        <v>0</v>
      </c>
      <c r="H1743" s="109">
        <v>0</v>
      </c>
      <c r="I1743" s="109">
        <v>0</v>
      </c>
      <c r="J1743" s="109">
        <v>0</v>
      </c>
      <c r="K1743" s="86">
        <v>1</v>
      </c>
      <c r="L1743" s="87"/>
    </row>
    <row r="1744" spans="2:12" s="88" customFormat="1" ht="18.75" customHeight="1" x14ac:dyDescent="0.2">
      <c r="B1744" s="85" t="s">
        <v>1702</v>
      </c>
      <c r="C1744" s="109">
        <v>0</v>
      </c>
      <c r="D1744" s="109">
        <v>0</v>
      </c>
      <c r="E1744" s="109">
        <v>0</v>
      </c>
      <c r="F1744" s="109">
        <v>0</v>
      </c>
      <c r="G1744" s="109">
        <v>0</v>
      </c>
      <c r="H1744" s="109">
        <v>0</v>
      </c>
      <c r="I1744" s="109">
        <v>0</v>
      </c>
      <c r="J1744" s="109">
        <v>1</v>
      </c>
      <c r="K1744" s="86">
        <v>1</v>
      </c>
      <c r="L1744" s="87"/>
    </row>
    <row r="1745" spans="2:12" s="88" customFormat="1" ht="18.75" customHeight="1" x14ac:dyDescent="0.2">
      <c r="B1745" s="85" t="s">
        <v>2347</v>
      </c>
      <c r="C1745" s="109">
        <v>0</v>
      </c>
      <c r="D1745" s="109">
        <v>0</v>
      </c>
      <c r="E1745" s="109">
        <v>0</v>
      </c>
      <c r="F1745" s="109">
        <v>0</v>
      </c>
      <c r="G1745" s="109">
        <v>0</v>
      </c>
      <c r="H1745" s="109">
        <v>0</v>
      </c>
      <c r="I1745" s="109">
        <v>1</v>
      </c>
      <c r="J1745" s="109">
        <v>0</v>
      </c>
      <c r="K1745" s="86">
        <v>1</v>
      </c>
      <c r="L1745" s="87"/>
    </row>
    <row r="1746" spans="2:12" s="88" customFormat="1" ht="18.75" customHeight="1" x14ac:dyDescent="0.2">
      <c r="B1746" s="85" t="s">
        <v>2258</v>
      </c>
      <c r="C1746" s="109">
        <v>0</v>
      </c>
      <c r="D1746" s="109">
        <v>0</v>
      </c>
      <c r="E1746" s="109">
        <v>0</v>
      </c>
      <c r="F1746" s="109">
        <v>0</v>
      </c>
      <c r="G1746" s="109">
        <v>0</v>
      </c>
      <c r="H1746" s="109">
        <v>1</v>
      </c>
      <c r="I1746" s="109">
        <v>0</v>
      </c>
      <c r="J1746" s="109">
        <v>0</v>
      </c>
      <c r="K1746" s="86">
        <v>1</v>
      </c>
      <c r="L1746" s="87"/>
    </row>
    <row r="1747" spans="2:12" s="88" customFormat="1" ht="18.75" customHeight="1" x14ac:dyDescent="0.2">
      <c r="B1747" s="85" t="s">
        <v>2854</v>
      </c>
      <c r="C1747" s="109">
        <v>0</v>
      </c>
      <c r="D1747" s="109">
        <v>0</v>
      </c>
      <c r="E1747" s="109">
        <v>0</v>
      </c>
      <c r="F1747" s="109">
        <v>0</v>
      </c>
      <c r="G1747" s="109">
        <v>1</v>
      </c>
      <c r="H1747" s="109">
        <v>0</v>
      </c>
      <c r="I1747" s="109">
        <v>0</v>
      </c>
      <c r="J1747" s="109">
        <v>0</v>
      </c>
      <c r="K1747" s="86">
        <v>1</v>
      </c>
      <c r="L1747" s="87"/>
    </row>
    <row r="1748" spans="2:12" s="88" customFormat="1" ht="18.75" customHeight="1" x14ac:dyDescent="0.2">
      <c r="B1748" s="85" t="s">
        <v>3300</v>
      </c>
      <c r="C1748" s="109">
        <v>0</v>
      </c>
      <c r="D1748" s="109">
        <v>0</v>
      </c>
      <c r="E1748" s="109">
        <v>0</v>
      </c>
      <c r="F1748" s="109">
        <v>0</v>
      </c>
      <c r="G1748" s="109">
        <v>0</v>
      </c>
      <c r="H1748" s="109">
        <v>0</v>
      </c>
      <c r="I1748" s="109">
        <v>0</v>
      </c>
      <c r="J1748" s="109">
        <v>1</v>
      </c>
      <c r="K1748" s="86">
        <v>1</v>
      </c>
      <c r="L1748" s="87"/>
    </row>
    <row r="1749" spans="2:12" s="88" customFormat="1" ht="18.75" customHeight="1" x14ac:dyDescent="0.2">
      <c r="B1749" s="85" t="s">
        <v>2815</v>
      </c>
      <c r="C1749" s="109">
        <v>0</v>
      </c>
      <c r="D1749" s="109">
        <v>1</v>
      </c>
      <c r="E1749" s="109">
        <v>0</v>
      </c>
      <c r="F1749" s="109">
        <v>0</v>
      </c>
      <c r="G1749" s="109">
        <v>0</v>
      </c>
      <c r="H1749" s="109">
        <v>0</v>
      </c>
      <c r="I1749" s="109">
        <v>0</v>
      </c>
      <c r="J1749" s="109">
        <v>0</v>
      </c>
      <c r="K1749" s="86">
        <v>1</v>
      </c>
      <c r="L1749" s="87"/>
    </row>
    <row r="1750" spans="2:12" s="88" customFormat="1" ht="18.75" customHeight="1" x14ac:dyDescent="0.2">
      <c r="B1750" s="85" t="s">
        <v>3262</v>
      </c>
      <c r="C1750" s="109">
        <v>0</v>
      </c>
      <c r="D1750" s="109">
        <v>0</v>
      </c>
      <c r="E1750" s="109">
        <v>0</v>
      </c>
      <c r="F1750" s="109">
        <v>0</v>
      </c>
      <c r="G1750" s="109">
        <v>0</v>
      </c>
      <c r="H1750" s="109">
        <v>0</v>
      </c>
      <c r="I1750" s="109">
        <v>0</v>
      </c>
      <c r="J1750" s="109">
        <v>1</v>
      </c>
      <c r="K1750" s="86">
        <v>1</v>
      </c>
      <c r="L1750" s="87"/>
    </row>
    <row r="1751" spans="2:12" s="88" customFormat="1" ht="18.75" customHeight="1" x14ac:dyDescent="0.2">
      <c r="B1751" s="85" t="s">
        <v>2340</v>
      </c>
      <c r="C1751" s="109">
        <v>0</v>
      </c>
      <c r="D1751" s="109">
        <v>0</v>
      </c>
      <c r="E1751" s="109">
        <v>1</v>
      </c>
      <c r="F1751" s="109">
        <v>0</v>
      </c>
      <c r="G1751" s="109">
        <v>0</v>
      </c>
      <c r="H1751" s="109">
        <v>0</v>
      </c>
      <c r="I1751" s="109">
        <v>0</v>
      </c>
      <c r="J1751" s="109">
        <v>0</v>
      </c>
      <c r="K1751" s="86">
        <v>1</v>
      </c>
      <c r="L1751" s="87"/>
    </row>
    <row r="1752" spans="2:12" s="88" customFormat="1" ht="18.75" customHeight="1" x14ac:dyDescent="0.2">
      <c r="B1752" s="85" t="s">
        <v>2448</v>
      </c>
      <c r="C1752" s="109">
        <v>0</v>
      </c>
      <c r="D1752" s="109">
        <v>0</v>
      </c>
      <c r="E1752" s="109">
        <v>1</v>
      </c>
      <c r="F1752" s="109">
        <v>0</v>
      </c>
      <c r="G1752" s="109">
        <v>0</v>
      </c>
      <c r="H1752" s="109">
        <v>0</v>
      </c>
      <c r="I1752" s="109">
        <v>0</v>
      </c>
      <c r="J1752" s="109">
        <v>0</v>
      </c>
      <c r="K1752" s="86">
        <v>1</v>
      </c>
      <c r="L1752" s="87"/>
    </row>
    <row r="1753" spans="2:12" s="88" customFormat="1" ht="18.75" customHeight="1" x14ac:dyDescent="0.2">
      <c r="B1753" s="85" t="s">
        <v>3258</v>
      </c>
      <c r="C1753" s="109">
        <v>0</v>
      </c>
      <c r="D1753" s="109">
        <v>0</v>
      </c>
      <c r="E1753" s="109">
        <v>0</v>
      </c>
      <c r="F1753" s="109">
        <v>0</v>
      </c>
      <c r="G1753" s="109">
        <v>0</v>
      </c>
      <c r="H1753" s="109">
        <v>0</v>
      </c>
      <c r="I1753" s="109">
        <v>0</v>
      </c>
      <c r="J1753" s="109">
        <v>1</v>
      </c>
      <c r="K1753" s="86">
        <v>1</v>
      </c>
      <c r="L1753" s="87"/>
    </row>
    <row r="1754" spans="2:12" s="88" customFormat="1" ht="18.75" customHeight="1" x14ac:dyDescent="0.2">
      <c r="B1754" s="85" t="s">
        <v>2303</v>
      </c>
      <c r="C1754" s="109">
        <v>1</v>
      </c>
      <c r="D1754" s="109">
        <v>0</v>
      </c>
      <c r="E1754" s="109">
        <v>0</v>
      </c>
      <c r="F1754" s="109">
        <v>0</v>
      </c>
      <c r="G1754" s="109">
        <v>0</v>
      </c>
      <c r="H1754" s="109">
        <v>0</v>
      </c>
      <c r="I1754" s="109">
        <v>0</v>
      </c>
      <c r="J1754" s="109">
        <v>0</v>
      </c>
      <c r="K1754" s="86">
        <v>1</v>
      </c>
      <c r="L1754" s="87"/>
    </row>
    <row r="1755" spans="2:12" s="88" customFormat="1" ht="18.75" customHeight="1" x14ac:dyDescent="0.2">
      <c r="B1755" s="85" t="s">
        <v>2257</v>
      </c>
      <c r="C1755" s="109">
        <v>0</v>
      </c>
      <c r="D1755" s="109">
        <v>1</v>
      </c>
      <c r="E1755" s="109">
        <v>0</v>
      </c>
      <c r="F1755" s="109">
        <v>0</v>
      </c>
      <c r="G1755" s="109">
        <v>0</v>
      </c>
      <c r="H1755" s="109">
        <v>0</v>
      </c>
      <c r="I1755" s="109">
        <v>0</v>
      </c>
      <c r="J1755" s="109">
        <v>0</v>
      </c>
      <c r="K1755" s="86">
        <v>1</v>
      </c>
      <c r="L1755" s="87"/>
    </row>
    <row r="1756" spans="2:12" s="88" customFormat="1" ht="18.75" customHeight="1" x14ac:dyDescent="0.2">
      <c r="B1756" s="85" t="s">
        <v>1597</v>
      </c>
      <c r="C1756" s="109">
        <v>0</v>
      </c>
      <c r="D1756" s="109">
        <v>0</v>
      </c>
      <c r="E1756" s="109">
        <v>0</v>
      </c>
      <c r="F1756" s="109">
        <v>0</v>
      </c>
      <c r="G1756" s="109">
        <v>0</v>
      </c>
      <c r="H1756" s="109">
        <v>0</v>
      </c>
      <c r="I1756" s="109">
        <v>0</v>
      </c>
      <c r="J1756" s="109">
        <v>1</v>
      </c>
      <c r="K1756" s="86">
        <v>1</v>
      </c>
      <c r="L1756" s="87"/>
    </row>
    <row r="1757" spans="2:12" s="88" customFormat="1" ht="18.75" customHeight="1" x14ac:dyDescent="0.2">
      <c r="B1757" s="85" t="s">
        <v>2851</v>
      </c>
      <c r="C1757" s="109">
        <v>0</v>
      </c>
      <c r="D1757" s="109">
        <v>1</v>
      </c>
      <c r="E1757" s="109">
        <v>0</v>
      </c>
      <c r="F1757" s="109">
        <v>0</v>
      </c>
      <c r="G1757" s="109">
        <v>0</v>
      </c>
      <c r="H1757" s="109">
        <v>0</v>
      </c>
      <c r="I1757" s="109">
        <v>0</v>
      </c>
      <c r="J1757" s="109">
        <v>0</v>
      </c>
      <c r="K1757" s="86">
        <v>1</v>
      </c>
      <c r="L1757" s="87"/>
    </row>
    <row r="1758" spans="2:12" s="88" customFormat="1" ht="18.75" customHeight="1" x14ac:dyDescent="0.2">
      <c r="B1758" s="85" t="s">
        <v>3265</v>
      </c>
      <c r="C1758" s="109">
        <v>0</v>
      </c>
      <c r="D1758" s="109">
        <v>0</v>
      </c>
      <c r="E1758" s="109">
        <v>0</v>
      </c>
      <c r="F1758" s="109">
        <v>0</v>
      </c>
      <c r="G1758" s="109">
        <v>0</v>
      </c>
      <c r="H1758" s="109">
        <v>0</v>
      </c>
      <c r="I1758" s="109">
        <v>0</v>
      </c>
      <c r="J1758" s="109">
        <v>1</v>
      </c>
      <c r="K1758" s="86">
        <v>1</v>
      </c>
      <c r="L1758" s="87"/>
    </row>
    <row r="1759" spans="2:12" s="88" customFormat="1" ht="18.75" customHeight="1" x14ac:dyDescent="0.2">
      <c r="B1759" s="85" t="s">
        <v>2779</v>
      </c>
      <c r="C1759" s="109">
        <v>0</v>
      </c>
      <c r="D1759" s="109">
        <v>0</v>
      </c>
      <c r="E1759" s="109">
        <v>0</v>
      </c>
      <c r="F1759" s="109">
        <v>0</v>
      </c>
      <c r="G1759" s="109">
        <v>0</v>
      </c>
      <c r="H1759" s="109">
        <v>1</v>
      </c>
      <c r="I1759" s="109">
        <v>0</v>
      </c>
      <c r="J1759" s="109">
        <v>0</v>
      </c>
      <c r="K1759" s="86">
        <v>1</v>
      </c>
      <c r="L1759" s="87"/>
    </row>
    <row r="1760" spans="2:12" s="88" customFormat="1" ht="18.75" customHeight="1" x14ac:dyDescent="0.2">
      <c r="B1760" s="85" t="s">
        <v>2788</v>
      </c>
      <c r="C1760" s="109">
        <v>0</v>
      </c>
      <c r="D1760" s="109">
        <v>0</v>
      </c>
      <c r="E1760" s="109">
        <v>0</v>
      </c>
      <c r="F1760" s="109">
        <v>0</v>
      </c>
      <c r="G1760" s="109">
        <v>1</v>
      </c>
      <c r="H1760" s="109">
        <v>0</v>
      </c>
      <c r="I1760" s="109">
        <v>0</v>
      </c>
      <c r="J1760" s="109">
        <v>0</v>
      </c>
      <c r="K1760" s="86">
        <v>1</v>
      </c>
      <c r="L1760" s="87"/>
    </row>
    <row r="1761" spans="2:12" s="88" customFormat="1" ht="18.75" customHeight="1" x14ac:dyDescent="0.2">
      <c r="B1761" s="85" t="s">
        <v>2797</v>
      </c>
      <c r="C1761" s="109">
        <v>0</v>
      </c>
      <c r="D1761" s="109">
        <v>0</v>
      </c>
      <c r="E1761" s="109">
        <v>0</v>
      </c>
      <c r="F1761" s="109">
        <v>0</v>
      </c>
      <c r="G1761" s="109">
        <v>0</v>
      </c>
      <c r="H1761" s="109">
        <v>1</v>
      </c>
      <c r="I1761" s="109">
        <v>0</v>
      </c>
      <c r="J1761" s="109">
        <v>0</v>
      </c>
      <c r="K1761" s="86">
        <v>1</v>
      </c>
      <c r="L1761" s="87"/>
    </row>
    <row r="1762" spans="2:12" s="88" customFormat="1" ht="18.75" customHeight="1" x14ac:dyDescent="0.2">
      <c r="B1762" s="85" t="s">
        <v>2631</v>
      </c>
      <c r="C1762" s="109">
        <v>1</v>
      </c>
      <c r="D1762" s="109">
        <v>0</v>
      </c>
      <c r="E1762" s="109">
        <v>0</v>
      </c>
      <c r="F1762" s="109">
        <v>0</v>
      </c>
      <c r="G1762" s="109">
        <v>0</v>
      </c>
      <c r="H1762" s="109">
        <v>0</v>
      </c>
      <c r="I1762" s="109">
        <v>0</v>
      </c>
      <c r="J1762" s="109">
        <v>0</v>
      </c>
      <c r="K1762" s="86">
        <v>1</v>
      </c>
      <c r="L1762" s="87"/>
    </row>
    <row r="1763" spans="2:12" s="88" customFormat="1" ht="18.75" customHeight="1" x14ac:dyDescent="0.2">
      <c r="B1763" s="85" t="s">
        <v>2796</v>
      </c>
      <c r="C1763" s="109">
        <v>0</v>
      </c>
      <c r="D1763" s="109">
        <v>0</v>
      </c>
      <c r="E1763" s="109">
        <v>0</v>
      </c>
      <c r="F1763" s="109">
        <v>0</v>
      </c>
      <c r="G1763" s="109">
        <v>0</v>
      </c>
      <c r="H1763" s="109">
        <v>0</v>
      </c>
      <c r="I1763" s="109">
        <v>0</v>
      </c>
      <c r="J1763" s="109">
        <v>1</v>
      </c>
      <c r="K1763" s="86">
        <v>1</v>
      </c>
      <c r="L1763" s="87"/>
    </row>
    <row r="1764" spans="2:12" s="88" customFormat="1" ht="18.75" customHeight="1" x14ac:dyDescent="0.2">
      <c r="B1764" s="85" t="s">
        <v>2799</v>
      </c>
      <c r="C1764" s="109">
        <v>0</v>
      </c>
      <c r="D1764" s="109">
        <v>0</v>
      </c>
      <c r="E1764" s="109">
        <v>0</v>
      </c>
      <c r="F1764" s="109">
        <v>0</v>
      </c>
      <c r="G1764" s="109">
        <v>0</v>
      </c>
      <c r="H1764" s="109">
        <v>0</v>
      </c>
      <c r="I1764" s="109">
        <v>1</v>
      </c>
      <c r="J1764" s="109">
        <v>0</v>
      </c>
      <c r="K1764" s="86">
        <v>1</v>
      </c>
      <c r="L1764" s="87"/>
    </row>
    <row r="1765" spans="2:12" s="88" customFormat="1" ht="18.75" customHeight="1" x14ac:dyDescent="0.2">
      <c r="B1765" s="85" t="s">
        <v>1384</v>
      </c>
      <c r="C1765" s="109">
        <v>0</v>
      </c>
      <c r="D1765" s="109">
        <v>0</v>
      </c>
      <c r="E1765" s="109">
        <v>0</v>
      </c>
      <c r="F1765" s="109">
        <v>0</v>
      </c>
      <c r="G1765" s="109">
        <v>1</v>
      </c>
      <c r="H1765" s="109">
        <v>0</v>
      </c>
      <c r="I1765" s="109">
        <v>0</v>
      </c>
      <c r="J1765" s="109">
        <v>0</v>
      </c>
      <c r="K1765" s="86">
        <v>1</v>
      </c>
      <c r="L1765" s="87"/>
    </row>
    <row r="1766" spans="2:12" s="88" customFormat="1" ht="18.75" customHeight="1" x14ac:dyDescent="0.2">
      <c r="B1766" s="85" t="s">
        <v>2253</v>
      </c>
      <c r="C1766" s="109">
        <v>0</v>
      </c>
      <c r="D1766" s="109">
        <v>0</v>
      </c>
      <c r="E1766" s="109">
        <v>0</v>
      </c>
      <c r="F1766" s="109">
        <v>0</v>
      </c>
      <c r="G1766" s="109">
        <v>0</v>
      </c>
      <c r="H1766" s="109">
        <v>0</v>
      </c>
      <c r="I1766" s="109">
        <v>1</v>
      </c>
      <c r="J1766" s="109">
        <v>0</v>
      </c>
      <c r="K1766" s="86">
        <v>1</v>
      </c>
      <c r="L1766" s="87"/>
    </row>
    <row r="1767" spans="2:12" s="88" customFormat="1" ht="18.75" customHeight="1" x14ac:dyDescent="0.2">
      <c r="B1767" s="85" t="s">
        <v>2920</v>
      </c>
      <c r="C1767" s="109">
        <v>1</v>
      </c>
      <c r="D1767" s="109">
        <v>0</v>
      </c>
      <c r="E1767" s="109">
        <v>0</v>
      </c>
      <c r="F1767" s="109">
        <v>0</v>
      </c>
      <c r="G1767" s="109">
        <v>0</v>
      </c>
      <c r="H1767" s="109">
        <v>0</v>
      </c>
      <c r="I1767" s="109">
        <v>0</v>
      </c>
      <c r="J1767" s="109">
        <v>0</v>
      </c>
      <c r="K1767" s="86">
        <v>1</v>
      </c>
      <c r="L1767" s="87"/>
    </row>
    <row r="1768" spans="2:12" s="88" customFormat="1" ht="18.75" customHeight="1" x14ac:dyDescent="0.2">
      <c r="B1768" s="85" t="s">
        <v>2805</v>
      </c>
      <c r="C1768" s="109">
        <v>1</v>
      </c>
      <c r="D1768" s="109">
        <v>0</v>
      </c>
      <c r="E1768" s="109">
        <v>0</v>
      </c>
      <c r="F1768" s="109">
        <v>0</v>
      </c>
      <c r="G1768" s="109">
        <v>0</v>
      </c>
      <c r="H1768" s="109">
        <v>0</v>
      </c>
      <c r="I1768" s="109">
        <v>0</v>
      </c>
      <c r="J1768" s="109">
        <v>0</v>
      </c>
      <c r="K1768" s="86">
        <v>1</v>
      </c>
      <c r="L1768" s="87"/>
    </row>
    <row r="1769" spans="2:12" s="88" customFormat="1" ht="18.75" customHeight="1" x14ac:dyDescent="0.2">
      <c r="B1769" s="85" t="s">
        <v>2778</v>
      </c>
      <c r="C1769" s="109">
        <v>0</v>
      </c>
      <c r="D1769" s="109">
        <v>0</v>
      </c>
      <c r="E1769" s="109">
        <v>0</v>
      </c>
      <c r="F1769" s="109">
        <v>0</v>
      </c>
      <c r="G1769" s="109">
        <v>0</v>
      </c>
      <c r="H1769" s="109">
        <v>0</v>
      </c>
      <c r="I1769" s="109">
        <v>1</v>
      </c>
      <c r="J1769" s="109">
        <v>0</v>
      </c>
      <c r="K1769" s="86">
        <v>1</v>
      </c>
      <c r="L1769" s="87"/>
    </row>
    <row r="1770" spans="2:12" s="88" customFormat="1" ht="18.75" customHeight="1" x14ac:dyDescent="0.2">
      <c r="B1770" s="85" t="s">
        <v>2399</v>
      </c>
      <c r="C1770" s="109">
        <v>0</v>
      </c>
      <c r="D1770" s="109">
        <v>0</v>
      </c>
      <c r="E1770" s="109">
        <v>0</v>
      </c>
      <c r="F1770" s="109">
        <v>0</v>
      </c>
      <c r="G1770" s="109">
        <v>0</v>
      </c>
      <c r="H1770" s="109">
        <v>0</v>
      </c>
      <c r="I1770" s="109">
        <v>0</v>
      </c>
      <c r="J1770" s="109">
        <v>1</v>
      </c>
      <c r="K1770" s="86">
        <v>1</v>
      </c>
      <c r="L1770" s="87"/>
    </row>
    <row r="1771" spans="2:12" s="88" customFormat="1" ht="18.75" customHeight="1" x14ac:dyDescent="0.2">
      <c r="B1771" s="85" t="s">
        <v>3079</v>
      </c>
      <c r="C1771" s="109">
        <v>0</v>
      </c>
      <c r="D1771" s="109">
        <v>0</v>
      </c>
      <c r="E1771" s="109">
        <v>0</v>
      </c>
      <c r="F1771" s="109">
        <v>0</v>
      </c>
      <c r="G1771" s="109">
        <v>0</v>
      </c>
      <c r="H1771" s="109">
        <v>0</v>
      </c>
      <c r="I1771" s="109">
        <v>0</v>
      </c>
      <c r="J1771" s="109">
        <v>1</v>
      </c>
      <c r="K1771" s="86">
        <v>1</v>
      </c>
      <c r="L1771" s="87"/>
    </row>
    <row r="1772" spans="2:12" s="88" customFormat="1" ht="18.75" customHeight="1" x14ac:dyDescent="0.2">
      <c r="B1772" s="85" t="s">
        <v>2800</v>
      </c>
      <c r="C1772" s="109">
        <v>0</v>
      </c>
      <c r="D1772" s="109">
        <v>1</v>
      </c>
      <c r="E1772" s="109">
        <v>0</v>
      </c>
      <c r="F1772" s="109">
        <v>0</v>
      </c>
      <c r="G1772" s="109">
        <v>0</v>
      </c>
      <c r="H1772" s="109">
        <v>0</v>
      </c>
      <c r="I1772" s="109">
        <v>0</v>
      </c>
      <c r="J1772" s="109">
        <v>0</v>
      </c>
      <c r="K1772" s="86">
        <v>1</v>
      </c>
      <c r="L1772" s="87"/>
    </row>
    <row r="1773" spans="2:12" s="88" customFormat="1" ht="18.75" customHeight="1" x14ac:dyDescent="0.2">
      <c r="B1773" s="85" t="s">
        <v>2299</v>
      </c>
      <c r="C1773" s="109">
        <v>0</v>
      </c>
      <c r="D1773" s="109">
        <v>0</v>
      </c>
      <c r="E1773" s="109">
        <v>0</v>
      </c>
      <c r="F1773" s="109">
        <v>0</v>
      </c>
      <c r="G1773" s="109">
        <v>0</v>
      </c>
      <c r="H1773" s="109">
        <v>1</v>
      </c>
      <c r="I1773" s="109">
        <v>0</v>
      </c>
      <c r="J1773" s="109">
        <v>0</v>
      </c>
      <c r="K1773" s="86">
        <v>1</v>
      </c>
      <c r="L1773" s="87"/>
    </row>
    <row r="1774" spans="2:12" s="88" customFormat="1" ht="18.75" customHeight="1" x14ac:dyDescent="0.2">
      <c r="B1774" s="85" t="s">
        <v>1226</v>
      </c>
      <c r="C1774" s="109">
        <v>0</v>
      </c>
      <c r="D1774" s="109">
        <v>0</v>
      </c>
      <c r="E1774" s="109">
        <v>0</v>
      </c>
      <c r="F1774" s="109">
        <v>0</v>
      </c>
      <c r="G1774" s="109">
        <v>1</v>
      </c>
      <c r="H1774" s="109">
        <v>0</v>
      </c>
      <c r="I1774" s="109">
        <v>0</v>
      </c>
      <c r="J1774" s="109">
        <v>0</v>
      </c>
      <c r="K1774" s="86">
        <v>1</v>
      </c>
      <c r="L1774" s="87"/>
    </row>
    <row r="1775" spans="2:12" s="88" customFormat="1" ht="18.75" customHeight="1" x14ac:dyDescent="0.2">
      <c r="B1775" s="85" t="s">
        <v>1535</v>
      </c>
      <c r="C1775" s="109">
        <v>1</v>
      </c>
      <c r="D1775" s="109">
        <v>0</v>
      </c>
      <c r="E1775" s="109">
        <v>0</v>
      </c>
      <c r="F1775" s="109">
        <v>0</v>
      </c>
      <c r="G1775" s="109">
        <v>0</v>
      </c>
      <c r="H1775" s="109">
        <v>0</v>
      </c>
      <c r="I1775" s="109">
        <v>0</v>
      </c>
      <c r="J1775" s="109">
        <v>0</v>
      </c>
      <c r="K1775" s="86">
        <v>1</v>
      </c>
      <c r="L1775" s="87"/>
    </row>
    <row r="1776" spans="2:12" s="88" customFormat="1" ht="18.75" customHeight="1" x14ac:dyDescent="0.2">
      <c r="B1776" s="85" t="s">
        <v>3072</v>
      </c>
      <c r="C1776" s="109">
        <v>0</v>
      </c>
      <c r="D1776" s="109">
        <v>0</v>
      </c>
      <c r="E1776" s="109">
        <v>0</v>
      </c>
      <c r="F1776" s="109">
        <v>0</v>
      </c>
      <c r="G1776" s="109">
        <v>0</v>
      </c>
      <c r="H1776" s="109">
        <v>0</v>
      </c>
      <c r="I1776" s="109">
        <v>1</v>
      </c>
      <c r="J1776" s="109">
        <v>0</v>
      </c>
      <c r="K1776" s="86">
        <v>1</v>
      </c>
      <c r="L1776" s="87"/>
    </row>
    <row r="1777" spans="2:12" s="88" customFormat="1" ht="18.75" customHeight="1" x14ac:dyDescent="0.2">
      <c r="B1777" s="85" t="s">
        <v>2450</v>
      </c>
      <c r="C1777" s="109">
        <v>0</v>
      </c>
      <c r="D1777" s="109">
        <v>0</v>
      </c>
      <c r="E1777" s="109">
        <v>0</v>
      </c>
      <c r="F1777" s="109">
        <v>0</v>
      </c>
      <c r="G1777" s="109">
        <v>0</v>
      </c>
      <c r="H1777" s="109">
        <v>1</v>
      </c>
      <c r="I1777" s="109">
        <v>0</v>
      </c>
      <c r="J1777" s="109">
        <v>0</v>
      </c>
      <c r="K1777" s="86">
        <v>1</v>
      </c>
      <c r="L1777" s="87"/>
    </row>
    <row r="1778" spans="2:12" s="88" customFormat="1" ht="18.75" customHeight="1" x14ac:dyDescent="0.2">
      <c r="B1778" s="85" t="s">
        <v>2816</v>
      </c>
      <c r="C1778" s="109">
        <v>1</v>
      </c>
      <c r="D1778" s="109">
        <v>0</v>
      </c>
      <c r="E1778" s="109">
        <v>0</v>
      </c>
      <c r="F1778" s="109">
        <v>0</v>
      </c>
      <c r="G1778" s="109">
        <v>0</v>
      </c>
      <c r="H1778" s="109">
        <v>0</v>
      </c>
      <c r="I1778" s="109">
        <v>0</v>
      </c>
      <c r="J1778" s="109">
        <v>0</v>
      </c>
      <c r="K1778" s="86">
        <v>1</v>
      </c>
      <c r="L1778" s="87"/>
    </row>
    <row r="1779" spans="2:12" s="88" customFormat="1" ht="18.75" customHeight="1" x14ac:dyDescent="0.2">
      <c r="B1779" s="85" t="s">
        <v>3077</v>
      </c>
      <c r="C1779" s="109">
        <v>0</v>
      </c>
      <c r="D1779" s="109">
        <v>0</v>
      </c>
      <c r="E1779" s="109">
        <v>0</v>
      </c>
      <c r="F1779" s="109">
        <v>0</v>
      </c>
      <c r="G1779" s="109">
        <v>0</v>
      </c>
      <c r="H1779" s="109">
        <v>0</v>
      </c>
      <c r="I1779" s="109">
        <v>0</v>
      </c>
      <c r="J1779" s="109">
        <v>1</v>
      </c>
      <c r="K1779" s="86">
        <v>1</v>
      </c>
      <c r="L1779" s="87"/>
    </row>
    <row r="1780" spans="2:12" s="88" customFormat="1" ht="18.75" customHeight="1" x14ac:dyDescent="0.2">
      <c r="B1780" s="85" t="s">
        <v>2817</v>
      </c>
      <c r="C1780" s="109">
        <v>0</v>
      </c>
      <c r="D1780" s="109">
        <v>0</v>
      </c>
      <c r="E1780" s="109">
        <v>0</v>
      </c>
      <c r="F1780" s="109">
        <v>0</v>
      </c>
      <c r="G1780" s="109">
        <v>0</v>
      </c>
      <c r="H1780" s="109">
        <v>1</v>
      </c>
      <c r="I1780" s="109">
        <v>0</v>
      </c>
      <c r="J1780" s="109">
        <v>0</v>
      </c>
      <c r="K1780" s="86">
        <v>1</v>
      </c>
      <c r="L1780" s="87"/>
    </row>
    <row r="1781" spans="2:12" s="88" customFormat="1" ht="18.75" customHeight="1" x14ac:dyDescent="0.2">
      <c r="B1781" s="85" t="s">
        <v>2806</v>
      </c>
      <c r="C1781" s="109">
        <v>0</v>
      </c>
      <c r="D1781" s="109">
        <v>0</v>
      </c>
      <c r="E1781" s="109">
        <v>1</v>
      </c>
      <c r="F1781" s="109">
        <v>0</v>
      </c>
      <c r="G1781" s="109">
        <v>0</v>
      </c>
      <c r="H1781" s="109">
        <v>0</v>
      </c>
      <c r="I1781" s="109">
        <v>0</v>
      </c>
      <c r="J1781" s="109">
        <v>0</v>
      </c>
      <c r="K1781" s="86">
        <v>1</v>
      </c>
      <c r="L1781" s="87"/>
    </row>
    <row r="1782" spans="2:12" s="88" customFormat="1" ht="18.75" customHeight="1" x14ac:dyDescent="0.2">
      <c r="B1782" s="85" t="s">
        <v>2300</v>
      </c>
      <c r="C1782" s="109">
        <v>0</v>
      </c>
      <c r="D1782" s="109">
        <v>0</v>
      </c>
      <c r="E1782" s="109">
        <v>0</v>
      </c>
      <c r="F1782" s="109">
        <v>0</v>
      </c>
      <c r="G1782" s="109">
        <v>0</v>
      </c>
      <c r="H1782" s="109">
        <v>1</v>
      </c>
      <c r="I1782" s="109">
        <v>0</v>
      </c>
      <c r="J1782" s="109">
        <v>0</v>
      </c>
      <c r="K1782" s="86">
        <v>1</v>
      </c>
      <c r="L1782" s="87"/>
    </row>
    <row r="1783" spans="2:12" s="88" customFormat="1" ht="18.75" customHeight="1" x14ac:dyDescent="0.2">
      <c r="B1783" s="85" t="s">
        <v>2828</v>
      </c>
      <c r="C1783" s="109">
        <v>0</v>
      </c>
      <c r="D1783" s="109">
        <v>0</v>
      </c>
      <c r="E1783" s="109">
        <v>0</v>
      </c>
      <c r="F1783" s="109">
        <v>0</v>
      </c>
      <c r="G1783" s="109">
        <v>0</v>
      </c>
      <c r="H1783" s="109">
        <v>1</v>
      </c>
      <c r="I1783" s="109">
        <v>0</v>
      </c>
      <c r="J1783" s="109">
        <v>0</v>
      </c>
      <c r="K1783" s="86">
        <v>1</v>
      </c>
      <c r="L1783" s="87"/>
    </row>
    <row r="1784" spans="2:12" s="88" customFormat="1" ht="18.75" customHeight="1" x14ac:dyDescent="0.2">
      <c r="B1784" s="85" t="s">
        <v>1549</v>
      </c>
      <c r="C1784" s="109">
        <v>1</v>
      </c>
      <c r="D1784" s="109">
        <v>0</v>
      </c>
      <c r="E1784" s="109">
        <v>0</v>
      </c>
      <c r="F1784" s="109">
        <v>0</v>
      </c>
      <c r="G1784" s="109">
        <v>0</v>
      </c>
      <c r="H1784" s="109">
        <v>0</v>
      </c>
      <c r="I1784" s="109">
        <v>0</v>
      </c>
      <c r="J1784" s="109">
        <v>0</v>
      </c>
      <c r="K1784" s="86">
        <v>1</v>
      </c>
      <c r="L1784" s="87"/>
    </row>
    <row r="1785" spans="2:12" s="88" customFormat="1" ht="18.75" customHeight="1" x14ac:dyDescent="0.2">
      <c r="B1785" s="85" t="s">
        <v>2785</v>
      </c>
      <c r="C1785" s="109">
        <v>1</v>
      </c>
      <c r="D1785" s="109">
        <v>0</v>
      </c>
      <c r="E1785" s="109">
        <v>0</v>
      </c>
      <c r="F1785" s="109">
        <v>0</v>
      </c>
      <c r="G1785" s="109">
        <v>0</v>
      </c>
      <c r="H1785" s="109">
        <v>0</v>
      </c>
      <c r="I1785" s="109">
        <v>0</v>
      </c>
      <c r="J1785" s="109">
        <v>0</v>
      </c>
      <c r="K1785" s="86">
        <v>1</v>
      </c>
      <c r="L1785" s="87"/>
    </row>
    <row r="1786" spans="2:12" s="88" customFormat="1" ht="18.75" customHeight="1" x14ac:dyDescent="0.2">
      <c r="B1786" s="85" t="s">
        <v>2813</v>
      </c>
      <c r="C1786" s="109">
        <v>0</v>
      </c>
      <c r="D1786" s="109">
        <v>0</v>
      </c>
      <c r="E1786" s="109">
        <v>0</v>
      </c>
      <c r="F1786" s="109">
        <v>0</v>
      </c>
      <c r="G1786" s="109">
        <v>0</v>
      </c>
      <c r="H1786" s="109">
        <v>1</v>
      </c>
      <c r="I1786" s="109">
        <v>0</v>
      </c>
      <c r="J1786" s="109">
        <v>0</v>
      </c>
      <c r="K1786" s="86">
        <v>1</v>
      </c>
      <c r="L1786" s="87"/>
    </row>
    <row r="1787" spans="2:12" s="88" customFormat="1" ht="18.75" customHeight="1" x14ac:dyDescent="0.2">
      <c r="B1787" s="85" t="s">
        <v>2831</v>
      </c>
      <c r="C1787" s="109">
        <v>0</v>
      </c>
      <c r="D1787" s="109">
        <v>0</v>
      </c>
      <c r="E1787" s="109">
        <v>0</v>
      </c>
      <c r="F1787" s="109">
        <v>0</v>
      </c>
      <c r="G1787" s="109">
        <v>1</v>
      </c>
      <c r="H1787" s="109">
        <v>0</v>
      </c>
      <c r="I1787" s="109">
        <v>0</v>
      </c>
      <c r="J1787" s="109">
        <v>0</v>
      </c>
      <c r="K1787" s="86">
        <v>1</v>
      </c>
      <c r="L1787" s="87"/>
    </row>
    <row r="1788" spans="2:12" s="88" customFormat="1" ht="18.75" customHeight="1" x14ac:dyDescent="0.2">
      <c r="B1788" s="85" t="s">
        <v>2821</v>
      </c>
      <c r="C1788" s="109">
        <v>0</v>
      </c>
      <c r="D1788" s="109">
        <v>0</v>
      </c>
      <c r="E1788" s="109">
        <v>0</v>
      </c>
      <c r="F1788" s="109">
        <v>0</v>
      </c>
      <c r="G1788" s="109">
        <v>1</v>
      </c>
      <c r="H1788" s="109">
        <v>0</v>
      </c>
      <c r="I1788" s="109">
        <v>0</v>
      </c>
      <c r="J1788" s="109">
        <v>0</v>
      </c>
      <c r="K1788" s="86">
        <v>1</v>
      </c>
      <c r="L1788" s="87"/>
    </row>
    <row r="1789" spans="2:12" s="88" customFormat="1" ht="18.75" customHeight="1" x14ac:dyDescent="0.2">
      <c r="B1789" s="85" t="s">
        <v>2792</v>
      </c>
      <c r="C1789" s="109">
        <v>0</v>
      </c>
      <c r="D1789" s="109">
        <v>0</v>
      </c>
      <c r="E1789" s="109">
        <v>0</v>
      </c>
      <c r="F1789" s="109">
        <v>0</v>
      </c>
      <c r="G1789" s="109">
        <v>0</v>
      </c>
      <c r="H1789" s="109">
        <v>0</v>
      </c>
      <c r="I1789" s="109">
        <v>1</v>
      </c>
      <c r="J1789" s="109">
        <v>0</v>
      </c>
      <c r="K1789" s="86">
        <v>1</v>
      </c>
      <c r="L1789" s="87"/>
    </row>
    <row r="1790" spans="2:12" s="88" customFormat="1" ht="18.75" customHeight="1" x14ac:dyDescent="0.2">
      <c r="B1790" s="85" t="s">
        <v>2405</v>
      </c>
      <c r="C1790" s="109">
        <v>0</v>
      </c>
      <c r="D1790" s="109">
        <v>0</v>
      </c>
      <c r="E1790" s="109">
        <v>0</v>
      </c>
      <c r="F1790" s="109">
        <v>0</v>
      </c>
      <c r="G1790" s="109">
        <v>0</v>
      </c>
      <c r="H1790" s="109">
        <v>0</v>
      </c>
      <c r="I1790" s="109">
        <v>1</v>
      </c>
      <c r="J1790" s="109">
        <v>0</v>
      </c>
      <c r="K1790" s="86">
        <v>1</v>
      </c>
      <c r="L1790" s="87"/>
    </row>
    <row r="1791" spans="2:12" s="88" customFormat="1" ht="18.75" customHeight="1" x14ac:dyDescent="0.2">
      <c r="B1791" s="85" t="s">
        <v>2344</v>
      </c>
      <c r="C1791" s="109">
        <v>0</v>
      </c>
      <c r="D1791" s="109">
        <v>1</v>
      </c>
      <c r="E1791" s="109">
        <v>0</v>
      </c>
      <c r="F1791" s="109">
        <v>0</v>
      </c>
      <c r="G1791" s="109">
        <v>0</v>
      </c>
      <c r="H1791" s="109">
        <v>0</v>
      </c>
      <c r="I1791" s="109">
        <v>0</v>
      </c>
      <c r="J1791" s="109">
        <v>0</v>
      </c>
      <c r="K1791" s="86">
        <v>1</v>
      </c>
      <c r="L1791" s="87"/>
    </row>
    <row r="1792" spans="2:12" s="88" customFormat="1" ht="18.75" customHeight="1" x14ac:dyDescent="0.2">
      <c r="B1792" s="85" t="s">
        <v>1577</v>
      </c>
      <c r="C1792" s="109">
        <v>0</v>
      </c>
      <c r="D1792" s="109">
        <v>0</v>
      </c>
      <c r="E1792" s="109">
        <v>0</v>
      </c>
      <c r="F1792" s="109">
        <v>0</v>
      </c>
      <c r="G1792" s="109">
        <v>0</v>
      </c>
      <c r="H1792" s="109">
        <v>0</v>
      </c>
      <c r="I1792" s="109">
        <v>1</v>
      </c>
      <c r="J1792" s="109">
        <v>0</v>
      </c>
      <c r="K1792" s="86">
        <v>1</v>
      </c>
      <c r="L1792" s="87"/>
    </row>
    <row r="1793" spans="2:12" s="88" customFormat="1" ht="18.75" customHeight="1" x14ac:dyDescent="0.2">
      <c r="B1793" s="85" t="s">
        <v>2807</v>
      </c>
      <c r="C1793" s="109">
        <v>0</v>
      </c>
      <c r="D1793" s="109">
        <v>0</v>
      </c>
      <c r="E1793" s="109">
        <v>1</v>
      </c>
      <c r="F1793" s="109">
        <v>0</v>
      </c>
      <c r="G1793" s="109">
        <v>0</v>
      </c>
      <c r="H1793" s="109">
        <v>0</v>
      </c>
      <c r="I1793" s="109">
        <v>0</v>
      </c>
      <c r="J1793" s="109">
        <v>0</v>
      </c>
      <c r="K1793" s="86">
        <v>1</v>
      </c>
      <c r="L1793" s="87"/>
    </row>
    <row r="1794" spans="2:12" s="88" customFormat="1" ht="18.75" customHeight="1" x14ac:dyDescent="0.2">
      <c r="B1794" s="85" t="s">
        <v>2451</v>
      </c>
      <c r="C1794" s="109">
        <v>0</v>
      </c>
      <c r="D1794" s="109">
        <v>0</v>
      </c>
      <c r="E1794" s="109">
        <v>0</v>
      </c>
      <c r="F1794" s="109">
        <v>0</v>
      </c>
      <c r="G1794" s="109">
        <v>0</v>
      </c>
      <c r="H1794" s="109">
        <v>0</v>
      </c>
      <c r="I1794" s="109">
        <v>1</v>
      </c>
      <c r="J1794" s="109">
        <v>0</v>
      </c>
      <c r="K1794" s="86">
        <v>1</v>
      </c>
      <c r="L1794" s="87"/>
    </row>
    <row r="1795" spans="2:12" s="88" customFormat="1" ht="18.75" customHeight="1" x14ac:dyDescent="0.2">
      <c r="B1795" s="85" t="s">
        <v>2822</v>
      </c>
      <c r="C1795" s="109">
        <v>0</v>
      </c>
      <c r="D1795" s="109">
        <v>0</v>
      </c>
      <c r="E1795" s="109">
        <v>0</v>
      </c>
      <c r="F1795" s="109">
        <v>0</v>
      </c>
      <c r="G1795" s="109">
        <v>0</v>
      </c>
      <c r="H1795" s="109">
        <v>0</v>
      </c>
      <c r="I1795" s="109">
        <v>1</v>
      </c>
      <c r="J1795" s="109">
        <v>0</v>
      </c>
      <c r="K1795" s="86">
        <v>1</v>
      </c>
      <c r="L1795" s="87"/>
    </row>
    <row r="1796" spans="2:12" s="88" customFormat="1" ht="18.75" customHeight="1" x14ac:dyDescent="0.2">
      <c r="B1796" s="85" t="s">
        <v>2400</v>
      </c>
      <c r="C1796" s="109">
        <v>1</v>
      </c>
      <c r="D1796" s="109">
        <v>0</v>
      </c>
      <c r="E1796" s="109">
        <v>0</v>
      </c>
      <c r="F1796" s="109">
        <v>0</v>
      </c>
      <c r="G1796" s="109">
        <v>0</v>
      </c>
      <c r="H1796" s="109">
        <v>0</v>
      </c>
      <c r="I1796" s="109">
        <v>0</v>
      </c>
      <c r="J1796" s="109">
        <v>0</v>
      </c>
      <c r="K1796" s="86">
        <v>1</v>
      </c>
      <c r="L1796" s="87"/>
    </row>
    <row r="1797" spans="2:12" s="88" customFormat="1" ht="18.75" customHeight="1" x14ac:dyDescent="0.2">
      <c r="B1797" s="85" t="s">
        <v>2809</v>
      </c>
      <c r="C1797" s="109">
        <v>0</v>
      </c>
      <c r="D1797" s="109">
        <v>1</v>
      </c>
      <c r="E1797" s="109">
        <v>0</v>
      </c>
      <c r="F1797" s="109">
        <v>0</v>
      </c>
      <c r="G1797" s="109">
        <v>0</v>
      </c>
      <c r="H1797" s="109">
        <v>0</v>
      </c>
      <c r="I1797" s="109">
        <v>0</v>
      </c>
      <c r="J1797" s="109">
        <v>0</v>
      </c>
      <c r="K1797" s="86">
        <v>1</v>
      </c>
      <c r="L1797" s="87"/>
    </row>
    <row r="1798" spans="2:12" s="88" customFormat="1" ht="18.75" customHeight="1" x14ac:dyDescent="0.2">
      <c r="B1798" s="85" t="s">
        <v>2408</v>
      </c>
      <c r="C1798" s="109">
        <v>0</v>
      </c>
      <c r="D1798" s="109">
        <v>0</v>
      </c>
      <c r="E1798" s="109">
        <v>0</v>
      </c>
      <c r="F1798" s="109">
        <v>0</v>
      </c>
      <c r="G1798" s="109">
        <v>1</v>
      </c>
      <c r="H1798" s="109">
        <v>0</v>
      </c>
      <c r="I1798" s="109">
        <v>0</v>
      </c>
      <c r="J1798" s="109">
        <v>0</v>
      </c>
      <c r="K1798" s="86">
        <v>1</v>
      </c>
      <c r="L1798" s="87"/>
    </row>
    <row r="1799" spans="2:12" s="88" customFormat="1" ht="18.75" customHeight="1" x14ac:dyDescent="0.2">
      <c r="B1799" s="85" t="s">
        <v>2305</v>
      </c>
      <c r="C1799" s="109">
        <v>0</v>
      </c>
      <c r="D1799" s="109">
        <v>0</v>
      </c>
      <c r="E1799" s="109">
        <v>0</v>
      </c>
      <c r="F1799" s="109">
        <v>0</v>
      </c>
      <c r="G1799" s="109">
        <v>0</v>
      </c>
      <c r="H1799" s="109">
        <v>0</v>
      </c>
      <c r="I1799" s="109">
        <v>1</v>
      </c>
      <c r="J1799" s="109">
        <v>0</v>
      </c>
      <c r="K1799" s="86">
        <v>1</v>
      </c>
      <c r="L1799" s="87"/>
    </row>
    <row r="1800" spans="2:12" s="88" customFormat="1" ht="18.75" customHeight="1" x14ac:dyDescent="0.2">
      <c r="B1800" s="85" t="s">
        <v>1595</v>
      </c>
      <c r="C1800" s="109">
        <v>0</v>
      </c>
      <c r="D1800" s="109">
        <v>0</v>
      </c>
      <c r="E1800" s="109">
        <v>0</v>
      </c>
      <c r="F1800" s="109">
        <v>0</v>
      </c>
      <c r="G1800" s="109">
        <v>0</v>
      </c>
      <c r="H1800" s="109">
        <v>0</v>
      </c>
      <c r="I1800" s="109">
        <v>1</v>
      </c>
      <c r="J1800" s="109">
        <v>0</v>
      </c>
      <c r="K1800" s="86">
        <v>1</v>
      </c>
      <c r="L1800" s="87"/>
    </row>
    <row r="1801" spans="2:12" s="88" customFormat="1" ht="18.75" customHeight="1" x14ac:dyDescent="0.2">
      <c r="B1801" s="85" t="s">
        <v>3082</v>
      </c>
      <c r="C1801" s="109">
        <v>0</v>
      </c>
      <c r="D1801" s="109">
        <v>0</v>
      </c>
      <c r="E1801" s="109">
        <v>0</v>
      </c>
      <c r="F1801" s="109">
        <v>0</v>
      </c>
      <c r="G1801" s="109">
        <v>0</v>
      </c>
      <c r="H1801" s="109">
        <v>0</v>
      </c>
      <c r="I1801" s="109">
        <v>0</v>
      </c>
      <c r="J1801" s="109">
        <v>1</v>
      </c>
      <c r="K1801" s="86">
        <v>1</v>
      </c>
      <c r="L1801" s="87"/>
    </row>
    <row r="1802" spans="2:12" s="88" customFormat="1" ht="18.75" customHeight="1" x14ac:dyDescent="0.2">
      <c r="B1802" s="85" t="s">
        <v>2402</v>
      </c>
      <c r="C1802" s="109">
        <v>0</v>
      </c>
      <c r="D1802" s="109">
        <v>0</v>
      </c>
      <c r="E1802" s="109">
        <v>0</v>
      </c>
      <c r="F1802" s="109">
        <v>0</v>
      </c>
      <c r="G1802" s="109">
        <v>0</v>
      </c>
      <c r="H1802" s="109">
        <v>0</v>
      </c>
      <c r="I1802" s="109">
        <v>0</v>
      </c>
      <c r="J1802" s="109">
        <v>1</v>
      </c>
      <c r="K1802" s="86">
        <v>1</v>
      </c>
      <c r="L1802" s="87"/>
    </row>
    <row r="1803" spans="2:12" s="88" customFormat="1" ht="18.75" customHeight="1" x14ac:dyDescent="0.2">
      <c r="B1803" s="85" t="s">
        <v>1600</v>
      </c>
      <c r="C1803" s="109">
        <v>0</v>
      </c>
      <c r="D1803" s="109">
        <v>0</v>
      </c>
      <c r="E1803" s="109">
        <v>0</v>
      </c>
      <c r="F1803" s="109">
        <v>0</v>
      </c>
      <c r="G1803" s="109">
        <v>0</v>
      </c>
      <c r="H1803" s="109">
        <v>1</v>
      </c>
      <c r="I1803" s="109">
        <v>0</v>
      </c>
      <c r="J1803" s="109">
        <v>0</v>
      </c>
      <c r="K1803" s="86">
        <v>1</v>
      </c>
      <c r="L1803" s="87"/>
    </row>
    <row r="1804" spans="2:12" s="88" customFormat="1" ht="18.75" customHeight="1" x14ac:dyDescent="0.2">
      <c r="B1804" s="85" t="s">
        <v>2784</v>
      </c>
      <c r="C1804" s="109">
        <v>0</v>
      </c>
      <c r="D1804" s="109">
        <v>0</v>
      </c>
      <c r="E1804" s="109">
        <v>0</v>
      </c>
      <c r="F1804" s="109">
        <v>0</v>
      </c>
      <c r="G1804" s="109">
        <v>0</v>
      </c>
      <c r="H1804" s="109">
        <v>1</v>
      </c>
      <c r="I1804" s="109">
        <v>0</v>
      </c>
      <c r="J1804" s="109">
        <v>0</v>
      </c>
      <c r="K1804" s="86">
        <v>1</v>
      </c>
      <c r="L1804" s="87"/>
    </row>
    <row r="1805" spans="2:12" s="88" customFormat="1" ht="18.75" customHeight="1" x14ac:dyDescent="0.2">
      <c r="B1805" s="85" t="s">
        <v>2447</v>
      </c>
      <c r="C1805" s="109">
        <v>0</v>
      </c>
      <c r="D1805" s="109">
        <v>0</v>
      </c>
      <c r="E1805" s="109">
        <v>0</v>
      </c>
      <c r="F1805" s="109">
        <v>0</v>
      </c>
      <c r="G1805" s="109">
        <v>0</v>
      </c>
      <c r="H1805" s="109">
        <v>1</v>
      </c>
      <c r="I1805" s="109">
        <v>0</v>
      </c>
      <c r="J1805" s="109">
        <v>0</v>
      </c>
      <c r="K1805" s="86">
        <v>1</v>
      </c>
      <c r="L1805" s="87"/>
    </row>
    <row r="1806" spans="2:12" s="88" customFormat="1" ht="18.75" customHeight="1" x14ac:dyDescent="0.2">
      <c r="B1806" s="85" t="s">
        <v>3259</v>
      </c>
      <c r="C1806" s="109">
        <v>0</v>
      </c>
      <c r="D1806" s="109">
        <v>0</v>
      </c>
      <c r="E1806" s="109">
        <v>0</v>
      </c>
      <c r="F1806" s="109">
        <v>0</v>
      </c>
      <c r="G1806" s="109">
        <v>0</v>
      </c>
      <c r="H1806" s="109">
        <v>0</v>
      </c>
      <c r="I1806" s="109">
        <v>0</v>
      </c>
      <c r="J1806" s="109">
        <v>1</v>
      </c>
      <c r="K1806" s="86">
        <v>1</v>
      </c>
      <c r="L1806" s="87"/>
    </row>
    <row r="1807" spans="2:12" s="88" customFormat="1" ht="18.75" customHeight="1" x14ac:dyDescent="0.2">
      <c r="B1807" s="85" t="s">
        <v>2864</v>
      </c>
      <c r="C1807" s="109">
        <v>0</v>
      </c>
      <c r="D1807" s="109">
        <v>0</v>
      </c>
      <c r="E1807" s="109">
        <v>0</v>
      </c>
      <c r="F1807" s="109">
        <v>0</v>
      </c>
      <c r="G1807" s="109">
        <v>0</v>
      </c>
      <c r="H1807" s="109">
        <v>1</v>
      </c>
      <c r="I1807" s="109">
        <v>0</v>
      </c>
      <c r="J1807" s="109">
        <v>0</v>
      </c>
      <c r="K1807" s="86">
        <v>1</v>
      </c>
      <c r="L1807" s="87"/>
    </row>
    <row r="1808" spans="2:12" s="88" customFormat="1" ht="18.75" customHeight="1" x14ac:dyDescent="0.2">
      <c r="B1808" s="85" t="s">
        <v>3301</v>
      </c>
      <c r="C1808" s="109">
        <v>0</v>
      </c>
      <c r="D1808" s="109">
        <v>0</v>
      </c>
      <c r="E1808" s="109">
        <v>0</v>
      </c>
      <c r="F1808" s="109">
        <v>0</v>
      </c>
      <c r="G1808" s="109">
        <v>0</v>
      </c>
      <c r="H1808" s="109">
        <v>0</v>
      </c>
      <c r="I1808" s="109">
        <v>0</v>
      </c>
      <c r="J1808" s="109">
        <v>1</v>
      </c>
      <c r="K1808" s="86">
        <v>1</v>
      </c>
      <c r="L1808" s="87"/>
    </row>
    <row r="1809" spans="2:12" s="88" customFormat="1" ht="18.75" customHeight="1" x14ac:dyDescent="0.2">
      <c r="B1809" s="85" t="s">
        <v>2885</v>
      </c>
      <c r="C1809" s="109">
        <v>1</v>
      </c>
      <c r="D1809" s="109">
        <v>0</v>
      </c>
      <c r="E1809" s="109">
        <v>0</v>
      </c>
      <c r="F1809" s="109">
        <v>0</v>
      </c>
      <c r="G1809" s="109">
        <v>0</v>
      </c>
      <c r="H1809" s="109">
        <v>0</v>
      </c>
      <c r="I1809" s="109">
        <v>0</v>
      </c>
      <c r="J1809" s="109">
        <v>0</v>
      </c>
      <c r="K1809" s="86">
        <v>1</v>
      </c>
      <c r="L1809" s="87"/>
    </row>
    <row r="1810" spans="2:12" s="88" customFormat="1" ht="18.75" customHeight="1" x14ac:dyDescent="0.2">
      <c r="B1810" s="85" t="s">
        <v>1690</v>
      </c>
      <c r="C1810" s="109">
        <v>0</v>
      </c>
      <c r="D1810" s="109">
        <v>0</v>
      </c>
      <c r="E1810" s="109">
        <v>0</v>
      </c>
      <c r="F1810" s="109">
        <v>0</v>
      </c>
      <c r="G1810" s="109">
        <v>0</v>
      </c>
      <c r="H1810" s="109">
        <v>1</v>
      </c>
      <c r="I1810" s="109">
        <v>0</v>
      </c>
      <c r="J1810" s="109">
        <v>0</v>
      </c>
      <c r="K1810" s="86">
        <v>1</v>
      </c>
      <c r="L1810" s="87"/>
    </row>
    <row r="1811" spans="2:12" s="88" customFormat="1" ht="18.75" customHeight="1" x14ac:dyDescent="0.2">
      <c r="B1811" s="85" t="s">
        <v>1568</v>
      </c>
      <c r="C1811" s="109">
        <v>0</v>
      </c>
      <c r="D1811" s="109">
        <v>0</v>
      </c>
      <c r="E1811" s="109">
        <v>0</v>
      </c>
      <c r="F1811" s="109">
        <v>1</v>
      </c>
      <c r="G1811" s="109">
        <v>0</v>
      </c>
      <c r="H1811" s="109">
        <v>0</v>
      </c>
      <c r="I1811" s="109">
        <v>0</v>
      </c>
      <c r="J1811" s="109">
        <v>0</v>
      </c>
      <c r="K1811" s="86">
        <v>1</v>
      </c>
      <c r="L1811" s="87"/>
    </row>
    <row r="1812" spans="2:12" s="88" customFormat="1" ht="18.75" customHeight="1" x14ac:dyDescent="0.2">
      <c r="B1812" s="85" t="s">
        <v>3245</v>
      </c>
      <c r="C1812" s="109">
        <v>0</v>
      </c>
      <c r="D1812" s="109">
        <v>0</v>
      </c>
      <c r="E1812" s="109">
        <v>0</v>
      </c>
      <c r="F1812" s="109">
        <v>0</v>
      </c>
      <c r="G1812" s="109">
        <v>0</v>
      </c>
      <c r="H1812" s="109">
        <v>0</v>
      </c>
      <c r="I1812" s="109">
        <v>0</v>
      </c>
      <c r="J1812" s="109">
        <v>1</v>
      </c>
      <c r="K1812" s="86">
        <v>1</v>
      </c>
      <c r="L1812" s="87"/>
    </row>
    <row r="1813" spans="2:12" s="88" customFormat="1" ht="18.75" customHeight="1" x14ac:dyDescent="0.2">
      <c r="B1813" s="85" t="s">
        <v>1696</v>
      </c>
      <c r="C1813" s="109">
        <v>0</v>
      </c>
      <c r="D1813" s="109">
        <v>0</v>
      </c>
      <c r="E1813" s="109">
        <v>0</v>
      </c>
      <c r="F1813" s="109">
        <v>0</v>
      </c>
      <c r="G1813" s="109">
        <v>1</v>
      </c>
      <c r="H1813" s="109">
        <v>0</v>
      </c>
      <c r="I1813" s="109">
        <v>0</v>
      </c>
      <c r="J1813" s="109">
        <v>0</v>
      </c>
      <c r="K1813" s="86">
        <v>1</v>
      </c>
      <c r="L1813" s="87"/>
    </row>
    <row r="1814" spans="2:12" s="88" customFormat="1" ht="18.75" customHeight="1" x14ac:dyDescent="0.2">
      <c r="B1814" s="85" t="s">
        <v>1283</v>
      </c>
      <c r="C1814" s="109">
        <v>0</v>
      </c>
      <c r="D1814" s="109">
        <v>0</v>
      </c>
      <c r="E1814" s="109">
        <v>0</v>
      </c>
      <c r="F1814" s="109">
        <v>0</v>
      </c>
      <c r="G1814" s="109">
        <v>0</v>
      </c>
      <c r="H1814" s="109">
        <v>0</v>
      </c>
      <c r="I1814" s="109">
        <v>0</v>
      </c>
      <c r="J1814" s="109">
        <v>1</v>
      </c>
      <c r="K1814" s="86">
        <v>1</v>
      </c>
      <c r="L1814" s="87"/>
    </row>
    <row r="1815" spans="2:12" s="88" customFormat="1" ht="18.75" customHeight="1" x14ac:dyDescent="0.2">
      <c r="B1815" s="85" t="s">
        <v>2899</v>
      </c>
      <c r="C1815" s="109">
        <v>0</v>
      </c>
      <c r="D1815" s="109">
        <v>0</v>
      </c>
      <c r="E1815" s="109">
        <v>0</v>
      </c>
      <c r="F1815" s="109">
        <v>0</v>
      </c>
      <c r="G1815" s="109">
        <v>0</v>
      </c>
      <c r="H1815" s="109">
        <v>0</v>
      </c>
      <c r="I1815" s="109">
        <v>1</v>
      </c>
      <c r="J1815" s="109">
        <v>0</v>
      </c>
      <c r="K1815" s="86">
        <v>1</v>
      </c>
      <c r="L1815" s="87"/>
    </row>
    <row r="1816" spans="2:12" s="88" customFormat="1" ht="18.75" customHeight="1" x14ac:dyDescent="0.2">
      <c r="B1816" s="85" t="s">
        <v>3083</v>
      </c>
      <c r="C1816" s="109">
        <v>0</v>
      </c>
      <c r="D1816" s="109">
        <v>0</v>
      </c>
      <c r="E1816" s="109">
        <v>0</v>
      </c>
      <c r="F1816" s="109">
        <v>0</v>
      </c>
      <c r="G1816" s="109">
        <v>0</v>
      </c>
      <c r="H1816" s="109">
        <v>0</v>
      </c>
      <c r="I1816" s="109">
        <v>0</v>
      </c>
      <c r="J1816" s="109">
        <v>1</v>
      </c>
      <c r="K1816" s="86">
        <v>1</v>
      </c>
      <c r="L1816" s="87"/>
    </row>
    <row r="1817" spans="2:12" s="88" customFormat="1" ht="18.75" customHeight="1" x14ac:dyDescent="0.2">
      <c r="B1817" s="85" t="s">
        <v>995</v>
      </c>
      <c r="C1817" s="109">
        <v>0</v>
      </c>
      <c r="D1817" s="109">
        <v>1</v>
      </c>
      <c r="E1817" s="109">
        <v>0</v>
      </c>
      <c r="F1817" s="109">
        <v>0</v>
      </c>
      <c r="G1817" s="109">
        <v>0</v>
      </c>
      <c r="H1817" s="109">
        <v>0</v>
      </c>
      <c r="I1817" s="109">
        <v>0</v>
      </c>
      <c r="J1817" s="109">
        <v>0</v>
      </c>
      <c r="K1817" s="86">
        <v>1</v>
      </c>
      <c r="L1817" s="87"/>
    </row>
    <row r="1818" spans="2:12" s="88" customFormat="1" ht="18.75" customHeight="1" x14ac:dyDescent="0.2">
      <c r="B1818" s="85" t="s">
        <v>1589</v>
      </c>
      <c r="C1818" s="109">
        <v>0</v>
      </c>
      <c r="D1818" s="109">
        <v>0</v>
      </c>
      <c r="E1818" s="109">
        <v>0</v>
      </c>
      <c r="F1818" s="109">
        <v>0</v>
      </c>
      <c r="G1818" s="109">
        <v>0</v>
      </c>
      <c r="H1818" s="109">
        <v>1</v>
      </c>
      <c r="I1818" s="109">
        <v>0</v>
      </c>
      <c r="J1818" s="109">
        <v>0</v>
      </c>
      <c r="K1818" s="86">
        <v>1</v>
      </c>
      <c r="L1818" s="87"/>
    </row>
    <row r="1819" spans="2:12" s="88" customFormat="1" ht="18.75" customHeight="1" x14ac:dyDescent="0.2">
      <c r="B1819" s="85" t="s">
        <v>1305</v>
      </c>
      <c r="C1819" s="109">
        <v>0</v>
      </c>
      <c r="D1819" s="109">
        <v>1</v>
      </c>
      <c r="E1819" s="109">
        <v>0</v>
      </c>
      <c r="F1819" s="109">
        <v>0</v>
      </c>
      <c r="G1819" s="109">
        <v>0</v>
      </c>
      <c r="H1819" s="109">
        <v>0</v>
      </c>
      <c r="I1819" s="109">
        <v>0</v>
      </c>
      <c r="J1819" s="109">
        <v>0</v>
      </c>
      <c r="K1819" s="86">
        <v>1</v>
      </c>
      <c r="L1819" s="87"/>
    </row>
    <row r="1820" spans="2:12" s="88" customFormat="1" ht="18.75" customHeight="1" x14ac:dyDescent="0.2">
      <c r="B1820" s="85" t="s">
        <v>3084</v>
      </c>
      <c r="C1820" s="109">
        <v>0</v>
      </c>
      <c r="D1820" s="109">
        <v>0</v>
      </c>
      <c r="E1820" s="109">
        <v>0</v>
      </c>
      <c r="F1820" s="109">
        <v>0</v>
      </c>
      <c r="G1820" s="109">
        <v>0</v>
      </c>
      <c r="H1820" s="109">
        <v>0</v>
      </c>
      <c r="I1820" s="109">
        <v>0</v>
      </c>
      <c r="J1820" s="109">
        <v>1</v>
      </c>
      <c r="K1820" s="86">
        <v>1</v>
      </c>
      <c r="L1820" s="87"/>
    </row>
    <row r="1821" spans="2:12" s="88" customFormat="1" ht="18.75" customHeight="1" x14ac:dyDescent="0.2">
      <c r="B1821" s="85" t="s">
        <v>1492</v>
      </c>
      <c r="C1821" s="109">
        <v>0</v>
      </c>
      <c r="D1821" s="109">
        <v>0</v>
      </c>
      <c r="E1821" s="109">
        <v>0</v>
      </c>
      <c r="F1821" s="109">
        <v>1</v>
      </c>
      <c r="G1821" s="109">
        <v>0</v>
      </c>
      <c r="H1821" s="109">
        <v>0</v>
      </c>
      <c r="I1821" s="109">
        <v>0</v>
      </c>
      <c r="J1821" s="109">
        <v>0</v>
      </c>
      <c r="K1821" s="86">
        <v>1</v>
      </c>
      <c r="L1821" s="87"/>
    </row>
    <row r="1822" spans="2:12" s="88" customFormat="1" ht="18.75" customHeight="1" x14ac:dyDescent="0.2">
      <c r="B1822" s="85" t="s">
        <v>2908</v>
      </c>
      <c r="C1822" s="109">
        <v>0</v>
      </c>
      <c r="D1822" s="109">
        <v>0</v>
      </c>
      <c r="E1822" s="109">
        <v>0</v>
      </c>
      <c r="F1822" s="109">
        <v>0</v>
      </c>
      <c r="G1822" s="109">
        <v>0</v>
      </c>
      <c r="H1822" s="109">
        <v>1</v>
      </c>
      <c r="I1822" s="109">
        <v>0</v>
      </c>
      <c r="J1822" s="109">
        <v>0</v>
      </c>
      <c r="K1822" s="86">
        <v>1</v>
      </c>
      <c r="L1822" s="87"/>
    </row>
    <row r="1823" spans="2:12" s="88" customFormat="1" ht="18.75" customHeight="1" x14ac:dyDescent="0.2">
      <c r="B1823" s="85" t="s">
        <v>2889</v>
      </c>
      <c r="C1823" s="109">
        <v>1</v>
      </c>
      <c r="D1823" s="109">
        <v>0</v>
      </c>
      <c r="E1823" s="109">
        <v>0</v>
      </c>
      <c r="F1823" s="109">
        <v>0</v>
      </c>
      <c r="G1823" s="109">
        <v>0</v>
      </c>
      <c r="H1823" s="109">
        <v>0</v>
      </c>
      <c r="I1823" s="109">
        <v>0</v>
      </c>
      <c r="J1823" s="109">
        <v>0</v>
      </c>
      <c r="K1823" s="86">
        <v>1</v>
      </c>
      <c r="L1823" s="87"/>
    </row>
    <row r="1824" spans="2:12" s="88" customFormat="1" ht="18.75" customHeight="1" x14ac:dyDescent="0.2">
      <c r="B1824" s="85" t="s">
        <v>1911</v>
      </c>
      <c r="C1824" s="109">
        <v>0</v>
      </c>
      <c r="D1824" s="109">
        <v>0</v>
      </c>
      <c r="E1824" s="109">
        <v>0</v>
      </c>
      <c r="F1824" s="109">
        <v>0</v>
      </c>
      <c r="G1824" s="109">
        <v>0</v>
      </c>
      <c r="H1824" s="109">
        <v>1</v>
      </c>
      <c r="I1824" s="109">
        <v>0</v>
      </c>
      <c r="J1824" s="109">
        <v>0</v>
      </c>
      <c r="K1824" s="86">
        <v>1</v>
      </c>
      <c r="L1824" s="87"/>
    </row>
    <row r="1825" spans="2:12" s="88" customFormat="1" ht="18.75" customHeight="1" x14ac:dyDescent="0.2">
      <c r="B1825" s="85" t="s">
        <v>3248</v>
      </c>
      <c r="C1825" s="109">
        <v>0</v>
      </c>
      <c r="D1825" s="109">
        <v>0</v>
      </c>
      <c r="E1825" s="109">
        <v>0</v>
      </c>
      <c r="F1825" s="109">
        <v>0</v>
      </c>
      <c r="G1825" s="109">
        <v>0</v>
      </c>
      <c r="H1825" s="109">
        <v>0</v>
      </c>
      <c r="I1825" s="109">
        <v>0</v>
      </c>
      <c r="J1825" s="109">
        <v>1</v>
      </c>
      <c r="K1825" s="86">
        <v>1</v>
      </c>
      <c r="L1825" s="87"/>
    </row>
    <row r="1826" spans="2:12" s="88" customFormat="1" ht="18.75" customHeight="1" x14ac:dyDescent="0.2">
      <c r="B1826" s="85" t="s">
        <v>2103</v>
      </c>
      <c r="C1826" s="109">
        <v>0</v>
      </c>
      <c r="D1826" s="109">
        <v>0</v>
      </c>
      <c r="E1826" s="109">
        <v>0</v>
      </c>
      <c r="F1826" s="109">
        <v>0</v>
      </c>
      <c r="G1826" s="109">
        <v>1</v>
      </c>
      <c r="H1826" s="109">
        <v>0</v>
      </c>
      <c r="I1826" s="109">
        <v>0</v>
      </c>
      <c r="J1826" s="109">
        <v>0</v>
      </c>
      <c r="K1826" s="86">
        <v>1</v>
      </c>
      <c r="L1826" s="87"/>
    </row>
    <row r="1827" spans="2:12" s="88" customFormat="1" ht="18.75" customHeight="1" x14ac:dyDescent="0.2">
      <c r="B1827" s="85" t="s">
        <v>2890</v>
      </c>
      <c r="C1827" s="109">
        <v>0</v>
      </c>
      <c r="D1827" s="109">
        <v>0</v>
      </c>
      <c r="E1827" s="109">
        <v>0</v>
      </c>
      <c r="F1827" s="109">
        <v>1</v>
      </c>
      <c r="G1827" s="109">
        <v>0</v>
      </c>
      <c r="H1827" s="109">
        <v>0</v>
      </c>
      <c r="I1827" s="109">
        <v>0</v>
      </c>
      <c r="J1827" s="109">
        <v>0</v>
      </c>
      <c r="K1827" s="86">
        <v>1</v>
      </c>
      <c r="L1827" s="87"/>
    </row>
    <row r="1828" spans="2:12" s="88" customFormat="1" ht="18.75" customHeight="1" x14ac:dyDescent="0.2">
      <c r="B1828" s="85" t="s">
        <v>2924</v>
      </c>
      <c r="C1828" s="109">
        <v>0</v>
      </c>
      <c r="D1828" s="109">
        <v>0</v>
      </c>
      <c r="E1828" s="109">
        <v>0</v>
      </c>
      <c r="F1828" s="109">
        <v>0</v>
      </c>
      <c r="G1828" s="109">
        <v>0</v>
      </c>
      <c r="H1828" s="109">
        <v>0</v>
      </c>
      <c r="I1828" s="109">
        <v>1</v>
      </c>
      <c r="J1828" s="109">
        <v>0</v>
      </c>
      <c r="K1828" s="86">
        <v>1</v>
      </c>
      <c r="L1828" s="87"/>
    </row>
    <row r="1829" spans="2:12" s="88" customFormat="1" ht="18.75" customHeight="1" x14ac:dyDescent="0.2">
      <c r="B1829" s="85" t="s">
        <v>3166</v>
      </c>
      <c r="C1829" s="109">
        <v>0</v>
      </c>
      <c r="D1829" s="109">
        <v>0</v>
      </c>
      <c r="E1829" s="109">
        <v>0</v>
      </c>
      <c r="F1829" s="109">
        <v>0</v>
      </c>
      <c r="G1829" s="109">
        <v>0</v>
      </c>
      <c r="H1829" s="109">
        <v>0</v>
      </c>
      <c r="I1829" s="109">
        <v>0</v>
      </c>
      <c r="J1829" s="109">
        <v>1</v>
      </c>
      <c r="K1829" s="86">
        <v>1</v>
      </c>
      <c r="L1829" s="87"/>
    </row>
    <row r="1830" spans="2:12" s="88" customFormat="1" ht="18.75" customHeight="1" x14ac:dyDescent="0.2">
      <c r="B1830" s="85" t="s">
        <v>2894</v>
      </c>
      <c r="C1830" s="109">
        <v>0</v>
      </c>
      <c r="D1830" s="109">
        <v>0</v>
      </c>
      <c r="E1830" s="109">
        <v>0</v>
      </c>
      <c r="F1830" s="109">
        <v>0</v>
      </c>
      <c r="G1830" s="109">
        <v>0</v>
      </c>
      <c r="H1830" s="109">
        <v>1</v>
      </c>
      <c r="I1830" s="109">
        <v>0</v>
      </c>
      <c r="J1830" s="109">
        <v>0</v>
      </c>
      <c r="K1830" s="86">
        <v>1</v>
      </c>
      <c r="L1830" s="87"/>
    </row>
    <row r="1831" spans="2:12" s="88" customFormat="1" ht="18.75" customHeight="1" x14ac:dyDescent="0.2">
      <c r="B1831" s="85" t="s">
        <v>1932</v>
      </c>
      <c r="C1831" s="109">
        <v>0</v>
      </c>
      <c r="D1831" s="109">
        <v>1</v>
      </c>
      <c r="E1831" s="109">
        <v>0</v>
      </c>
      <c r="F1831" s="109">
        <v>0</v>
      </c>
      <c r="G1831" s="109">
        <v>0</v>
      </c>
      <c r="H1831" s="109">
        <v>0</v>
      </c>
      <c r="I1831" s="109">
        <v>0</v>
      </c>
      <c r="J1831" s="109">
        <v>0</v>
      </c>
      <c r="K1831" s="86">
        <v>1</v>
      </c>
      <c r="L1831" s="87"/>
    </row>
    <row r="1832" spans="2:12" s="88" customFormat="1" ht="18.75" customHeight="1" x14ac:dyDescent="0.2">
      <c r="B1832" s="85" t="s">
        <v>3093</v>
      </c>
      <c r="C1832" s="109">
        <v>0</v>
      </c>
      <c r="D1832" s="109">
        <v>0</v>
      </c>
      <c r="E1832" s="109">
        <v>0</v>
      </c>
      <c r="F1832" s="109">
        <v>0</v>
      </c>
      <c r="G1832" s="109">
        <v>0</v>
      </c>
      <c r="H1832" s="109">
        <v>0</v>
      </c>
      <c r="I1832" s="109">
        <v>0</v>
      </c>
      <c r="J1832" s="109">
        <v>1</v>
      </c>
      <c r="K1832" s="86">
        <v>1</v>
      </c>
      <c r="L1832" s="87"/>
    </row>
    <row r="1833" spans="2:12" s="88" customFormat="1" ht="18.75" customHeight="1" x14ac:dyDescent="0.2">
      <c r="B1833" s="85" t="s">
        <v>1105</v>
      </c>
      <c r="C1833" s="109">
        <v>1</v>
      </c>
      <c r="D1833" s="109">
        <v>0</v>
      </c>
      <c r="E1833" s="109">
        <v>0</v>
      </c>
      <c r="F1833" s="109">
        <v>0</v>
      </c>
      <c r="G1833" s="109">
        <v>0</v>
      </c>
      <c r="H1833" s="109">
        <v>0</v>
      </c>
      <c r="I1833" s="109">
        <v>0</v>
      </c>
      <c r="J1833" s="109">
        <v>0</v>
      </c>
      <c r="K1833" s="86">
        <v>1</v>
      </c>
      <c r="L1833" s="87"/>
    </row>
    <row r="1834" spans="2:12" s="88" customFormat="1" ht="18.75" customHeight="1" x14ac:dyDescent="0.2">
      <c r="B1834" s="85" t="s">
        <v>2896</v>
      </c>
      <c r="C1834" s="109">
        <v>0</v>
      </c>
      <c r="D1834" s="109">
        <v>1</v>
      </c>
      <c r="E1834" s="109">
        <v>0</v>
      </c>
      <c r="F1834" s="109">
        <v>0</v>
      </c>
      <c r="G1834" s="109">
        <v>0</v>
      </c>
      <c r="H1834" s="109">
        <v>0</v>
      </c>
      <c r="I1834" s="109">
        <v>0</v>
      </c>
      <c r="J1834" s="109">
        <v>0</v>
      </c>
      <c r="K1834" s="86">
        <v>1</v>
      </c>
      <c r="L1834" s="87"/>
    </row>
    <row r="1835" spans="2:12" s="88" customFormat="1" ht="18.75" customHeight="1" x14ac:dyDescent="0.2">
      <c r="B1835" s="85" t="s">
        <v>3272</v>
      </c>
      <c r="C1835" s="109">
        <v>0</v>
      </c>
      <c r="D1835" s="109">
        <v>0</v>
      </c>
      <c r="E1835" s="109">
        <v>0</v>
      </c>
      <c r="F1835" s="109">
        <v>0</v>
      </c>
      <c r="G1835" s="109">
        <v>0</v>
      </c>
      <c r="H1835" s="109">
        <v>0</v>
      </c>
      <c r="I1835" s="109">
        <v>0</v>
      </c>
      <c r="J1835" s="109">
        <v>1</v>
      </c>
      <c r="K1835" s="86">
        <v>1</v>
      </c>
      <c r="L1835" s="87"/>
    </row>
    <row r="1836" spans="2:12" s="88" customFormat="1" ht="18.75" customHeight="1" x14ac:dyDescent="0.2">
      <c r="B1836" s="85" t="s">
        <v>1499</v>
      </c>
      <c r="C1836" s="109">
        <v>0</v>
      </c>
      <c r="D1836" s="109">
        <v>1</v>
      </c>
      <c r="E1836" s="109">
        <v>0</v>
      </c>
      <c r="F1836" s="109">
        <v>0</v>
      </c>
      <c r="G1836" s="109">
        <v>0</v>
      </c>
      <c r="H1836" s="109">
        <v>0</v>
      </c>
      <c r="I1836" s="109">
        <v>0</v>
      </c>
      <c r="J1836" s="109">
        <v>0</v>
      </c>
      <c r="K1836" s="86">
        <v>1</v>
      </c>
      <c r="L1836" s="87"/>
    </row>
    <row r="1837" spans="2:12" s="88" customFormat="1" ht="18.75" customHeight="1" x14ac:dyDescent="0.2">
      <c r="B1837" s="85" t="s">
        <v>1171</v>
      </c>
      <c r="C1837" s="109">
        <v>0</v>
      </c>
      <c r="D1837" s="109">
        <v>1</v>
      </c>
      <c r="E1837" s="109">
        <v>0</v>
      </c>
      <c r="F1837" s="109">
        <v>0</v>
      </c>
      <c r="G1837" s="109">
        <v>0</v>
      </c>
      <c r="H1837" s="109">
        <v>0</v>
      </c>
      <c r="I1837" s="109">
        <v>0</v>
      </c>
      <c r="J1837" s="109">
        <v>0</v>
      </c>
      <c r="K1837" s="86">
        <v>1</v>
      </c>
      <c r="L1837" s="87"/>
    </row>
    <row r="1838" spans="2:12" s="88" customFormat="1" ht="18.75" customHeight="1" x14ac:dyDescent="0.2">
      <c r="B1838" s="85" t="s">
        <v>3194</v>
      </c>
      <c r="C1838" s="109">
        <v>0</v>
      </c>
      <c r="D1838" s="109">
        <v>0</v>
      </c>
      <c r="E1838" s="109">
        <v>0</v>
      </c>
      <c r="F1838" s="109">
        <v>0</v>
      </c>
      <c r="G1838" s="109">
        <v>0</v>
      </c>
      <c r="H1838" s="109">
        <v>0</v>
      </c>
      <c r="I1838" s="109">
        <v>0</v>
      </c>
      <c r="J1838" s="109">
        <v>1</v>
      </c>
      <c r="K1838" s="86">
        <v>1</v>
      </c>
      <c r="L1838" s="87"/>
    </row>
    <row r="1839" spans="2:12" s="88" customFormat="1" ht="18.75" customHeight="1" x14ac:dyDescent="0.2">
      <c r="B1839" s="85" t="s">
        <v>3136</v>
      </c>
      <c r="C1839" s="109">
        <v>0</v>
      </c>
      <c r="D1839" s="109">
        <v>0</v>
      </c>
      <c r="E1839" s="109">
        <v>0</v>
      </c>
      <c r="F1839" s="109">
        <v>0</v>
      </c>
      <c r="G1839" s="109">
        <v>0</v>
      </c>
      <c r="H1839" s="109">
        <v>0</v>
      </c>
      <c r="I1839" s="109">
        <v>1</v>
      </c>
      <c r="J1839" s="109">
        <v>0</v>
      </c>
      <c r="K1839" s="86">
        <v>1</v>
      </c>
      <c r="L1839" s="87"/>
    </row>
    <row r="1840" spans="2:12" s="88" customFormat="1" ht="18.75" customHeight="1" x14ac:dyDescent="0.2">
      <c r="B1840" s="85" t="s">
        <v>2910</v>
      </c>
      <c r="C1840" s="109">
        <v>0</v>
      </c>
      <c r="D1840" s="109">
        <v>0</v>
      </c>
      <c r="E1840" s="109">
        <v>0</v>
      </c>
      <c r="F1840" s="109">
        <v>0</v>
      </c>
      <c r="G1840" s="109">
        <v>0</v>
      </c>
      <c r="H1840" s="109">
        <v>1</v>
      </c>
      <c r="I1840" s="109">
        <v>0</v>
      </c>
      <c r="J1840" s="109">
        <v>0</v>
      </c>
      <c r="K1840" s="86">
        <v>1</v>
      </c>
      <c r="L1840" s="87"/>
    </row>
    <row r="1841" spans="2:12" s="88" customFormat="1" ht="18.75" customHeight="1" x14ac:dyDescent="0.2">
      <c r="B1841" s="85" t="s">
        <v>1691</v>
      </c>
      <c r="C1841" s="109">
        <v>0</v>
      </c>
      <c r="D1841" s="109">
        <v>0</v>
      </c>
      <c r="E1841" s="109">
        <v>0</v>
      </c>
      <c r="F1841" s="109">
        <v>0</v>
      </c>
      <c r="G1841" s="109">
        <v>0</v>
      </c>
      <c r="H1841" s="109">
        <v>1</v>
      </c>
      <c r="I1841" s="109">
        <v>0</v>
      </c>
      <c r="J1841" s="109">
        <v>0</v>
      </c>
      <c r="K1841" s="86">
        <v>1</v>
      </c>
      <c r="L1841" s="87"/>
    </row>
    <row r="1842" spans="2:12" s="88" customFormat="1" ht="18.75" customHeight="1" x14ac:dyDescent="0.2">
      <c r="B1842" s="85" t="s">
        <v>2273</v>
      </c>
      <c r="C1842" s="109">
        <v>0</v>
      </c>
      <c r="D1842" s="109">
        <v>0</v>
      </c>
      <c r="E1842" s="109">
        <v>0</v>
      </c>
      <c r="F1842" s="109">
        <v>0</v>
      </c>
      <c r="G1842" s="109">
        <v>0</v>
      </c>
      <c r="H1842" s="109">
        <v>1</v>
      </c>
      <c r="I1842" s="109">
        <v>0</v>
      </c>
      <c r="J1842" s="109">
        <v>0</v>
      </c>
      <c r="K1842" s="86">
        <v>1</v>
      </c>
      <c r="L1842" s="87"/>
    </row>
    <row r="1843" spans="2:12" s="88" customFormat="1" ht="18.75" customHeight="1" x14ac:dyDescent="0.2">
      <c r="B1843" s="85" t="s">
        <v>2269</v>
      </c>
      <c r="C1843" s="109">
        <v>0</v>
      </c>
      <c r="D1843" s="109">
        <v>0</v>
      </c>
      <c r="E1843" s="109">
        <v>0</v>
      </c>
      <c r="F1843" s="109">
        <v>0</v>
      </c>
      <c r="G1843" s="109">
        <v>0</v>
      </c>
      <c r="H1843" s="109">
        <v>1</v>
      </c>
      <c r="I1843" s="109">
        <v>0</v>
      </c>
      <c r="J1843" s="109">
        <v>0</v>
      </c>
      <c r="K1843" s="86">
        <v>1</v>
      </c>
      <c r="L1843" s="87"/>
    </row>
    <row r="1844" spans="2:12" s="88" customFormat="1" ht="18.75" customHeight="1" x14ac:dyDescent="0.2">
      <c r="B1844" s="85" t="s">
        <v>2884</v>
      </c>
      <c r="C1844" s="109">
        <v>0</v>
      </c>
      <c r="D1844" s="109">
        <v>0</v>
      </c>
      <c r="E1844" s="109">
        <v>0</v>
      </c>
      <c r="F1844" s="109">
        <v>0</v>
      </c>
      <c r="G1844" s="109">
        <v>0</v>
      </c>
      <c r="H1844" s="109">
        <v>1</v>
      </c>
      <c r="I1844" s="109">
        <v>0</v>
      </c>
      <c r="J1844" s="109">
        <v>0</v>
      </c>
      <c r="K1844" s="86">
        <v>1</v>
      </c>
      <c r="L1844" s="87"/>
    </row>
    <row r="1845" spans="2:12" s="88" customFormat="1" ht="18.75" customHeight="1" x14ac:dyDescent="0.2">
      <c r="B1845" s="85" t="s">
        <v>2857</v>
      </c>
      <c r="C1845" s="109">
        <v>0</v>
      </c>
      <c r="D1845" s="109">
        <v>0</v>
      </c>
      <c r="E1845" s="109">
        <v>0</v>
      </c>
      <c r="F1845" s="109">
        <v>0</v>
      </c>
      <c r="G1845" s="109">
        <v>0</v>
      </c>
      <c r="H1845" s="109">
        <v>1</v>
      </c>
      <c r="I1845" s="109">
        <v>0</v>
      </c>
      <c r="J1845" s="109">
        <v>0</v>
      </c>
      <c r="K1845" s="86">
        <v>1</v>
      </c>
      <c r="L1845" s="87"/>
    </row>
    <row r="1846" spans="2:12" s="88" customFormat="1" ht="18.75" customHeight="1" x14ac:dyDescent="0.2">
      <c r="B1846" s="85" t="s">
        <v>1298</v>
      </c>
      <c r="C1846" s="109">
        <v>0</v>
      </c>
      <c r="D1846" s="109">
        <v>1</v>
      </c>
      <c r="E1846" s="109">
        <v>0</v>
      </c>
      <c r="F1846" s="109">
        <v>0</v>
      </c>
      <c r="G1846" s="109">
        <v>0</v>
      </c>
      <c r="H1846" s="109">
        <v>0</v>
      </c>
      <c r="I1846" s="109">
        <v>0</v>
      </c>
      <c r="J1846" s="109">
        <v>0</v>
      </c>
      <c r="K1846" s="86">
        <v>1</v>
      </c>
      <c r="L1846" s="87"/>
    </row>
    <row r="1847" spans="2:12" s="88" customFormat="1" ht="18.75" customHeight="1" x14ac:dyDescent="0.2">
      <c r="B1847" s="85" t="s">
        <v>104</v>
      </c>
      <c r="C1847" s="109">
        <v>0</v>
      </c>
      <c r="D1847" s="109">
        <v>0</v>
      </c>
      <c r="E1847" s="109">
        <v>0</v>
      </c>
      <c r="F1847" s="109">
        <v>0</v>
      </c>
      <c r="G1847" s="109">
        <v>0</v>
      </c>
      <c r="H1847" s="109">
        <v>1</v>
      </c>
      <c r="I1847" s="109">
        <v>0</v>
      </c>
      <c r="J1847" s="109">
        <v>0</v>
      </c>
      <c r="K1847" s="86">
        <v>1</v>
      </c>
      <c r="L1847" s="87"/>
    </row>
    <row r="1848" spans="2:12" s="88" customFormat="1" ht="18.75" customHeight="1" x14ac:dyDescent="0.2">
      <c r="B1848" s="85" t="s">
        <v>1517</v>
      </c>
      <c r="C1848" s="109">
        <v>0</v>
      </c>
      <c r="D1848" s="109">
        <v>0</v>
      </c>
      <c r="E1848" s="109">
        <v>0</v>
      </c>
      <c r="F1848" s="109">
        <v>0</v>
      </c>
      <c r="G1848" s="109">
        <v>0</v>
      </c>
      <c r="H1848" s="109">
        <v>0</v>
      </c>
      <c r="I1848" s="109">
        <v>0</v>
      </c>
      <c r="J1848" s="109">
        <v>1</v>
      </c>
      <c r="K1848" s="86">
        <v>1</v>
      </c>
      <c r="L1848" s="87"/>
    </row>
    <row r="1849" spans="2:12" s="88" customFormat="1" ht="18.75" customHeight="1" x14ac:dyDescent="0.2">
      <c r="B1849" s="85" t="s">
        <v>1637</v>
      </c>
      <c r="C1849" s="109">
        <v>0</v>
      </c>
      <c r="D1849" s="109">
        <v>0</v>
      </c>
      <c r="E1849" s="109">
        <v>0</v>
      </c>
      <c r="F1849" s="109">
        <v>0</v>
      </c>
      <c r="G1849" s="109">
        <v>0</v>
      </c>
      <c r="H1849" s="109">
        <v>1</v>
      </c>
      <c r="I1849" s="109">
        <v>0</v>
      </c>
      <c r="J1849" s="109">
        <v>0</v>
      </c>
      <c r="K1849" s="86">
        <v>1</v>
      </c>
      <c r="L1849" s="87"/>
    </row>
    <row r="1850" spans="2:12" s="88" customFormat="1" ht="18.75" customHeight="1" x14ac:dyDescent="0.2">
      <c r="B1850" s="85" t="s">
        <v>1902</v>
      </c>
      <c r="C1850" s="109">
        <v>0</v>
      </c>
      <c r="D1850" s="109">
        <v>1</v>
      </c>
      <c r="E1850" s="109">
        <v>0</v>
      </c>
      <c r="F1850" s="109">
        <v>0</v>
      </c>
      <c r="G1850" s="109">
        <v>0</v>
      </c>
      <c r="H1850" s="109">
        <v>0</v>
      </c>
      <c r="I1850" s="109">
        <v>0</v>
      </c>
      <c r="J1850" s="109">
        <v>0</v>
      </c>
      <c r="K1850" s="86">
        <v>1</v>
      </c>
      <c r="L1850" s="87"/>
    </row>
    <row r="1851" spans="2:12" s="88" customFormat="1" ht="18.75" customHeight="1" x14ac:dyDescent="0.2">
      <c r="B1851" s="85" t="s">
        <v>2906</v>
      </c>
      <c r="C1851" s="109">
        <v>0</v>
      </c>
      <c r="D1851" s="109">
        <v>0</v>
      </c>
      <c r="E1851" s="109">
        <v>0</v>
      </c>
      <c r="F1851" s="109">
        <v>0</v>
      </c>
      <c r="G1851" s="109">
        <v>0</v>
      </c>
      <c r="H1851" s="109">
        <v>0</v>
      </c>
      <c r="I1851" s="109">
        <v>1</v>
      </c>
      <c r="J1851" s="109">
        <v>0</v>
      </c>
      <c r="K1851" s="86">
        <v>1</v>
      </c>
      <c r="L1851" s="87"/>
    </row>
    <row r="1852" spans="2:12" s="88" customFormat="1" ht="18.75" customHeight="1" x14ac:dyDescent="0.2">
      <c r="B1852" s="85" t="s">
        <v>2883</v>
      </c>
      <c r="C1852" s="109">
        <v>0</v>
      </c>
      <c r="D1852" s="109">
        <v>0</v>
      </c>
      <c r="E1852" s="109">
        <v>0</v>
      </c>
      <c r="F1852" s="109">
        <v>0</v>
      </c>
      <c r="G1852" s="109">
        <v>0</v>
      </c>
      <c r="H1852" s="109">
        <v>1</v>
      </c>
      <c r="I1852" s="109">
        <v>0</v>
      </c>
      <c r="J1852" s="109">
        <v>0</v>
      </c>
      <c r="K1852" s="86">
        <v>1</v>
      </c>
      <c r="L1852" s="87"/>
    </row>
    <row r="1853" spans="2:12" s="88" customFormat="1" ht="18.75" customHeight="1" x14ac:dyDescent="0.2">
      <c r="B1853" s="85" t="s">
        <v>2176</v>
      </c>
      <c r="C1853" s="109">
        <v>0</v>
      </c>
      <c r="D1853" s="109">
        <v>0</v>
      </c>
      <c r="E1853" s="109">
        <v>0</v>
      </c>
      <c r="F1853" s="109">
        <v>0</v>
      </c>
      <c r="G1853" s="109">
        <v>0</v>
      </c>
      <c r="H1853" s="109">
        <v>1</v>
      </c>
      <c r="I1853" s="109">
        <v>0</v>
      </c>
      <c r="J1853" s="109">
        <v>0</v>
      </c>
      <c r="K1853" s="86">
        <v>1</v>
      </c>
      <c r="L1853" s="87"/>
    </row>
    <row r="1854" spans="2:12" s="88" customFormat="1" ht="18.75" customHeight="1" x14ac:dyDescent="0.2">
      <c r="B1854" s="85" t="s">
        <v>2859</v>
      </c>
      <c r="C1854" s="109">
        <v>0</v>
      </c>
      <c r="D1854" s="109">
        <v>0</v>
      </c>
      <c r="E1854" s="109">
        <v>1</v>
      </c>
      <c r="F1854" s="109">
        <v>0</v>
      </c>
      <c r="G1854" s="109">
        <v>0</v>
      </c>
      <c r="H1854" s="109">
        <v>0</v>
      </c>
      <c r="I1854" s="109">
        <v>0</v>
      </c>
      <c r="J1854" s="109">
        <v>0</v>
      </c>
      <c r="K1854" s="86">
        <v>1</v>
      </c>
      <c r="L1854" s="87"/>
    </row>
    <row r="1855" spans="2:12" s="88" customFormat="1" ht="18.75" customHeight="1" x14ac:dyDescent="0.2">
      <c r="B1855" s="85" t="s">
        <v>3302</v>
      </c>
      <c r="C1855" s="109">
        <v>0</v>
      </c>
      <c r="D1855" s="109">
        <v>0</v>
      </c>
      <c r="E1855" s="109">
        <v>0</v>
      </c>
      <c r="F1855" s="109">
        <v>0</v>
      </c>
      <c r="G1855" s="109">
        <v>0</v>
      </c>
      <c r="H1855" s="109">
        <v>0</v>
      </c>
      <c r="I1855" s="109">
        <v>0</v>
      </c>
      <c r="J1855" s="109">
        <v>1</v>
      </c>
      <c r="K1855" s="86">
        <v>1</v>
      </c>
      <c r="L1855" s="87"/>
    </row>
    <row r="1856" spans="2:12" s="88" customFormat="1" ht="18.75" customHeight="1" x14ac:dyDescent="0.2">
      <c r="B1856" s="85" t="s">
        <v>2892</v>
      </c>
      <c r="C1856" s="109">
        <v>0</v>
      </c>
      <c r="D1856" s="109">
        <v>0</v>
      </c>
      <c r="E1856" s="109">
        <v>0</v>
      </c>
      <c r="F1856" s="109">
        <v>0</v>
      </c>
      <c r="G1856" s="109">
        <v>0</v>
      </c>
      <c r="H1856" s="109">
        <v>1</v>
      </c>
      <c r="I1856" s="109">
        <v>0</v>
      </c>
      <c r="J1856" s="109">
        <v>0</v>
      </c>
      <c r="K1856" s="86">
        <v>1</v>
      </c>
      <c r="L1856" s="87"/>
    </row>
    <row r="1857" spans="2:12" s="88" customFormat="1" ht="18.75" customHeight="1" x14ac:dyDescent="0.2">
      <c r="B1857" s="85" t="s">
        <v>2861</v>
      </c>
      <c r="C1857" s="109">
        <v>0</v>
      </c>
      <c r="D1857" s="109">
        <v>0</v>
      </c>
      <c r="E1857" s="109">
        <v>0</v>
      </c>
      <c r="F1857" s="109">
        <v>0</v>
      </c>
      <c r="G1857" s="109">
        <v>0</v>
      </c>
      <c r="H1857" s="109">
        <v>0</v>
      </c>
      <c r="I1857" s="109">
        <v>1</v>
      </c>
      <c r="J1857" s="109">
        <v>0</v>
      </c>
      <c r="K1857" s="86">
        <v>1</v>
      </c>
      <c r="L1857" s="87"/>
    </row>
    <row r="1858" spans="2:12" s="88" customFormat="1" ht="18.75" customHeight="1" x14ac:dyDescent="0.2">
      <c r="B1858" s="85" t="s">
        <v>3154</v>
      </c>
      <c r="C1858" s="109">
        <v>0</v>
      </c>
      <c r="D1858" s="109">
        <v>0</v>
      </c>
      <c r="E1858" s="109">
        <v>0</v>
      </c>
      <c r="F1858" s="109">
        <v>0</v>
      </c>
      <c r="G1858" s="109">
        <v>0</v>
      </c>
      <c r="H1858" s="109">
        <v>0</v>
      </c>
      <c r="I1858" s="109">
        <v>0</v>
      </c>
      <c r="J1858" s="109">
        <v>1</v>
      </c>
      <c r="K1858" s="86">
        <v>1</v>
      </c>
      <c r="L1858" s="87"/>
    </row>
    <row r="1859" spans="2:12" s="88" customFormat="1" ht="18.75" customHeight="1" x14ac:dyDescent="0.2">
      <c r="B1859" s="85" t="s">
        <v>2585</v>
      </c>
      <c r="C1859" s="109">
        <v>1</v>
      </c>
      <c r="D1859" s="109">
        <v>0</v>
      </c>
      <c r="E1859" s="109">
        <v>0</v>
      </c>
      <c r="F1859" s="109">
        <v>0</v>
      </c>
      <c r="G1859" s="109">
        <v>0</v>
      </c>
      <c r="H1859" s="109">
        <v>0</v>
      </c>
      <c r="I1859" s="109">
        <v>0</v>
      </c>
      <c r="J1859" s="109">
        <v>0</v>
      </c>
      <c r="K1859" s="86">
        <v>1</v>
      </c>
      <c r="L1859" s="87"/>
    </row>
    <row r="1860" spans="2:12" s="88" customFormat="1" ht="18.75" customHeight="1" x14ac:dyDescent="0.2">
      <c r="B1860" s="85" t="s">
        <v>2880</v>
      </c>
      <c r="C1860" s="109">
        <v>1</v>
      </c>
      <c r="D1860" s="109">
        <v>0</v>
      </c>
      <c r="E1860" s="109">
        <v>0</v>
      </c>
      <c r="F1860" s="109">
        <v>0</v>
      </c>
      <c r="G1860" s="109">
        <v>0</v>
      </c>
      <c r="H1860" s="109">
        <v>0</v>
      </c>
      <c r="I1860" s="109">
        <v>0</v>
      </c>
      <c r="J1860" s="109">
        <v>0</v>
      </c>
      <c r="K1860" s="86">
        <v>1</v>
      </c>
      <c r="L1860" s="87"/>
    </row>
    <row r="1861" spans="2:12" s="88" customFormat="1" ht="18.75" customHeight="1" x14ac:dyDescent="0.2">
      <c r="B1861" s="85" t="s">
        <v>2425</v>
      </c>
      <c r="C1861" s="109">
        <v>0</v>
      </c>
      <c r="D1861" s="109">
        <v>0</v>
      </c>
      <c r="E1861" s="109">
        <v>0</v>
      </c>
      <c r="F1861" s="109">
        <v>0</v>
      </c>
      <c r="G1861" s="109">
        <v>0</v>
      </c>
      <c r="H1861" s="109">
        <v>1</v>
      </c>
      <c r="I1861" s="109">
        <v>0</v>
      </c>
      <c r="J1861" s="109">
        <v>0</v>
      </c>
      <c r="K1861" s="86">
        <v>1</v>
      </c>
      <c r="L1861" s="87"/>
    </row>
    <row r="1862" spans="2:12" s="88" customFormat="1" ht="18.75" customHeight="1" x14ac:dyDescent="0.2">
      <c r="B1862" s="85" t="s">
        <v>1644</v>
      </c>
      <c r="C1862" s="109">
        <v>0</v>
      </c>
      <c r="D1862" s="109">
        <v>0</v>
      </c>
      <c r="E1862" s="109">
        <v>0</v>
      </c>
      <c r="F1862" s="109">
        <v>0</v>
      </c>
      <c r="G1862" s="109">
        <v>0</v>
      </c>
      <c r="H1862" s="109">
        <v>0</v>
      </c>
      <c r="I1862" s="109">
        <v>1</v>
      </c>
      <c r="J1862" s="109">
        <v>0</v>
      </c>
      <c r="K1862" s="86">
        <v>1</v>
      </c>
      <c r="L1862" s="87"/>
    </row>
    <row r="1863" spans="2:12" s="88" customFormat="1" ht="18.75" customHeight="1" x14ac:dyDescent="0.2">
      <c r="B1863" s="85" t="s">
        <v>2417</v>
      </c>
      <c r="C1863" s="109">
        <v>0</v>
      </c>
      <c r="D1863" s="109">
        <v>0</v>
      </c>
      <c r="E1863" s="109">
        <v>0</v>
      </c>
      <c r="F1863" s="109">
        <v>0</v>
      </c>
      <c r="G1863" s="109">
        <v>0</v>
      </c>
      <c r="H1863" s="109">
        <v>0</v>
      </c>
      <c r="I1863" s="109">
        <v>1</v>
      </c>
      <c r="J1863" s="109">
        <v>0</v>
      </c>
      <c r="K1863" s="86">
        <v>1</v>
      </c>
      <c r="L1863" s="87"/>
    </row>
    <row r="1864" spans="2:12" s="88" customFormat="1" ht="18.75" customHeight="1" x14ac:dyDescent="0.2">
      <c r="B1864" s="85" t="s">
        <v>2351</v>
      </c>
      <c r="C1864" s="109">
        <v>0</v>
      </c>
      <c r="D1864" s="109">
        <v>0</v>
      </c>
      <c r="E1864" s="109">
        <v>0</v>
      </c>
      <c r="F1864" s="109">
        <v>1</v>
      </c>
      <c r="G1864" s="109">
        <v>0</v>
      </c>
      <c r="H1864" s="109">
        <v>0</v>
      </c>
      <c r="I1864" s="109">
        <v>0</v>
      </c>
      <c r="J1864" s="109">
        <v>0</v>
      </c>
      <c r="K1864" s="86">
        <v>1</v>
      </c>
      <c r="L1864" s="87"/>
    </row>
    <row r="1865" spans="2:12" s="88" customFormat="1" ht="18.75" customHeight="1" x14ac:dyDescent="0.2">
      <c r="B1865" s="85" t="s">
        <v>1387</v>
      </c>
      <c r="C1865" s="109">
        <v>0</v>
      </c>
      <c r="D1865" s="109">
        <v>0</v>
      </c>
      <c r="E1865" s="109">
        <v>0</v>
      </c>
      <c r="F1865" s="109">
        <v>1</v>
      </c>
      <c r="G1865" s="109">
        <v>0</v>
      </c>
      <c r="H1865" s="109">
        <v>0</v>
      </c>
      <c r="I1865" s="109">
        <v>0</v>
      </c>
      <c r="J1865" s="109">
        <v>0</v>
      </c>
      <c r="K1865" s="86">
        <v>1</v>
      </c>
      <c r="L1865" s="87"/>
    </row>
    <row r="1866" spans="2:12" s="88" customFormat="1" ht="18.75" customHeight="1" x14ac:dyDescent="0.2">
      <c r="B1866" s="85" t="s">
        <v>2904</v>
      </c>
      <c r="C1866" s="109">
        <v>0</v>
      </c>
      <c r="D1866" s="109">
        <v>0</v>
      </c>
      <c r="E1866" s="109">
        <v>0</v>
      </c>
      <c r="F1866" s="109">
        <v>0</v>
      </c>
      <c r="G1866" s="109">
        <v>0</v>
      </c>
      <c r="H1866" s="109">
        <v>0</v>
      </c>
      <c r="I1866" s="109">
        <v>1</v>
      </c>
      <c r="J1866" s="109">
        <v>0</v>
      </c>
      <c r="K1866" s="86">
        <v>1</v>
      </c>
      <c r="L1866" s="87"/>
    </row>
    <row r="1867" spans="2:12" s="88" customFormat="1" ht="18.75" customHeight="1" x14ac:dyDescent="0.2">
      <c r="B1867" s="85" t="s">
        <v>1564</v>
      </c>
      <c r="C1867" s="109">
        <v>1</v>
      </c>
      <c r="D1867" s="109">
        <v>0</v>
      </c>
      <c r="E1867" s="109">
        <v>0</v>
      </c>
      <c r="F1867" s="109">
        <v>0</v>
      </c>
      <c r="G1867" s="109">
        <v>0</v>
      </c>
      <c r="H1867" s="109">
        <v>0</v>
      </c>
      <c r="I1867" s="109">
        <v>0</v>
      </c>
      <c r="J1867" s="109">
        <v>0</v>
      </c>
      <c r="K1867" s="86">
        <v>1</v>
      </c>
      <c r="L1867" s="87"/>
    </row>
    <row r="1868" spans="2:12" s="88" customFormat="1" ht="18.75" customHeight="1" x14ac:dyDescent="0.2">
      <c r="B1868" s="85" t="s">
        <v>2121</v>
      </c>
      <c r="C1868" s="109">
        <v>1</v>
      </c>
      <c r="D1868" s="109">
        <v>0</v>
      </c>
      <c r="E1868" s="109">
        <v>0</v>
      </c>
      <c r="F1868" s="109">
        <v>0</v>
      </c>
      <c r="G1868" s="109">
        <v>0</v>
      </c>
      <c r="H1868" s="109">
        <v>0</v>
      </c>
      <c r="I1868" s="109">
        <v>0</v>
      </c>
      <c r="J1868" s="109">
        <v>0</v>
      </c>
      <c r="K1868" s="86">
        <v>1</v>
      </c>
      <c r="L1868" s="87"/>
    </row>
    <row r="1869" spans="2:12" s="88" customFormat="1" ht="18.75" customHeight="1" x14ac:dyDescent="0.2">
      <c r="B1869" s="85" t="s">
        <v>2181</v>
      </c>
      <c r="C1869" s="109">
        <v>0</v>
      </c>
      <c r="D1869" s="109">
        <v>0</v>
      </c>
      <c r="E1869" s="109">
        <v>1</v>
      </c>
      <c r="F1869" s="109">
        <v>0</v>
      </c>
      <c r="G1869" s="109">
        <v>0</v>
      </c>
      <c r="H1869" s="109">
        <v>0</v>
      </c>
      <c r="I1869" s="109">
        <v>0</v>
      </c>
      <c r="J1869" s="109">
        <v>0</v>
      </c>
      <c r="K1869" s="86">
        <v>1</v>
      </c>
      <c r="L1869" s="87"/>
    </row>
    <row r="1870" spans="2:12" s="88" customFormat="1" ht="18.75" customHeight="1" x14ac:dyDescent="0.2">
      <c r="B1870" s="85" t="s">
        <v>3242</v>
      </c>
      <c r="C1870" s="109">
        <v>0</v>
      </c>
      <c r="D1870" s="109">
        <v>0</v>
      </c>
      <c r="E1870" s="109">
        <v>0</v>
      </c>
      <c r="F1870" s="109">
        <v>0</v>
      </c>
      <c r="G1870" s="109">
        <v>0</v>
      </c>
      <c r="H1870" s="109">
        <v>0</v>
      </c>
      <c r="I1870" s="109">
        <v>0</v>
      </c>
      <c r="J1870" s="109">
        <v>1</v>
      </c>
      <c r="K1870" s="86">
        <v>1</v>
      </c>
      <c r="L1870" s="87"/>
    </row>
    <row r="1871" spans="2:12" s="88" customFormat="1" ht="18.75" customHeight="1" x14ac:dyDescent="0.2">
      <c r="B1871" s="85" t="s">
        <v>2887</v>
      </c>
      <c r="C1871" s="109">
        <v>0</v>
      </c>
      <c r="D1871" s="109">
        <v>0</v>
      </c>
      <c r="E1871" s="109">
        <v>0</v>
      </c>
      <c r="F1871" s="109">
        <v>0</v>
      </c>
      <c r="G1871" s="109">
        <v>0</v>
      </c>
      <c r="H1871" s="109">
        <v>0</v>
      </c>
      <c r="I1871" s="109">
        <v>1</v>
      </c>
      <c r="J1871" s="109">
        <v>0</v>
      </c>
      <c r="K1871" s="86">
        <v>1</v>
      </c>
      <c r="L1871" s="87"/>
    </row>
    <row r="1872" spans="2:12" s="88" customFormat="1" ht="18.75" customHeight="1" x14ac:dyDescent="0.2">
      <c r="B1872" s="85" t="s">
        <v>2866</v>
      </c>
      <c r="C1872" s="109">
        <v>0</v>
      </c>
      <c r="D1872" s="109">
        <v>0</v>
      </c>
      <c r="E1872" s="109">
        <v>0</v>
      </c>
      <c r="F1872" s="109">
        <v>0</v>
      </c>
      <c r="G1872" s="109">
        <v>0</v>
      </c>
      <c r="H1872" s="109">
        <v>0</v>
      </c>
      <c r="I1872" s="109">
        <v>1</v>
      </c>
      <c r="J1872" s="109">
        <v>0</v>
      </c>
      <c r="K1872" s="86">
        <v>1</v>
      </c>
      <c r="L1872" s="87"/>
    </row>
    <row r="1873" spans="2:12" s="88" customFormat="1" ht="18.75" customHeight="1" x14ac:dyDescent="0.2">
      <c r="B1873" s="85" t="s">
        <v>3085</v>
      </c>
      <c r="C1873" s="109">
        <v>0</v>
      </c>
      <c r="D1873" s="109">
        <v>0</v>
      </c>
      <c r="E1873" s="109">
        <v>0</v>
      </c>
      <c r="F1873" s="109">
        <v>0</v>
      </c>
      <c r="G1873" s="109">
        <v>0</v>
      </c>
      <c r="H1873" s="109">
        <v>0</v>
      </c>
      <c r="I1873" s="109">
        <v>0</v>
      </c>
      <c r="J1873" s="109">
        <v>1</v>
      </c>
      <c r="K1873" s="86">
        <v>1</v>
      </c>
      <c r="L1873" s="87"/>
    </row>
    <row r="1874" spans="2:12" s="88" customFormat="1" ht="18.75" customHeight="1" x14ac:dyDescent="0.2">
      <c r="B1874" s="85" t="s">
        <v>1578</v>
      </c>
      <c r="C1874" s="109">
        <v>0</v>
      </c>
      <c r="D1874" s="109">
        <v>0</v>
      </c>
      <c r="E1874" s="109">
        <v>0</v>
      </c>
      <c r="F1874" s="109">
        <v>0</v>
      </c>
      <c r="G1874" s="109">
        <v>0</v>
      </c>
      <c r="H1874" s="109">
        <v>1</v>
      </c>
      <c r="I1874" s="109">
        <v>0</v>
      </c>
      <c r="J1874" s="109">
        <v>0</v>
      </c>
      <c r="K1874" s="86">
        <v>1</v>
      </c>
      <c r="L1874" s="87"/>
    </row>
    <row r="1875" spans="2:12" s="88" customFormat="1" ht="18.75" customHeight="1" x14ac:dyDescent="0.2">
      <c r="B1875" s="85" t="s">
        <v>1651</v>
      </c>
      <c r="C1875" s="109">
        <v>0</v>
      </c>
      <c r="D1875" s="109">
        <v>0</v>
      </c>
      <c r="E1875" s="109">
        <v>0</v>
      </c>
      <c r="F1875" s="109">
        <v>1</v>
      </c>
      <c r="G1875" s="109">
        <v>0</v>
      </c>
      <c r="H1875" s="109">
        <v>0</v>
      </c>
      <c r="I1875" s="109">
        <v>0</v>
      </c>
      <c r="J1875" s="109">
        <v>0</v>
      </c>
      <c r="K1875" s="86">
        <v>1</v>
      </c>
      <c r="L1875" s="87"/>
    </row>
    <row r="1876" spans="2:12" s="88" customFormat="1" ht="18.75" customHeight="1" x14ac:dyDescent="0.2">
      <c r="B1876" s="85" t="s">
        <v>1809</v>
      </c>
      <c r="C1876" s="109">
        <v>0</v>
      </c>
      <c r="D1876" s="109">
        <v>0</v>
      </c>
      <c r="E1876" s="109">
        <v>0</v>
      </c>
      <c r="F1876" s="109">
        <v>0</v>
      </c>
      <c r="G1876" s="109">
        <v>1</v>
      </c>
      <c r="H1876" s="109">
        <v>0</v>
      </c>
      <c r="I1876" s="109">
        <v>0</v>
      </c>
      <c r="J1876" s="109">
        <v>0</v>
      </c>
      <c r="K1876" s="86">
        <v>1</v>
      </c>
      <c r="L1876" s="87"/>
    </row>
    <row r="1877" spans="2:12" s="88" customFormat="1" ht="18.75" customHeight="1" x14ac:dyDescent="0.2">
      <c r="B1877" s="85" t="s">
        <v>1518</v>
      </c>
      <c r="C1877" s="109">
        <v>0</v>
      </c>
      <c r="D1877" s="109">
        <v>0</v>
      </c>
      <c r="E1877" s="109">
        <v>0</v>
      </c>
      <c r="F1877" s="109">
        <v>0</v>
      </c>
      <c r="G1877" s="109">
        <v>0</v>
      </c>
      <c r="H1877" s="109">
        <v>0</v>
      </c>
      <c r="I1877" s="109">
        <v>0</v>
      </c>
      <c r="J1877" s="109">
        <v>1</v>
      </c>
      <c r="K1877" s="86">
        <v>1</v>
      </c>
      <c r="L1877" s="87"/>
    </row>
    <row r="1878" spans="2:12" s="88" customFormat="1" ht="18.75" customHeight="1" x14ac:dyDescent="0.2">
      <c r="B1878" s="85" t="s">
        <v>1574</v>
      </c>
      <c r="C1878" s="109">
        <v>0</v>
      </c>
      <c r="D1878" s="109">
        <v>1</v>
      </c>
      <c r="E1878" s="109">
        <v>0</v>
      </c>
      <c r="F1878" s="109">
        <v>0</v>
      </c>
      <c r="G1878" s="109">
        <v>0</v>
      </c>
      <c r="H1878" s="109">
        <v>0</v>
      </c>
      <c r="I1878" s="109">
        <v>0</v>
      </c>
      <c r="J1878" s="109">
        <v>0</v>
      </c>
      <c r="K1878" s="86">
        <v>1</v>
      </c>
      <c r="L1878" s="87"/>
    </row>
    <row r="1879" spans="2:12" s="88" customFormat="1" ht="18.75" customHeight="1" x14ac:dyDescent="0.2">
      <c r="B1879" s="85" t="s">
        <v>1947</v>
      </c>
      <c r="C1879" s="109">
        <v>0</v>
      </c>
      <c r="D1879" s="109">
        <v>1</v>
      </c>
      <c r="E1879" s="109">
        <v>0</v>
      </c>
      <c r="F1879" s="109">
        <v>0</v>
      </c>
      <c r="G1879" s="109">
        <v>0</v>
      </c>
      <c r="H1879" s="109">
        <v>0</v>
      </c>
      <c r="I1879" s="109">
        <v>0</v>
      </c>
      <c r="J1879" s="109">
        <v>0</v>
      </c>
      <c r="K1879" s="86">
        <v>1</v>
      </c>
      <c r="L1879" s="87"/>
    </row>
    <row r="1880" spans="2:12" s="88" customFormat="1" ht="18.75" customHeight="1" x14ac:dyDescent="0.2">
      <c r="B1880" s="85" t="s">
        <v>2228</v>
      </c>
      <c r="C1880" s="109">
        <v>0</v>
      </c>
      <c r="D1880" s="109">
        <v>0</v>
      </c>
      <c r="E1880" s="109">
        <v>0</v>
      </c>
      <c r="F1880" s="109">
        <v>0</v>
      </c>
      <c r="G1880" s="109">
        <v>0</v>
      </c>
      <c r="H1880" s="109">
        <v>1</v>
      </c>
      <c r="I1880" s="109">
        <v>0</v>
      </c>
      <c r="J1880" s="109">
        <v>0</v>
      </c>
      <c r="K1880" s="86">
        <v>1</v>
      </c>
      <c r="L1880" s="87"/>
    </row>
    <row r="1881" spans="2:12" s="88" customFormat="1" ht="18.75" customHeight="1" x14ac:dyDescent="0.2">
      <c r="B1881" s="85" t="s">
        <v>2875</v>
      </c>
      <c r="C1881" s="109">
        <v>0</v>
      </c>
      <c r="D1881" s="109">
        <v>0</v>
      </c>
      <c r="E1881" s="109">
        <v>0</v>
      </c>
      <c r="F1881" s="109">
        <v>0</v>
      </c>
      <c r="G1881" s="109">
        <v>0</v>
      </c>
      <c r="H1881" s="109">
        <v>1</v>
      </c>
      <c r="I1881" s="109">
        <v>0</v>
      </c>
      <c r="J1881" s="109">
        <v>0</v>
      </c>
      <c r="K1881" s="86">
        <v>1</v>
      </c>
      <c r="L1881" s="87"/>
    </row>
    <row r="1882" spans="2:12" s="88" customFormat="1" ht="18.75" customHeight="1" x14ac:dyDescent="0.2">
      <c r="B1882" s="85" t="s">
        <v>2909</v>
      </c>
      <c r="C1882" s="109">
        <v>0</v>
      </c>
      <c r="D1882" s="109">
        <v>1</v>
      </c>
      <c r="E1882" s="109">
        <v>0</v>
      </c>
      <c r="F1882" s="109">
        <v>0</v>
      </c>
      <c r="G1882" s="109">
        <v>0</v>
      </c>
      <c r="H1882" s="109">
        <v>0</v>
      </c>
      <c r="I1882" s="109">
        <v>0</v>
      </c>
      <c r="J1882" s="109">
        <v>0</v>
      </c>
      <c r="K1882" s="86">
        <v>1</v>
      </c>
      <c r="L1882" s="87"/>
    </row>
    <row r="1883" spans="2:12" s="88" customFormat="1" ht="18.75" customHeight="1" x14ac:dyDescent="0.2">
      <c r="B1883" s="85" t="s">
        <v>2876</v>
      </c>
      <c r="C1883" s="109">
        <v>0</v>
      </c>
      <c r="D1883" s="109">
        <v>0</v>
      </c>
      <c r="E1883" s="109">
        <v>0</v>
      </c>
      <c r="F1883" s="109">
        <v>0</v>
      </c>
      <c r="G1883" s="109">
        <v>1</v>
      </c>
      <c r="H1883" s="109">
        <v>0</v>
      </c>
      <c r="I1883" s="109">
        <v>0</v>
      </c>
      <c r="J1883" s="109">
        <v>0</v>
      </c>
      <c r="K1883" s="86">
        <v>1</v>
      </c>
      <c r="L1883" s="87"/>
    </row>
    <row r="1884" spans="2:12" s="88" customFormat="1" ht="18.75" customHeight="1" x14ac:dyDescent="0.2">
      <c r="B1884" s="85" t="s">
        <v>2869</v>
      </c>
      <c r="C1884" s="109">
        <v>0</v>
      </c>
      <c r="D1884" s="109">
        <v>0</v>
      </c>
      <c r="E1884" s="109">
        <v>0</v>
      </c>
      <c r="F1884" s="109">
        <v>0</v>
      </c>
      <c r="G1884" s="109">
        <v>0</v>
      </c>
      <c r="H1884" s="109">
        <v>0</v>
      </c>
      <c r="I1884" s="109">
        <v>0</v>
      </c>
      <c r="J1884" s="109">
        <v>1</v>
      </c>
      <c r="K1884" s="86">
        <v>1</v>
      </c>
      <c r="L1884" s="87"/>
    </row>
    <row r="1885" spans="2:12" s="88" customFormat="1" ht="18.75" customHeight="1" x14ac:dyDescent="0.2">
      <c r="B1885" s="85" t="s">
        <v>1743</v>
      </c>
      <c r="C1885" s="109">
        <v>0</v>
      </c>
      <c r="D1885" s="109">
        <v>0</v>
      </c>
      <c r="E1885" s="109">
        <v>0</v>
      </c>
      <c r="F1885" s="109">
        <v>0</v>
      </c>
      <c r="G1885" s="109">
        <v>0</v>
      </c>
      <c r="H1885" s="109">
        <v>1</v>
      </c>
      <c r="I1885" s="109">
        <v>0</v>
      </c>
      <c r="J1885" s="109">
        <v>0</v>
      </c>
      <c r="K1885" s="86">
        <v>1</v>
      </c>
      <c r="L1885" s="87"/>
    </row>
    <row r="1886" spans="2:12" s="88" customFormat="1" ht="18.75" customHeight="1" x14ac:dyDescent="0.2">
      <c r="B1886" s="85" t="s">
        <v>1852</v>
      </c>
      <c r="C1886" s="109">
        <v>0</v>
      </c>
      <c r="D1886" s="109">
        <v>0</v>
      </c>
      <c r="E1886" s="109">
        <v>0</v>
      </c>
      <c r="F1886" s="109">
        <v>0</v>
      </c>
      <c r="G1886" s="109">
        <v>0</v>
      </c>
      <c r="H1886" s="109">
        <v>0</v>
      </c>
      <c r="I1886" s="109">
        <v>0</v>
      </c>
      <c r="J1886" s="109">
        <v>1</v>
      </c>
      <c r="K1886" s="86">
        <v>1</v>
      </c>
      <c r="L1886" s="87"/>
    </row>
    <row r="1887" spans="2:12" s="88" customFormat="1" ht="18.75" customHeight="1" x14ac:dyDescent="0.2">
      <c r="B1887" s="85" t="s">
        <v>2879</v>
      </c>
      <c r="C1887" s="109">
        <v>0</v>
      </c>
      <c r="D1887" s="109">
        <v>0</v>
      </c>
      <c r="E1887" s="109">
        <v>0</v>
      </c>
      <c r="F1887" s="109">
        <v>0</v>
      </c>
      <c r="G1887" s="109">
        <v>0</v>
      </c>
      <c r="H1887" s="109">
        <v>0</v>
      </c>
      <c r="I1887" s="109">
        <v>1</v>
      </c>
      <c r="J1887" s="109">
        <v>0</v>
      </c>
      <c r="K1887" s="86">
        <v>1</v>
      </c>
      <c r="L1887" s="87"/>
    </row>
    <row r="1888" spans="2:12" s="88" customFormat="1" ht="18.75" customHeight="1" x14ac:dyDescent="0.2">
      <c r="B1888" s="85" t="s">
        <v>2413</v>
      </c>
      <c r="C1888" s="109">
        <v>0</v>
      </c>
      <c r="D1888" s="109">
        <v>0</v>
      </c>
      <c r="E1888" s="109">
        <v>0</v>
      </c>
      <c r="F1888" s="109">
        <v>0</v>
      </c>
      <c r="G1888" s="109">
        <v>0</v>
      </c>
      <c r="H1888" s="109">
        <v>0</v>
      </c>
      <c r="I1888" s="109">
        <v>0</v>
      </c>
      <c r="J1888" s="109">
        <v>1</v>
      </c>
      <c r="K1888" s="86">
        <v>1</v>
      </c>
      <c r="L1888" s="87"/>
    </row>
    <row r="1889" spans="2:12" s="88" customFormat="1" ht="18.75" customHeight="1" x14ac:dyDescent="0.2">
      <c r="B1889" s="85" t="s">
        <v>1478</v>
      </c>
      <c r="C1889" s="109">
        <v>0</v>
      </c>
      <c r="D1889" s="109">
        <v>0</v>
      </c>
      <c r="E1889" s="109">
        <v>0</v>
      </c>
      <c r="F1889" s="109">
        <v>0</v>
      </c>
      <c r="G1889" s="109">
        <v>0</v>
      </c>
      <c r="H1889" s="109">
        <v>0</v>
      </c>
      <c r="I1889" s="109">
        <v>1</v>
      </c>
      <c r="J1889" s="109">
        <v>0</v>
      </c>
      <c r="K1889" s="86">
        <v>1</v>
      </c>
      <c r="L1889" s="87"/>
    </row>
    <row r="1890" spans="2:12" s="88" customFormat="1" ht="18.75" customHeight="1" x14ac:dyDescent="0.2">
      <c r="B1890" s="85" t="s">
        <v>1458</v>
      </c>
      <c r="C1890" s="109">
        <v>0</v>
      </c>
      <c r="D1890" s="109">
        <v>0</v>
      </c>
      <c r="E1890" s="109">
        <v>0</v>
      </c>
      <c r="F1890" s="109">
        <v>0</v>
      </c>
      <c r="G1890" s="109">
        <v>0</v>
      </c>
      <c r="H1890" s="109">
        <v>1</v>
      </c>
      <c r="I1890" s="109">
        <v>0</v>
      </c>
      <c r="J1890" s="109">
        <v>0</v>
      </c>
      <c r="K1890" s="86">
        <v>1</v>
      </c>
      <c r="L1890" s="87"/>
    </row>
    <row r="1891" spans="2:12" s="88" customFormat="1" ht="18.75" customHeight="1" x14ac:dyDescent="0.2">
      <c r="B1891" s="85" t="s">
        <v>3165</v>
      </c>
      <c r="C1891" s="109">
        <v>0</v>
      </c>
      <c r="D1891" s="109">
        <v>0</v>
      </c>
      <c r="E1891" s="109">
        <v>0</v>
      </c>
      <c r="F1891" s="109">
        <v>0</v>
      </c>
      <c r="G1891" s="109">
        <v>0</v>
      </c>
      <c r="H1891" s="109">
        <v>0</v>
      </c>
      <c r="I1891" s="109">
        <v>0</v>
      </c>
      <c r="J1891" s="109">
        <v>1</v>
      </c>
      <c r="K1891" s="86">
        <v>1</v>
      </c>
      <c r="L1891" s="87"/>
    </row>
    <row r="1892" spans="2:12" s="88" customFormat="1" ht="18.75" customHeight="1" x14ac:dyDescent="0.2">
      <c r="B1892" s="85" t="s">
        <v>2222</v>
      </c>
      <c r="C1892" s="109">
        <v>0</v>
      </c>
      <c r="D1892" s="109">
        <v>0</v>
      </c>
      <c r="E1892" s="109">
        <v>0</v>
      </c>
      <c r="F1892" s="109">
        <v>0</v>
      </c>
      <c r="G1892" s="109">
        <v>0</v>
      </c>
      <c r="H1892" s="109">
        <v>0</v>
      </c>
      <c r="I1892" s="109">
        <v>0</v>
      </c>
      <c r="J1892" s="109">
        <v>1</v>
      </c>
      <c r="K1892" s="86">
        <v>1</v>
      </c>
      <c r="L1892" s="87"/>
    </row>
    <row r="1893" spans="2:12" s="88" customFormat="1" ht="18.75" customHeight="1" x14ac:dyDescent="0.2">
      <c r="B1893" s="85" t="s">
        <v>1703</v>
      </c>
      <c r="C1893" s="109">
        <v>0</v>
      </c>
      <c r="D1893" s="109">
        <v>0</v>
      </c>
      <c r="E1893" s="109">
        <v>0</v>
      </c>
      <c r="F1893" s="109">
        <v>1</v>
      </c>
      <c r="G1893" s="109">
        <v>0</v>
      </c>
      <c r="H1893" s="109">
        <v>0</v>
      </c>
      <c r="I1893" s="109">
        <v>0</v>
      </c>
      <c r="J1893" s="109">
        <v>0</v>
      </c>
      <c r="K1893" s="86">
        <v>1</v>
      </c>
      <c r="L1893" s="87"/>
    </row>
    <row r="1894" spans="2:12" s="88" customFormat="1" ht="18.75" customHeight="1" x14ac:dyDescent="0.2">
      <c r="B1894" s="85" t="s">
        <v>3241</v>
      </c>
      <c r="C1894" s="109">
        <v>0</v>
      </c>
      <c r="D1894" s="109">
        <v>0</v>
      </c>
      <c r="E1894" s="109">
        <v>0</v>
      </c>
      <c r="F1894" s="109">
        <v>0</v>
      </c>
      <c r="G1894" s="109">
        <v>0</v>
      </c>
      <c r="H1894" s="109">
        <v>0</v>
      </c>
      <c r="I1894" s="109">
        <v>0</v>
      </c>
      <c r="J1894" s="109">
        <v>1</v>
      </c>
      <c r="K1894" s="86">
        <v>1</v>
      </c>
      <c r="L1894" s="87"/>
    </row>
    <row r="1895" spans="2:12" s="88" customFormat="1" ht="18.75" customHeight="1" x14ac:dyDescent="0.2">
      <c r="B1895" s="85" t="s">
        <v>3146</v>
      </c>
      <c r="C1895" s="109">
        <v>0</v>
      </c>
      <c r="D1895" s="109">
        <v>0</v>
      </c>
      <c r="E1895" s="109">
        <v>0</v>
      </c>
      <c r="F1895" s="109">
        <v>0</v>
      </c>
      <c r="G1895" s="109">
        <v>0</v>
      </c>
      <c r="H1895" s="109">
        <v>0</v>
      </c>
      <c r="I1895" s="109">
        <v>0</v>
      </c>
      <c r="J1895" s="109">
        <v>1</v>
      </c>
      <c r="K1895" s="86">
        <v>1</v>
      </c>
      <c r="L1895" s="87"/>
    </row>
    <row r="1896" spans="2:12" s="88" customFormat="1" ht="18.75" customHeight="1" x14ac:dyDescent="0.2">
      <c r="B1896" s="85" t="s">
        <v>3271</v>
      </c>
      <c r="C1896" s="109">
        <v>0</v>
      </c>
      <c r="D1896" s="109">
        <v>0</v>
      </c>
      <c r="E1896" s="109">
        <v>0</v>
      </c>
      <c r="F1896" s="109">
        <v>0</v>
      </c>
      <c r="G1896" s="109">
        <v>0</v>
      </c>
      <c r="H1896" s="109">
        <v>0</v>
      </c>
      <c r="I1896" s="109">
        <v>0</v>
      </c>
      <c r="J1896" s="109">
        <v>1</v>
      </c>
      <c r="K1896" s="86">
        <v>1</v>
      </c>
      <c r="L1896" s="87"/>
    </row>
    <row r="1897" spans="2:12" s="88" customFormat="1" ht="18.75" customHeight="1" x14ac:dyDescent="0.2">
      <c r="B1897" s="85" t="s">
        <v>2039</v>
      </c>
      <c r="C1897" s="109">
        <v>0</v>
      </c>
      <c r="D1897" s="109">
        <v>0</v>
      </c>
      <c r="E1897" s="109">
        <v>0</v>
      </c>
      <c r="F1897" s="109">
        <v>0</v>
      </c>
      <c r="G1897" s="109">
        <v>1</v>
      </c>
      <c r="H1897" s="109">
        <v>0</v>
      </c>
      <c r="I1897" s="109">
        <v>0</v>
      </c>
      <c r="J1897" s="109">
        <v>0</v>
      </c>
      <c r="K1897" s="86">
        <v>1</v>
      </c>
      <c r="L1897" s="87"/>
    </row>
    <row r="1898" spans="2:12" s="88" customFormat="1" ht="18.75" customHeight="1" x14ac:dyDescent="0.2">
      <c r="B1898" s="85" t="s">
        <v>2916</v>
      </c>
      <c r="C1898" s="109">
        <v>0</v>
      </c>
      <c r="D1898" s="109">
        <v>0</v>
      </c>
      <c r="E1898" s="109">
        <v>0</v>
      </c>
      <c r="F1898" s="109">
        <v>0</v>
      </c>
      <c r="G1898" s="109">
        <v>0</v>
      </c>
      <c r="H1898" s="109">
        <v>0</v>
      </c>
      <c r="I1898" s="109">
        <v>1</v>
      </c>
      <c r="J1898" s="109">
        <v>0</v>
      </c>
      <c r="K1898" s="86">
        <v>1</v>
      </c>
      <c r="L1898" s="87"/>
    </row>
    <row r="1899" spans="2:12" s="88" customFormat="1" ht="18.75" customHeight="1" x14ac:dyDescent="0.2">
      <c r="B1899" s="85" t="s">
        <v>2633</v>
      </c>
      <c r="C1899" s="109">
        <v>0</v>
      </c>
      <c r="D1899" s="109">
        <v>0</v>
      </c>
      <c r="E1899" s="109">
        <v>0</v>
      </c>
      <c r="F1899" s="109">
        <v>1</v>
      </c>
      <c r="G1899" s="109">
        <v>0</v>
      </c>
      <c r="H1899" s="109">
        <v>0</v>
      </c>
      <c r="I1899" s="109">
        <v>0</v>
      </c>
      <c r="J1899" s="109">
        <v>0</v>
      </c>
      <c r="K1899" s="86">
        <v>1</v>
      </c>
      <c r="L1899" s="87"/>
    </row>
    <row r="1900" spans="2:12" s="88" customFormat="1" ht="18.75" customHeight="1" x14ac:dyDescent="0.2">
      <c r="B1900" s="85" t="s">
        <v>1818</v>
      </c>
      <c r="C1900" s="109">
        <v>0</v>
      </c>
      <c r="D1900" s="109">
        <v>0</v>
      </c>
      <c r="E1900" s="109">
        <v>1</v>
      </c>
      <c r="F1900" s="109">
        <v>0</v>
      </c>
      <c r="G1900" s="109">
        <v>0</v>
      </c>
      <c r="H1900" s="109">
        <v>0</v>
      </c>
      <c r="I1900" s="109">
        <v>0</v>
      </c>
      <c r="J1900" s="109">
        <v>0</v>
      </c>
      <c r="K1900" s="86">
        <v>1</v>
      </c>
      <c r="L1900" s="87"/>
    </row>
    <row r="1901" spans="2:12" s="88" customFormat="1" ht="18.75" customHeight="1" x14ac:dyDescent="0.2">
      <c r="B1901" s="85" t="s">
        <v>2317</v>
      </c>
      <c r="C1901" s="109">
        <v>0</v>
      </c>
      <c r="D1901" s="109">
        <v>0</v>
      </c>
      <c r="E1901" s="109">
        <v>0</v>
      </c>
      <c r="F1901" s="109">
        <v>0</v>
      </c>
      <c r="G1901" s="109">
        <v>0</v>
      </c>
      <c r="H1901" s="109">
        <v>0</v>
      </c>
      <c r="I1901" s="109">
        <v>1</v>
      </c>
      <c r="J1901" s="109">
        <v>0</v>
      </c>
      <c r="K1901" s="86">
        <v>1</v>
      </c>
      <c r="L1901" s="87"/>
    </row>
    <row r="1902" spans="2:12" s="88" customFormat="1" ht="18.75" customHeight="1" x14ac:dyDescent="0.2">
      <c r="B1902" s="85" t="s">
        <v>2923</v>
      </c>
      <c r="C1902" s="109">
        <v>0</v>
      </c>
      <c r="D1902" s="109">
        <v>0</v>
      </c>
      <c r="E1902" s="109">
        <v>0</v>
      </c>
      <c r="F1902" s="109">
        <v>0</v>
      </c>
      <c r="G1902" s="109">
        <v>0</v>
      </c>
      <c r="H1902" s="109">
        <v>0</v>
      </c>
      <c r="I1902" s="109">
        <v>0</v>
      </c>
      <c r="J1902" s="109">
        <v>1</v>
      </c>
      <c r="K1902" s="86">
        <v>1</v>
      </c>
      <c r="L1902" s="87"/>
    </row>
    <row r="1903" spans="2:12" s="88" customFormat="1" ht="18.75" customHeight="1" x14ac:dyDescent="0.2">
      <c r="B1903" s="85" t="s">
        <v>1740</v>
      </c>
      <c r="C1903" s="109">
        <v>0</v>
      </c>
      <c r="D1903" s="109">
        <v>0</v>
      </c>
      <c r="E1903" s="109">
        <v>0</v>
      </c>
      <c r="F1903" s="109">
        <v>0</v>
      </c>
      <c r="G1903" s="109">
        <v>0</v>
      </c>
      <c r="H1903" s="109">
        <v>0</v>
      </c>
      <c r="I1903" s="109">
        <v>0</v>
      </c>
      <c r="J1903" s="109">
        <v>1</v>
      </c>
      <c r="K1903" s="86">
        <v>1</v>
      </c>
      <c r="L1903" s="87"/>
    </row>
    <row r="1904" spans="2:12" s="88" customFormat="1" ht="18.75" customHeight="1" x14ac:dyDescent="0.2">
      <c r="B1904" s="85" t="s">
        <v>1931</v>
      </c>
      <c r="C1904" s="109">
        <v>0</v>
      </c>
      <c r="D1904" s="109">
        <v>0</v>
      </c>
      <c r="E1904" s="109">
        <v>0</v>
      </c>
      <c r="F1904" s="109">
        <v>0</v>
      </c>
      <c r="G1904" s="109">
        <v>0</v>
      </c>
      <c r="H1904" s="109">
        <v>0</v>
      </c>
      <c r="I1904" s="109">
        <v>0</v>
      </c>
      <c r="J1904" s="109">
        <v>1</v>
      </c>
      <c r="K1904" s="86">
        <v>1</v>
      </c>
      <c r="L1904" s="87"/>
    </row>
    <row r="1905" spans="2:12" s="88" customFormat="1" ht="18.75" customHeight="1" x14ac:dyDescent="0.2">
      <c r="B1905" s="85" t="s">
        <v>3087</v>
      </c>
      <c r="C1905" s="109">
        <v>0</v>
      </c>
      <c r="D1905" s="109">
        <v>0</v>
      </c>
      <c r="E1905" s="109">
        <v>0</v>
      </c>
      <c r="F1905" s="109">
        <v>0</v>
      </c>
      <c r="G1905" s="109">
        <v>0</v>
      </c>
      <c r="H1905" s="109">
        <v>0</v>
      </c>
      <c r="I1905" s="109">
        <v>1</v>
      </c>
      <c r="J1905" s="109">
        <v>0</v>
      </c>
      <c r="K1905" s="86">
        <v>1</v>
      </c>
      <c r="L1905" s="87"/>
    </row>
    <row r="1906" spans="2:12" s="88" customFormat="1" ht="18.75" customHeight="1" x14ac:dyDescent="0.2">
      <c r="B1906" s="85" t="s">
        <v>2275</v>
      </c>
      <c r="C1906" s="109">
        <v>0</v>
      </c>
      <c r="D1906" s="109">
        <v>0</v>
      </c>
      <c r="E1906" s="109">
        <v>0</v>
      </c>
      <c r="F1906" s="109">
        <v>0</v>
      </c>
      <c r="G1906" s="109">
        <v>1</v>
      </c>
      <c r="H1906" s="109">
        <v>0</v>
      </c>
      <c r="I1906" s="109">
        <v>0</v>
      </c>
      <c r="J1906" s="109">
        <v>0</v>
      </c>
      <c r="K1906" s="86">
        <v>1</v>
      </c>
      <c r="L1906" s="87"/>
    </row>
    <row r="1907" spans="2:12" s="88" customFormat="1" ht="18.75" customHeight="1" x14ac:dyDescent="0.2">
      <c r="B1907" s="85" t="s">
        <v>3088</v>
      </c>
      <c r="C1907" s="109">
        <v>0</v>
      </c>
      <c r="D1907" s="109">
        <v>0</v>
      </c>
      <c r="E1907" s="109">
        <v>0</v>
      </c>
      <c r="F1907" s="109">
        <v>0</v>
      </c>
      <c r="G1907" s="109">
        <v>0</v>
      </c>
      <c r="H1907" s="109">
        <v>1</v>
      </c>
      <c r="I1907" s="109">
        <v>0</v>
      </c>
      <c r="J1907" s="109">
        <v>0</v>
      </c>
      <c r="K1907" s="86">
        <v>1</v>
      </c>
      <c r="L1907" s="87"/>
    </row>
    <row r="1908" spans="2:12" s="88" customFormat="1" ht="18.75" customHeight="1" x14ac:dyDescent="0.2">
      <c r="B1908" s="85" t="s">
        <v>2871</v>
      </c>
      <c r="C1908" s="109">
        <v>0</v>
      </c>
      <c r="D1908" s="109">
        <v>0</v>
      </c>
      <c r="E1908" s="109">
        <v>0</v>
      </c>
      <c r="F1908" s="109">
        <v>0</v>
      </c>
      <c r="G1908" s="109">
        <v>1</v>
      </c>
      <c r="H1908" s="109">
        <v>0</v>
      </c>
      <c r="I1908" s="109">
        <v>0</v>
      </c>
      <c r="J1908" s="109">
        <v>0</v>
      </c>
      <c r="K1908" s="86">
        <v>1</v>
      </c>
      <c r="L1908" s="87"/>
    </row>
    <row r="1909" spans="2:12" s="88" customFormat="1" ht="18.75" customHeight="1" x14ac:dyDescent="0.2">
      <c r="B1909" s="85" t="s">
        <v>1502</v>
      </c>
      <c r="C1909" s="109">
        <v>1</v>
      </c>
      <c r="D1909" s="109">
        <v>0</v>
      </c>
      <c r="E1909" s="109">
        <v>0</v>
      </c>
      <c r="F1909" s="109">
        <v>0</v>
      </c>
      <c r="G1909" s="109">
        <v>0</v>
      </c>
      <c r="H1909" s="109">
        <v>0</v>
      </c>
      <c r="I1909" s="109">
        <v>0</v>
      </c>
      <c r="J1909" s="109">
        <v>0</v>
      </c>
      <c r="K1909" s="86">
        <v>1</v>
      </c>
      <c r="L1909" s="87"/>
    </row>
    <row r="1910" spans="2:12" s="88" customFormat="1" ht="18.75" customHeight="1" x14ac:dyDescent="0.2">
      <c r="B1910" s="85" t="s">
        <v>1785</v>
      </c>
      <c r="C1910" s="109">
        <v>0</v>
      </c>
      <c r="D1910" s="109">
        <v>0</v>
      </c>
      <c r="E1910" s="109">
        <v>0</v>
      </c>
      <c r="F1910" s="109">
        <v>0</v>
      </c>
      <c r="G1910" s="109">
        <v>0</v>
      </c>
      <c r="H1910" s="109">
        <v>0</v>
      </c>
      <c r="I1910" s="109">
        <v>1</v>
      </c>
      <c r="J1910" s="109">
        <v>0</v>
      </c>
      <c r="K1910" s="86">
        <v>1</v>
      </c>
      <c r="L1910" s="87"/>
    </row>
    <row r="1911" spans="2:12" s="88" customFormat="1" ht="18.75" customHeight="1" x14ac:dyDescent="0.2">
      <c r="B1911" s="85" t="s">
        <v>2888</v>
      </c>
      <c r="C1911" s="109">
        <v>0</v>
      </c>
      <c r="D1911" s="109">
        <v>0</v>
      </c>
      <c r="E1911" s="109">
        <v>0</v>
      </c>
      <c r="F1911" s="109">
        <v>0</v>
      </c>
      <c r="G1911" s="109">
        <v>0</v>
      </c>
      <c r="H1911" s="109">
        <v>0</v>
      </c>
      <c r="I1911" s="109">
        <v>1</v>
      </c>
      <c r="J1911" s="109">
        <v>0</v>
      </c>
      <c r="K1911" s="86">
        <v>1</v>
      </c>
      <c r="L1911" s="87"/>
    </row>
    <row r="1912" spans="2:12" s="88" customFormat="1" ht="18.75" customHeight="1" x14ac:dyDescent="0.2">
      <c r="B1912" s="85" t="s">
        <v>3089</v>
      </c>
      <c r="C1912" s="109">
        <v>0</v>
      </c>
      <c r="D1912" s="109">
        <v>0</v>
      </c>
      <c r="E1912" s="109">
        <v>0</v>
      </c>
      <c r="F1912" s="109">
        <v>0</v>
      </c>
      <c r="G1912" s="109">
        <v>0</v>
      </c>
      <c r="H1912" s="109">
        <v>0</v>
      </c>
      <c r="I1912" s="109">
        <v>0</v>
      </c>
      <c r="J1912" s="109">
        <v>1</v>
      </c>
      <c r="K1912" s="86">
        <v>1</v>
      </c>
      <c r="L1912" s="87"/>
    </row>
    <row r="1913" spans="2:12" s="88" customFormat="1" ht="18.75" customHeight="1" x14ac:dyDescent="0.2">
      <c r="B1913" s="85" t="s">
        <v>2891</v>
      </c>
      <c r="C1913" s="109">
        <v>0</v>
      </c>
      <c r="D1913" s="109">
        <v>0</v>
      </c>
      <c r="E1913" s="109">
        <v>0</v>
      </c>
      <c r="F1913" s="109">
        <v>0</v>
      </c>
      <c r="G1913" s="109">
        <v>0</v>
      </c>
      <c r="H1913" s="109">
        <v>0</v>
      </c>
      <c r="I1913" s="109">
        <v>1</v>
      </c>
      <c r="J1913" s="109">
        <v>0</v>
      </c>
      <c r="K1913" s="86">
        <v>1</v>
      </c>
      <c r="L1913" s="87"/>
    </row>
    <row r="1914" spans="2:12" s="88" customFormat="1" ht="18.75" customHeight="1" x14ac:dyDescent="0.2">
      <c r="B1914" s="85" t="s">
        <v>1750</v>
      </c>
      <c r="C1914" s="109">
        <v>0</v>
      </c>
      <c r="D1914" s="109">
        <v>0</v>
      </c>
      <c r="E1914" s="109">
        <v>1</v>
      </c>
      <c r="F1914" s="109">
        <v>0</v>
      </c>
      <c r="G1914" s="109">
        <v>0</v>
      </c>
      <c r="H1914" s="109">
        <v>0</v>
      </c>
      <c r="I1914" s="109">
        <v>0</v>
      </c>
      <c r="J1914" s="109">
        <v>0</v>
      </c>
      <c r="K1914" s="86">
        <v>1</v>
      </c>
      <c r="L1914" s="87"/>
    </row>
    <row r="1915" spans="2:12" s="88" customFormat="1" ht="18.75" customHeight="1" x14ac:dyDescent="0.2">
      <c r="B1915" s="85" t="s">
        <v>1463</v>
      </c>
      <c r="C1915" s="109">
        <v>0</v>
      </c>
      <c r="D1915" s="109">
        <v>0</v>
      </c>
      <c r="E1915" s="109">
        <v>1</v>
      </c>
      <c r="F1915" s="109">
        <v>0</v>
      </c>
      <c r="G1915" s="109">
        <v>0</v>
      </c>
      <c r="H1915" s="109">
        <v>0</v>
      </c>
      <c r="I1915" s="109">
        <v>0</v>
      </c>
      <c r="J1915" s="109">
        <v>0</v>
      </c>
      <c r="K1915" s="86">
        <v>1</v>
      </c>
      <c r="L1915" s="87"/>
    </row>
    <row r="1916" spans="2:12" s="88" customFormat="1" ht="18.75" customHeight="1" x14ac:dyDescent="0.2">
      <c r="B1916" s="85" t="s">
        <v>3253</v>
      </c>
      <c r="C1916" s="109">
        <v>0</v>
      </c>
      <c r="D1916" s="109">
        <v>0</v>
      </c>
      <c r="E1916" s="109">
        <v>0</v>
      </c>
      <c r="F1916" s="109">
        <v>0</v>
      </c>
      <c r="G1916" s="109">
        <v>0</v>
      </c>
      <c r="H1916" s="109">
        <v>0</v>
      </c>
      <c r="I1916" s="109">
        <v>0</v>
      </c>
      <c r="J1916" s="109">
        <v>1</v>
      </c>
      <c r="K1916" s="86">
        <v>1</v>
      </c>
      <c r="L1916" s="87"/>
    </row>
    <row r="1917" spans="2:12" s="88" customFormat="1" ht="18.75" customHeight="1" x14ac:dyDescent="0.2">
      <c r="B1917" s="85" t="s">
        <v>2903</v>
      </c>
      <c r="C1917" s="109">
        <v>0</v>
      </c>
      <c r="D1917" s="109">
        <v>0</v>
      </c>
      <c r="E1917" s="109">
        <v>0</v>
      </c>
      <c r="F1917" s="109">
        <v>0</v>
      </c>
      <c r="G1917" s="109">
        <v>0</v>
      </c>
      <c r="H1917" s="109">
        <v>1</v>
      </c>
      <c r="I1917" s="109">
        <v>0</v>
      </c>
      <c r="J1917" s="109">
        <v>0</v>
      </c>
      <c r="K1917" s="86">
        <v>1</v>
      </c>
      <c r="L1917" s="87"/>
    </row>
    <row r="1918" spans="2:12" s="88" customFormat="1" ht="18.75" customHeight="1" x14ac:dyDescent="0.2">
      <c r="B1918" s="85" t="s">
        <v>1375</v>
      </c>
      <c r="C1918" s="109">
        <v>0</v>
      </c>
      <c r="D1918" s="109">
        <v>0</v>
      </c>
      <c r="E1918" s="109">
        <v>0</v>
      </c>
      <c r="F1918" s="109">
        <v>1</v>
      </c>
      <c r="G1918" s="109">
        <v>0</v>
      </c>
      <c r="H1918" s="109">
        <v>0</v>
      </c>
      <c r="I1918" s="109">
        <v>0</v>
      </c>
      <c r="J1918" s="109">
        <v>0</v>
      </c>
      <c r="K1918" s="86">
        <v>1</v>
      </c>
      <c r="L1918" s="87"/>
    </row>
    <row r="1919" spans="2:12" s="88" customFormat="1" ht="18.75" customHeight="1" x14ac:dyDescent="0.2">
      <c r="B1919" s="85" t="s">
        <v>1832</v>
      </c>
      <c r="C1919" s="109">
        <v>0</v>
      </c>
      <c r="D1919" s="109">
        <v>0</v>
      </c>
      <c r="E1919" s="109">
        <v>0</v>
      </c>
      <c r="F1919" s="109">
        <v>0</v>
      </c>
      <c r="G1919" s="109">
        <v>0</v>
      </c>
      <c r="H1919" s="109">
        <v>1</v>
      </c>
      <c r="I1919" s="109">
        <v>0</v>
      </c>
      <c r="J1919" s="109">
        <v>0</v>
      </c>
      <c r="K1919" s="86">
        <v>1</v>
      </c>
      <c r="L1919" s="87"/>
    </row>
    <row r="1920" spans="2:12" s="88" customFormat="1" ht="18.75" customHeight="1" x14ac:dyDescent="0.2">
      <c r="B1920" s="85" t="s">
        <v>2915</v>
      </c>
      <c r="C1920" s="109">
        <v>0</v>
      </c>
      <c r="D1920" s="109">
        <v>0</v>
      </c>
      <c r="E1920" s="109">
        <v>0</v>
      </c>
      <c r="F1920" s="109">
        <v>1</v>
      </c>
      <c r="G1920" s="109">
        <v>0</v>
      </c>
      <c r="H1920" s="109">
        <v>0</v>
      </c>
      <c r="I1920" s="109">
        <v>0</v>
      </c>
      <c r="J1920" s="109">
        <v>0</v>
      </c>
      <c r="K1920" s="86">
        <v>1</v>
      </c>
      <c r="L1920" s="87"/>
    </row>
    <row r="1921" spans="2:12" s="88" customFormat="1" ht="18.75" customHeight="1" x14ac:dyDescent="0.2">
      <c r="B1921" s="85" t="s">
        <v>2895</v>
      </c>
      <c r="C1921" s="109">
        <v>0</v>
      </c>
      <c r="D1921" s="109">
        <v>0</v>
      </c>
      <c r="E1921" s="109">
        <v>1</v>
      </c>
      <c r="F1921" s="109">
        <v>0</v>
      </c>
      <c r="G1921" s="109">
        <v>0</v>
      </c>
      <c r="H1921" s="109">
        <v>0</v>
      </c>
      <c r="I1921" s="109">
        <v>0</v>
      </c>
      <c r="J1921" s="109">
        <v>0</v>
      </c>
      <c r="K1921" s="86">
        <v>1</v>
      </c>
      <c r="L1921" s="87"/>
    </row>
    <row r="1922" spans="2:12" s="88" customFormat="1" ht="18.75" customHeight="1" x14ac:dyDescent="0.2">
      <c r="B1922" s="85" t="s">
        <v>1805</v>
      </c>
      <c r="C1922" s="109">
        <v>0</v>
      </c>
      <c r="D1922" s="109">
        <v>1</v>
      </c>
      <c r="E1922" s="109">
        <v>0</v>
      </c>
      <c r="F1922" s="109">
        <v>0</v>
      </c>
      <c r="G1922" s="109">
        <v>0</v>
      </c>
      <c r="H1922" s="109">
        <v>0</v>
      </c>
      <c r="I1922" s="109">
        <v>0</v>
      </c>
      <c r="J1922" s="109">
        <v>0</v>
      </c>
      <c r="K1922" s="86">
        <v>1</v>
      </c>
      <c r="L1922" s="87"/>
    </row>
    <row r="1923" spans="2:12" s="88" customFormat="1" ht="18.75" customHeight="1" x14ac:dyDescent="0.2">
      <c r="B1923" s="85" t="s">
        <v>3173</v>
      </c>
      <c r="C1923" s="109">
        <v>0</v>
      </c>
      <c r="D1923" s="109">
        <v>0</v>
      </c>
      <c r="E1923" s="109">
        <v>0</v>
      </c>
      <c r="F1923" s="109">
        <v>0</v>
      </c>
      <c r="G1923" s="109">
        <v>0</v>
      </c>
      <c r="H1923" s="109">
        <v>0</v>
      </c>
      <c r="I1923" s="109">
        <v>0</v>
      </c>
      <c r="J1923" s="109">
        <v>1</v>
      </c>
      <c r="K1923" s="86">
        <v>1</v>
      </c>
      <c r="L1923" s="87"/>
    </row>
    <row r="1924" spans="2:12" s="88" customFormat="1" ht="18.75" customHeight="1" x14ac:dyDescent="0.2">
      <c r="B1924" s="85" t="s">
        <v>2123</v>
      </c>
      <c r="C1924" s="109">
        <v>0</v>
      </c>
      <c r="D1924" s="109">
        <v>1</v>
      </c>
      <c r="E1924" s="109">
        <v>0</v>
      </c>
      <c r="F1924" s="109">
        <v>0</v>
      </c>
      <c r="G1924" s="109">
        <v>0</v>
      </c>
      <c r="H1924" s="109">
        <v>0</v>
      </c>
      <c r="I1924" s="109">
        <v>0</v>
      </c>
      <c r="J1924" s="109">
        <v>0</v>
      </c>
      <c r="K1924" s="86">
        <v>1</v>
      </c>
      <c r="L1924" s="87"/>
    </row>
    <row r="1925" spans="2:12" s="88" customFormat="1" ht="18.75" customHeight="1" x14ac:dyDescent="0.2">
      <c r="B1925" s="85" t="s">
        <v>3090</v>
      </c>
      <c r="C1925" s="109">
        <v>0</v>
      </c>
      <c r="D1925" s="109">
        <v>0</v>
      </c>
      <c r="E1925" s="109">
        <v>0</v>
      </c>
      <c r="F1925" s="109">
        <v>0</v>
      </c>
      <c r="G1925" s="109">
        <v>0</v>
      </c>
      <c r="H1925" s="109">
        <v>0</v>
      </c>
      <c r="I1925" s="109">
        <v>0</v>
      </c>
      <c r="J1925" s="109">
        <v>1</v>
      </c>
      <c r="K1925" s="86">
        <v>1</v>
      </c>
      <c r="L1925" s="87"/>
    </row>
    <row r="1926" spans="2:12" s="88" customFormat="1" ht="18.75" customHeight="1" x14ac:dyDescent="0.2">
      <c r="B1926" s="85" t="s">
        <v>3195</v>
      </c>
      <c r="C1926" s="109">
        <v>0</v>
      </c>
      <c r="D1926" s="109">
        <v>0</v>
      </c>
      <c r="E1926" s="109">
        <v>1</v>
      </c>
      <c r="F1926" s="109">
        <v>0</v>
      </c>
      <c r="G1926" s="109">
        <v>0</v>
      </c>
      <c r="H1926" s="109">
        <v>0</v>
      </c>
      <c r="I1926" s="109">
        <v>0</v>
      </c>
      <c r="J1926" s="109">
        <v>0</v>
      </c>
      <c r="K1926" s="86">
        <v>1</v>
      </c>
      <c r="L1926" s="87"/>
    </row>
    <row r="1927" spans="2:12" s="88" customFormat="1" ht="18.75" customHeight="1" x14ac:dyDescent="0.2">
      <c r="B1927" s="85" t="s">
        <v>3266</v>
      </c>
      <c r="C1927" s="109">
        <v>0</v>
      </c>
      <c r="D1927" s="109">
        <v>0</v>
      </c>
      <c r="E1927" s="109">
        <v>0</v>
      </c>
      <c r="F1927" s="109">
        <v>0</v>
      </c>
      <c r="G1927" s="109">
        <v>0</v>
      </c>
      <c r="H1927" s="109">
        <v>0</v>
      </c>
      <c r="I1927" s="109">
        <v>0</v>
      </c>
      <c r="J1927" s="109">
        <v>1</v>
      </c>
      <c r="K1927" s="86">
        <v>1</v>
      </c>
      <c r="L1927" s="87"/>
    </row>
    <row r="1928" spans="2:12" s="88" customFormat="1" ht="18.75" customHeight="1" x14ac:dyDescent="0.2">
      <c r="B1928" s="85" t="s">
        <v>1720</v>
      </c>
      <c r="C1928" s="109">
        <v>0</v>
      </c>
      <c r="D1928" s="109">
        <v>0</v>
      </c>
      <c r="E1928" s="109">
        <v>0</v>
      </c>
      <c r="F1928" s="109">
        <v>0</v>
      </c>
      <c r="G1928" s="109">
        <v>0</v>
      </c>
      <c r="H1928" s="109">
        <v>0</v>
      </c>
      <c r="I1928" s="109">
        <v>1</v>
      </c>
      <c r="J1928" s="109">
        <v>0</v>
      </c>
      <c r="K1928" s="86">
        <v>1</v>
      </c>
      <c r="L1928" s="87"/>
    </row>
    <row r="1929" spans="2:12" s="88" customFormat="1" ht="18.75" customHeight="1" x14ac:dyDescent="0.2">
      <c r="B1929" s="85" t="s">
        <v>2913</v>
      </c>
      <c r="C1929" s="109">
        <v>0</v>
      </c>
      <c r="D1929" s="109">
        <v>0</v>
      </c>
      <c r="E1929" s="109">
        <v>0</v>
      </c>
      <c r="F1929" s="109">
        <v>0</v>
      </c>
      <c r="G1929" s="109">
        <v>1</v>
      </c>
      <c r="H1929" s="109">
        <v>0</v>
      </c>
      <c r="I1929" s="109">
        <v>0</v>
      </c>
      <c r="J1929" s="109">
        <v>0</v>
      </c>
      <c r="K1929" s="86">
        <v>1</v>
      </c>
      <c r="L1929" s="87"/>
    </row>
    <row r="1930" spans="2:12" s="88" customFormat="1" ht="18.75" customHeight="1" x14ac:dyDescent="0.2">
      <c r="B1930" s="85" t="s">
        <v>3153</v>
      </c>
      <c r="C1930" s="109">
        <v>0</v>
      </c>
      <c r="D1930" s="109">
        <v>0</v>
      </c>
      <c r="E1930" s="109">
        <v>0</v>
      </c>
      <c r="F1930" s="109">
        <v>0</v>
      </c>
      <c r="G1930" s="109">
        <v>0</v>
      </c>
      <c r="H1930" s="109">
        <v>0</v>
      </c>
      <c r="I1930" s="109">
        <v>0</v>
      </c>
      <c r="J1930" s="109">
        <v>1</v>
      </c>
      <c r="K1930" s="86">
        <v>1</v>
      </c>
      <c r="L1930" s="87"/>
    </row>
    <row r="1931" spans="2:12" s="88" customFormat="1" ht="18.75" customHeight="1" x14ac:dyDescent="0.2">
      <c r="B1931" s="85" t="s">
        <v>1470</v>
      </c>
      <c r="C1931" s="109">
        <v>1</v>
      </c>
      <c r="D1931" s="109">
        <v>0</v>
      </c>
      <c r="E1931" s="109">
        <v>0</v>
      </c>
      <c r="F1931" s="109">
        <v>0</v>
      </c>
      <c r="G1931" s="109">
        <v>0</v>
      </c>
      <c r="H1931" s="109">
        <v>0</v>
      </c>
      <c r="I1931" s="109">
        <v>0</v>
      </c>
      <c r="J1931" s="109">
        <v>0</v>
      </c>
      <c r="K1931" s="86">
        <v>1</v>
      </c>
      <c r="L1931" s="87"/>
    </row>
    <row r="1932" spans="2:12" s="88" customFormat="1" ht="18.75" customHeight="1" x14ac:dyDescent="0.2">
      <c r="B1932" s="85" t="s">
        <v>2926</v>
      </c>
      <c r="C1932" s="109">
        <v>0</v>
      </c>
      <c r="D1932" s="109">
        <v>0</v>
      </c>
      <c r="E1932" s="109">
        <v>0</v>
      </c>
      <c r="F1932" s="109">
        <v>0</v>
      </c>
      <c r="G1932" s="109">
        <v>1</v>
      </c>
      <c r="H1932" s="109">
        <v>0</v>
      </c>
      <c r="I1932" s="109">
        <v>0</v>
      </c>
      <c r="J1932" s="109">
        <v>0</v>
      </c>
      <c r="K1932" s="86">
        <v>1</v>
      </c>
      <c r="L1932" s="87"/>
    </row>
    <row r="1933" spans="2:12" s="88" customFormat="1" ht="18.75" customHeight="1" x14ac:dyDescent="0.2">
      <c r="B1933" s="85" t="s">
        <v>2921</v>
      </c>
      <c r="C1933" s="109">
        <v>0</v>
      </c>
      <c r="D1933" s="109">
        <v>0</v>
      </c>
      <c r="E1933" s="109">
        <v>0</v>
      </c>
      <c r="F1933" s="109">
        <v>0</v>
      </c>
      <c r="G1933" s="109">
        <v>0</v>
      </c>
      <c r="H1933" s="109">
        <v>0</v>
      </c>
      <c r="I1933" s="109">
        <v>0</v>
      </c>
      <c r="J1933" s="109">
        <v>1</v>
      </c>
      <c r="K1933" s="86">
        <v>1</v>
      </c>
      <c r="L1933" s="87"/>
    </row>
    <row r="1934" spans="2:12" s="88" customFormat="1" ht="18.75" customHeight="1" x14ac:dyDescent="0.2">
      <c r="B1934" s="85" t="s">
        <v>3191</v>
      </c>
      <c r="C1934" s="109">
        <v>0</v>
      </c>
      <c r="D1934" s="109">
        <v>0</v>
      </c>
      <c r="E1934" s="109">
        <v>0</v>
      </c>
      <c r="F1934" s="109">
        <v>0</v>
      </c>
      <c r="G1934" s="109">
        <v>0</v>
      </c>
      <c r="H1934" s="109">
        <v>0</v>
      </c>
      <c r="I1934" s="109">
        <v>0</v>
      </c>
      <c r="J1934" s="109">
        <v>1</v>
      </c>
      <c r="K1934" s="86">
        <v>1</v>
      </c>
      <c r="L1934" s="87"/>
    </row>
    <row r="1935" spans="2:12" s="88" customFormat="1" ht="18.75" customHeight="1" x14ac:dyDescent="0.2">
      <c r="B1935" s="85" t="s">
        <v>2893</v>
      </c>
      <c r="C1935" s="109">
        <v>0</v>
      </c>
      <c r="D1935" s="109">
        <v>0</v>
      </c>
      <c r="E1935" s="109">
        <v>0</v>
      </c>
      <c r="F1935" s="109">
        <v>0</v>
      </c>
      <c r="G1935" s="109">
        <v>0</v>
      </c>
      <c r="H1935" s="109">
        <v>1</v>
      </c>
      <c r="I1935" s="109">
        <v>0</v>
      </c>
      <c r="J1935" s="109">
        <v>0</v>
      </c>
      <c r="K1935" s="86">
        <v>1</v>
      </c>
      <c r="L1935" s="87"/>
    </row>
    <row r="1936" spans="2:12" s="88" customFormat="1" ht="18.75" customHeight="1" x14ac:dyDescent="0.2">
      <c r="B1936" s="85" t="s">
        <v>3260</v>
      </c>
      <c r="C1936" s="109">
        <v>0</v>
      </c>
      <c r="D1936" s="109">
        <v>0</v>
      </c>
      <c r="E1936" s="109">
        <v>0</v>
      </c>
      <c r="F1936" s="109">
        <v>0</v>
      </c>
      <c r="G1936" s="109">
        <v>0</v>
      </c>
      <c r="H1936" s="109">
        <v>0</v>
      </c>
      <c r="I1936" s="109">
        <v>0</v>
      </c>
      <c r="J1936" s="109">
        <v>1</v>
      </c>
      <c r="K1936" s="86">
        <v>1</v>
      </c>
      <c r="L1936" s="87"/>
    </row>
    <row r="1937" spans="2:12" s="88" customFormat="1" ht="18.75" customHeight="1" x14ac:dyDescent="0.2">
      <c r="B1937" s="85" t="s">
        <v>2224</v>
      </c>
      <c r="C1937" s="109">
        <v>0</v>
      </c>
      <c r="D1937" s="109">
        <v>0</v>
      </c>
      <c r="E1937" s="109">
        <v>0</v>
      </c>
      <c r="F1937" s="109">
        <v>0</v>
      </c>
      <c r="G1937" s="109">
        <v>0</v>
      </c>
      <c r="H1937" s="109">
        <v>1</v>
      </c>
      <c r="I1937" s="109">
        <v>0</v>
      </c>
      <c r="J1937" s="109">
        <v>0</v>
      </c>
      <c r="K1937" s="86">
        <v>1</v>
      </c>
      <c r="L1937" s="87"/>
    </row>
    <row r="1938" spans="2:12" s="88" customFormat="1" ht="18.75" customHeight="1" x14ac:dyDescent="0.2">
      <c r="B1938" s="85" t="s">
        <v>2152</v>
      </c>
      <c r="C1938" s="109">
        <v>0</v>
      </c>
      <c r="D1938" s="109">
        <v>0</v>
      </c>
      <c r="E1938" s="109">
        <v>0</v>
      </c>
      <c r="F1938" s="109">
        <v>0</v>
      </c>
      <c r="G1938" s="109">
        <v>0</v>
      </c>
      <c r="H1938" s="109">
        <v>1</v>
      </c>
      <c r="I1938" s="109">
        <v>0</v>
      </c>
      <c r="J1938" s="109">
        <v>0</v>
      </c>
      <c r="K1938" s="86">
        <v>1</v>
      </c>
      <c r="L1938" s="87"/>
    </row>
    <row r="1939" spans="2:12" s="88" customFormat="1" ht="18.75" customHeight="1" x14ac:dyDescent="0.2">
      <c r="B1939" s="85" t="s">
        <v>1131</v>
      </c>
      <c r="C1939" s="109">
        <v>0</v>
      </c>
      <c r="D1939" s="109">
        <v>0</v>
      </c>
      <c r="E1939" s="109">
        <v>0</v>
      </c>
      <c r="F1939" s="109">
        <v>0</v>
      </c>
      <c r="G1939" s="109">
        <v>0</v>
      </c>
      <c r="H1939" s="109">
        <v>0</v>
      </c>
      <c r="I1939" s="109">
        <v>1</v>
      </c>
      <c r="J1939" s="109">
        <v>0</v>
      </c>
      <c r="K1939" s="86">
        <v>1</v>
      </c>
      <c r="L1939" s="87"/>
    </row>
    <row r="1940" spans="2:12" s="88" customFormat="1" ht="18.75" customHeight="1" x14ac:dyDescent="0.2">
      <c r="B1940" s="85" t="s">
        <v>2125</v>
      </c>
      <c r="C1940" s="109">
        <v>0</v>
      </c>
      <c r="D1940" s="109">
        <v>0</v>
      </c>
      <c r="E1940" s="109">
        <v>0</v>
      </c>
      <c r="F1940" s="109">
        <v>0</v>
      </c>
      <c r="G1940" s="109">
        <v>1</v>
      </c>
      <c r="H1940" s="109">
        <v>0</v>
      </c>
      <c r="I1940" s="109">
        <v>0</v>
      </c>
      <c r="J1940" s="109">
        <v>0</v>
      </c>
      <c r="K1940" s="86">
        <v>1</v>
      </c>
      <c r="L1940" s="87"/>
    </row>
    <row r="1941" spans="2:12" s="88" customFormat="1" ht="18.75" customHeight="1" x14ac:dyDescent="0.2">
      <c r="B1941" s="85" t="s">
        <v>2919</v>
      </c>
      <c r="C1941" s="109">
        <v>0</v>
      </c>
      <c r="D1941" s="109">
        <v>0</v>
      </c>
      <c r="E1941" s="109">
        <v>0</v>
      </c>
      <c r="F1941" s="109">
        <v>0</v>
      </c>
      <c r="G1941" s="109">
        <v>0</v>
      </c>
      <c r="H1941" s="109">
        <v>0</v>
      </c>
      <c r="I1941" s="109">
        <v>1</v>
      </c>
      <c r="J1941" s="109">
        <v>0</v>
      </c>
      <c r="K1941" s="86">
        <v>1</v>
      </c>
      <c r="L1941" s="87"/>
    </row>
    <row r="1942" spans="2:12" s="88" customFormat="1" ht="18.75" customHeight="1" x14ac:dyDescent="0.2">
      <c r="B1942" s="85" t="s">
        <v>2313</v>
      </c>
      <c r="C1942" s="109">
        <v>0</v>
      </c>
      <c r="D1942" s="109">
        <v>0</v>
      </c>
      <c r="E1942" s="109">
        <v>0</v>
      </c>
      <c r="F1942" s="109">
        <v>0</v>
      </c>
      <c r="G1942" s="109">
        <v>1</v>
      </c>
      <c r="H1942" s="109">
        <v>0</v>
      </c>
      <c r="I1942" s="109">
        <v>0</v>
      </c>
      <c r="J1942" s="109">
        <v>0</v>
      </c>
      <c r="K1942" s="86">
        <v>1</v>
      </c>
      <c r="L1942" s="87"/>
    </row>
    <row r="1943" spans="2:12" s="88" customFormat="1" ht="18.75" customHeight="1" x14ac:dyDescent="0.2">
      <c r="B1943" s="85" t="s">
        <v>2081</v>
      </c>
      <c r="C1943" s="109">
        <v>0</v>
      </c>
      <c r="D1943" s="109">
        <v>0</v>
      </c>
      <c r="E1943" s="109">
        <v>0</v>
      </c>
      <c r="F1943" s="109">
        <v>0</v>
      </c>
      <c r="G1943" s="109">
        <v>1</v>
      </c>
      <c r="H1943" s="109">
        <v>0</v>
      </c>
      <c r="I1943" s="109">
        <v>0</v>
      </c>
      <c r="J1943" s="109">
        <v>0</v>
      </c>
      <c r="K1943" s="86">
        <v>1</v>
      </c>
      <c r="L1943" s="87"/>
    </row>
    <row r="1944" spans="2:12" s="88" customFormat="1" ht="18.75" customHeight="1" x14ac:dyDescent="0.2">
      <c r="B1944" s="85" t="s">
        <v>2874</v>
      </c>
      <c r="C1944" s="109">
        <v>0</v>
      </c>
      <c r="D1944" s="109">
        <v>0</v>
      </c>
      <c r="E1944" s="109">
        <v>0</v>
      </c>
      <c r="F1944" s="109">
        <v>0</v>
      </c>
      <c r="G1944" s="109">
        <v>1</v>
      </c>
      <c r="H1944" s="109">
        <v>0</v>
      </c>
      <c r="I1944" s="109">
        <v>0</v>
      </c>
      <c r="J1944" s="109">
        <v>0</v>
      </c>
      <c r="K1944" s="86">
        <v>1</v>
      </c>
      <c r="L1944" s="87"/>
    </row>
    <row r="1945" spans="2:12" s="88" customFormat="1" ht="18.75" customHeight="1" x14ac:dyDescent="0.2">
      <c r="B1945" s="85" t="s">
        <v>1667</v>
      </c>
      <c r="C1945" s="109">
        <v>0</v>
      </c>
      <c r="D1945" s="109">
        <v>0</v>
      </c>
      <c r="E1945" s="109">
        <v>1</v>
      </c>
      <c r="F1945" s="109">
        <v>0</v>
      </c>
      <c r="G1945" s="109">
        <v>0</v>
      </c>
      <c r="H1945" s="109">
        <v>0</v>
      </c>
      <c r="I1945" s="109">
        <v>0</v>
      </c>
      <c r="J1945" s="109">
        <v>0</v>
      </c>
      <c r="K1945" s="86">
        <v>1</v>
      </c>
      <c r="L1945" s="87"/>
    </row>
    <row r="1946" spans="2:12" s="88" customFormat="1" ht="18.75" customHeight="1" x14ac:dyDescent="0.2">
      <c r="B1946" s="85" t="s">
        <v>1933</v>
      </c>
      <c r="C1946" s="109">
        <v>0</v>
      </c>
      <c r="D1946" s="109">
        <v>0</v>
      </c>
      <c r="E1946" s="109">
        <v>0</v>
      </c>
      <c r="F1946" s="109">
        <v>0</v>
      </c>
      <c r="G1946" s="109">
        <v>0</v>
      </c>
      <c r="H1946" s="109">
        <v>0</v>
      </c>
      <c r="I1946" s="109">
        <v>1</v>
      </c>
      <c r="J1946" s="109">
        <v>0</v>
      </c>
      <c r="K1946" s="86">
        <v>1</v>
      </c>
      <c r="L1946" s="87"/>
    </row>
    <row r="1947" spans="2:12" s="88" customFormat="1" ht="18.75" customHeight="1" x14ac:dyDescent="0.2">
      <c r="B1947" s="85" t="s">
        <v>1367</v>
      </c>
      <c r="C1947" s="109">
        <v>0</v>
      </c>
      <c r="D1947" s="109">
        <v>0</v>
      </c>
      <c r="E1947" s="109">
        <v>0</v>
      </c>
      <c r="F1947" s="109">
        <v>1</v>
      </c>
      <c r="G1947" s="109">
        <v>0</v>
      </c>
      <c r="H1947" s="109">
        <v>0</v>
      </c>
      <c r="I1947" s="109">
        <v>0</v>
      </c>
      <c r="J1947" s="109">
        <v>0</v>
      </c>
      <c r="K1947" s="86">
        <v>1</v>
      </c>
      <c r="L1947" s="87"/>
    </row>
    <row r="1948" spans="2:12" s="88" customFormat="1" ht="18.75" customHeight="1" x14ac:dyDescent="0.2">
      <c r="B1948" s="85" t="s">
        <v>3192</v>
      </c>
      <c r="C1948" s="109">
        <v>0</v>
      </c>
      <c r="D1948" s="109">
        <v>0</v>
      </c>
      <c r="E1948" s="109">
        <v>0</v>
      </c>
      <c r="F1948" s="109">
        <v>0</v>
      </c>
      <c r="G1948" s="109">
        <v>0</v>
      </c>
      <c r="H1948" s="109">
        <v>0</v>
      </c>
      <c r="I1948" s="109">
        <v>0</v>
      </c>
      <c r="J1948" s="109">
        <v>1</v>
      </c>
      <c r="K1948" s="86">
        <v>1</v>
      </c>
      <c r="L1948" s="87"/>
    </row>
    <row r="1949" spans="2:12" s="88" customFormat="1" ht="18.75" customHeight="1" x14ac:dyDescent="0.2">
      <c r="B1949" s="85" t="s">
        <v>1196</v>
      </c>
      <c r="C1949" s="109">
        <v>0</v>
      </c>
      <c r="D1949" s="109">
        <v>0</v>
      </c>
      <c r="E1949" s="109">
        <v>0</v>
      </c>
      <c r="F1949" s="109">
        <v>1</v>
      </c>
      <c r="G1949" s="109">
        <v>0</v>
      </c>
      <c r="H1949" s="109">
        <v>0</v>
      </c>
      <c r="I1949" s="109">
        <v>0</v>
      </c>
      <c r="J1949" s="109">
        <v>0</v>
      </c>
      <c r="K1949" s="86">
        <v>1</v>
      </c>
      <c r="L1949" s="87"/>
    </row>
    <row r="1950" spans="2:12" s="88" customFormat="1" ht="18.75" customHeight="1" x14ac:dyDescent="0.2">
      <c r="B1950" s="85" t="s">
        <v>1398</v>
      </c>
      <c r="C1950" s="109">
        <v>0</v>
      </c>
      <c r="D1950" s="109">
        <v>0</v>
      </c>
      <c r="E1950" s="109">
        <v>0</v>
      </c>
      <c r="F1950" s="109">
        <v>0</v>
      </c>
      <c r="G1950" s="109">
        <v>0</v>
      </c>
      <c r="H1950" s="109">
        <v>1</v>
      </c>
      <c r="I1950" s="109">
        <v>0</v>
      </c>
      <c r="J1950" s="109">
        <v>0</v>
      </c>
      <c r="K1950" s="86">
        <v>1</v>
      </c>
      <c r="L1950" s="87"/>
    </row>
    <row r="1951" spans="2:12" s="88" customFormat="1" ht="18.75" customHeight="1" x14ac:dyDescent="0.2">
      <c r="B1951" s="85" t="s">
        <v>2900</v>
      </c>
      <c r="C1951" s="109">
        <v>0</v>
      </c>
      <c r="D1951" s="109">
        <v>0</v>
      </c>
      <c r="E1951" s="109">
        <v>0</v>
      </c>
      <c r="F1951" s="109">
        <v>0</v>
      </c>
      <c r="G1951" s="109">
        <v>0</v>
      </c>
      <c r="H1951" s="109">
        <v>0</v>
      </c>
      <c r="I1951" s="109">
        <v>0</v>
      </c>
      <c r="J1951" s="109">
        <v>1</v>
      </c>
      <c r="K1951" s="86">
        <v>1</v>
      </c>
      <c r="L1951" s="87"/>
    </row>
    <row r="1952" spans="2:12" s="88" customFormat="1" ht="18.75" customHeight="1" x14ac:dyDescent="0.2">
      <c r="B1952" s="85" t="s">
        <v>2902</v>
      </c>
      <c r="C1952" s="109">
        <v>0</v>
      </c>
      <c r="D1952" s="109">
        <v>0</v>
      </c>
      <c r="E1952" s="109">
        <v>0</v>
      </c>
      <c r="F1952" s="109">
        <v>0</v>
      </c>
      <c r="G1952" s="109">
        <v>0</v>
      </c>
      <c r="H1952" s="109">
        <v>1</v>
      </c>
      <c r="I1952" s="109">
        <v>0</v>
      </c>
      <c r="J1952" s="109">
        <v>0</v>
      </c>
      <c r="K1952" s="86">
        <v>1</v>
      </c>
      <c r="L1952" s="87"/>
    </row>
    <row r="1953" spans="2:12" s="88" customFormat="1" ht="18.75" customHeight="1" x14ac:dyDescent="0.2">
      <c r="B1953" s="85" t="s">
        <v>1972</v>
      </c>
      <c r="C1953" s="109">
        <v>0</v>
      </c>
      <c r="D1953" s="109">
        <v>0</v>
      </c>
      <c r="E1953" s="109">
        <v>1</v>
      </c>
      <c r="F1953" s="109">
        <v>0</v>
      </c>
      <c r="G1953" s="109">
        <v>0</v>
      </c>
      <c r="H1953" s="109">
        <v>0</v>
      </c>
      <c r="I1953" s="109">
        <v>0</v>
      </c>
      <c r="J1953" s="109">
        <v>0</v>
      </c>
      <c r="K1953" s="86">
        <v>1</v>
      </c>
      <c r="L1953" s="87"/>
    </row>
    <row r="1954" spans="2:12" s="88" customFormat="1" ht="18.75" customHeight="1" x14ac:dyDescent="0.2">
      <c r="B1954" s="85" t="s">
        <v>1530</v>
      </c>
      <c r="C1954" s="109">
        <v>1</v>
      </c>
      <c r="D1954" s="109">
        <v>0</v>
      </c>
      <c r="E1954" s="109">
        <v>0</v>
      </c>
      <c r="F1954" s="109">
        <v>0</v>
      </c>
      <c r="G1954" s="109">
        <v>0</v>
      </c>
      <c r="H1954" s="109">
        <v>0</v>
      </c>
      <c r="I1954" s="109">
        <v>0</v>
      </c>
      <c r="J1954" s="109">
        <v>0</v>
      </c>
      <c r="K1954" s="86">
        <v>1</v>
      </c>
      <c r="L1954" s="87"/>
    </row>
    <row r="1955" spans="2:12" s="88" customFormat="1" ht="18.75" customHeight="1" x14ac:dyDescent="0.2">
      <c r="B1955" s="85" t="s">
        <v>2267</v>
      </c>
      <c r="C1955" s="109">
        <v>0</v>
      </c>
      <c r="D1955" s="109">
        <v>1</v>
      </c>
      <c r="E1955" s="109">
        <v>0</v>
      </c>
      <c r="F1955" s="109">
        <v>0</v>
      </c>
      <c r="G1955" s="109">
        <v>0</v>
      </c>
      <c r="H1955" s="109">
        <v>0</v>
      </c>
      <c r="I1955" s="109">
        <v>0</v>
      </c>
      <c r="J1955" s="109">
        <v>0</v>
      </c>
      <c r="K1955" s="86">
        <v>1</v>
      </c>
      <c r="L1955" s="87"/>
    </row>
    <row r="1956" spans="2:12" s="88" customFormat="1" ht="18.75" customHeight="1" x14ac:dyDescent="0.2">
      <c r="B1956" s="85" t="s">
        <v>2415</v>
      </c>
      <c r="C1956" s="109">
        <v>0</v>
      </c>
      <c r="D1956" s="109">
        <v>0</v>
      </c>
      <c r="E1956" s="109">
        <v>0</v>
      </c>
      <c r="F1956" s="109">
        <v>0</v>
      </c>
      <c r="G1956" s="109">
        <v>0</v>
      </c>
      <c r="H1956" s="109">
        <v>1</v>
      </c>
      <c r="I1956" s="109">
        <v>0</v>
      </c>
      <c r="J1956" s="109">
        <v>0</v>
      </c>
      <c r="K1956" s="86">
        <v>1</v>
      </c>
      <c r="L1956" s="87"/>
    </row>
    <row r="1957" spans="2:12" s="88" customFormat="1" ht="18.75" customHeight="1" x14ac:dyDescent="0.2">
      <c r="B1957" s="85" t="s">
        <v>1771</v>
      </c>
      <c r="C1957" s="109">
        <v>1</v>
      </c>
      <c r="D1957" s="109">
        <v>0</v>
      </c>
      <c r="E1957" s="109">
        <v>0</v>
      </c>
      <c r="F1957" s="109">
        <v>0</v>
      </c>
      <c r="G1957" s="109">
        <v>0</v>
      </c>
      <c r="H1957" s="109">
        <v>0</v>
      </c>
      <c r="I1957" s="109">
        <v>0</v>
      </c>
      <c r="J1957" s="109">
        <v>0</v>
      </c>
      <c r="K1957" s="86">
        <v>1</v>
      </c>
      <c r="L1957" s="87"/>
    </row>
    <row r="1958" spans="2:12" s="88" customFormat="1" ht="18.75" customHeight="1" x14ac:dyDescent="0.2">
      <c r="B1958" s="85" t="s">
        <v>2352</v>
      </c>
      <c r="C1958" s="109">
        <v>0</v>
      </c>
      <c r="D1958" s="109">
        <v>0</v>
      </c>
      <c r="E1958" s="109">
        <v>1</v>
      </c>
      <c r="F1958" s="109">
        <v>0</v>
      </c>
      <c r="G1958" s="109">
        <v>0</v>
      </c>
      <c r="H1958" s="109">
        <v>0</v>
      </c>
      <c r="I1958" s="109">
        <v>0</v>
      </c>
      <c r="J1958" s="109">
        <v>0</v>
      </c>
      <c r="K1958" s="86">
        <v>1</v>
      </c>
      <c r="L1958" s="87"/>
    </row>
    <row r="1959" spans="2:12" s="88" customFormat="1" ht="18.75" customHeight="1" x14ac:dyDescent="0.2">
      <c r="B1959" s="85" t="s">
        <v>1455</v>
      </c>
      <c r="C1959" s="109">
        <v>0</v>
      </c>
      <c r="D1959" s="109">
        <v>0</v>
      </c>
      <c r="E1959" s="109">
        <v>0</v>
      </c>
      <c r="F1959" s="109">
        <v>0</v>
      </c>
      <c r="G1959" s="109">
        <v>0</v>
      </c>
      <c r="H1959" s="109">
        <v>0</v>
      </c>
      <c r="I1959" s="109">
        <v>1</v>
      </c>
      <c r="J1959" s="109">
        <v>0</v>
      </c>
      <c r="K1959" s="86">
        <v>1</v>
      </c>
      <c r="L1959" s="87"/>
    </row>
    <row r="1960" spans="2:12" s="88" customFormat="1" ht="18.75" customHeight="1" x14ac:dyDescent="0.2">
      <c r="B1960" s="85" t="s">
        <v>3256</v>
      </c>
      <c r="C1960" s="109">
        <v>0</v>
      </c>
      <c r="D1960" s="109">
        <v>0</v>
      </c>
      <c r="E1960" s="109">
        <v>0</v>
      </c>
      <c r="F1960" s="109">
        <v>0</v>
      </c>
      <c r="G1960" s="109">
        <v>0</v>
      </c>
      <c r="H1960" s="109">
        <v>0</v>
      </c>
      <c r="I1960" s="109">
        <v>0</v>
      </c>
      <c r="J1960" s="109">
        <v>1</v>
      </c>
      <c r="K1960" s="86">
        <v>1</v>
      </c>
      <c r="L1960" s="87"/>
    </row>
    <row r="1961" spans="2:12" s="88" customFormat="1" ht="18.75" customHeight="1" x14ac:dyDescent="0.2">
      <c r="B1961" s="85" t="s">
        <v>2922</v>
      </c>
      <c r="C1961" s="109">
        <v>0</v>
      </c>
      <c r="D1961" s="109">
        <v>0</v>
      </c>
      <c r="E1961" s="109">
        <v>0</v>
      </c>
      <c r="F1961" s="109">
        <v>0</v>
      </c>
      <c r="G1961" s="109">
        <v>0</v>
      </c>
      <c r="H1961" s="109">
        <v>1</v>
      </c>
      <c r="I1961" s="109">
        <v>0</v>
      </c>
      <c r="J1961" s="109">
        <v>0</v>
      </c>
      <c r="K1961" s="86">
        <v>1</v>
      </c>
      <c r="L1961" s="87"/>
    </row>
    <row r="1962" spans="2:12" s="88" customFormat="1" ht="18.75" customHeight="1" x14ac:dyDescent="0.2">
      <c r="B1962" s="85" t="s">
        <v>3091</v>
      </c>
      <c r="C1962" s="109">
        <v>0</v>
      </c>
      <c r="D1962" s="109">
        <v>0</v>
      </c>
      <c r="E1962" s="109">
        <v>0</v>
      </c>
      <c r="F1962" s="109">
        <v>0</v>
      </c>
      <c r="G1962" s="109">
        <v>0</v>
      </c>
      <c r="H1962" s="109">
        <v>0</v>
      </c>
      <c r="I1962" s="109">
        <v>1</v>
      </c>
      <c r="J1962" s="109">
        <v>0</v>
      </c>
      <c r="K1962" s="86">
        <v>1</v>
      </c>
      <c r="L1962" s="87"/>
    </row>
    <row r="1963" spans="2:12" s="88" customFormat="1" ht="18.75" customHeight="1" x14ac:dyDescent="0.2">
      <c r="B1963" s="85" t="s">
        <v>3193</v>
      </c>
      <c r="C1963" s="109">
        <v>0</v>
      </c>
      <c r="D1963" s="109">
        <v>0</v>
      </c>
      <c r="E1963" s="109">
        <v>0</v>
      </c>
      <c r="F1963" s="109">
        <v>0</v>
      </c>
      <c r="G1963" s="109">
        <v>0</v>
      </c>
      <c r="H1963" s="109">
        <v>0</v>
      </c>
      <c r="I1963" s="109">
        <v>0</v>
      </c>
      <c r="J1963" s="109">
        <v>1</v>
      </c>
      <c r="K1963" s="86">
        <v>1</v>
      </c>
      <c r="L1963" s="87"/>
    </row>
    <row r="1964" spans="2:12" s="88" customFormat="1" ht="18.75" customHeight="1" x14ac:dyDescent="0.2">
      <c r="B1964" s="85" t="s">
        <v>1395</v>
      </c>
      <c r="C1964" s="109">
        <v>0</v>
      </c>
      <c r="D1964" s="109">
        <v>0</v>
      </c>
      <c r="E1964" s="109">
        <v>1</v>
      </c>
      <c r="F1964" s="109">
        <v>0</v>
      </c>
      <c r="G1964" s="109">
        <v>0</v>
      </c>
      <c r="H1964" s="109">
        <v>0</v>
      </c>
      <c r="I1964" s="109">
        <v>0</v>
      </c>
      <c r="J1964" s="109">
        <v>0</v>
      </c>
      <c r="K1964" s="86">
        <v>1</v>
      </c>
      <c r="L1964" s="87"/>
    </row>
    <row r="1965" spans="2:12" s="88" customFormat="1" ht="18.75" customHeight="1" x14ac:dyDescent="0.2">
      <c r="B1965" s="85" t="s">
        <v>2412</v>
      </c>
      <c r="C1965" s="109">
        <v>0</v>
      </c>
      <c r="D1965" s="109">
        <v>0</v>
      </c>
      <c r="E1965" s="109">
        <v>1</v>
      </c>
      <c r="F1965" s="109">
        <v>0</v>
      </c>
      <c r="G1965" s="109">
        <v>0</v>
      </c>
      <c r="H1965" s="109">
        <v>0</v>
      </c>
      <c r="I1965" s="109">
        <v>0</v>
      </c>
      <c r="J1965" s="109">
        <v>0</v>
      </c>
      <c r="K1965" s="86">
        <v>1</v>
      </c>
      <c r="L1965" s="87"/>
    </row>
    <row r="1966" spans="2:12" s="88" customFormat="1" ht="18.75" customHeight="1" x14ac:dyDescent="0.2">
      <c r="B1966" s="85" t="s">
        <v>2914</v>
      </c>
      <c r="C1966" s="109">
        <v>0</v>
      </c>
      <c r="D1966" s="109">
        <v>0</v>
      </c>
      <c r="E1966" s="109">
        <v>0</v>
      </c>
      <c r="F1966" s="109">
        <v>0</v>
      </c>
      <c r="G1966" s="109">
        <v>0</v>
      </c>
      <c r="H1966" s="109">
        <v>0</v>
      </c>
      <c r="I1966" s="109">
        <v>1</v>
      </c>
      <c r="J1966" s="109">
        <v>0</v>
      </c>
      <c r="K1966" s="86">
        <v>1</v>
      </c>
      <c r="L1966" s="87"/>
    </row>
    <row r="1967" spans="2:12" s="88" customFormat="1" ht="18.75" customHeight="1" x14ac:dyDescent="0.2">
      <c r="B1967" s="85" t="s">
        <v>2178</v>
      </c>
      <c r="C1967" s="109">
        <v>0</v>
      </c>
      <c r="D1967" s="109">
        <v>0</v>
      </c>
      <c r="E1967" s="109">
        <v>0</v>
      </c>
      <c r="F1967" s="109">
        <v>0</v>
      </c>
      <c r="G1967" s="109">
        <v>1</v>
      </c>
      <c r="H1967" s="109">
        <v>0</v>
      </c>
      <c r="I1967" s="109">
        <v>0</v>
      </c>
      <c r="J1967" s="109">
        <v>0</v>
      </c>
      <c r="K1967" s="86">
        <v>1</v>
      </c>
      <c r="L1967" s="87"/>
    </row>
    <row r="1968" spans="2:12" s="88" customFormat="1" ht="18.75" customHeight="1" x14ac:dyDescent="0.2">
      <c r="B1968" s="85" t="s">
        <v>3267</v>
      </c>
      <c r="C1968" s="109">
        <v>0</v>
      </c>
      <c r="D1968" s="109">
        <v>0</v>
      </c>
      <c r="E1968" s="109">
        <v>0</v>
      </c>
      <c r="F1968" s="109">
        <v>0</v>
      </c>
      <c r="G1968" s="109">
        <v>0</v>
      </c>
      <c r="H1968" s="109">
        <v>0</v>
      </c>
      <c r="I1968" s="109">
        <v>0</v>
      </c>
      <c r="J1968" s="109">
        <v>1</v>
      </c>
      <c r="K1968" s="86">
        <v>1</v>
      </c>
      <c r="L1968" s="87"/>
    </row>
    <row r="1969" spans="2:12" s="88" customFormat="1" ht="18.75" customHeight="1" x14ac:dyDescent="0.2">
      <c r="B1969" s="85" t="s">
        <v>1697</v>
      </c>
      <c r="C1969" s="109">
        <v>0</v>
      </c>
      <c r="D1969" s="109">
        <v>0</v>
      </c>
      <c r="E1969" s="109">
        <v>0</v>
      </c>
      <c r="F1969" s="109">
        <v>0</v>
      </c>
      <c r="G1969" s="109">
        <v>0</v>
      </c>
      <c r="H1969" s="109">
        <v>1</v>
      </c>
      <c r="I1969" s="109">
        <v>0</v>
      </c>
      <c r="J1969" s="109">
        <v>0</v>
      </c>
      <c r="K1969" s="86">
        <v>1</v>
      </c>
      <c r="L1969" s="87"/>
    </row>
    <row r="1970" spans="2:12" s="88" customFormat="1" ht="18.75" customHeight="1" x14ac:dyDescent="0.2">
      <c r="B1970" s="85" t="s">
        <v>2867</v>
      </c>
      <c r="C1970" s="109">
        <v>0</v>
      </c>
      <c r="D1970" s="109">
        <v>0</v>
      </c>
      <c r="E1970" s="109">
        <v>1</v>
      </c>
      <c r="F1970" s="109">
        <v>0</v>
      </c>
      <c r="G1970" s="109">
        <v>0</v>
      </c>
      <c r="H1970" s="109">
        <v>0</v>
      </c>
      <c r="I1970" s="109">
        <v>0</v>
      </c>
      <c r="J1970" s="109">
        <v>0</v>
      </c>
      <c r="K1970" s="86">
        <v>1</v>
      </c>
      <c r="L1970" s="87"/>
    </row>
    <row r="1971" spans="2:12" s="88" customFormat="1" ht="18.75" customHeight="1" x14ac:dyDescent="0.2">
      <c r="B1971" s="85" t="s">
        <v>1612</v>
      </c>
      <c r="C1971" s="109">
        <v>0</v>
      </c>
      <c r="D1971" s="109">
        <v>0</v>
      </c>
      <c r="E1971" s="109">
        <v>0</v>
      </c>
      <c r="F1971" s="109">
        <v>0</v>
      </c>
      <c r="G1971" s="109">
        <v>0</v>
      </c>
      <c r="H1971" s="109">
        <v>1</v>
      </c>
      <c r="I1971" s="109">
        <v>0</v>
      </c>
      <c r="J1971" s="109">
        <v>0</v>
      </c>
      <c r="K1971" s="86">
        <v>1</v>
      </c>
      <c r="L1971" s="87"/>
    </row>
    <row r="1972" spans="2:12" s="88" customFormat="1" ht="18.75" customHeight="1" thickBot="1" x14ac:dyDescent="0.25">
      <c r="B1972" s="85" t="s">
        <v>2266</v>
      </c>
      <c r="C1972" s="109">
        <v>0</v>
      </c>
      <c r="D1972" s="109">
        <v>0</v>
      </c>
      <c r="E1972" s="109">
        <v>0</v>
      </c>
      <c r="F1972" s="109">
        <v>1</v>
      </c>
      <c r="G1972" s="109">
        <v>0</v>
      </c>
      <c r="H1972" s="109">
        <v>0</v>
      </c>
      <c r="I1972" s="109">
        <v>0</v>
      </c>
      <c r="J1972" s="109">
        <v>0</v>
      </c>
      <c r="K1972" s="86">
        <v>1</v>
      </c>
      <c r="L1972" s="87"/>
    </row>
    <row r="1973" spans="2:12" ht="18.75" customHeight="1" thickBot="1" x14ac:dyDescent="0.25">
      <c r="B1973" s="111" t="s">
        <v>3096</v>
      </c>
      <c r="C1973" s="110">
        <f>SUM(C12:C1972)</f>
        <v>78505</v>
      </c>
      <c r="D1973" s="110">
        <f t="shared" ref="D1973:K1973" si="0">SUM(D12:D1972)</f>
        <v>78650</v>
      </c>
      <c r="E1973" s="110">
        <f t="shared" si="0"/>
        <v>82636</v>
      </c>
      <c r="F1973" s="110">
        <f t="shared" si="0"/>
        <v>84690</v>
      </c>
      <c r="G1973" s="110">
        <f t="shared" si="0"/>
        <v>94846</v>
      </c>
      <c r="H1973" s="110">
        <f t="shared" si="0"/>
        <v>98441</v>
      </c>
      <c r="I1973" s="110">
        <f t="shared" si="0"/>
        <v>102303</v>
      </c>
      <c r="J1973" s="110">
        <f t="shared" si="0"/>
        <v>102373</v>
      </c>
      <c r="K1973" s="110">
        <f t="shared" si="0"/>
        <v>722444</v>
      </c>
    </row>
  </sheetData>
  <mergeCells count="10">
    <mergeCell ref="H10:H11"/>
    <mergeCell ref="I10:I11"/>
    <mergeCell ref="J10:J11"/>
    <mergeCell ref="K10:K11"/>
    <mergeCell ref="B10:B11"/>
    <mergeCell ref="C10:C11"/>
    <mergeCell ref="D10:D11"/>
    <mergeCell ref="E10:E11"/>
    <mergeCell ref="F10:F11"/>
    <mergeCell ref="G10:G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335"/>
  <sheetViews>
    <sheetView showGridLines="0" zoomScale="85" zoomScaleNormal="85" workbookViewId="0">
      <selection activeCell="L323" sqref="L323"/>
    </sheetView>
  </sheetViews>
  <sheetFormatPr baseColWidth="10" defaultRowHeight="16.5" customHeight="1" x14ac:dyDescent="0.25"/>
  <cols>
    <col min="1" max="1" width="2.85546875" style="19" customWidth="1"/>
    <col min="2" max="2" width="24" style="19" customWidth="1"/>
    <col min="3" max="3" width="12.28515625" style="19" customWidth="1"/>
    <col min="4" max="16" width="13.85546875" style="19" customWidth="1"/>
    <col min="17" max="20" width="11.42578125" style="19"/>
    <col min="21" max="21" width="11.5703125" style="19" bestFit="1" customWidth="1"/>
    <col min="22" max="16384" width="11.42578125" style="19"/>
  </cols>
  <sheetData>
    <row r="1" spans="2:16" ht="16.5" customHeight="1" x14ac:dyDescent="0.25">
      <c r="B1" s="23"/>
    </row>
    <row r="2" spans="2:16" ht="16.5" customHeight="1" x14ac:dyDescent="0.25"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2:16" ht="16.5" customHeight="1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2:16" ht="16.5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2:16" ht="5.25" customHeight="1" x14ac:dyDescent="0.25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2:16" ht="23.25" customHeight="1" x14ac:dyDescent="0.25">
      <c r="B6" s="176" t="s">
        <v>241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</row>
    <row r="7" spans="2:16" ht="16.5" customHeight="1" x14ac:dyDescent="0.25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2:16" ht="16.5" customHeight="1" x14ac:dyDescent="0.25">
      <c r="B8" s="100" t="s">
        <v>47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2:16" s="21" customFormat="1" ht="16.5" customHeight="1" x14ac:dyDescent="0.25"/>
    <row r="10" spans="2:16" ht="16.5" customHeight="1" x14ac:dyDescent="0.25">
      <c r="B10" s="161">
        <v>2005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3"/>
    </row>
    <row r="11" spans="2:16" ht="16.5" customHeight="1" x14ac:dyDescent="0.25">
      <c r="B11" s="164" t="s">
        <v>43</v>
      </c>
      <c r="C11" s="165"/>
      <c r="D11" s="59" t="s">
        <v>7</v>
      </c>
      <c r="E11" s="60" t="s">
        <v>8</v>
      </c>
      <c r="F11" s="59" t="s">
        <v>9</v>
      </c>
      <c r="G11" s="60" t="s">
        <v>10</v>
      </c>
      <c r="H11" s="59" t="s">
        <v>11</v>
      </c>
      <c r="I11" s="60" t="s">
        <v>12</v>
      </c>
      <c r="J11" s="59" t="s">
        <v>13</v>
      </c>
      <c r="K11" s="60" t="s">
        <v>14</v>
      </c>
      <c r="L11" s="59" t="s">
        <v>15</v>
      </c>
      <c r="M11" s="60" t="s">
        <v>16</v>
      </c>
      <c r="N11" s="59" t="s">
        <v>17</v>
      </c>
      <c r="O11" s="60" t="s">
        <v>18</v>
      </c>
      <c r="P11" s="61" t="s">
        <v>19</v>
      </c>
    </row>
    <row r="12" spans="2:16" ht="16.5" customHeight="1" x14ac:dyDescent="0.25">
      <c r="B12" s="156" t="s">
        <v>44</v>
      </c>
      <c r="C12" s="62" t="s">
        <v>55</v>
      </c>
      <c r="D12" s="63">
        <v>0</v>
      </c>
      <c r="E12" s="64">
        <v>0</v>
      </c>
      <c r="F12" s="63">
        <v>0</v>
      </c>
      <c r="G12" s="64">
        <v>0</v>
      </c>
      <c r="H12" s="63">
        <v>0</v>
      </c>
      <c r="I12" s="64">
        <v>0</v>
      </c>
      <c r="J12" s="63">
        <v>0</v>
      </c>
      <c r="K12" s="64">
        <v>0</v>
      </c>
      <c r="L12" s="63">
        <v>0</v>
      </c>
      <c r="M12" s="64">
        <v>0</v>
      </c>
      <c r="N12" s="63">
        <v>0</v>
      </c>
      <c r="O12" s="64">
        <v>0</v>
      </c>
      <c r="P12" s="65">
        <f>SUM(D12:O12)</f>
        <v>0</v>
      </c>
    </row>
    <row r="13" spans="2:16" ht="16.5" customHeight="1" x14ac:dyDescent="0.25">
      <c r="B13" s="157"/>
      <c r="C13" s="66" t="s">
        <v>56</v>
      </c>
      <c r="D13" s="67"/>
      <c r="E13" s="68">
        <v>0</v>
      </c>
      <c r="F13" s="67">
        <v>0</v>
      </c>
      <c r="G13" s="68">
        <v>0</v>
      </c>
      <c r="H13" s="67">
        <v>0</v>
      </c>
      <c r="I13" s="68">
        <v>0</v>
      </c>
      <c r="J13" s="67">
        <v>0</v>
      </c>
      <c r="K13" s="68">
        <v>0</v>
      </c>
      <c r="L13" s="67">
        <v>0</v>
      </c>
      <c r="M13" s="68">
        <v>0</v>
      </c>
      <c r="N13" s="67">
        <v>0</v>
      </c>
      <c r="O13" s="68">
        <v>0</v>
      </c>
      <c r="P13" s="69">
        <f t="shared" ref="P13:P28" si="0">SUM(D13:O13)</f>
        <v>0</v>
      </c>
    </row>
    <row r="14" spans="2:16" ht="16.5" customHeight="1" x14ac:dyDescent="0.25">
      <c r="B14" s="158"/>
      <c r="C14" s="70" t="s">
        <v>19</v>
      </c>
      <c r="D14" s="71">
        <f>+D12+D13</f>
        <v>0</v>
      </c>
      <c r="E14" s="72">
        <f t="shared" ref="E14:O14" si="1">+E12+E13</f>
        <v>0</v>
      </c>
      <c r="F14" s="71">
        <f t="shared" si="1"/>
        <v>0</v>
      </c>
      <c r="G14" s="72">
        <f t="shared" si="1"/>
        <v>0</v>
      </c>
      <c r="H14" s="71">
        <f t="shared" si="1"/>
        <v>0</v>
      </c>
      <c r="I14" s="72">
        <f t="shared" si="1"/>
        <v>0</v>
      </c>
      <c r="J14" s="71">
        <f t="shared" si="1"/>
        <v>0</v>
      </c>
      <c r="K14" s="72">
        <f t="shared" si="1"/>
        <v>0</v>
      </c>
      <c r="L14" s="71">
        <f t="shared" si="1"/>
        <v>0</v>
      </c>
      <c r="M14" s="72">
        <f t="shared" si="1"/>
        <v>0</v>
      </c>
      <c r="N14" s="71">
        <f t="shared" si="1"/>
        <v>0</v>
      </c>
      <c r="O14" s="72">
        <f t="shared" si="1"/>
        <v>0</v>
      </c>
      <c r="P14" s="74">
        <f t="shared" si="0"/>
        <v>0</v>
      </c>
    </row>
    <row r="15" spans="2:16" ht="16.5" customHeight="1" x14ac:dyDescent="0.25">
      <c r="B15" s="157" t="s">
        <v>45</v>
      </c>
      <c r="C15" s="66" t="s">
        <v>55</v>
      </c>
      <c r="D15" s="67">
        <v>0</v>
      </c>
      <c r="E15" s="68">
        <v>0</v>
      </c>
      <c r="F15" s="67">
        <v>0</v>
      </c>
      <c r="G15" s="68">
        <v>0</v>
      </c>
      <c r="H15" s="67">
        <v>0</v>
      </c>
      <c r="I15" s="68">
        <v>0</v>
      </c>
      <c r="J15" s="67">
        <v>0</v>
      </c>
      <c r="K15" s="68">
        <v>0</v>
      </c>
      <c r="L15" s="67">
        <v>0</v>
      </c>
      <c r="M15" s="68">
        <v>0</v>
      </c>
      <c r="N15" s="67">
        <v>0</v>
      </c>
      <c r="O15" s="68">
        <v>0</v>
      </c>
      <c r="P15" s="69">
        <f t="shared" si="0"/>
        <v>0</v>
      </c>
    </row>
    <row r="16" spans="2:16" ht="16.5" customHeight="1" x14ac:dyDescent="0.25">
      <c r="B16" s="157"/>
      <c r="C16" s="66" t="s">
        <v>56</v>
      </c>
      <c r="D16" s="67">
        <v>0</v>
      </c>
      <c r="E16" s="68">
        <v>0</v>
      </c>
      <c r="F16" s="67">
        <v>0</v>
      </c>
      <c r="G16" s="68">
        <v>0</v>
      </c>
      <c r="H16" s="67">
        <v>0</v>
      </c>
      <c r="I16" s="68">
        <v>0</v>
      </c>
      <c r="J16" s="67">
        <v>0</v>
      </c>
      <c r="K16" s="68">
        <v>0</v>
      </c>
      <c r="L16" s="67">
        <v>0</v>
      </c>
      <c r="M16" s="68">
        <v>0</v>
      </c>
      <c r="N16" s="67">
        <v>0</v>
      </c>
      <c r="O16" s="68">
        <v>0</v>
      </c>
      <c r="P16" s="69">
        <f t="shared" si="0"/>
        <v>0</v>
      </c>
    </row>
    <row r="17" spans="2:16" ht="16.5" customHeight="1" x14ac:dyDescent="0.25">
      <c r="B17" s="157"/>
      <c r="C17" s="70" t="s">
        <v>19</v>
      </c>
      <c r="D17" s="71">
        <f>+D15+D16</f>
        <v>0</v>
      </c>
      <c r="E17" s="72">
        <f t="shared" ref="E17:P17" si="2">+E15+E16</f>
        <v>0</v>
      </c>
      <c r="F17" s="71">
        <f t="shared" si="2"/>
        <v>0</v>
      </c>
      <c r="G17" s="72">
        <f t="shared" si="2"/>
        <v>0</v>
      </c>
      <c r="H17" s="71">
        <f t="shared" si="2"/>
        <v>0</v>
      </c>
      <c r="I17" s="72">
        <f t="shared" si="2"/>
        <v>0</v>
      </c>
      <c r="J17" s="71">
        <f t="shared" si="2"/>
        <v>0</v>
      </c>
      <c r="K17" s="72">
        <f t="shared" si="2"/>
        <v>0</v>
      </c>
      <c r="L17" s="71">
        <f t="shared" si="2"/>
        <v>0</v>
      </c>
      <c r="M17" s="72">
        <f t="shared" si="2"/>
        <v>0</v>
      </c>
      <c r="N17" s="71">
        <f t="shared" si="2"/>
        <v>0</v>
      </c>
      <c r="O17" s="72">
        <f t="shared" si="2"/>
        <v>0</v>
      </c>
      <c r="P17" s="74">
        <f t="shared" si="2"/>
        <v>0</v>
      </c>
    </row>
    <row r="18" spans="2:16" ht="16.5" customHeight="1" x14ac:dyDescent="0.25">
      <c r="B18" s="156" t="s">
        <v>245</v>
      </c>
      <c r="C18" s="62" t="s">
        <v>55</v>
      </c>
      <c r="D18" s="63">
        <v>405049</v>
      </c>
      <c r="E18" s="64">
        <v>403741</v>
      </c>
      <c r="F18" s="63">
        <v>473814</v>
      </c>
      <c r="G18" s="64">
        <v>502563</v>
      </c>
      <c r="H18" s="63">
        <v>537076</v>
      </c>
      <c r="I18" s="64">
        <v>510666</v>
      </c>
      <c r="J18" s="63">
        <v>527244</v>
      </c>
      <c r="K18" s="64">
        <v>562026</v>
      </c>
      <c r="L18" s="63">
        <v>573808</v>
      </c>
      <c r="M18" s="64">
        <v>630916</v>
      </c>
      <c r="N18" s="63">
        <v>692321</v>
      </c>
      <c r="O18" s="64">
        <v>594975</v>
      </c>
      <c r="P18" s="65">
        <f t="shared" si="0"/>
        <v>6414199</v>
      </c>
    </row>
    <row r="19" spans="2:16" ht="16.5" customHeight="1" x14ac:dyDescent="0.25">
      <c r="B19" s="157"/>
      <c r="C19" s="66" t="s">
        <v>56</v>
      </c>
      <c r="D19" s="67">
        <v>1238144</v>
      </c>
      <c r="E19" s="68">
        <v>1207548</v>
      </c>
      <c r="F19" s="67">
        <v>1373214</v>
      </c>
      <c r="G19" s="68">
        <v>1595222</v>
      </c>
      <c r="H19" s="67">
        <v>2174519</v>
      </c>
      <c r="I19" s="68">
        <v>2392215</v>
      </c>
      <c r="J19" s="67">
        <v>2612964</v>
      </c>
      <c r="K19" s="68">
        <v>2191630</v>
      </c>
      <c r="L19" s="67">
        <v>2252920</v>
      </c>
      <c r="M19" s="68">
        <v>2394783</v>
      </c>
      <c r="N19" s="67">
        <v>2314701</v>
      </c>
      <c r="O19" s="68">
        <v>2318980</v>
      </c>
      <c r="P19" s="69">
        <f t="shared" si="0"/>
        <v>24066840</v>
      </c>
    </row>
    <row r="20" spans="2:16" ht="16.5" customHeight="1" x14ac:dyDescent="0.25">
      <c r="B20" s="158"/>
      <c r="C20" s="70" t="s">
        <v>19</v>
      </c>
      <c r="D20" s="71">
        <f>+D18+D19</f>
        <v>1643193</v>
      </c>
      <c r="E20" s="72">
        <f t="shared" ref="E20:P20" si="3">+E18+E19</f>
        <v>1611289</v>
      </c>
      <c r="F20" s="71">
        <f t="shared" si="3"/>
        <v>1847028</v>
      </c>
      <c r="G20" s="72">
        <f t="shared" si="3"/>
        <v>2097785</v>
      </c>
      <c r="H20" s="71">
        <f t="shared" si="3"/>
        <v>2711595</v>
      </c>
      <c r="I20" s="72">
        <f t="shared" si="3"/>
        <v>2902881</v>
      </c>
      <c r="J20" s="71">
        <f t="shared" si="3"/>
        <v>3140208</v>
      </c>
      <c r="K20" s="72">
        <f t="shared" si="3"/>
        <v>2753656</v>
      </c>
      <c r="L20" s="71">
        <f t="shared" si="3"/>
        <v>2826728</v>
      </c>
      <c r="M20" s="72">
        <f t="shared" si="3"/>
        <v>3025699</v>
      </c>
      <c r="N20" s="71">
        <f t="shared" si="3"/>
        <v>3007022</v>
      </c>
      <c r="O20" s="72">
        <f t="shared" si="3"/>
        <v>2913955</v>
      </c>
      <c r="P20" s="74">
        <f t="shared" si="3"/>
        <v>30481039</v>
      </c>
    </row>
    <row r="21" spans="2:16" s="21" customFormat="1" ht="16.5" customHeight="1" x14ac:dyDescent="0.25">
      <c r="B21" s="157" t="s">
        <v>49</v>
      </c>
      <c r="C21" s="66" t="s">
        <v>55</v>
      </c>
      <c r="D21" s="67">
        <v>123288</v>
      </c>
      <c r="E21" s="68">
        <v>170989</v>
      </c>
      <c r="F21" s="67">
        <v>157019</v>
      </c>
      <c r="G21" s="68">
        <v>166527</v>
      </c>
      <c r="H21" s="67">
        <v>189551</v>
      </c>
      <c r="I21" s="68">
        <v>94066</v>
      </c>
      <c r="J21" s="67">
        <v>199759</v>
      </c>
      <c r="K21" s="68">
        <v>134415</v>
      </c>
      <c r="L21" s="67">
        <v>179639</v>
      </c>
      <c r="M21" s="68">
        <v>161106</v>
      </c>
      <c r="N21" s="67">
        <v>118270</v>
      </c>
      <c r="O21" s="68">
        <v>200448</v>
      </c>
      <c r="P21" s="69">
        <f t="shared" si="0"/>
        <v>1895077</v>
      </c>
    </row>
    <row r="22" spans="2:16" s="21" customFormat="1" ht="16.5" customHeight="1" x14ac:dyDescent="0.25">
      <c r="B22" s="157"/>
      <c r="C22" s="66" t="s">
        <v>56</v>
      </c>
      <c r="D22" s="67">
        <v>1546307</v>
      </c>
      <c r="E22" s="68">
        <v>1657948</v>
      </c>
      <c r="F22" s="67">
        <v>1823478</v>
      </c>
      <c r="G22" s="68">
        <v>2319907</v>
      </c>
      <c r="H22" s="67">
        <v>2138260</v>
      </c>
      <c r="I22" s="68">
        <v>1821343</v>
      </c>
      <c r="J22" s="67">
        <v>1691121</v>
      </c>
      <c r="K22" s="68">
        <v>1438854</v>
      </c>
      <c r="L22" s="67">
        <v>1057172</v>
      </c>
      <c r="M22" s="68">
        <v>1083311</v>
      </c>
      <c r="N22" s="67">
        <v>1439999</v>
      </c>
      <c r="O22" s="68">
        <v>1640666</v>
      </c>
      <c r="P22" s="69">
        <f t="shared" si="0"/>
        <v>19658366</v>
      </c>
    </row>
    <row r="23" spans="2:16" ht="16.5" customHeight="1" x14ac:dyDescent="0.25">
      <c r="B23" s="157"/>
      <c r="C23" s="70" t="s">
        <v>19</v>
      </c>
      <c r="D23" s="71">
        <f>+D21+D22</f>
        <v>1669595</v>
      </c>
      <c r="E23" s="72">
        <f t="shared" ref="E23:P23" si="4">+E21+E22</f>
        <v>1828937</v>
      </c>
      <c r="F23" s="71">
        <f t="shared" si="4"/>
        <v>1980497</v>
      </c>
      <c r="G23" s="72">
        <f t="shared" si="4"/>
        <v>2486434</v>
      </c>
      <c r="H23" s="71">
        <f t="shared" si="4"/>
        <v>2327811</v>
      </c>
      <c r="I23" s="72">
        <f t="shared" si="4"/>
        <v>1915409</v>
      </c>
      <c r="J23" s="71">
        <f t="shared" si="4"/>
        <v>1890880</v>
      </c>
      <c r="K23" s="72">
        <f t="shared" si="4"/>
        <v>1573269</v>
      </c>
      <c r="L23" s="71">
        <f t="shared" si="4"/>
        <v>1236811</v>
      </c>
      <c r="M23" s="72">
        <f t="shared" si="4"/>
        <v>1244417</v>
      </c>
      <c r="N23" s="71">
        <f t="shared" si="4"/>
        <v>1558269</v>
      </c>
      <c r="O23" s="72">
        <f t="shared" si="4"/>
        <v>1841114</v>
      </c>
      <c r="P23" s="74">
        <f t="shared" si="4"/>
        <v>21553443</v>
      </c>
    </row>
    <row r="24" spans="2:16" ht="16.5" customHeight="1" x14ac:dyDescent="0.25">
      <c r="B24" s="156" t="s">
        <v>248</v>
      </c>
      <c r="C24" s="62" t="s">
        <v>55</v>
      </c>
      <c r="D24" s="63">
        <v>3359481</v>
      </c>
      <c r="E24" s="64">
        <v>3681725</v>
      </c>
      <c r="F24" s="63">
        <v>4315036</v>
      </c>
      <c r="G24" s="64">
        <v>4407013</v>
      </c>
      <c r="H24" s="63">
        <v>4144466</v>
      </c>
      <c r="I24" s="64">
        <v>4145273</v>
      </c>
      <c r="J24" s="63">
        <v>4228604</v>
      </c>
      <c r="K24" s="64">
        <v>4486647</v>
      </c>
      <c r="L24" s="63">
        <v>4323377</v>
      </c>
      <c r="M24" s="64">
        <v>4514606</v>
      </c>
      <c r="N24" s="63">
        <v>4503838</v>
      </c>
      <c r="O24" s="64">
        <v>4623544</v>
      </c>
      <c r="P24" s="65">
        <f t="shared" si="0"/>
        <v>50733610</v>
      </c>
    </row>
    <row r="25" spans="2:16" ht="16.5" customHeight="1" x14ac:dyDescent="0.25">
      <c r="B25" s="157"/>
      <c r="C25" s="66" t="s">
        <v>56</v>
      </c>
      <c r="D25" s="67">
        <v>5084943</v>
      </c>
      <c r="E25" s="68">
        <v>5675573</v>
      </c>
      <c r="F25" s="67">
        <v>6685110</v>
      </c>
      <c r="G25" s="68">
        <v>6690127</v>
      </c>
      <c r="H25" s="67">
        <v>6117433</v>
      </c>
      <c r="I25" s="68">
        <v>6516850</v>
      </c>
      <c r="J25" s="67">
        <v>6190282</v>
      </c>
      <c r="K25" s="68">
        <v>5980957</v>
      </c>
      <c r="L25" s="67">
        <v>5903255</v>
      </c>
      <c r="M25" s="68">
        <v>5432299</v>
      </c>
      <c r="N25" s="67">
        <v>5409897</v>
      </c>
      <c r="O25" s="68">
        <v>4926443</v>
      </c>
      <c r="P25" s="69">
        <f t="shared" si="0"/>
        <v>70613169</v>
      </c>
    </row>
    <row r="26" spans="2:16" ht="16.5" customHeight="1" x14ac:dyDescent="0.25">
      <c r="B26" s="158"/>
      <c r="C26" s="70" t="s">
        <v>19</v>
      </c>
      <c r="D26" s="71">
        <f>+D24+D25</f>
        <v>8444424</v>
      </c>
      <c r="E26" s="72">
        <f t="shared" ref="E26:P26" si="5">+E24+E25</f>
        <v>9357298</v>
      </c>
      <c r="F26" s="71">
        <f t="shared" si="5"/>
        <v>11000146</v>
      </c>
      <c r="G26" s="72">
        <f t="shared" si="5"/>
        <v>11097140</v>
      </c>
      <c r="H26" s="71">
        <f t="shared" si="5"/>
        <v>10261899</v>
      </c>
      <c r="I26" s="72">
        <f t="shared" si="5"/>
        <v>10662123</v>
      </c>
      <c r="J26" s="71">
        <f t="shared" si="5"/>
        <v>10418886</v>
      </c>
      <c r="K26" s="72">
        <f t="shared" si="5"/>
        <v>10467604</v>
      </c>
      <c r="L26" s="71">
        <f t="shared" si="5"/>
        <v>10226632</v>
      </c>
      <c r="M26" s="72">
        <f t="shared" si="5"/>
        <v>9946905</v>
      </c>
      <c r="N26" s="71">
        <f t="shared" si="5"/>
        <v>9913735</v>
      </c>
      <c r="O26" s="72">
        <f t="shared" si="5"/>
        <v>9549987</v>
      </c>
      <c r="P26" s="74">
        <f t="shared" si="5"/>
        <v>121346779</v>
      </c>
    </row>
    <row r="27" spans="2:16" ht="16.5" customHeight="1" x14ac:dyDescent="0.25">
      <c r="B27" s="157" t="s">
        <v>46</v>
      </c>
      <c r="C27" s="66" t="s">
        <v>55</v>
      </c>
      <c r="D27" s="67">
        <v>182554.10760000002</v>
      </c>
      <c r="E27" s="68">
        <v>266584.64120000001</v>
      </c>
      <c r="F27" s="67">
        <v>267298.93160000001</v>
      </c>
      <c r="G27" s="68">
        <v>311532.02600000001</v>
      </c>
      <c r="H27" s="67">
        <v>531346.07819999999</v>
      </c>
      <c r="I27" s="68">
        <v>409535.31440000003</v>
      </c>
      <c r="J27" s="67">
        <v>619276.54920000001</v>
      </c>
      <c r="K27" s="68">
        <v>296979.46140000003</v>
      </c>
      <c r="L27" s="67">
        <v>456828.39360000001</v>
      </c>
      <c r="M27" s="68">
        <v>862750.36860000005</v>
      </c>
      <c r="N27" s="67">
        <v>667332.42000000004</v>
      </c>
      <c r="O27" s="68">
        <v>708258.61440000008</v>
      </c>
      <c r="P27" s="69">
        <f t="shared" si="0"/>
        <v>5580276.9062000001</v>
      </c>
    </row>
    <row r="28" spans="2:16" ht="16.5" customHeight="1" x14ac:dyDescent="0.25">
      <c r="B28" s="157"/>
      <c r="C28" s="66" t="s">
        <v>56</v>
      </c>
      <c r="D28" s="67">
        <v>736916.20980000007</v>
      </c>
      <c r="E28" s="68">
        <v>1081473.1438</v>
      </c>
      <c r="F28" s="67">
        <v>1997788.6786000002</v>
      </c>
      <c r="G28" s="68">
        <v>2261108.3072000002</v>
      </c>
      <c r="H28" s="67">
        <v>1079733.7144000002</v>
      </c>
      <c r="I28" s="68">
        <v>811021.63420000009</v>
      </c>
      <c r="J28" s="67">
        <v>868189.11680000008</v>
      </c>
      <c r="K28" s="68">
        <v>544276.05720000004</v>
      </c>
      <c r="L28" s="67">
        <v>604856.26060000004</v>
      </c>
      <c r="M28" s="68">
        <v>1040125.8708</v>
      </c>
      <c r="N28" s="67">
        <v>1111215.4024</v>
      </c>
      <c r="O28" s="68">
        <v>1191509.139</v>
      </c>
      <c r="P28" s="69">
        <f t="shared" si="0"/>
        <v>13328213.534800002</v>
      </c>
    </row>
    <row r="29" spans="2:16" ht="16.5" customHeight="1" x14ac:dyDescent="0.25">
      <c r="B29" s="157"/>
      <c r="C29" s="70" t="s">
        <v>19</v>
      </c>
      <c r="D29" s="71">
        <f>+D27+D28</f>
        <v>919470.31740000006</v>
      </c>
      <c r="E29" s="72">
        <f t="shared" ref="E29:P29" si="6">+E27+E28</f>
        <v>1348057.7849999999</v>
      </c>
      <c r="F29" s="71">
        <f t="shared" si="6"/>
        <v>2265087.6102</v>
      </c>
      <c r="G29" s="72">
        <f t="shared" si="6"/>
        <v>2572640.3332000002</v>
      </c>
      <c r="H29" s="71">
        <f t="shared" si="6"/>
        <v>1611079.7926000003</v>
      </c>
      <c r="I29" s="72">
        <f t="shared" si="6"/>
        <v>1220556.9486000002</v>
      </c>
      <c r="J29" s="71">
        <f t="shared" si="6"/>
        <v>1487465.6660000002</v>
      </c>
      <c r="K29" s="72">
        <f t="shared" si="6"/>
        <v>841255.51860000007</v>
      </c>
      <c r="L29" s="71">
        <f t="shared" si="6"/>
        <v>1061684.6542</v>
      </c>
      <c r="M29" s="72">
        <f t="shared" si="6"/>
        <v>1902876.2394000001</v>
      </c>
      <c r="N29" s="71">
        <f t="shared" si="6"/>
        <v>1778547.8223999999</v>
      </c>
      <c r="O29" s="72">
        <f t="shared" si="6"/>
        <v>1899767.7534</v>
      </c>
      <c r="P29" s="74">
        <f t="shared" si="6"/>
        <v>18908490.441000003</v>
      </c>
    </row>
    <row r="30" spans="2:16" ht="16.5" customHeight="1" x14ac:dyDescent="0.25">
      <c r="B30" s="159" t="s">
        <v>33</v>
      </c>
      <c r="C30" s="160"/>
      <c r="D30" s="75">
        <f>+D14+D17+D20+D23+D26+D29</f>
        <v>12676682.317400001</v>
      </c>
      <c r="E30" s="76">
        <f t="shared" ref="E30:P30" si="7">+E14+E17+E20+E23+E26+E29</f>
        <v>14145581.785</v>
      </c>
      <c r="F30" s="75">
        <f t="shared" si="7"/>
        <v>17092758.610199999</v>
      </c>
      <c r="G30" s="76">
        <f t="shared" si="7"/>
        <v>18253999.3332</v>
      </c>
      <c r="H30" s="75">
        <f t="shared" si="7"/>
        <v>16912384.792599998</v>
      </c>
      <c r="I30" s="76">
        <f t="shared" si="7"/>
        <v>16700969.9486</v>
      </c>
      <c r="J30" s="75">
        <f t="shared" si="7"/>
        <v>16937439.666000001</v>
      </c>
      <c r="K30" s="76">
        <f t="shared" si="7"/>
        <v>15635784.5186</v>
      </c>
      <c r="L30" s="75">
        <f t="shared" si="7"/>
        <v>15351855.654200001</v>
      </c>
      <c r="M30" s="76">
        <f t="shared" si="7"/>
        <v>16119897.239399999</v>
      </c>
      <c r="N30" s="75">
        <f t="shared" si="7"/>
        <v>16257573.8224</v>
      </c>
      <c r="O30" s="76">
        <f t="shared" si="7"/>
        <v>16204823.7534</v>
      </c>
      <c r="P30" s="77">
        <f t="shared" si="7"/>
        <v>192289751.44100001</v>
      </c>
    </row>
    <row r="31" spans="2:16" ht="16.5" customHeight="1" x14ac:dyDescent="0.25">
      <c r="B31" s="78"/>
      <c r="C31" s="78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</row>
    <row r="32" spans="2:16" s="28" customFormat="1" ht="16.5" customHeight="1" x14ac:dyDescent="0.25">
      <c r="B32" s="161">
        <v>2006</v>
      </c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3"/>
    </row>
    <row r="33" spans="2:16" ht="16.5" customHeight="1" x14ac:dyDescent="0.25">
      <c r="B33" s="164" t="s">
        <v>43</v>
      </c>
      <c r="C33" s="165"/>
      <c r="D33" s="59" t="s">
        <v>7</v>
      </c>
      <c r="E33" s="60" t="s">
        <v>8</v>
      </c>
      <c r="F33" s="59" t="s">
        <v>9</v>
      </c>
      <c r="G33" s="60" t="s">
        <v>10</v>
      </c>
      <c r="H33" s="59" t="s">
        <v>11</v>
      </c>
      <c r="I33" s="60" t="s">
        <v>12</v>
      </c>
      <c r="J33" s="59" t="s">
        <v>13</v>
      </c>
      <c r="K33" s="60" t="s">
        <v>14</v>
      </c>
      <c r="L33" s="59" t="s">
        <v>15</v>
      </c>
      <c r="M33" s="60" t="s">
        <v>16</v>
      </c>
      <c r="N33" s="59" t="s">
        <v>17</v>
      </c>
      <c r="O33" s="60" t="s">
        <v>18</v>
      </c>
      <c r="P33" s="61" t="s">
        <v>19</v>
      </c>
    </row>
    <row r="34" spans="2:16" s="21" customFormat="1" ht="16.5" customHeight="1" x14ac:dyDescent="0.25">
      <c r="B34" s="156" t="s">
        <v>44</v>
      </c>
      <c r="C34" s="62" t="s">
        <v>55</v>
      </c>
      <c r="D34" s="63">
        <v>0</v>
      </c>
      <c r="E34" s="64">
        <v>0</v>
      </c>
      <c r="F34" s="63">
        <v>0</v>
      </c>
      <c r="G34" s="64">
        <v>0</v>
      </c>
      <c r="H34" s="63">
        <v>0</v>
      </c>
      <c r="I34" s="64">
        <v>0</v>
      </c>
      <c r="J34" s="63">
        <v>0</v>
      </c>
      <c r="K34" s="64">
        <v>0</v>
      </c>
      <c r="L34" s="63">
        <v>0</v>
      </c>
      <c r="M34" s="64">
        <v>0</v>
      </c>
      <c r="N34" s="63">
        <v>0</v>
      </c>
      <c r="O34" s="64">
        <v>0</v>
      </c>
      <c r="P34" s="65">
        <f>SUM(D34:O34)</f>
        <v>0</v>
      </c>
    </row>
    <row r="35" spans="2:16" s="21" customFormat="1" ht="16.5" customHeight="1" x14ac:dyDescent="0.25">
      <c r="B35" s="157"/>
      <c r="C35" s="66" t="s">
        <v>56</v>
      </c>
      <c r="D35" s="67"/>
      <c r="E35" s="68">
        <v>0</v>
      </c>
      <c r="F35" s="67">
        <v>0</v>
      </c>
      <c r="G35" s="68">
        <v>0</v>
      </c>
      <c r="H35" s="67">
        <v>0</v>
      </c>
      <c r="I35" s="68">
        <v>0</v>
      </c>
      <c r="J35" s="67">
        <v>0</v>
      </c>
      <c r="K35" s="68">
        <v>0</v>
      </c>
      <c r="L35" s="67">
        <v>0</v>
      </c>
      <c r="M35" s="68">
        <v>0</v>
      </c>
      <c r="N35" s="67">
        <v>0</v>
      </c>
      <c r="O35" s="68">
        <v>0</v>
      </c>
      <c r="P35" s="69">
        <f t="shared" ref="P35:P56" si="8">SUM(D35:O35)</f>
        <v>0</v>
      </c>
    </row>
    <row r="36" spans="2:16" ht="16.5" customHeight="1" x14ac:dyDescent="0.25">
      <c r="B36" s="158"/>
      <c r="C36" s="70" t="s">
        <v>19</v>
      </c>
      <c r="D36" s="71">
        <f>+D34+D35</f>
        <v>0</v>
      </c>
      <c r="E36" s="72">
        <f t="shared" ref="E36:O36" si="9">+E34+E35</f>
        <v>0</v>
      </c>
      <c r="F36" s="71">
        <f t="shared" si="9"/>
        <v>0</v>
      </c>
      <c r="G36" s="72">
        <f t="shared" si="9"/>
        <v>0</v>
      </c>
      <c r="H36" s="71">
        <f t="shared" si="9"/>
        <v>0</v>
      </c>
      <c r="I36" s="72">
        <f t="shared" si="9"/>
        <v>0</v>
      </c>
      <c r="J36" s="71">
        <f t="shared" si="9"/>
        <v>0</v>
      </c>
      <c r="K36" s="72">
        <f t="shared" si="9"/>
        <v>0</v>
      </c>
      <c r="L36" s="71">
        <f t="shared" si="9"/>
        <v>0</v>
      </c>
      <c r="M36" s="72">
        <f t="shared" si="9"/>
        <v>0</v>
      </c>
      <c r="N36" s="71">
        <f t="shared" si="9"/>
        <v>0</v>
      </c>
      <c r="O36" s="72">
        <f t="shared" si="9"/>
        <v>0</v>
      </c>
      <c r="P36" s="74">
        <f t="shared" ref="P36" si="10">+P34+P35</f>
        <v>0</v>
      </c>
    </row>
    <row r="37" spans="2:16" ht="16.5" customHeight="1" x14ac:dyDescent="0.25">
      <c r="B37" s="157" t="s">
        <v>246</v>
      </c>
      <c r="C37" s="66" t="s">
        <v>55</v>
      </c>
      <c r="D37" s="67">
        <v>0</v>
      </c>
      <c r="E37" s="68">
        <v>0</v>
      </c>
      <c r="F37" s="67">
        <v>0</v>
      </c>
      <c r="G37" s="68">
        <v>0</v>
      </c>
      <c r="H37" s="67">
        <v>0</v>
      </c>
      <c r="I37" s="68">
        <v>0</v>
      </c>
      <c r="J37" s="67">
        <v>0</v>
      </c>
      <c r="K37" s="68">
        <v>0</v>
      </c>
      <c r="L37" s="67">
        <v>0</v>
      </c>
      <c r="M37" s="68">
        <v>0</v>
      </c>
      <c r="N37" s="67">
        <v>0</v>
      </c>
      <c r="O37" s="68">
        <v>0</v>
      </c>
      <c r="P37" s="69">
        <f t="shared" si="8"/>
        <v>0</v>
      </c>
    </row>
    <row r="38" spans="2:16" ht="16.5" customHeight="1" x14ac:dyDescent="0.25">
      <c r="B38" s="157"/>
      <c r="C38" s="66" t="s">
        <v>56</v>
      </c>
      <c r="D38" s="67">
        <v>0</v>
      </c>
      <c r="E38" s="68">
        <v>0</v>
      </c>
      <c r="F38" s="67">
        <v>0</v>
      </c>
      <c r="G38" s="68">
        <v>0</v>
      </c>
      <c r="H38" s="67">
        <v>0</v>
      </c>
      <c r="I38" s="68">
        <v>0</v>
      </c>
      <c r="J38" s="67">
        <v>0</v>
      </c>
      <c r="K38" s="68">
        <v>0</v>
      </c>
      <c r="L38" s="67">
        <v>0</v>
      </c>
      <c r="M38" s="68">
        <v>0</v>
      </c>
      <c r="N38" s="67">
        <v>0</v>
      </c>
      <c r="O38" s="68">
        <v>0</v>
      </c>
      <c r="P38" s="69">
        <f t="shared" si="8"/>
        <v>0</v>
      </c>
    </row>
    <row r="39" spans="2:16" ht="16.5" customHeight="1" x14ac:dyDescent="0.25">
      <c r="B39" s="157"/>
      <c r="C39" s="70" t="s">
        <v>19</v>
      </c>
      <c r="D39" s="71">
        <f>+D37+D38</f>
        <v>0</v>
      </c>
      <c r="E39" s="72">
        <f t="shared" ref="E39:P39" si="11">+E37+E38</f>
        <v>0</v>
      </c>
      <c r="F39" s="71">
        <f t="shared" si="11"/>
        <v>0</v>
      </c>
      <c r="G39" s="72">
        <f t="shared" si="11"/>
        <v>0</v>
      </c>
      <c r="H39" s="71">
        <f t="shared" si="11"/>
        <v>0</v>
      </c>
      <c r="I39" s="72">
        <f t="shared" si="11"/>
        <v>0</v>
      </c>
      <c r="J39" s="71">
        <f t="shared" si="11"/>
        <v>0</v>
      </c>
      <c r="K39" s="72">
        <f t="shared" si="11"/>
        <v>0</v>
      </c>
      <c r="L39" s="71">
        <f t="shared" si="11"/>
        <v>0</v>
      </c>
      <c r="M39" s="72">
        <f t="shared" si="11"/>
        <v>0</v>
      </c>
      <c r="N39" s="71">
        <f t="shared" si="11"/>
        <v>0</v>
      </c>
      <c r="O39" s="72">
        <f t="shared" si="11"/>
        <v>0</v>
      </c>
      <c r="P39" s="74">
        <f t="shared" si="11"/>
        <v>0</v>
      </c>
    </row>
    <row r="40" spans="2:16" ht="16.5" customHeight="1" x14ac:dyDescent="0.25">
      <c r="B40" s="156" t="s">
        <v>247</v>
      </c>
      <c r="C40" s="62" t="s">
        <v>55</v>
      </c>
      <c r="D40" s="63">
        <v>0</v>
      </c>
      <c r="E40" s="64">
        <v>0</v>
      </c>
      <c r="F40" s="63">
        <v>0</v>
      </c>
      <c r="G40" s="64">
        <v>0</v>
      </c>
      <c r="H40" s="63">
        <v>0</v>
      </c>
      <c r="I40" s="64">
        <v>0</v>
      </c>
      <c r="J40" s="63">
        <v>0</v>
      </c>
      <c r="K40" s="64">
        <v>0</v>
      </c>
      <c r="L40" s="63">
        <v>0</v>
      </c>
      <c r="M40" s="64">
        <v>0</v>
      </c>
      <c r="N40" s="63">
        <v>0</v>
      </c>
      <c r="O40" s="64">
        <v>0</v>
      </c>
      <c r="P40" s="65">
        <f t="shared" si="8"/>
        <v>0</v>
      </c>
    </row>
    <row r="41" spans="2:16" ht="16.5" customHeight="1" x14ac:dyDescent="0.25">
      <c r="B41" s="157"/>
      <c r="C41" s="66" t="s">
        <v>56</v>
      </c>
      <c r="D41" s="67"/>
      <c r="E41" s="68">
        <v>0</v>
      </c>
      <c r="F41" s="67">
        <v>0</v>
      </c>
      <c r="G41" s="68">
        <v>0</v>
      </c>
      <c r="H41" s="67">
        <v>0</v>
      </c>
      <c r="I41" s="68">
        <v>0</v>
      </c>
      <c r="J41" s="67">
        <v>0</v>
      </c>
      <c r="K41" s="68">
        <v>0</v>
      </c>
      <c r="L41" s="67">
        <v>0</v>
      </c>
      <c r="M41" s="68">
        <v>0</v>
      </c>
      <c r="N41" s="67">
        <v>0</v>
      </c>
      <c r="O41" s="68">
        <v>0</v>
      </c>
      <c r="P41" s="69">
        <f t="shared" si="8"/>
        <v>0</v>
      </c>
    </row>
    <row r="42" spans="2:16" s="28" customFormat="1" ht="16.5" customHeight="1" x14ac:dyDescent="0.25">
      <c r="B42" s="158"/>
      <c r="C42" s="70" t="s">
        <v>19</v>
      </c>
      <c r="D42" s="71">
        <f>+D40+D41</f>
        <v>0</v>
      </c>
      <c r="E42" s="72">
        <f t="shared" ref="E42:O42" si="12">+E40+E41</f>
        <v>0</v>
      </c>
      <c r="F42" s="71">
        <f t="shared" si="12"/>
        <v>0</v>
      </c>
      <c r="G42" s="72">
        <f t="shared" si="12"/>
        <v>0</v>
      </c>
      <c r="H42" s="71">
        <f t="shared" si="12"/>
        <v>0</v>
      </c>
      <c r="I42" s="72">
        <f t="shared" si="12"/>
        <v>0</v>
      </c>
      <c r="J42" s="71">
        <f t="shared" si="12"/>
        <v>0</v>
      </c>
      <c r="K42" s="72">
        <f t="shared" si="12"/>
        <v>0</v>
      </c>
      <c r="L42" s="71">
        <f t="shared" si="12"/>
        <v>0</v>
      </c>
      <c r="M42" s="72">
        <f t="shared" si="12"/>
        <v>0</v>
      </c>
      <c r="N42" s="71">
        <f t="shared" si="12"/>
        <v>0</v>
      </c>
      <c r="O42" s="72">
        <f t="shared" si="12"/>
        <v>0</v>
      </c>
      <c r="P42" s="74">
        <f t="shared" ref="P42" si="13">+P40+P41</f>
        <v>0</v>
      </c>
    </row>
    <row r="43" spans="2:16" s="28" customFormat="1" ht="16.5" customHeight="1" x14ac:dyDescent="0.25">
      <c r="B43" s="157" t="s">
        <v>45</v>
      </c>
      <c r="C43" s="66" t="s">
        <v>55</v>
      </c>
      <c r="D43" s="67">
        <v>0</v>
      </c>
      <c r="E43" s="68">
        <v>0</v>
      </c>
      <c r="F43" s="67">
        <v>0</v>
      </c>
      <c r="G43" s="68">
        <v>0</v>
      </c>
      <c r="H43" s="67">
        <v>0</v>
      </c>
      <c r="I43" s="68">
        <v>0</v>
      </c>
      <c r="J43" s="67">
        <v>0</v>
      </c>
      <c r="K43" s="68">
        <v>0</v>
      </c>
      <c r="L43" s="67">
        <v>0</v>
      </c>
      <c r="M43" s="68">
        <v>0</v>
      </c>
      <c r="N43" s="67">
        <v>0</v>
      </c>
      <c r="O43" s="68">
        <v>0</v>
      </c>
      <c r="P43" s="69">
        <f t="shared" si="8"/>
        <v>0</v>
      </c>
    </row>
    <row r="44" spans="2:16" ht="16.5" customHeight="1" x14ac:dyDescent="0.25">
      <c r="B44" s="157"/>
      <c r="C44" s="66" t="s">
        <v>56</v>
      </c>
      <c r="D44" s="67">
        <v>0</v>
      </c>
      <c r="E44" s="68">
        <v>0</v>
      </c>
      <c r="F44" s="67">
        <v>0</v>
      </c>
      <c r="G44" s="68">
        <v>0</v>
      </c>
      <c r="H44" s="67">
        <v>0</v>
      </c>
      <c r="I44" s="68">
        <v>0</v>
      </c>
      <c r="J44" s="67">
        <v>0</v>
      </c>
      <c r="K44" s="68">
        <v>0</v>
      </c>
      <c r="L44" s="67">
        <v>0</v>
      </c>
      <c r="M44" s="68">
        <v>0</v>
      </c>
      <c r="N44" s="67">
        <v>0</v>
      </c>
      <c r="O44" s="68">
        <v>0</v>
      </c>
      <c r="P44" s="69">
        <f t="shared" si="8"/>
        <v>0</v>
      </c>
    </row>
    <row r="45" spans="2:16" ht="16.5" customHeight="1" x14ac:dyDescent="0.25">
      <c r="B45" s="157"/>
      <c r="C45" s="70" t="s">
        <v>19</v>
      </c>
      <c r="D45" s="71">
        <f>+D43+D44</f>
        <v>0</v>
      </c>
      <c r="E45" s="72">
        <f t="shared" ref="E45:P45" si="14">+E43+E44</f>
        <v>0</v>
      </c>
      <c r="F45" s="71">
        <f t="shared" si="14"/>
        <v>0</v>
      </c>
      <c r="G45" s="72">
        <f t="shared" si="14"/>
        <v>0</v>
      </c>
      <c r="H45" s="71">
        <f t="shared" si="14"/>
        <v>0</v>
      </c>
      <c r="I45" s="72">
        <f t="shared" si="14"/>
        <v>0</v>
      </c>
      <c r="J45" s="71">
        <f t="shared" si="14"/>
        <v>0</v>
      </c>
      <c r="K45" s="72">
        <f t="shared" si="14"/>
        <v>0</v>
      </c>
      <c r="L45" s="71">
        <f t="shared" si="14"/>
        <v>0</v>
      </c>
      <c r="M45" s="72">
        <f t="shared" si="14"/>
        <v>0</v>
      </c>
      <c r="N45" s="71">
        <f t="shared" si="14"/>
        <v>0</v>
      </c>
      <c r="O45" s="72">
        <f t="shared" si="14"/>
        <v>0</v>
      </c>
      <c r="P45" s="74">
        <f t="shared" si="14"/>
        <v>0</v>
      </c>
    </row>
    <row r="46" spans="2:16" s="21" customFormat="1" ht="16.5" customHeight="1" x14ac:dyDescent="0.25">
      <c r="B46" s="156" t="s">
        <v>245</v>
      </c>
      <c r="C46" s="62" t="s">
        <v>55</v>
      </c>
      <c r="D46" s="63">
        <v>475995</v>
      </c>
      <c r="E46" s="64">
        <v>515247</v>
      </c>
      <c r="F46" s="63">
        <v>658209</v>
      </c>
      <c r="G46" s="64">
        <v>552270</v>
      </c>
      <c r="H46" s="63">
        <v>565501</v>
      </c>
      <c r="I46" s="64">
        <v>275575</v>
      </c>
      <c r="J46" s="63">
        <v>257305</v>
      </c>
      <c r="K46" s="64">
        <v>264438</v>
      </c>
      <c r="L46" s="63">
        <v>405825</v>
      </c>
      <c r="M46" s="64">
        <v>399349</v>
      </c>
      <c r="N46" s="63">
        <v>338437</v>
      </c>
      <c r="O46" s="64">
        <v>324164</v>
      </c>
      <c r="P46" s="65">
        <f t="shared" si="8"/>
        <v>5032315</v>
      </c>
    </row>
    <row r="47" spans="2:16" s="21" customFormat="1" ht="16.5" customHeight="1" x14ac:dyDescent="0.25">
      <c r="B47" s="157"/>
      <c r="C47" s="66" t="s">
        <v>56</v>
      </c>
      <c r="D47" s="67">
        <v>2082749</v>
      </c>
      <c r="E47" s="68">
        <v>1874025</v>
      </c>
      <c r="F47" s="67">
        <v>2300842</v>
      </c>
      <c r="G47" s="68">
        <v>2325301</v>
      </c>
      <c r="H47" s="67">
        <v>2564559</v>
      </c>
      <c r="I47" s="68">
        <v>3224762</v>
      </c>
      <c r="J47" s="67">
        <v>3450022</v>
      </c>
      <c r="K47" s="68">
        <v>2808318</v>
      </c>
      <c r="L47" s="67">
        <v>2242301</v>
      </c>
      <c r="M47" s="68">
        <v>2762735</v>
      </c>
      <c r="N47" s="67">
        <v>2464929</v>
      </c>
      <c r="O47" s="68">
        <v>2569633</v>
      </c>
      <c r="P47" s="69">
        <f t="shared" si="8"/>
        <v>30670176</v>
      </c>
    </row>
    <row r="48" spans="2:16" ht="16.5" customHeight="1" x14ac:dyDescent="0.25">
      <c r="B48" s="158"/>
      <c r="C48" s="70" t="s">
        <v>19</v>
      </c>
      <c r="D48" s="71">
        <f>+D46+D47</f>
        <v>2558744</v>
      </c>
      <c r="E48" s="72">
        <f t="shared" ref="E48:P48" si="15">+E46+E47</f>
        <v>2389272</v>
      </c>
      <c r="F48" s="71">
        <f t="shared" si="15"/>
        <v>2959051</v>
      </c>
      <c r="G48" s="72">
        <f t="shared" si="15"/>
        <v>2877571</v>
      </c>
      <c r="H48" s="71">
        <f t="shared" si="15"/>
        <v>3130060</v>
      </c>
      <c r="I48" s="72">
        <f t="shared" si="15"/>
        <v>3500337</v>
      </c>
      <c r="J48" s="71">
        <f t="shared" si="15"/>
        <v>3707327</v>
      </c>
      <c r="K48" s="72">
        <f t="shared" si="15"/>
        <v>3072756</v>
      </c>
      <c r="L48" s="71">
        <f t="shared" si="15"/>
        <v>2648126</v>
      </c>
      <c r="M48" s="72">
        <f t="shared" si="15"/>
        <v>3162084</v>
      </c>
      <c r="N48" s="71">
        <f t="shared" si="15"/>
        <v>2803366</v>
      </c>
      <c r="O48" s="72">
        <f t="shared" si="15"/>
        <v>2893797</v>
      </c>
      <c r="P48" s="74">
        <f t="shared" si="15"/>
        <v>35702491</v>
      </c>
    </row>
    <row r="49" spans="2:16" ht="16.5" customHeight="1" x14ac:dyDescent="0.25">
      <c r="B49" s="157" t="s">
        <v>49</v>
      </c>
      <c r="C49" s="66" t="s">
        <v>55</v>
      </c>
      <c r="D49" s="67">
        <v>157434</v>
      </c>
      <c r="E49" s="68">
        <v>202540</v>
      </c>
      <c r="F49" s="67">
        <v>250300</v>
      </c>
      <c r="G49" s="68">
        <v>206482</v>
      </c>
      <c r="H49" s="67">
        <v>191301</v>
      </c>
      <c r="I49" s="68">
        <v>204936</v>
      </c>
      <c r="J49" s="67">
        <v>256400</v>
      </c>
      <c r="K49" s="68">
        <v>222049</v>
      </c>
      <c r="L49" s="67">
        <v>214795</v>
      </c>
      <c r="M49" s="68">
        <v>183833</v>
      </c>
      <c r="N49" s="67">
        <v>332486</v>
      </c>
      <c r="O49" s="68">
        <v>310355</v>
      </c>
      <c r="P49" s="69">
        <f t="shared" si="8"/>
        <v>2732911</v>
      </c>
    </row>
    <row r="50" spans="2:16" ht="16.5" customHeight="1" x14ac:dyDescent="0.25">
      <c r="B50" s="157"/>
      <c r="C50" s="66" t="s">
        <v>56</v>
      </c>
      <c r="D50" s="67">
        <v>1740738</v>
      </c>
      <c r="E50" s="68">
        <v>1682067</v>
      </c>
      <c r="F50" s="67">
        <v>2137562</v>
      </c>
      <c r="G50" s="68">
        <v>2256522</v>
      </c>
      <c r="H50" s="67">
        <v>1973616</v>
      </c>
      <c r="I50" s="68">
        <v>1954173</v>
      </c>
      <c r="J50" s="67">
        <v>2129593</v>
      </c>
      <c r="K50" s="68">
        <v>1832384</v>
      </c>
      <c r="L50" s="67">
        <v>1544285</v>
      </c>
      <c r="M50" s="68">
        <v>1736410</v>
      </c>
      <c r="N50" s="67">
        <v>1721045</v>
      </c>
      <c r="O50" s="68">
        <v>1918049</v>
      </c>
      <c r="P50" s="69">
        <f t="shared" si="8"/>
        <v>22626444</v>
      </c>
    </row>
    <row r="51" spans="2:16" ht="16.5" customHeight="1" x14ac:dyDescent="0.25">
      <c r="B51" s="157"/>
      <c r="C51" s="70" t="s">
        <v>19</v>
      </c>
      <c r="D51" s="71">
        <f>+D49+D50</f>
        <v>1898172</v>
      </c>
      <c r="E51" s="72">
        <f t="shared" ref="E51:P51" si="16">+E49+E50</f>
        <v>1884607</v>
      </c>
      <c r="F51" s="71">
        <f t="shared" si="16"/>
        <v>2387862</v>
      </c>
      <c r="G51" s="72">
        <f t="shared" si="16"/>
        <v>2463004</v>
      </c>
      <c r="H51" s="71">
        <f t="shared" si="16"/>
        <v>2164917</v>
      </c>
      <c r="I51" s="72">
        <f t="shared" si="16"/>
        <v>2159109</v>
      </c>
      <c r="J51" s="71">
        <f t="shared" si="16"/>
        <v>2385993</v>
      </c>
      <c r="K51" s="72">
        <f t="shared" si="16"/>
        <v>2054433</v>
      </c>
      <c r="L51" s="71">
        <f t="shared" si="16"/>
        <v>1759080</v>
      </c>
      <c r="M51" s="72">
        <f t="shared" si="16"/>
        <v>1920243</v>
      </c>
      <c r="N51" s="71">
        <f t="shared" si="16"/>
        <v>2053531</v>
      </c>
      <c r="O51" s="72">
        <f t="shared" si="16"/>
        <v>2228404</v>
      </c>
      <c r="P51" s="74">
        <f t="shared" si="16"/>
        <v>25359355</v>
      </c>
    </row>
    <row r="52" spans="2:16" s="28" customFormat="1" ht="16.5" customHeight="1" x14ac:dyDescent="0.25">
      <c r="B52" s="156" t="s">
        <v>248</v>
      </c>
      <c r="C52" s="62" t="s">
        <v>55</v>
      </c>
      <c r="D52" s="63">
        <v>3777900</v>
      </c>
      <c r="E52" s="64">
        <v>3990826</v>
      </c>
      <c r="F52" s="63">
        <v>4616834</v>
      </c>
      <c r="G52" s="64">
        <v>4247725</v>
      </c>
      <c r="H52" s="63">
        <v>4545631</v>
      </c>
      <c r="I52" s="64">
        <v>4411502</v>
      </c>
      <c r="J52" s="63">
        <v>4500404</v>
      </c>
      <c r="K52" s="64">
        <v>4416664</v>
      </c>
      <c r="L52" s="63">
        <v>4451863</v>
      </c>
      <c r="M52" s="64">
        <v>5177467</v>
      </c>
      <c r="N52" s="63">
        <v>4886078</v>
      </c>
      <c r="O52" s="64">
        <v>4774255</v>
      </c>
      <c r="P52" s="65">
        <f t="shared" si="8"/>
        <v>53797149</v>
      </c>
    </row>
    <row r="53" spans="2:16" s="28" customFormat="1" ht="16.5" customHeight="1" x14ac:dyDescent="0.25">
      <c r="B53" s="157"/>
      <c r="C53" s="66" t="s">
        <v>56</v>
      </c>
      <c r="D53" s="67">
        <v>4961582</v>
      </c>
      <c r="E53" s="68">
        <v>5265190</v>
      </c>
      <c r="F53" s="67">
        <v>6560938</v>
      </c>
      <c r="G53" s="68">
        <v>6248876</v>
      </c>
      <c r="H53" s="67">
        <v>6724248</v>
      </c>
      <c r="I53" s="68">
        <v>6787313</v>
      </c>
      <c r="J53" s="67">
        <v>6263553</v>
      </c>
      <c r="K53" s="68">
        <v>5698427</v>
      </c>
      <c r="L53" s="67">
        <v>6467818</v>
      </c>
      <c r="M53" s="68">
        <v>5976672</v>
      </c>
      <c r="N53" s="67">
        <v>5527471</v>
      </c>
      <c r="O53" s="68">
        <v>5022743</v>
      </c>
      <c r="P53" s="69">
        <f t="shared" si="8"/>
        <v>71504831</v>
      </c>
    </row>
    <row r="54" spans="2:16" ht="16.5" customHeight="1" x14ac:dyDescent="0.25">
      <c r="B54" s="158"/>
      <c r="C54" s="70" t="s">
        <v>19</v>
      </c>
      <c r="D54" s="71">
        <f>+D52+D53</f>
        <v>8739482</v>
      </c>
      <c r="E54" s="72">
        <f t="shared" ref="E54:P54" si="17">+E52+E53</f>
        <v>9256016</v>
      </c>
      <c r="F54" s="71">
        <f t="shared" si="17"/>
        <v>11177772</v>
      </c>
      <c r="G54" s="72">
        <f t="shared" si="17"/>
        <v>10496601</v>
      </c>
      <c r="H54" s="71">
        <f t="shared" si="17"/>
        <v>11269879</v>
      </c>
      <c r="I54" s="72">
        <f t="shared" si="17"/>
        <v>11198815</v>
      </c>
      <c r="J54" s="71">
        <f t="shared" si="17"/>
        <v>10763957</v>
      </c>
      <c r="K54" s="72">
        <f t="shared" si="17"/>
        <v>10115091</v>
      </c>
      <c r="L54" s="71">
        <f t="shared" si="17"/>
        <v>10919681</v>
      </c>
      <c r="M54" s="72">
        <f t="shared" si="17"/>
        <v>11154139</v>
      </c>
      <c r="N54" s="71">
        <f t="shared" si="17"/>
        <v>10413549</v>
      </c>
      <c r="O54" s="72">
        <f t="shared" si="17"/>
        <v>9796998</v>
      </c>
      <c r="P54" s="74">
        <f t="shared" si="17"/>
        <v>125301980</v>
      </c>
    </row>
    <row r="55" spans="2:16" ht="16.5" customHeight="1" x14ac:dyDescent="0.25">
      <c r="B55" s="157" t="s">
        <v>46</v>
      </c>
      <c r="C55" s="66" t="s">
        <v>55</v>
      </c>
      <c r="D55" s="67">
        <v>279893.81140000001</v>
      </c>
      <c r="E55" s="68">
        <v>565301.32740000007</v>
      </c>
      <c r="F55" s="67">
        <v>458885.28540000005</v>
      </c>
      <c r="G55" s="68">
        <v>441114.0048</v>
      </c>
      <c r="H55" s="67">
        <v>376095.94160000002</v>
      </c>
      <c r="I55" s="68">
        <v>386642.74800000002</v>
      </c>
      <c r="J55" s="67">
        <v>441188.96120000002</v>
      </c>
      <c r="K55" s="68">
        <v>298588.81940000004</v>
      </c>
      <c r="L55" s="67">
        <v>527256.54520000005</v>
      </c>
      <c r="M55" s="68">
        <v>581068.62660000008</v>
      </c>
      <c r="N55" s="67">
        <v>772879.84960000007</v>
      </c>
      <c r="O55" s="68">
        <v>610720.49660000007</v>
      </c>
      <c r="P55" s="69">
        <f t="shared" si="8"/>
        <v>5739636.417200001</v>
      </c>
    </row>
    <row r="56" spans="2:16" ht="16.5" customHeight="1" x14ac:dyDescent="0.25">
      <c r="B56" s="157"/>
      <c r="C56" s="66" t="s">
        <v>56</v>
      </c>
      <c r="D56" s="67">
        <v>938176.34840000002</v>
      </c>
      <c r="E56" s="68">
        <v>1325945.6470000001</v>
      </c>
      <c r="F56" s="67">
        <v>1929238.8462</v>
      </c>
      <c r="G56" s="68">
        <v>1581377.2168000001</v>
      </c>
      <c r="H56" s="67">
        <v>1250976.0194000001</v>
      </c>
      <c r="I56" s="68">
        <v>1048732.6292000001</v>
      </c>
      <c r="J56" s="67">
        <v>1231923.8662</v>
      </c>
      <c r="K56" s="68">
        <v>1067473.9338</v>
      </c>
      <c r="L56" s="67">
        <v>863114.12760000001</v>
      </c>
      <c r="M56" s="68">
        <v>968979.0196</v>
      </c>
      <c r="N56" s="67">
        <v>1233409.7666</v>
      </c>
      <c r="O56" s="68">
        <v>1331382.1906000001</v>
      </c>
      <c r="P56" s="69">
        <f t="shared" si="8"/>
        <v>14770729.611400001</v>
      </c>
    </row>
    <row r="57" spans="2:16" ht="16.5" customHeight="1" x14ac:dyDescent="0.25">
      <c r="B57" s="157"/>
      <c r="C57" s="70" t="s">
        <v>19</v>
      </c>
      <c r="D57" s="71">
        <f>+D55+D56</f>
        <v>1218070.1598</v>
      </c>
      <c r="E57" s="72">
        <f t="shared" ref="E57:P57" si="18">+E55+E56</f>
        <v>1891246.9744000002</v>
      </c>
      <c r="F57" s="71">
        <f t="shared" si="18"/>
        <v>2388124.1316</v>
      </c>
      <c r="G57" s="72">
        <f t="shared" si="18"/>
        <v>2022491.2216</v>
      </c>
      <c r="H57" s="71">
        <f t="shared" si="18"/>
        <v>1627071.9610000001</v>
      </c>
      <c r="I57" s="72">
        <f t="shared" si="18"/>
        <v>1435375.3772</v>
      </c>
      <c r="J57" s="71">
        <f t="shared" si="18"/>
        <v>1673112.8274000001</v>
      </c>
      <c r="K57" s="72">
        <f t="shared" si="18"/>
        <v>1366062.7532000002</v>
      </c>
      <c r="L57" s="71">
        <f t="shared" si="18"/>
        <v>1390370.6728000001</v>
      </c>
      <c r="M57" s="72">
        <f t="shared" si="18"/>
        <v>1550047.6462000001</v>
      </c>
      <c r="N57" s="71">
        <f t="shared" si="18"/>
        <v>2006289.6162</v>
      </c>
      <c r="O57" s="72">
        <f t="shared" si="18"/>
        <v>1942102.6872</v>
      </c>
      <c r="P57" s="74">
        <f t="shared" si="18"/>
        <v>20510366.0286</v>
      </c>
    </row>
    <row r="58" spans="2:16" s="21" customFormat="1" ht="16.5" customHeight="1" x14ac:dyDescent="0.25">
      <c r="B58" s="159" t="s">
        <v>34</v>
      </c>
      <c r="C58" s="160"/>
      <c r="D58" s="75">
        <f>+D36+D39+D42+D45+D48+D51+D54+D57</f>
        <v>14414468.1598</v>
      </c>
      <c r="E58" s="76">
        <f t="shared" ref="E58:P58" si="19">+E36+E39+E42+E45+E48+E51+E54+E57</f>
        <v>15421141.974400001</v>
      </c>
      <c r="F58" s="75">
        <f t="shared" si="19"/>
        <v>18912809.1316</v>
      </c>
      <c r="G58" s="76">
        <f t="shared" si="19"/>
        <v>17859667.2216</v>
      </c>
      <c r="H58" s="75">
        <f t="shared" si="19"/>
        <v>18191927.960999999</v>
      </c>
      <c r="I58" s="76">
        <f t="shared" si="19"/>
        <v>18293636.3772</v>
      </c>
      <c r="J58" s="75">
        <f t="shared" si="19"/>
        <v>18530389.827399999</v>
      </c>
      <c r="K58" s="76">
        <f t="shared" si="19"/>
        <v>16608342.7532</v>
      </c>
      <c r="L58" s="75">
        <f t="shared" si="19"/>
        <v>16717257.672800001</v>
      </c>
      <c r="M58" s="76">
        <f t="shared" si="19"/>
        <v>17786513.646200001</v>
      </c>
      <c r="N58" s="75">
        <f t="shared" si="19"/>
        <v>17276735.6162</v>
      </c>
      <c r="O58" s="76">
        <f t="shared" si="19"/>
        <v>16861301.687199999</v>
      </c>
      <c r="P58" s="77">
        <f t="shared" si="19"/>
        <v>206874192.02860001</v>
      </c>
    </row>
    <row r="59" spans="2:16" s="21" customFormat="1" ht="16.5" customHeight="1" x14ac:dyDescent="0.25">
      <c r="B59" s="78"/>
      <c r="C59" s="78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</row>
    <row r="60" spans="2:16" ht="16.5" customHeight="1" x14ac:dyDescent="0.25">
      <c r="B60" s="161">
        <v>2007</v>
      </c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3"/>
    </row>
    <row r="61" spans="2:16" ht="16.5" customHeight="1" x14ac:dyDescent="0.25">
      <c r="B61" s="164" t="s">
        <v>43</v>
      </c>
      <c r="C61" s="165"/>
      <c r="D61" s="59" t="s">
        <v>7</v>
      </c>
      <c r="E61" s="60" t="s">
        <v>8</v>
      </c>
      <c r="F61" s="59" t="s">
        <v>9</v>
      </c>
      <c r="G61" s="60" t="s">
        <v>10</v>
      </c>
      <c r="H61" s="59" t="s">
        <v>11</v>
      </c>
      <c r="I61" s="60" t="s">
        <v>12</v>
      </c>
      <c r="J61" s="59" t="s">
        <v>13</v>
      </c>
      <c r="K61" s="60" t="s">
        <v>14</v>
      </c>
      <c r="L61" s="59" t="s">
        <v>15</v>
      </c>
      <c r="M61" s="60" t="s">
        <v>16</v>
      </c>
      <c r="N61" s="59" t="s">
        <v>17</v>
      </c>
      <c r="O61" s="60" t="s">
        <v>18</v>
      </c>
      <c r="P61" s="61" t="s">
        <v>19</v>
      </c>
    </row>
    <row r="62" spans="2:16" ht="16.5" customHeight="1" x14ac:dyDescent="0.25">
      <c r="B62" s="156" t="s">
        <v>247</v>
      </c>
      <c r="C62" s="62" t="s">
        <v>55</v>
      </c>
      <c r="D62" s="67">
        <v>0</v>
      </c>
      <c r="E62" s="68">
        <v>0</v>
      </c>
      <c r="F62" s="67">
        <v>0</v>
      </c>
      <c r="G62" s="68">
        <v>0</v>
      </c>
      <c r="H62" s="67">
        <v>0</v>
      </c>
      <c r="I62" s="68">
        <v>0</v>
      </c>
      <c r="J62" s="67">
        <v>0</v>
      </c>
      <c r="K62" s="68">
        <v>0</v>
      </c>
      <c r="L62" s="67">
        <v>0</v>
      </c>
      <c r="M62" s="68">
        <v>0</v>
      </c>
      <c r="N62" s="67">
        <v>0</v>
      </c>
      <c r="O62" s="68">
        <v>0</v>
      </c>
      <c r="P62" s="65">
        <f>SUM(D62:O62)</f>
        <v>0</v>
      </c>
    </row>
    <row r="63" spans="2:16" ht="16.5" customHeight="1" x14ac:dyDescent="0.25">
      <c r="B63" s="157"/>
      <c r="C63" s="66" t="s">
        <v>56</v>
      </c>
      <c r="D63" s="67">
        <v>0</v>
      </c>
      <c r="E63" s="68">
        <v>0</v>
      </c>
      <c r="F63" s="67">
        <v>0</v>
      </c>
      <c r="G63" s="68">
        <v>0</v>
      </c>
      <c r="H63" s="67">
        <v>0</v>
      </c>
      <c r="I63" s="68">
        <v>0</v>
      </c>
      <c r="J63" s="67">
        <v>0</v>
      </c>
      <c r="K63" s="68">
        <v>0</v>
      </c>
      <c r="L63" s="67">
        <v>0</v>
      </c>
      <c r="M63" s="68">
        <v>0</v>
      </c>
      <c r="N63" s="67">
        <v>0</v>
      </c>
      <c r="O63" s="68">
        <v>0</v>
      </c>
      <c r="P63" s="69">
        <f t="shared" ref="P63:P81" si="20">SUM(D63:O63)</f>
        <v>0</v>
      </c>
    </row>
    <row r="64" spans="2:16" ht="16.5" customHeight="1" x14ac:dyDescent="0.25">
      <c r="B64" s="158"/>
      <c r="C64" s="70" t="s">
        <v>19</v>
      </c>
      <c r="D64" s="71">
        <f>+D62+D63</f>
        <v>0</v>
      </c>
      <c r="E64" s="72">
        <f t="shared" ref="E64:P64" si="21">+E62+E63</f>
        <v>0</v>
      </c>
      <c r="F64" s="71">
        <f t="shared" si="21"/>
        <v>0</v>
      </c>
      <c r="G64" s="72">
        <f t="shared" si="21"/>
        <v>0</v>
      </c>
      <c r="H64" s="71">
        <f t="shared" si="21"/>
        <v>0</v>
      </c>
      <c r="I64" s="72">
        <f t="shared" si="21"/>
        <v>0</v>
      </c>
      <c r="J64" s="71">
        <f t="shared" si="21"/>
        <v>0</v>
      </c>
      <c r="K64" s="72">
        <f t="shared" si="21"/>
        <v>0</v>
      </c>
      <c r="L64" s="71">
        <f t="shared" si="21"/>
        <v>0</v>
      </c>
      <c r="M64" s="72">
        <f t="shared" si="21"/>
        <v>0</v>
      </c>
      <c r="N64" s="71">
        <f t="shared" si="21"/>
        <v>0</v>
      </c>
      <c r="O64" s="72">
        <f t="shared" si="21"/>
        <v>0</v>
      </c>
      <c r="P64" s="74">
        <f t="shared" si="21"/>
        <v>0</v>
      </c>
    </row>
    <row r="65" spans="2:16" ht="16.5" customHeight="1" x14ac:dyDescent="0.25">
      <c r="B65" s="157" t="s">
        <v>246</v>
      </c>
      <c r="C65" s="66" t="s">
        <v>55</v>
      </c>
      <c r="D65" s="67">
        <v>0</v>
      </c>
      <c r="E65" s="68">
        <v>0</v>
      </c>
      <c r="F65" s="67">
        <v>0</v>
      </c>
      <c r="G65" s="68">
        <v>575</v>
      </c>
      <c r="H65" s="67">
        <v>0</v>
      </c>
      <c r="I65" s="68">
        <v>0</v>
      </c>
      <c r="J65" s="67">
        <v>0</v>
      </c>
      <c r="K65" s="68">
        <v>0</v>
      </c>
      <c r="L65" s="67">
        <v>0</v>
      </c>
      <c r="M65" s="68">
        <v>0</v>
      </c>
      <c r="N65" s="67">
        <v>0</v>
      </c>
      <c r="O65" s="68">
        <v>0</v>
      </c>
      <c r="P65" s="69">
        <f t="shared" si="20"/>
        <v>575</v>
      </c>
    </row>
    <row r="66" spans="2:16" ht="16.5" customHeight="1" x14ac:dyDescent="0.25">
      <c r="B66" s="157"/>
      <c r="C66" s="66" t="s">
        <v>56</v>
      </c>
      <c r="D66" s="67">
        <v>0</v>
      </c>
      <c r="E66" s="68">
        <v>0</v>
      </c>
      <c r="F66" s="67">
        <v>0</v>
      </c>
      <c r="G66" s="68">
        <v>0</v>
      </c>
      <c r="H66" s="67">
        <v>0</v>
      </c>
      <c r="I66" s="68">
        <v>0</v>
      </c>
      <c r="J66" s="67">
        <v>86461</v>
      </c>
      <c r="K66" s="68">
        <v>48043</v>
      </c>
      <c r="L66" s="67">
        <v>20904</v>
      </c>
      <c r="M66" s="68">
        <v>52012</v>
      </c>
      <c r="N66" s="67">
        <v>0</v>
      </c>
      <c r="O66" s="68">
        <v>0</v>
      </c>
      <c r="P66" s="69">
        <f t="shared" si="20"/>
        <v>207420</v>
      </c>
    </row>
    <row r="67" spans="2:16" ht="16.5" customHeight="1" x14ac:dyDescent="0.25">
      <c r="B67" s="157"/>
      <c r="C67" s="70" t="s">
        <v>19</v>
      </c>
      <c r="D67" s="71">
        <f>+D65+D66</f>
        <v>0</v>
      </c>
      <c r="E67" s="72">
        <f t="shared" ref="E67:P67" si="22">+E65+E66</f>
        <v>0</v>
      </c>
      <c r="F67" s="71">
        <f t="shared" si="22"/>
        <v>0</v>
      </c>
      <c r="G67" s="72">
        <f t="shared" si="22"/>
        <v>575</v>
      </c>
      <c r="H67" s="71">
        <f t="shared" si="22"/>
        <v>0</v>
      </c>
      <c r="I67" s="72">
        <f t="shared" si="22"/>
        <v>0</v>
      </c>
      <c r="J67" s="71">
        <f t="shared" si="22"/>
        <v>86461</v>
      </c>
      <c r="K67" s="72">
        <f t="shared" si="22"/>
        <v>48043</v>
      </c>
      <c r="L67" s="71">
        <f t="shared" si="22"/>
        <v>20904</v>
      </c>
      <c r="M67" s="72">
        <f t="shared" si="22"/>
        <v>52012</v>
      </c>
      <c r="N67" s="71">
        <f t="shared" si="22"/>
        <v>0</v>
      </c>
      <c r="O67" s="72">
        <f t="shared" si="22"/>
        <v>0</v>
      </c>
      <c r="P67" s="74">
        <f t="shared" si="22"/>
        <v>207995</v>
      </c>
    </row>
    <row r="68" spans="2:16" ht="16.5" customHeight="1" x14ac:dyDescent="0.25">
      <c r="B68" s="156" t="s">
        <v>45</v>
      </c>
      <c r="C68" s="62" t="s">
        <v>55</v>
      </c>
      <c r="D68" s="63">
        <v>61413.51999999999</v>
      </c>
      <c r="E68" s="64">
        <v>33582.660000000003</v>
      </c>
      <c r="F68" s="63">
        <v>47750.560999999994</v>
      </c>
      <c r="G68" s="64">
        <v>55514.03</v>
      </c>
      <c r="H68" s="63">
        <v>59182.49</v>
      </c>
      <c r="I68" s="64">
        <v>46360.52</v>
      </c>
      <c r="J68" s="63">
        <v>44502.07</v>
      </c>
      <c r="K68" s="64">
        <v>26344.959999999999</v>
      </c>
      <c r="L68" s="63">
        <v>56475.24</v>
      </c>
      <c r="M68" s="64">
        <v>66492.960000000006</v>
      </c>
      <c r="N68" s="63">
        <v>119709.78</v>
      </c>
      <c r="O68" s="64">
        <v>54169.229999999996</v>
      </c>
      <c r="P68" s="65">
        <f t="shared" si="20"/>
        <v>671498.02099999995</v>
      </c>
    </row>
    <row r="69" spans="2:16" ht="16.5" customHeight="1" x14ac:dyDescent="0.25">
      <c r="B69" s="157"/>
      <c r="C69" s="66" t="s">
        <v>56</v>
      </c>
      <c r="D69" s="67">
        <v>171833.14</v>
      </c>
      <c r="E69" s="68">
        <v>356852.29000000004</v>
      </c>
      <c r="F69" s="67">
        <v>675249.15</v>
      </c>
      <c r="G69" s="68">
        <v>562261.17000000004</v>
      </c>
      <c r="H69" s="67">
        <v>125186.01999999999</v>
      </c>
      <c r="I69" s="68">
        <v>86316.69</v>
      </c>
      <c r="J69" s="67">
        <v>105395.32</v>
      </c>
      <c r="K69" s="68">
        <v>56671.44</v>
      </c>
      <c r="L69" s="67">
        <v>172344.59999999998</v>
      </c>
      <c r="M69" s="68">
        <v>116089.84</v>
      </c>
      <c r="N69" s="67">
        <v>109478.22</v>
      </c>
      <c r="O69" s="68">
        <v>208391.97999999998</v>
      </c>
      <c r="P69" s="69">
        <f t="shared" si="20"/>
        <v>2746069.8600000003</v>
      </c>
    </row>
    <row r="70" spans="2:16" s="21" customFormat="1" ht="16.5" customHeight="1" x14ac:dyDescent="0.25">
      <c r="B70" s="158"/>
      <c r="C70" s="70" t="s">
        <v>19</v>
      </c>
      <c r="D70" s="71">
        <f>+D68+D69</f>
        <v>233246.66</v>
      </c>
      <c r="E70" s="72">
        <f t="shared" ref="E70:P70" si="23">+E68+E69</f>
        <v>390434.95000000007</v>
      </c>
      <c r="F70" s="71">
        <f t="shared" si="23"/>
        <v>722999.71100000001</v>
      </c>
      <c r="G70" s="72">
        <f t="shared" si="23"/>
        <v>617775.20000000007</v>
      </c>
      <c r="H70" s="71">
        <f t="shared" si="23"/>
        <v>184368.50999999998</v>
      </c>
      <c r="I70" s="72">
        <f t="shared" si="23"/>
        <v>132677.21</v>
      </c>
      <c r="J70" s="71">
        <f t="shared" si="23"/>
        <v>149897.39000000001</v>
      </c>
      <c r="K70" s="72">
        <f t="shared" si="23"/>
        <v>83016.399999999994</v>
      </c>
      <c r="L70" s="71">
        <f t="shared" si="23"/>
        <v>228819.83999999997</v>
      </c>
      <c r="M70" s="72">
        <f t="shared" si="23"/>
        <v>182582.8</v>
      </c>
      <c r="N70" s="71">
        <f t="shared" si="23"/>
        <v>229188</v>
      </c>
      <c r="O70" s="72">
        <f t="shared" si="23"/>
        <v>262561.20999999996</v>
      </c>
      <c r="P70" s="74">
        <f t="shared" si="23"/>
        <v>3417567.8810000001</v>
      </c>
    </row>
    <row r="71" spans="2:16" s="21" customFormat="1" ht="16.5" customHeight="1" x14ac:dyDescent="0.25">
      <c r="B71" s="156" t="s">
        <v>245</v>
      </c>
      <c r="C71" s="62" t="s">
        <v>55</v>
      </c>
      <c r="D71" s="63">
        <v>300206</v>
      </c>
      <c r="E71" s="64">
        <v>282578</v>
      </c>
      <c r="F71" s="63">
        <v>327937</v>
      </c>
      <c r="G71" s="64">
        <v>269025</v>
      </c>
      <c r="H71" s="63">
        <v>377872</v>
      </c>
      <c r="I71" s="64">
        <v>286823</v>
      </c>
      <c r="J71" s="63">
        <v>286527</v>
      </c>
      <c r="K71" s="64">
        <v>273628</v>
      </c>
      <c r="L71" s="63">
        <v>372969</v>
      </c>
      <c r="M71" s="64">
        <v>389070</v>
      </c>
      <c r="N71" s="63">
        <v>363396</v>
      </c>
      <c r="O71" s="64">
        <v>363015</v>
      </c>
      <c r="P71" s="65">
        <f t="shared" si="20"/>
        <v>3893046</v>
      </c>
    </row>
    <row r="72" spans="2:16" ht="16.5" customHeight="1" x14ac:dyDescent="0.25">
      <c r="B72" s="157"/>
      <c r="C72" s="66" t="s">
        <v>56</v>
      </c>
      <c r="D72" s="67">
        <v>1970445</v>
      </c>
      <c r="E72" s="68">
        <v>2042900</v>
      </c>
      <c r="F72" s="67">
        <v>2027489</v>
      </c>
      <c r="G72" s="68">
        <v>1918004</v>
      </c>
      <c r="H72" s="67">
        <v>2465707</v>
      </c>
      <c r="I72" s="68">
        <v>2370204</v>
      </c>
      <c r="J72" s="67">
        <v>2493393</v>
      </c>
      <c r="K72" s="68">
        <v>2320211</v>
      </c>
      <c r="L72" s="67">
        <v>1871677</v>
      </c>
      <c r="M72" s="68">
        <v>1657803</v>
      </c>
      <c r="N72" s="67">
        <v>1522811</v>
      </c>
      <c r="O72" s="68">
        <v>1637757</v>
      </c>
      <c r="P72" s="69">
        <f t="shared" si="20"/>
        <v>24298401</v>
      </c>
    </row>
    <row r="73" spans="2:16" ht="16.5" customHeight="1" x14ac:dyDescent="0.25">
      <c r="B73" s="158"/>
      <c r="C73" s="70" t="s">
        <v>19</v>
      </c>
      <c r="D73" s="71">
        <f>+D71+D72</f>
        <v>2270651</v>
      </c>
      <c r="E73" s="72">
        <f t="shared" ref="E73:P73" si="24">+E71+E72</f>
        <v>2325478</v>
      </c>
      <c r="F73" s="71">
        <f t="shared" si="24"/>
        <v>2355426</v>
      </c>
      <c r="G73" s="72">
        <f t="shared" si="24"/>
        <v>2187029</v>
      </c>
      <c r="H73" s="71">
        <f t="shared" si="24"/>
        <v>2843579</v>
      </c>
      <c r="I73" s="72">
        <f t="shared" si="24"/>
        <v>2657027</v>
      </c>
      <c r="J73" s="71">
        <f t="shared" si="24"/>
        <v>2779920</v>
      </c>
      <c r="K73" s="72">
        <f t="shared" si="24"/>
        <v>2593839</v>
      </c>
      <c r="L73" s="71">
        <f t="shared" si="24"/>
        <v>2244646</v>
      </c>
      <c r="M73" s="72">
        <f t="shared" si="24"/>
        <v>2046873</v>
      </c>
      <c r="N73" s="71">
        <f t="shared" si="24"/>
        <v>1886207</v>
      </c>
      <c r="O73" s="72">
        <f t="shared" si="24"/>
        <v>2000772</v>
      </c>
      <c r="P73" s="74">
        <f t="shared" si="24"/>
        <v>28191447</v>
      </c>
    </row>
    <row r="74" spans="2:16" ht="16.5" customHeight="1" x14ac:dyDescent="0.25">
      <c r="B74" s="157" t="s">
        <v>49</v>
      </c>
      <c r="C74" s="66" t="s">
        <v>55</v>
      </c>
      <c r="D74" s="67">
        <v>183852</v>
      </c>
      <c r="E74" s="68">
        <v>194506</v>
      </c>
      <c r="F74" s="67">
        <v>197393</v>
      </c>
      <c r="G74" s="68">
        <v>250898</v>
      </c>
      <c r="H74" s="67">
        <v>186432</v>
      </c>
      <c r="I74" s="68">
        <v>194481</v>
      </c>
      <c r="J74" s="67">
        <v>166232</v>
      </c>
      <c r="K74" s="68">
        <v>178908</v>
      </c>
      <c r="L74" s="67">
        <v>237193</v>
      </c>
      <c r="M74" s="68">
        <v>308387</v>
      </c>
      <c r="N74" s="67">
        <v>185887</v>
      </c>
      <c r="O74" s="68">
        <v>236814</v>
      </c>
      <c r="P74" s="69">
        <f t="shared" si="20"/>
        <v>2520983</v>
      </c>
    </row>
    <row r="75" spans="2:16" ht="16.5" customHeight="1" x14ac:dyDescent="0.25">
      <c r="B75" s="157"/>
      <c r="C75" s="66" t="s">
        <v>56</v>
      </c>
      <c r="D75" s="67">
        <v>1893467</v>
      </c>
      <c r="E75" s="68">
        <v>2013438</v>
      </c>
      <c r="F75" s="67">
        <v>2420965</v>
      </c>
      <c r="G75" s="68">
        <v>2143112</v>
      </c>
      <c r="H75" s="67">
        <v>2012743</v>
      </c>
      <c r="I75" s="68">
        <v>1829131</v>
      </c>
      <c r="J75" s="67">
        <v>2013017</v>
      </c>
      <c r="K75" s="68">
        <v>1760471</v>
      </c>
      <c r="L75" s="67">
        <v>1685369</v>
      </c>
      <c r="M75" s="68">
        <v>1709124</v>
      </c>
      <c r="N75" s="67">
        <v>1091977</v>
      </c>
      <c r="O75" s="68">
        <v>1374946</v>
      </c>
      <c r="P75" s="69">
        <f t="shared" si="20"/>
        <v>21947760</v>
      </c>
    </row>
    <row r="76" spans="2:16" ht="16.5" customHeight="1" x14ac:dyDescent="0.25">
      <c r="B76" s="157"/>
      <c r="C76" s="70" t="s">
        <v>19</v>
      </c>
      <c r="D76" s="71">
        <f>+D74+D75</f>
        <v>2077319</v>
      </c>
      <c r="E76" s="72">
        <f t="shared" ref="E76:P76" si="25">+E74+E75</f>
        <v>2207944</v>
      </c>
      <c r="F76" s="71">
        <f t="shared" si="25"/>
        <v>2618358</v>
      </c>
      <c r="G76" s="72">
        <f t="shared" si="25"/>
        <v>2394010</v>
      </c>
      <c r="H76" s="71">
        <f t="shared" si="25"/>
        <v>2199175</v>
      </c>
      <c r="I76" s="72">
        <f t="shared" si="25"/>
        <v>2023612</v>
      </c>
      <c r="J76" s="71">
        <f t="shared" si="25"/>
        <v>2179249</v>
      </c>
      <c r="K76" s="72">
        <f t="shared" si="25"/>
        <v>1939379</v>
      </c>
      <c r="L76" s="71">
        <f t="shared" si="25"/>
        <v>1922562</v>
      </c>
      <c r="M76" s="72">
        <f t="shared" si="25"/>
        <v>2017511</v>
      </c>
      <c r="N76" s="71">
        <f t="shared" si="25"/>
        <v>1277864</v>
      </c>
      <c r="O76" s="72">
        <f t="shared" si="25"/>
        <v>1611760</v>
      </c>
      <c r="P76" s="74">
        <f t="shared" si="25"/>
        <v>24468743</v>
      </c>
    </row>
    <row r="77" spans="2:16" ht="16.5" customHeight="1" x14ac:dyDescent="0.25">
      <c r="B77" s="156" t="s">
        <v>248</v>
      </c>
      <c r="C77" s="62" t="s">
        <v>55</v>
      </c>
      <c r="D77" s="63">
        <v>3935133</v>
      </c>
      <c r="E77" s="64">
        <v>4391635</v>
      </c>
      <c r="F77" s="63">
        <v>5239039</v>
      </c>
      <c r="G77" s="64">
        <v>3899132</v>
      </c>
      <c r="H77" s="63">
        <v>4398123</v>
      </c>
      <c r="I77" s="64">
        <v>4098365</v>
      </c>
      <c r="J77" s="63">
        <v>4189917</v>
      </c>
      <c r="K77" s="64">
        <v>4274092</v>
      </c>
      <c r="L77" s="63">
        <v>4054883</v>
      </c>
      <c r="M77" s="64">
        <v>4402593</v>
      </c>
      <c r="N77" s="63">
        <v>4832317</v>
      </c>
      <c r="O77" s="64">
        <v>4992104</v>
      </c>
      <c r="P77" s="65">
        <f t="shared" si="20"/>
        <v>52707333</v>
      </c>
    </row>
    <row r="78" spans="2:16" ht="16.5" customHeight="1" x14ac:dyDescent="0.25">
      <c r="B78" s="157"/>
      <c r="C78" s="66" t="s">
        <v>56</v>
      </c>
      <c r="D78" s="67">
        <v>5131462</v>
      </c>
      <c r="E78" s="68">
        <v>5374671</v>
      </c>
      <c r="F78" s="67">
        <v>6830136</v>
      </c>
      <c r="G78" s="68">
        <v>6163182</v>
      </c>
      <c r="H78" s="67">
        <v>6182801</v>
      </c>
      <c r="I78" s="68">
        <v>5772774</v>
      </c>
      <c r="J78" s="67">
        <v>5945823</v>
      </c>
      <c r="K78" s="68">
        <v>5744213</v>
      </c>
      <c r="L78" s="67">
        <v>6175270</v>
      </c>
      <c r="M78" s="68">
        <v>6078399</v>
      </c>
      <c r="N78" s="67">
        <v>5151257</v>
      </c>
      <c r="O78" s="68">
        <v>5197285</v>
      </c>
      <c r="P78" s="69">
        <f t="shared" si="20"/>
        <v>69747273</v>
      </c>
    </row>
    <row r="79" spans="2:16" ht="16.5" customHeight="1" x14ac:dyDescent="0.25">
      <c r="B79" s="158"/>
      <c r="C79" s="70" t="s">
        <v>19</v>
      </c>
      <c r="D79" s="71">
        <f>+D77+D78</f>
        <v>9066595</v>
      </c>
      <c r="E79" s="72">
        <f t="shared" ref="E79:P79" si="26">+E77+E78</f>
        <v>9766306</v>
      </c>
      <c r="F79" s="71">
        <f t="shared" si="26"/>
        <v>12069175</v>
      </c>
      <c r="G79" s="72">
        <f t="shared" si="26"/>
        <v>10062314</v>
      </c>
      <c r="H79" s="71">
        <f t="shared" si="26"/>
        <v>10580924</v>
      </c>
      <c r="I79" s="72">
        <f t="shared" si="26"/>
        <v>9871139</v>
      </c>
      <c r="J79" s="71">
        <f t="shared" si="26"/>
        <v>10135740</v>
      </c>
      <c r="K79" s="72">
        <f t="shared" si="26"/>
        <v>10018305</v>
      </c>
      <c r="L79" s="71">
        <f t="shared" si="26"/>
        <v>10230153</v>
      </c>
      <c r="M79" s="72">
        <f t="shared" si="26"/>
        <v>10480992</v>
      </c>
      <c r="N79" s="71">
        <f t="shared" si="26"/>
        <v>9983574</v>
      </c>
      <c r="O79" s="72">
        <f t="shared" si="26"/>
        <v>10189389</v>
      </c>
      <c r="P79" s="74">
        <f t="shared" si="26"/>
        <v>122454606</v>
      </c>
    </row>
    <row r="80" spans="2:16" ht="16.5" customHeight="1" x14ac:dyDescent="0.25">
      <c r="B80" s="157" t="s">
        <v>46</v>
      </c>
      <c r="C80" s="66" t="s">
        <v>55</v>
      </c>
      <c r="D80" s="67">
        <v>399032.60000000003</v>
      </c>
      <c r="E80" s="68">
        <v>430617.90420000005</v>
      </c>
      <c r="F80" s="67">
        <v>570905.42060000007</v>
      </c>
      <c r="G80" s="68">
        <v>412427.74960000004</v>
      </c>
      <c r="H80" s="67">
        <v>305154.11820000003</v>
      </c>
      <c r="I80" s="68">
        <v>523735.799</v>
      </c>
      <c r="J80" s="67">
        <v>398838.59520000004</v>
      </c>
      <c r="K80" s="68">
        <v>266919.74040000001</v>
      </c>
      <c r="L80" s="67">
        <v>464440.8774</v>
      </c>
      <c r="M80" s="68">
        <v>518464.60040000005</v>
      </c>
      <c r="N80" s="67">
        <v>892937.95640000002</v>
      </c>
      <c r="O80" s="68">
        <v>637484.3406</v>
      </c>
      <c r="P80" s="69">
        <f t="shared" si="20"/>
        <v>5820959.7020000005</v>
      </c>
    </row>
    <row r="81" spans="2:16" ht="16.5" customHeight="1" x14ac:dyDescent="0.25">
      <c r="B81" s="157"/>
      <c r="C81" s="66" t="s">
        <v>56</v>
      </c>
      <c r="D81" s="67">
        <v>1499994.4078000002</v>
      </c>
      <c r="E81" s="68">
        <v>1800285.1784000001</v>
      </c>
      <c r="F81" s="67">
        <v>2480966.4514000001</v>
      </c>
      <c r="G81" s="68">
        <v>2618850.9538000003</v>
      </c>
      <c r="H81" s="67">
        <v>1573683.1628</v>
      </c>
      <c r="I81" s="68">
        <v>1303214.0164000001</v>
      </c>
      <c r="J81" s="67">
        <v>1384226.4526</v>
      </c>
      <c r="K81" s="68">
        <v>1130055.9140000001</v>
      </c>
      <c r="L81" s="67">
        <v>1284895.9950000001</v>
      </c>
      <c r="M81" s="68">
        <v>1078809.987</v>
      </c>
      <c r="N81" s="67">
        <v>846672.22080000001</v>
      </c>
      <c r="O81" s="68">
        <v>1150234.6178000001</v>
      </c>
      <c r="P81" s="69">
        <f t="shared" si="20"/>
        <v>18151889.357800003</v>
      </c>
    </row>
    <row r="82" spans="2:16" s="21" customFormat="1" ht="16.5" customHeight="1" x14ac:dyDescent="0.25">
      <c r="B82" s="157"/>
      <c r="C82" s="70" t="s">
        <v>19</v>
      </c>
      <c r="D82" s="71">
        <f>+D80+D81</f>
        <v>1899027.0078000003</v>
      </c>
      <c r="E82" s="72">
        <f t="shared" ref="E82:P82" si="27">+E80+E81</f>
        <v>2230903.0826000003</v>
      </c>
      <c r="F82" s="71">
        <f t="shared" si="27"/>
        <v>3051871.8720000004</v>
      </c>
      <c r="G82" s="72">
        <f t="shared" si="27"/>
        <v>3031278.7034000005</v>
      </c>
      <c r="H82" s="71">
        <f t="shared" si="27"/>
        <v>1878837.281</v>
      </c>
      <c r="I82" s="72">
        <f t="shared" si="27"/>
        <v>1826949.8154000002</v>
      </c>
      <c r="J82" s="71">
        <f t="shared" si="27"/>
        <v>1783065.0478000001</v>
      </c>
      <c r="K82" s="72">
        <f t="shared" si="27"/>
        <v>1396975.6544000001</v>
      </c>
      <c r="L82" s="71">
        <f t="shared" si="27"/>
        <v>1749336.8724000002</v>
      </c>
      <c r="M82" s="72">
        <f t="shared" si="27"/>
        <v>1597274.5874000001</v>
      </c>
      <c r="N82" s="71">
        <f t="shared" si="27"/>
        <v>1739610.1772</v>
      </c>
      <c r="O82" s="72">
        <f t="shared" si="27"/>
        <v>1787718.9584000001</v>
      </c>
      <c r="P82" s="74">
        <f t="shared" si="27"/>
        <v>23972849.059800003</v>
      </c>
    </row>
    <row r="83" spans="2:16" s="21" customFormat="1" ht="16.5" customHeight="1" x14ac:dyDescent="0.25">
      <c r="B83" s="159" t="s">
        <v>35</v>
      </c>
      <c r="C83" s="160"/>
      <c r="D83" s="75">
        <f>+D64+D67+D70+D73+D76+D79+D82</f>
        <v>15546838.6678</v>
      </c>
      <c r="E83" s="76">
        <f t="shared" ref="E83:P83" si="28">+E64+E67+E70+E73+E76+E79+E82</f>
        <v>16921066.032600001</v>
      </c>
      <c r="F83" s="75">
        <f t="shared" si="28"/>
        <v>20817830.583000001</v>
      </c>
      <c r="G83" s="76">
        <f t="shared" si="28"/>
        <v>18292981.9034</v>
      </c>
      <c r="H83" s="75">
        <f t="shared" si="28"/>
        <v>17686883.791000001</v>
      </c>
      <c r="I83" s="76">
        <f t="shared" si="28"/>
        <v>16511405.025400002</v>
      </c>
      <c r="J83" s="75">
        <f t="shared" si="28"/>
        <v>17114332.437800001</v>
      </c>
      <c r="K83" s="76">
        <f t="shared" si="28"/>
        <v>16079558.054400001</v>
      </c>
      <c r="L83" s="75">
        <f t="shared" si="28"/>
        <v>16396421.712400001</v>
      </c>
      <c r="M83" s="76">
        <f t="shared" si="28"/>
        <v>16377245.387400001</v>
      </c>
      <c r="N83" s="75">
        <f t="shared" si="28"/>
        <v>15116443.177200001</v>
      </c>
      <c r="O83" s="76">
        <f t="shared" si="28"/>
        <v>15852201.168400001</v>
      </c>
      <c r="P83" s="77">
        <f t="shared" si="28"/>
        <v>202713207.94079998</v>
      </c>
    </row>
    <row r="84" spans="2:16" ht="16.5" customHeight="1" x14ac:dyDescent="0.25">
      <c r="B84" s="78"/>
      <c r="C84" s="78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</row>
    <row r="85" spans="2:16" ht="16.5" customHeight="1" x14ac:dyDescent="0.25">
      <c r="B85" s="161">
        <v>2008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6.5" customHeight="1" x14ac:dyDescent="0.25">
      <c r="B86" s="164" t="s">
        <v>43</v>
      </c>
      <c r="C86" s="165"/>
      <c r="D86" s="59" t="s">
        <v>7</v>
      </c>
      <c r="E86" s="60" t="s">
        <v>8</v>
      </c>
      <c r="F86" s="59" t="s">
        <v>9</v>
      </c>
      <c r="G86" s="60" t="s">
        <v>10</v>
      </c>
      <c r="H86" s="59" t="s">
        <v>11</v>
      </c>
      <c r="I86" s="60" t="s">
        <v>12</v>
      </c>
      <c r="J86" s="59" t="s">
        <v>13</v>
      </c>
      <c r="K86" s="60" t="s">
        <v>14</v>
      </c>
      <c r="L86" s="59" t="s">
        <v>15</v>
      </c>
      <c r="M86" s="60" t="s">
        <v>16</v>
      </c>
      <c r="N86" s="59" t="s">
        <v>17</v>
      </c>
      <c r="O86" s="60" t="s">
        <v>18</v>
      </c>
      <c r="P86" s="61" t="s">
        <v>19</v>
      </c>
    </row>
    <row r="87" spans="2:16" ht="16.5" customHeight="1" x14ac:dyDescent="0.25">
      <c r="B87" s="156" t="s">
        <v>247</v>
      </c>
      <c r="C87" s="62" t="s">
        <v>55</v>
      </c>
      <c r="D87" s="63"/>
      <c r="E87" s="64"/>
      <c r="F87" s="63"/>
      <c r="G87" s="64"/>
      <c r="H87" s="63"/>
      <c r="I87" s="64"/>
      <c r="J87" s="63"/>
      <c r="K87" s="64"/>
      <c r="L87" s="63"/>
      <c r="M87" s="64"/>
      <c r="N87" s="63"/>
      <c r="O87" s="64"/>
      <c r="P87" s="65">
        <f>SUM(D87:O87)</f>
        <v>0</v>
      </c>
    </row>
    <row r="88" spans="2:16" ht="16.5" customHeight="1" x14ac:dyDescent="0.25">
      <c r="B88" s="157"/>
      <c r="C88" s="66" t="s">
        <v>56</v>
      </c>
      <c r="D88" s="67"/>
      <c r="E88" s="68"/>
      <c r="F88" s="67"/>
      <c r="G88" s="68"/>
      <c r="H88" s="67"/>
      <c r="I88" s="68"/>
      <c r="J88" s="67"/>
      <c r="K88" s="68"/>
      <c r="L88" s="67"/>
      <c r="M88" s="68"/>
      <c r="N88" s="67"/>
      <c r="O88" s="68"/>
      <c r="P88" s="69">
        <f t="shared" ref="P88:P106" si="29">SUM(D88:O88)</f>
        <v>0</v>
      </c>
    </row>
    <row r="89" spans="2:16" ht="16.5" customHeight="1" x14ac:dyDescent="0.25">
      <c r="B89" s="158"/>
      <c r="C89" s="70" t="s">
        <v>19</v>
      </c>
      <c r="D89" s="71">
        <f>+D87+D88</f>
        <v>0</v>
      </c>
      <c r="E89" s="72">
        <f t="shared" ref="E89:P89" si="30">+E87+E88</f>
        <v>0</v>
      </c>
      <c r="F89" s="71">
        <f t="shared" si="30"/>
        <v>0</v>
      </c>
      <c r="G89" s="72">
        <f t="shared" si="30"/>
        <v>0</v>
      </c>
      <c r="H89" s="71">
        <f t="shared" si="30"/>
        <v>0</v>
      </c>
      <c r="I89" s="72">
        <f t="shared" si="30"/>
        <v>0</v>
      </c>
      <c r="J89" s="71">
        <f t="shared" si="30"/>
        <v>0</v>
      </c>
      <c r="K89" s="72">
        <f t="shared" si="30"/>
        <v>0</v>
      </c>
      <c r="L89" s="71">
        <f t="shared" si="30"/>
        <v>0</v>
      </c>
      <c r="M89" s="72">
        <f t="shared" si="30"/>
        <v>0</v>
      </c>
      <c r="N89" s="71">
        <f t="shared" si="30"/>
        <v>0</v>
      </c>
      <c r="O89" s="72">
        <f t="shared" si="30"/>
        <v>0</v>
      </c>
      <c r="P89" s="74">
        <f t="shared" si="30"/>
        <v>0</v>
      </c>
    </row>
    <row r="90" spans="2:16" ht="16.5" customHeight="1" x14ac:dyDescent="0.25">
      <c r="B90" s="157" t="s">
        <v>246</v>
      </c>
      <c r="C90" s="66" t="s">
        <v>55</v>
      </c>
      <c r="D90" s="67">
        <v>282</v>
      </c>
      <c r="E90" s="68">
        <v>0</v>
      </c>
      <c r="F90" s="67">
        <v>0</v>
      </c>
      <c r="G90" s="68">
        <v>282</v>
      </c>
      <c r="H90" s="67">
        <v>0</v>
      </c>
      <c r="I90" s="68">
        <v>0</v>
      </c>
      <c r="J90" s="67">
        <v>0</v>
      </c>
      <c r="K90" s="68">
        <v>0</v>
      </c>
      <c r="L90" s="67">
        <v>0</v>
      </c>
      <c r="M90" s="68">
        <v>0</v>
      </c>
      <c r="N90" s="67">
        <v>10860</v>
      </c>
      <c r="O90" s="68">
        <v>6523</v>
      </c>
      <c r="P90" s="69">
        <f t="shared" si="29"/>
        <v>17947</v>
      </c>
    </row>
    <row r="91" spans="2:16" ht="16.5" customHeight="1" x14ac:dyDescent="0.25">
      <c r="B91" s="157"/>
      <c r="C91" s="66" t="s">
        <v>56</v>
      </c>
      <c r="D91" s="67">
        <v>16087</v>
      </c>
      <c r="E91" s="68">
        <v>0</v>
      </c>
      <c r="F91" s="67">
        <v>0</v>
      </c>
      <c r="G91" s="68">
        <v>126606</v>
      </c>
      <c r="H91" s="67">
        <v>43343</v>
      </c>
      <c r="I91" s="68">
        <v>25712</v>
      </c>
      <c r="J91" s="67">
        <v>29460</v>
      </c>
      <c r="K91" s="68">
        <v>46264</v>
      </c>
      <c r="L91" s="67">
        <v>57367</v>
      </c>
      <c r="M91" s="68">
        <v>72115</v>
      </c>
      <c r="N91" s="67">
        <v>32096</v>
      </c>
      <c r="O91" s="68">
        <v>40716</v>
      </c>
      <c r="P91" s="69">
        <f t="shared" si="29"/>
        <v>489766</v>
      </c>
    </row>
    <row r="92" spans="2:16" ht="16.5" customHeight="1" x14ac:dyDescent="0.25">
      <c r="B92" s="157"/>
      <c r="C92" s="70" t="s">
        <v>19</v>
      </c>
      <c r="D92" s="71">
        <f>+D90+D91</f>
        <v>16369</v>
      </c>
      <c r="E92" s="72">
        <f t="shared" ref="E92:P92" si="31">+E90+E91</f>
        <v>0</v>
      </c>
      <c r="F92" s="71">
        <f t="shared" si="31"/>
        <v>0</v>
      </c>
      <c r="G92" s="72">
        <f t="shared" si="31"/>
        <v>126888</v>
      </c>
      <c r="H92" s="71">
        <f t="shared" si="31"/>
        <v>43343</v>
      </c>
      <c r="I92" s="72">
        <f t="shared" si="31"/>
        <v>25712</v>
      </c>
      <c r="J92" s="71">
        <f t="shared" si="31"/>
        <v>29460</v>
      </c>
      <c r="K92" s="72">
        <f t="shared" si="31"/>
        <v>46264</v>
      </c>
      <c r="L92" s="71">
        <f t="shared" si="31"/>
        <v>57367</v>
      </c>
      <c r="M92" s="72">
        <f t="shared" si="31"/>
        <v>72115</v>
      </c>
      <c r="N92" s="71">
        <f t="shared" si="31"/>
        <v>42956</v>
      </c>
      <c r="O92" s="72">
        <f t="shared" si="31"/>
        <v>47239</v>
      </c>
      <c r="P92" s="74">
        <f t="shared" si="31"/>
        <v>507713</v>
      </c>
    </row>
    <row r="93" spans="2:16" ht="16.5" customHeight="1" x14ac:dyDescent="0.25">
      <c r="B93" s="156" t="s">
        <v>45</v>
      </c>
      <c r="C93" s="62" t="s">
        <v>55</v>
      </c>
      <c r="D93" s="63">
        <v>65577.850000000006</v>
      </c>
      <c r="E93" s="64">
        <v>45244.86</v>
      </c>
      <c r="F93" s="63">
        <v>34338.86</v>
      </c>
      <c r="G93" s="64">
        <v>29449.05</v>
      </c>
      <c r="H93" s="63">
        <v>45844.66</v>
      </c>
      <c r="I93" s="64">
        <v>36450.869999999995</v>
      </c>
      <c r="J93" s="63">
        <v>38915.599999999999</v>
      </c>
      <c r="K93" s="64">
        <v>22403.15</v>
      </c>
      <c r="L93" s="63">
        <v>28664.2</v>
      </c>
      <c r="M93" s="64">
        <v>25172.12</v>
      </c>
      <c r="N93" s="63">
        <v>66554.67</v>
      </c>
      <c r="O93" s="64">
        <v>58199.26</v>
      </c>
      <c r="P93" s="65">
        <f t="shared" si="29"/>
        <v>496815.15</v>
      </c>
    </row>
    <row r="94" spans="2:16" s="21" customFormat="1" ht="16.5" customHeight="1" x14ac:dyDescent="0.25">
      <c r="B94" s="157"/>
      <c r="C94" s="66" t="s">
        <v>56</v>
      </c>
      <c r="D94" s="67">
        <v>140144.21</v>
      </c>
      <c r="E94" s="68">
        <v>278593.09000000003</v>
      </c>
      <c r="F94" s="67">
        <v>363692.86</v>
      </c>
      <c r="G94" s="68">
        <v>462855.81000000006</v>
      </c>
      <c r="H94" s="67">
        <v>112205.33</v>
      </c>
      <c r="I94" s="68">
        <v>184765.33000000002</v>
      </c>
      <c r="J94" s="67">
        <v>139423.31</v>
      </c>
      <c r="K94" s="68">
        <v>21148.710000000003</v>
      </c>
      <c r="L94" s="67">
        <v>30072.95</v>
      </c>
      <c r="M94" s="68">
        <v>47017.5</v>
      </c>
      <c r="N94" s="67">
        <v>181253.383</v>
      </c>
      <c r="O94" s="68">
        <v>309841.11</v>
      </c>
      <c r="P94" s="69">
        <f t="shared" si="29"/>
        <v>2271013.5930000003</v>
      </c>
    </row>
    <row r="95" spans="2:16" s="21" customFormat="1" ht="16.5" customHeight="1" x14ac:dyDescent="0.25">
      <c r="B95" s="158"/>
      <c r="C95" s="70" t="s">
        <v>19</v>
      </c>
      <c r="D95" s="71">
        <f>+D93+D94</f>
        <v>205722.06</v>
      </c>
      <c r="E95" s="72">
        <f t="shared" ref="E95:P95" si="32">+E93+E94</f>
        <v>323837.95</v>
      </c>
      <c r="F95" s="71">
        <f t="shared" si="32"/>
        <v>398031.72</v>
      </c>
      <c r="G95" s="72">
        <f t="shared" si="32"/>
        <v>492304.86000000004</v>
      </c>
      <c r="H95" s="71">
        <f t="shared" si="32"/>
        <v>158049.99</v>
      </c>
      <c r="I95" s="72">
        <f t="shared" si="32"/>
        <v>221216.2</v>
      </c>
      <c r="J95" s="71">
        <f t="shared" si="32"/>
        <v>178338.91</v>
      </c>
      <c r="K95" s="72">
        <f t="shared" si="32"/>
        <v>43551.86</v>
      </c>
      <c r="L95" s="71">
        <f t="shared" si="32"/>
        <v>58737.15</v>
      </c>
      <c r="M95" s="72">
        <f t="shared" si="32"/>
        <v>72189.62</v>
      </c>
      <c r="N95" s="71">
        <f t="shared" si="32"/>
        <v>247808.05300000001</v>
      </c>
      <c r="O95" s="72">
        <f t="shared" si="32"/>
        <v>368040.37</v>
      </c>
      <c r="P95" s="74">
        <f t="shared" si="32"/>
        <v>2767828.7430000002</v>
      </c>
    </row>
    <row r="96" spans="2:16" ht="16.5" customHeight="1" x14ac:dyDescent="0.25">
      <c r="B96" s="156" t="s">
        <v>245</v>
      </c>
      <c r="C96" s="62" t="s">
        <v>55</v>
      </c>
      <c r="D96" s="63">
        <v>315323</v>
      </c>
      <c r="E96" s="64">
        <v>356323</v>
      </c>
      <c r="F96" s="63">
        <v>298907</v>
      </c>
      <c r="G96" s="64">
        <v>247644</v>
      </c>
      <c r="H96" s="63">
        <v>294272</v>
      </c>
      <c r="I96" s="64">
        <v>256012</v>
      </c>
      <c r="J96" s="63">
        <v>280401</v>
      </c>
      <c r="K96" s="64">
        <v>224359</v>
      </c>
      <c r="L96" s="63">
        <v>207170</v>
      </c>
      <c r="M96" s="64">
        <v>236565</v>
      </c>
      <c r="N96" s="63">
        <v>251832</v>
      </c>
      <c r="O96" s="64">
        <v>247426</v>
      </c>
      <c r="P96" s="65">
        <f t="shared" si="29"/>
        <v>3216234</v>
      </c>
    </row>
    <row r="97" spans="2:16" ht="16.5" customHeight="1" x14ac:dyDescent="0.25">
      <c r="B97" s="157"/>
      <c r="C97" s="66" t="s">
        <v>56</v>
      </c>
      <c r="D97" s="67">
        <v>1453054</v>
      </c>
      <c r="E97" s="68">
        <v>1652213</v>
      </c>
      <c r="F97" s="67">
        <v>1708215</v>
      </c>
      <c r="G97" s="68">
        <v>1686417</v>
      </c>
      <c r="H97" s="67">
        <v>2073079</v>
      </c>
      <c r="I97" s="68">
        <v>2040636</v>
      </c>
      <c r="J97" s="67">
        <v>2007952</v>
      </c>
      <c r="K97" s="68">
        <v>1506879</v>
      </c>
      <c r="L97" s="67">
        <v>973884</v>
      </c>
      <c r="M97" s="68">
        <v>1029721</v>
      </c>
      <c r="N97" s="67">
        <v>1033461</v>
      </c>
      <c r="O97" s="68">
        <v>1516491</v>
      </c>
      <c r="P97" s="69">
        <f t="shared" si="29"/>
        <v>18682002</v>
      </c>
    </row>
    <row r="98" spans="2:16" ht="16.5" customHeight="1" x14ac:dyDescent="0.25">
      <c r="B98" s="158"/>
      <c r="C98" s="70" t="s">
        <v>19</v>
      </c>
      <c r="D98" s="71">
        <f>+D96+D97</f>
        <v>1768377</v>
      </c>
      <c r="E98" s="72">
        <f t="shared" ref="E98:P98" si="33">+E96+E97</f>
        <v>2008536</v>
      </c>
      <c r="F98" s="71">
        <f t="shared" si="33"/>
        <v>2007122</v>
      </c>
      <c r="G98" s="72">
        <f t="shared" si="33"/>
        <v>1934061</v>
      </c>
      <c r="H98" s="71">
        <f t="shared" si="33"/>
        <v>2367351</v>
      </c>
      <c r="I98" s="72">
        <f t="shared" si="33"/>
        <v>2296648</v>
      </c>
      <c r="J98" s="71">
        <f t="shared" si="33"/>
        <v>2288353</v>
      </c>
      <c r="K98" s="72">
        <f t="shared" si="33"/>
        <v>1731238</v>
      </c>
      <c r="L98" s="71">
        <f t="shared" si="33"/>
        <v>1181054</v>
      </c>
      <c r="M98" s="72">
        <f t="shared" si="33"/>
        <v>1266286</v>
      </c>
      <c r="N98" s="71">
        <f t="shared" si="33"/>
        <v>1285293</v>
      </c>
      <c r="O98" s="72">
        <f t="shared" si="33"/>
        <v>1763917</v>
      </c>
      <c r="P98" s="74">
        <f t="shared" si="33"/>
        <v>21898236</v>
      </c>
    </row>
    <row r="99" spans="2:16" ht="16.5" customHeight="1" x14ac:dyDescent="0.25">
      <c r="B99" s="157" t="s">
        <v>49</v>
      </c>
      <c r="C99" s="66" t="s">
        <v>55</v>
      </c>
      <c r="D99" s="67">
        <v>161270</v>
      </c>
      <c r="E99" s="68">
        <v>182088</v>
      </c>
      <c r="F99" s="67">
        <v>145128</v>
      </c>
      <c r="G99" s="68">
        <v>180564</v>
      </c>
      <c r="H99" s="67">
        <v>180221</v>
      </c>
      <c r="I99" s="68">
        <v>189056</v>
      </c>
      <c r="J99" s="67">
        <v>248566</v>
      </c>
      <c r="K99" s="68">
        <v>169890</v>
      </c>
      <c r="L99" s="67">
        <v>187707</v>
      </c>
      <c r="M99" s="68">
        <v>186127</v>
      </c>
      <c r="N99" s="67">
        <v>206340</v>
      </c>
      <c r="O99" s="68">
        <v>199469</v>
      </c>
      <c r="P99" s="69">
        <f t="shared" si="29"/>
        <v>2236426</v>
      </c>
    </row>
    <row r="100" spans="2:16" ht="16.5" customHeight="1" x14ac:dyDescent="0.25">
      <c r="B100" s="157"/>
      <c r="C100" s="66" t="s">
        <v>56</v>
      </c>
      <c r="D100" s="67">
        <v>1434685</v>
      </c>
      <c r="E100" s="68">
        <v>1704775</v>
      </c>
      <c r="F100" s="67">
        <v>2060593</v>
      </c>
      <c r="G100" s="68">
        <v>2100605</v>
      </c>
      <c r="H100" s="67">
        <v>2165082</v>
      </c>
      <c r="I100" s="68">
        <v>1943332</v>
      </c>
      <c r="J100" s="67">
        <v>2059146</v>
      </c>
      <c r="K100" s="68">
        <v>1834186</v>
      </c>
      <c r="L100" s="67">
        <v>1584360</v>
      </c>
      <c r="M100" s="68">
        <v>1525282</v>
      </c>
      <c r="N100" s="67">
        <v>1329606</v>
      </c>
      <c r="O100" s="68">
        <v>1544098</v>
      </c>
      <c r="P100" s="69">
        <f t="shared" si="29"/>
        <v>21285750</v>
      </c>
    </row>
    <row r="101" spans="2:16" ht="16.5" customHeight="1" x14ac:dyDescent="0.25">
      <c r="B101" s="157"/>
      <c r="C101" s="70" t="s">
        <v>19</v>
      </c>
      <c r="D101" s="71">
        <f>+D99+D100</f>
        <v>1595955</v>
      </c>
      <c r="E101" s="72">
        <f t="shared" ref="E101:P101" si="34">+E99+E100</f>
        <v>1886863</v>
      </c>
      <c r="F101" s="71">
        <f t="shared" si="34"/>
        <v>2205721</v>
      </c>
      <c r="G101" s="72">
        <f t="shared" si="34"/>
        <v>2281169</v>
      </c>
      <c r="H101" s="71">
        <f t="shared" si="34"/>
        <v>2345303</v>
      </c>
      <c r="I101" s="72">
        <f t="shared" si="34"/>
        <v>2132388</v>
      </c>
      <c r="J101" s="71">
        <f t="shared" si="34"/>
        <v>2307712</v>
      </c>
      <c r="K101" s="72">
        <f t="shared" si="34"/>
        <v>2004076</v>
      </c>
      <c r="L101" s="71">
        <f t="shared" si="34"/>
        <v>1772067</v>
      </c>
      <c r="M101" s="72">
        <f t="shared" si="34"/>
        <v>1711409</v>
      </c>
      <c r="N101" s="71">
        <f t="shared" si="34"/>
        <v>1535946</v>
      </c>
      <c r="O101" s="72">
        <f t="shared" si="34"/>
        <v>1743567</v>
      </c>
      <c r="P101" s="74">
        <f t="shared" si="34"/>
        <v>23522176</v>
      </c>
    </row>
    <row r="102" spans="2:16" ht="16.5" customHeight="1" x14ac:dyDescent="0.25">
      <c r="B102" s="156" t="s">
        <v>248</v>
      </c>
      <c r="C102" s="62" t="s">
        <v>55</v>
      </c>
      <c r="D102" s="63">
        <v>3666578</v>
      </c>
      <c r="E102" s="64">
        <v>4156056</v>
      </c>
      <c r="F102" s="63">
        <v>4547166</v>
      </c>
      <c r="G102" s="64">
        <v>4278228</v>
      </c>
      <c r="H102" s="63">
        <v>3837610</v>
      </c>
      <c r="I102" s="64">
        <v>4089904</v>
      </c>
      <c r="J102" s="63">
        <v>3907932</v>
      </c>
      <c r="K102" s="64">
        <v>4286534</v>
      </c>
      <c r="L102" s="63">
        <v>3900951</v>
      </c>
      <c r="M102" s="64">
        <v>4226229</v>
      </c>
      <c r="N102" s="63">
        <v>4069283</v>
      </c>
      <c r="O102" s="64">
        <v>3992959</v>
      </c>
      <c r="P102" s="65">
        <f t="shared" si="29"/>
        <v>48959430</v>
      </c>
    </row>
    <row r="103" spans="2:16" ht="16.5" customHeight="1" x14ac:dyDescent="0.25">
      <c r="B103" s="157"/>
      <c r="C103" s="66" t="s">
        <v>56</v>
      </c>
      <c r="D103" s="67">
        <v>4982467</v>
      </c>
      <c r="E103" s="68">
        <v>5325452</v>
      </c>
      <c r="F103" s="67">
        <v>5920708</v>
      </c>
      <c r="G103" s="68">
        <v>5559504</v>
      </c>
      <c r="H103" s="67">
        <v>5570914</v>
      </c>
      <c r="I103" s="68">
        <v>6254467</v>
      </c>
      <c r="J103" s="67">
        <v>6527260</v>
      </c>
      <c r="K103" s="68">
        <v>5622263</v>
      </c>
      <c r="L103" s="67">
        <v>5249147</v>
      </c>
      <c r="M103" s="68">
        <v>5671940</v>
      </c>
      <c r="N103" s="67">
        <v>5693504</v>
      </c>
      <c r="O103" s="68">
        <v>4595956</v>
      </c>
      <c r="P103" s="69">
        <f t="shared" si="29"/>
        <v>66973582</v>
      </c>
    </row>
    <row r="104" spans="2:16" ht="16.5" customHeight="1" x14ac:dyDescent="0.25">
      <c r="B104" s="158"/>
      <c r="C104" s="70" t="s">
        <v>19</v>
      </c>
      <c r="D104" s="71">
        <f>+D102+D103</f>
        <v>8649045</v>
      </c>
      <c r="E104" s="72">
        <f t="shared" ref="E104:P104" si="35">+E102+E103</f>
        <v>9481508</v>
      </c>
      <c r="F104" s="71">
        <f t="shared" si="35"/>
        <v>10467874</v>
      </c>
      <c r="G104" s="72">
        <f t="shared" si="35"/>
        <v>9837732</v>
      </c>
      <c r="H104" s="71">
        <f t="shared" si="35"/>
        <v>9408524</v>
      </c>
      <c r="I104" s="72">
        <f t="shared" si="35"/>
        <v>10344371</v>
      </c>
      <c r="J104" s="71">
        <f t="shared" si="35"/>
        <v>10435192</v>
      </c>
      <c r="K104" s="72">
        <f t="shared" si="35"/>
        <v>9908797</v>
      </c>
      <c r="L104" s="71">
        <f t="shared" si="35"/>
        <v>9150098</v>
      </c>
      <c r="M104" s="72">
        <f t="shared" si="35"/>
        <v>9898169</v>
      </c>
      <c r="N104" s="71">
        <f t="shared" si="35"/>
        <v>9762787</v>
      </c>
      <c r="O104" s="72">
        <f t="shared" si="35"/>
        <v>8588915</v>
      </c>
      <c r="P104" s="74">
        <f t="shared" si="35"/>
        <v>115933012</v>
      </c>
    </row>
    <row r="105" spans="2:16" ht="16.5" customHeight="1" x14ac:dyDescent="0.25">
      <c r="B105" s="157" t="s">
        <v>46</v>
      </c>
      <c r="C105" s="66" t="s">
        <v>55</v>
      </c>
      <c r="D105" s="67">
        <v>246637.4204</v>
      </c>
      <c r="E105" s="68">
        <v>333994.69540000003</v>
      </c>
      <c r="F105" s="67">
        <v>436435.84360000002</v>
      </c>
      <c r="G105" s="68">
        <v>481281.81680000003</v>
      </c>
      <c r="H105" s="67">
        <v>434279.74480000004</v>
      </c>
      <c r="I105" s="68">
        <v>545384.97100000002</v>
      </c>
      <c r="J105" s="67">
        <v>274302.94579999999</v>
      </c>
      <c r="K105" s="68">
        <v>283198.50680000003</v>
      </c>
      <c r="L105" s="67">
        <v>368611.32459999999</v>
      </c>
      <c r="M105" s="68">
        <v>539730.17200000002</v>
      </c>
      <c r="N105" s="67">
        <v>586804.99580000003</v>
      </c>
      <c r="O105" s="68">
        <v>485706.44900000002</v>
      </c>
      <c r="P105" s="69">
        <f t="shared" si="29"/>
        <v>5016368.8859999999</v>
      </c>
    </row>
    <row r="106" spans="2:16" s="21" customFormat="1" ht="16.5" customHeight="1" x14ac:dyDescent="0.25">
      <c r="B106" s="157"/>
      <c r="C106" s="66" t="s">
        <v>56</v>
      </c>
      <c r="D106" s="67">
        <v>1469204.9642</v>
      </c>
      <c r="E106" s="68">
        <v>1728119.8020000001</v>
      </c>
      <c r="F106" s="67">
        <v>2751054.202</v>
      </c>
      <c r="G106" s="68">
        <v>2703284.9292000001</v>
      </c>
      <c r="H106" s="67">
        <v>1846835.3074</v>
      </c>
      <c r="I106" s="68">
        <v>2038514.2544000002</v>
      </c>
      <c r="J106" s="67">
        <v>2018311.3</v>
      </c>
      <c r="K106" s="68">
        <v>2046289.8786000002</v>
      </c>
      <c r="L106" s="67">
        <v>1456222.0748000001</v>
      </c>
      <c r="M106" s="68">
        <v>1534787.405</v>
      </c>
      <c r="N106" s="67">
        <v>2089528.6984000001</v>
      </c>
      <c r="O106" s="68">
        <v>1945054.6466000001</v>
      </c>
      <c r="P106" s="69">
        <f t="shared" si="29"/>
        <v>23627207.4626</v>
      </c>
    </row>
    <row r="107" spans="2:16" s="21" customFormat="1" ht="16.5" customHeight="1" x14ac:dyDescent="0.25">
      <c r="B107" s="157"/>
      <c r="C107" s="70" t="s">
        <v>19</v>
      </c>
      <c r="D107" s="71">
        <f>+D105+D106</f>
        <v>1715842.3846</v>
      </c>
      <c r="E107" s="72">
        <f t="shared" ref="E107:P107" si="36">+E105+E106</f>
        <v>2062114.4974000002</v>
      </c>
      <c r="F107" s="71">
        <f t="shared" si="36"/>
        <v>3187490.0455999998</v>
      </c>
      <c r="G107" s="72">
        <f t="shared" si="36"/>
        <v>3184566.7460000003</v>
      </c>
      <c r="H107" s="71">
        <f t="shared" si="36"/>
        <v>2281115.0522000003</v>
      </c>
      <c r="I107" s="72">
        <f t="shared" si="36"/>
        <v>2583899.2254000003</v>
      </c>
      <c r="J107" s="71">
        <f t="shared" si="36"/>
        <v>2292614.2458000001</v>
      </c>
      <c r="K107" s="72">
        <f t="shared" si="36"/>
        <v>2329488.3854</v>
      </c>
      <c r="L107" s="71">
        <f t="shared" si="36"/>
        <v>1824833.3994</v>
      </c>
      <c r="M107" s="72">
        <f t="shared" si="36"/>
        <v>2074517.577</v>
      </c>
      <c r="N107" s="71">
        <f t="shared" si="36"/>
        <v>2676333.6942000003</v>
      </c>
      <c r="O107" s="72">
        <f t="shared" si="36"/>
        <v>2430761.0956000001</v>
      </c>
      <c r="P107" s="74">
        <f t="shared" si="36"/>
        <v>28643576.3486</v>
      </c>
    </row>
    <row r="108" spans="2:16" ht="16.5" customHeight="1" x14ac:dyDescent="0.25">
      <c r="B108" s="159" t="s">
        <v>36</v>
      </c>
      <c r="C108" s="160"/>
      <c r="D108" s="75">
        <f>+D89+D92+D95+D98+D101+D104+D107</f>
        <v>13951310.444600001</v>
      </c>
      <c r="E108" s="76">
        <f t="shared" ref="E108:P108" si="37">+E89+E92+E95+E98+E101+E104+E107</f>
        <v>15762859.4474</v>
      </c>
      <c r="F108" s="75">
        <f t="shared" si="37"/>
        <v>18266238.7656</v>
      </c>
      <c r="G108" s="76">
        <f t="shared" si="37"/>
        <v>17856721.605999999</v>
      </c>
      <c r="H108" s="75">
        <f t="shared" si="37"/>
        <v>16603686.042200001</v>
      </c>
      <c r="I108" s="76">
        <f t="shared" si="37"/>
        <v>17604234.4254</v>
      </c>
      <c r="J108" s="75">
        <f t="shared" si="37"/>
        <v>17531670.1558</v>
      </c>
      <c r="K108" s="76">
        <f t="shared" si="37"/>
        <v>16063415.2454</v>
      </c>
      <c r="L108" s="75">
        <f t="shared" si="37"/>
        <v>14044156.5494</v>
      </c>
      <c r="M108" s="76">
        <f t="shared" si="37"/>
        <v>15094686.197000001</v>
      </c>
      <c r="N108" s="75">
        <f t="shared" si="37"/>
        <v>15551123.747199999</v>
      </c>
      <c r="O108" s="76">
        <f t="shared" si="37"/>
        <v>14942439.465600001</v>
      </c>
      <c r="P108" s="77">
        <f t="shared" si="37"/>
        <v>193272542.0916</v>
      </c>
    </row>
    <row r="109" spans="2:16" ht="16.5" customHeight="1" x14ac:dyDescent="0.25">
      <c r="B109" s="78"/>
      <c r="C109" s="78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</row>
    <row r="110" spans="2:16" ht="16.5" customHeight="1" x14ac:dyDescent="0.25">
      <c r="B110" s="161">
        <v>2009</v>
      </c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3"/>
    </row>
    <row r="111" spans="2:16" ht="16.5" customHeight="1" x14ac:dyDescent="0.25">
      <c r="B111" s="164" t="s">
        <v>43</v>
      </c>
      <c r="C111" s="165"/>
      <c r="D111" s="59" t="s">
        <v>7</v>
      </c>
      <c r="E111" s="60" t="s">
        <v>8</v>
      </c>
      <c r="F111" s="59" t="s">
        <v>9</v>
      </c>
      <c r="G111" s="60" t="s">
        <v>10</v>
      </c>
      <c r="H111" s="59" t="s">
        <v>11</v>
      </c>
      <c r="I111" s="60" t="s">
        <v>12</v>
      </c>
      <c r="J111" s="59" t="s">
        <v>13</v>
      </c>
      <c r="K111" s="60" t="s">
        <v>14</v>
      </c>
      <c r="L111" s="59" t="s">
        <v>15</v>
      </c>
      <c r="M111" s="60" t="s">
        <v>16</v>
      </c>
      <c r="N111" s="59" t="s">
        <v>17</v>
      </c>
      <c r="O111" s="60" t="s">
        <v>18</v>
      </c>
      <c r="P111" s="61" t="s">
        <v>19</v>
      </c>
    </row>
    <row r="112" spans="2:16" ht="16.5" customHeight="1" x14ac:dyDescent="0.25">
      <c r="B112" s="156" t="s">
        <v>247</v>
      </c>
      <c r="C112" s="62" t="s">
        <v>55</v>
      </c>
      <c r="D112" s="63"/>
      <c r="E112" s="64"/>
      <c r="F112" s="63"/>
      <c r="G112" s="64"/>
      <c r="H112" s="63"/>
      <c r="I112" s="64"/>
      <c r="J112" s="63"/>
      <c r="K112" s="64"/>
      <c r="L112" s="63"/>
      <c r="M112" s="64"/>
      <c r="N112" s="63"/>
      <c r="O112" s="64"/>
      <c r="P112" s="65">
        <f>SUM(D112:O112)</f>
        <v>0</v>
      </c>
    </row>
    <row r="113" spans="2:16" ht="16.5" customHeight="1" x14ac:dyDescent="0.25">
      <c r="B113" s="157"/>
      <c r="C113" s="66" t="s">
        <v>56</v>
      </c>
      <c r="D113" s="67"/>
      <c r="E113" s="68"/>
      <c r="F113" s="67"/>
      <c r="G113" s="68"/>
      <c r="H113" s="67"/>
      <c r="I113" s="68"/>
      <c r="J113" s="67"/>
      <c r="K113" s="68"/>
      <c r="L113" s="67"/>
      <c r="M113" s="68"/>
      <c r="N113" s="67"/>
      <c r="O113" s="68"/>
      <c r="P113" s="69">
        <f t="shared" ref="P113:P131" si="38">SUM(D113:O113)</f>
        <v>0</v>
      </c>
    </row>
    <row r="114" spans="2:16" ht="16.5" customHeight="1" x14ac:dyDescent="0.25">
      <c r="B114" s="158"/>
      <c r="C114" s="70" t="s">
        <v>19</v>
      </c>
      <c r="D114" s="71">
        <f>+D112+D113</f>
        <v>0</v>
      </c>
      <c r="E114" s="72">
        <f t="shared" ref="E114:P114" si="39">+E112+E113</f>
        <v>0</v>
      </c>
      <c r="F114" s="71">
        <f t="shared" si="39"/>
        <v>0</v>
      </c>
      <c r="G114" s="72">
        <f t="shared" si="39"/>
        <v>0</v>
      </c>
      <c r="H114" s="71">
        <f t="shared" si="39"/>
        <v>0</v>
      </c>
      <c r="I114" s="72">
        <f t="shared" si="39"/>
        <v>0</v>
      </c>
      <c r="J114" s="71">
        <f t="shared" si="39"/>
        <v>0</v>
      </c>
      <c r="K114" s="72">
        <f t="shared" si="39"/>
        <v>0</v>
      </c>
      <c r="L114" s="71">
        <f t="shared" si="39"/>
        <v>0</v>
      </c>
      <c r="M114" s="72">
        <f t="shared" si="39"/>
        <v>0</v>
      </c>
      <c r="N114" s="71">
        <f t="shared" si="39"/>
        <v>0</v>
      </c>
      <c r="O114" s="72">
        <f t="shared" si="39"/>
        <v>0</v>
      </c>
      <c r="P114" s="74">
        <f t="shared" si="39"/>
        <v>0</v>
      </c>
    </row>
    <row r="115" spans="2:16" ht="16.5" customHeight="1" x14ac:dyDescent="0.25">
      <c r="B115" s="157" t="s">
        <v>246</v>
      </c>
      <c r="C115" s="66" t="s">
        <v>55</v>
      </c>
      <c r="D115" s="67">
        <v>0</v>
      </c>
      <c r="E115" s="68">
        <v>0</v>
      </c>
      <c r="F115" s="67">
        <v>0</v>
      </c>
      <c r="G115" s="68">
        <v>0</v>
      </c>
      <c r="H115" s="67">
        <v>0</v>
      </c>
      <c r="I115" s="68">
        <v>0</v>
      </c>
      <c r="J115" s="67">
        <v>0</v>
      </c>
      <c r="K115" s="68">
        <v>0</v>
      </c>
      <c r="L115" s="67">
        <v>0</v>
      </c>
      <c r="M115" s="68">
        <v>0</v>
      </c>
      <c r="N115" s="67">
        <v>0</v>
      </c>
      <c r="O115" s="68">
        <v>0</v>
      </c>
      <c r="P115" s="69">
        <f t="shared" si="38"/>
        <v>0</v>
      </c>
    </row>
    <row r="116" spans="2:16" ht="16.5" customHeight="1" x14ac:dyDescent="0.25">
      <c r="B116" s="157"/>
      <c r="C116" s="66" t="s">
        <v>56</v>
      </c>
      <c r="D116" s="67">
        <v>11098</v>
      </c>
      <c r="E116" s="68">
        <v>11281</v>
      </c>
      <c r="F116" s="67">
        <v>13459</v>
      </c>
      <c r="G116" s="68">
        <v>0</v>
      </c>
      <c r="H116" s="67">
        <v>108779</v>
      </c>
      <c r="I116" s="68">
        <v>55838</v>
      </c>
      <c r="J116" s="67">
        <v>47587</v>
      </c>
      <c r="K116" s="68">
        <v>64685</v>
      </c>
      <c r="L116" s="67">
        <v>29244</v>
      </c>
      <c r="M116" s="68">
        <v>65500</v>
      </c>
      <c r="N116" s="67">
        <v>0</v>
      </c>
      <c r="O116" s="68">
        <v>2079</v>
      </c>
      <c r="P116" s="69">
        <f t="shared" si="38"/>
        <v>409550</v>
      </c>
    </row>
    <row r="117" spans="2:16" ht="16.5" customHeight="1" x14ac:dyDescent="0.25">
      <c r="B117" s="157"/>
      <c r="C117" s="70" t="s">
        <v>19</v>
      </c>
      <c r="D117" s="71">
        <f>+D115+D116</f>
        <v>11098</v>
      </c>
      <c r="E117" s="72">
        <f t="shared" ref="E117:P117" si="40">+E115+E116</f>
        <v>11281</v>
      </c>
      <c r="F117" s="71">
        <f t="shared" si="40"/>
        <v>13459</v>
      </c>
      <c r="G117" s="72">
        <f t="shared" si="40"/>
        <v>0</v>
      </c>
      <c r="H117" s="71">
        <f t="shared" si="40"/>
        <v>108779</v>
      </c>
      <c r="I117" s="72">
        <f t="shared" si="40"/>
        <v>55838</v>
      </c>
      <c r="J117" s="71">
        <f t="shared" si="40"/>
        <v>47587</v>
      </c>
      <c r="K117" s="72">
        <f t="shared" si="40"/>
        <v>64685</v>
      </c>
      <c r="L117" s="71">
        <f t="shared" si="40"/>
        <v>29244</v>
      </c>
      <c r="M117" s="72">
        <f t="shared" si="40"/>
        <v>65500</v>
      </c>
      <c r="N117" s="71">
        <f t="shared" si="40"/>
        <v>0</v>
      </c>
      <c r="O117" s="72">
        <f t="shared" si="40"/>
        <v>2079</v>
      </c>
      <c r="P117" s="74">
        <f t="shared" si="40"/>
        <v>409550</v>
      </c>
    </row>
    <row r="118" spans="2:16" s="20" customFormat="1" ht="16.5" customHeight="1" x14ac:dyDescent="0.25">
      <c r="B118" s="156" t="s">
        <v>45</v>
      </c>
      <c r="C118" s="62" t="s">
        <v>55</v>
      </c>
      <c r="D118" s="63">
        <v>23604.66</v>
      </c>
      <c r="E118" s="64">
        <v>54418.36</v>
      </c>
      <c r="F118" s="63">
        <v>59025.96</v>
      </c>
      <c r="G118" s="64">
        <v>25344.09</v>
      </c>
      <c r="H118" s="63">
        <v>43053.63</v>
      </c>
      <c r="I118" s="64">
        <v>26477.26</v>
      </c>
      <c r="J118" s="63">
        <v>23304.85</v>
      </c>
      <c r="K118" s="64">
        <v>22982.949999999997</v>
      </c>
      <c r="L118" s="63">
        <v>17623.57</v>
      </c>
      <c r="M118" s="64">
        <v>52275.47</v>
      </c>
      <c r="N118" s="63">
        <v>47450.26</v>
      </c>
      <c r="O118" s="64">
        <v>71042.14</v>
      </c>
      <c r="P118" s="65">
        <f t="shared" si="38"/>
        <v>466603.20000000007</v>
      </c>
    </row>
    <row r="119" spans="2:16" s="21" customFormat="1" ht="16.5" customHeight="1" x14ac:dyDescent="0.25">
      <c r="B119" s="157"/>
      <c r="C119" s="66" t="s">
        <v>56</v>
      </c>
      <c r="D119" s="67">
        <v>334274.67000000004</v>
      </c>
      <c r="E119" s="68">
        <v>374949.54000000004</v>
      </c>
      <c r="F119" s="67">
        <v>650178.42000000004</v>
      </c>
      <c r="G119" s="68">
        <v>600852.68999999994</v>
      </c>
      <c r="H119" s="67">
        <v>186200.52</v>
      </c>
      <c r="I119" s="68">
        <v>147941.88999999998</v>
      </c>
      <c r="J119" s="67">
        <v>59486.729999999996</v>
      </c>
      <c r="K119" s="68">
        <v>59310.35</v>
      </c>
      <c r="L119" s="67">
        <v>68020.72</v>
      </c>
      <c r="M119" s="68">
        <v>96290.31</v>
      </c>
      <c r="N119" s="67">
        <v>216046.40000000002</v>
      </c>
      <c r="O119" s="68">
        <v>527077.96</v>
      </c>
      <c r="P119" s="69">
        <f t="shared" si="38"/>
        <v>3320630.2</v>
      </c>
    </row>
    <row r="120" spans="2:16" ht="16.5" customHeight="1" x14ac:dyDescent="0.25">
      <c r="B120" s="158"/>
      <c r="C120" s="70" t="s">
        <v>19</v>
      </c>
      <c r="D120" s="71">
        <f>+D118+D119</f>
        <v>357879.33</v>
      </c>
      <c r="E120" s="72">
        <f t="shared" ref="E120:P120" si="41">+E118+E119</f>
        <v>429367.9</v>
      </c>
      <c r="F120" s="71">
        <f t="shared" si="41"/>
        <v>709204.38</v>
      </c>
      <c r="G120" s="72">
        <f t="shared" si="41"/>
        <v>626196.77999999991</v>
      </c>
      <c r="H120" s="71">
        <f t="shared" si="41"/>
        <v>229254.15</v>
      </c>
      <c r="I120" s="72">
        <f t="shared" si="41"/>
        <v>174419.15</v>
      </c>
      <c r="J120" s="71">
        <f t="shared" si="41"/>
        <v>82791.579999999987</v>
      </c>
      <c r="K120" s="72">
        <f t="shared" si="41"/>
        <v>82293.299999999988</v>
      </c>
      <c r="L120" s="71">
        <f t="shared" si="41"/>
        <v>85644.290000000008</v>
      </c>
      <c r="M120" s="72">
        <f t="shared" si="41"/>
        <v>148565.78</v>
      </c>
      <c r="N120" s="71">
        <f t="shared" si="41"/>
        <v>263496.66000000003</v>
      </c>
      <c r="O120" s="72">
        <f t="shared" si="41"/>
        <v>598120.1</v>
      </c>
      <c r="P120" s="74">
        <f t="shared" si="41"/>
        <v>3787233.4000000004</v>
      </c>
    </row>
    <row r="121" spans="2:16" ht="16.5" customHeight="1" x14ac:dyDescent="0.25">
      <c r="B121" s="156" t="s">
        <v>245</v>
      </c>
      <c r="C121" s="62" t="s">
        <v>55</v>
      </c>
      <c r="D121" s="63">
        <v>207763</v>
      </c>
      <c r="E121" s="64">
        <v>204571</v>
      </c>
      <c r="F121" s="63">
        <v>266262</v>
      </c>
      <c r="G121" s="64">
        <v>191278</v>
      </c>
      <c r="H121" s="63">
        <v>243470</v>
      </c>
      <c r="I121" s="64">
        <v>240733</v>
      </c>
      <c r="J121" s="63">
        <v>213910</v>
      </c>
      <c r="K121" s="64">
        <v>196610</v>
      </c>
      <c r="L121" s="63">
        <v>170141</v>
      </c>
      <c r="M121" s="64">
        <v>155585</v>
      </c>
      <c r="N121" s="63">
        <v>266885</v>
      </c>
      <c r="O121" s="64">
        <v>303174</v>
      </c>
      <c r="P121" s="65">
        <f t="shared" si="38"/>
        <v>2660382</v>
      </c>
    </row>
    <row r="122" spans="2:16" ht="16.5" customHeight="1" x14ac:dyDescent="0.25">
      <c r="B122" s="157"/>
      <c r="C122" s="66" t="s">
        <v>56</v>
      </c>
      <c r="D122" s="67">
        <v>1161324</v>
      </c>
      <c r="E122" s="68">
        <v>1040262</v>
      </c>
      <c r="F122" s="67">
        <v>1454364</v>
      </c>
      <c r="G122" s="68">
        <v>1399754</v>
      </c>
      <c r="H122" s="67">
        <v>1355156</v>
      </c>
      <c r="I122" s="68">
        <v>1733833</v>
      </c>
      <c r="J122" s="67">
        <v>1886069</v>
      </c>
      <c r="K122" s="68">
        <v>1399498</v>
      </c>
      <c r="L122" s="67">
        <v>1607468</v>
      </c>
      <c r="M122" s="68">
        <v>1029334</v>
      </c>
      <c r="N122" s="67">
        <v>1395656</v>
      </c>
      <c r="O122" s="68">
        <v>1329029</v>
      </c>
      <c r="P122" s="69">
        <f t="shared" si="38"/>
        <v>16791747</v>
      </c>
    </row>
    <row r="123" spans="2:16" ht="16.5" customHeight="1" x14ac:dyDescent="0.25">
      <c r="B123" s="158"/>
      <c r="C123" s="70" t="s">
        <v>19</v>
      </c>
      <c r="D123" s="71">
        <f>+D121+D122</f>
        <v>1369087</v>
      </c>
      <c r="E123" s="72">
        <f t="shared" ref="E123:P123" si="42">+E121+E122</f>
        <v>1244833</v>
      </c>
      <c r="F123" s="71">
        <f t="shared" si="42"/>
        <v>1720626</v>
      </c>
      <c r="G123" s="72">
        <f t="shared" si="42"/>
        <v>1591032</v>
      </c>
      <c r="H123" s="71">
        <f t="shared" si="42"/>
        <v>1598626</v>
      </c>
      <c r="I123" s="72">
        <f t="shared" si="42"/>
        <v>1974566</v>
      </c>
      <c r="J123" s="71">
        <f t="shared" si="42"/>
        <v>2099979</v>
      </c>
      <c r="K123" s="72">
        <f t="shared" si="42"/>
        <v>1596108</v>
      </c>
      <c r="L123" s="71">
        <f t="shared" si="42"/>
        <v>1777609</v>
      </c>
      <c r="M123" s="72">
        <f t="shared" si="42"/>
        <v>1184919</v>
      </c>
      <c r="N123" s="71">
        <f t="shared" si="42"/>
        <v>1662541</v>
      </c>
      <c r="O123" s="72">
        <f t="shared" si="42"/>
        <v>1632203</v>
      </c>
      <c r="P123" s="74">
        <f t="shared" si="42"/>
        <v>19452129</v>
      </c>
    </row>
    <row r="124" spans="2:16" ht="16.5" customHeight="1" x14ac:dyDescent="0.25">
      <c r="B124" s="157" t="s">
        <v>49</v>
      </c>
      <c r="C124" s="66" t="s">
        <v>55</v>
      </c>
      <c r="D124" s="67">
        <v>114316</v>
      </c>
      <c r="E124" s="68">
        <v>135817</v>
      </c>
      <c r="F124" s="67">
        <v>1879611</v>
      </c>
      <c r="G124" s="68">
        <v>88160</v>
      </c>
      <c r="H124" s="67">
        <v>91711</v>
      </c>
      <c r="I124" s="68">
        <v>88336</v>
      </c>
      <c r="J124" s="67">
        <v>94770</v>
      </c>
      <c r="K124" s="68">
        <v>81865</v>
      </c>
      <c r="L124" s="67">
        <v>63539</v>
      </c>
      <c r="M124" s="68">
        <v>101350</v>
      </c>
      <c r="N124" s="67">
        <v>133625</v>
      </c>
      <c r="O124" s="68">
        <v>141514</v>
      </c>
      <c r="P124" s="69">
        <f t="shared" si="38"/>
        <v>3014614</v>
      </c>
    </row>
    <row r="125" spans="2:16" ht="16.5" customHeight="1" x14ac:dyDescent="0.25">
      <c r="B125" s="157"/>
      <c r="C125" s="66" t="s">
        <v>56</v>
      </c>
      <c r="D125" s="67">
        <v>1675072</v>
      </c>
      <c r="E125" s="68">
        <v>1515270</v>
      </c>
      <c r="F125" s="67">
        <v>9145669</v>
      </c>
      <c r="G125" s="68">
        <v>1680855</v>
      </c>
      <c r="H125" s="67">
        <v>1327045</v>
      </c>
      <c r="I125" s="68">
        <v>1390901</v>
      </c>
      <c r="J125" s="67">
        <v>1398442</v>
      </c>
      <c r="K125" s="68">
        <v>1338911</v>
      </c>
      <c r="L125" s="67">
        <v>1276723</v>
      </c>
      <c r="M125" s="68">
        <v>1264669</v>
      </c>
      <c r="N125" s="67">
        <v>1109334</v>
      </c>
      <c r="O125" s="68">
        <v>1175859</v>
      </c>
      <c r="P125" s="69">
        <f t="shared" si="38"/>
        <v>24298750</v>
      </c>
    </row>
    <row r="126" spans="2:16" ht="16.5" customHeight="1" x14ac:dyDescent="0.25">
      <c r="B126" s="157"/>
      <c r="C126" s="70" t="s">
        <v>19</v>
      </c>
      <c r="D126" s="71">
        <f>+D124+D125</f>
        <v>1789388</v>
      </c>
      <c r="E126" s="72">
        <f t="shared" ref="E126:P126" si="43">+E124+E125</f>
        <v>1651087</v>
      </c>
      <c r="F126" s="71">
        <f t="shared" si="43"/>
        <v>11025280</v>
      </c>
      <c r="G126" s="72">
        <f t="shared" si="43"/>
        <v>1769015</v>
      </c>
      <c r="H126" s="71">
        <f t="shared" si="43"/>
        <v>1418756</v>
      </c>
      <c r="I126" s="72">
        <f t="shared" si="43"/>
        <v>1479237</v>
      </c>
      <c r="J126" s="71">
        <f t="shared" si="43"/>
        <v>1493212</v>
      </c>
      <c r="K126" s="72">
        <f t="shared" si="43"/>
        <v>1420776</v>
      </c>
      <c r="L126" s="71">
        <f t="shared" si="43"/>
        <v>1340262</v>
      </c>
      <c r="M126" s="72">
        <f t="shared" si="43"/>
        <v>1366019</v>
      </c>
      <c r="N126" s="71">
        <f t="shared" si="43"/>
        <v>1242959</v>
      </c>
      <c r="O126" s="72">
        <f t="shared" si="43"/>
        <v>1317373</v>
      </c>
      <c r="P126" s="74">
        <f t="shared" si="43"/>
        <v>27313364</v>
      </c>
    </row>
    <row r="127" spans="2:16" ht="16.5" customHeight="1" x14ac:dyDescent="0.25">
      <c r="B127" s="156" t="s">
        <v>248</v>
      </c>
      <c r="C127" s="62" t="s">
        <v>55</v>
      </c>
      <c r="D127" s="63">
        <v>3239173</v>
      </c>
      <c r="E127" s="64">
        <v>3199927</v>
      </c>
      <c r="F127" s="63">
        <v>3622835</v>
      </c>
      <c r="G127" s="64">
        <v>3256854</v>
      </c>
      <c r="H127" s="63">
        <v>3553871</v>
      </c>
      <c r="I127" s="64">
        <v>3432127</v>
      </c>
      <c r="J127" s="63">
        <v>3588439</v>
      </c>
      <c r="K127" s="64">
        <v>3573042</v>
      </c>
      <c r="L127" s="63">
        <v>3522043</v>
      </c>
      <c r="M127" s="64">
        <v>3734755</v>
      </c>
      <c r="N127" s="63">
        <v>4006288</v>
      </c>
      <c r="O127" s="64">
        <v>4448618</v>
      </c>
      <c r="P127" s="65">
        <f t="shared" si="38"/>
        <v>43177972</v>
      </c>
    </row>
    <row r="128" spans="2:16" ht="16.5" customHeight="1" x14ac:dyDescent="0.25">
      <c r="B128" s="157"/>
      <c r="C128" s="66" t="s">
        <v>56</v>
      </c>
      <c r="D128" s="67">
        <v>3893732</v>
      </c>
      <c r="E128" s="68">
        <v>3586401</v>
      </c>
      <c r="F128" s="67">
        <v>4910964</v>
      </c>
      <c r="G128" s="68">
        <v>5474692</v>
      </c>
      <c r="H128" s="67">
        <v>5654354</v>
      </c>
      <c r="I128" s="68">
        <v>5613997</v>
      </c>
      <c r="J128" s="67">
        <v>5950767</v>
      </c>
      <c r="K128" s="68">
        <v>5419061</v>
      </c>
      <c r="L128" s="67">
        <v>6281405</v>
      </c>
      <c r="M128" s="68">
        <v>7256981</v>
      </c>
      <c r="N128" s="67">
        <v>6072273</v>
      </c>
      <c r="O128" s="68">
        <v>5653902</v>
      </c>
      <c r="P128" s="69">
        <f t="shared" si="38"/>
        <v>65768529</v>
      </c>
    </row>
    <row r="129" spans="2:16" ht="16.5" customHeight="1" x14ac:dyDescent="0.25">
      <c r="B129" s="158"/>
      <c r="C129" s="70" t="s">
        <v>19</v>
      </c>
      <c r="D129" s="71">
        <f>+D127+D128</f>
        <v>7132905</v>
      </c>
      <c r="E129" s="72">
        <f t="shared" ref="E129:P129" si="44">+E127+E128</f>
        <v>6786328</v>
      </c>
      <c r="F129" s="71">
        <f t="shared" si="44"/>
        <v>8533799</v>
      </c>
      <c r="G129" s="72">
        <f t="shared" si="44"/>
        <v>8731546</v>
      </c>
      <c r="H129" s="71">
        <f t="shared" si="44"/>
        <v>9208225</v>
      </c>
      <c r="I129" s="72">
        <f t="shared" si="44"/>
        <v>9046124</v>
      </c>
      <c r="J129" s="71">
        <f t="shared" si="44"/>
        <v>9539206</v>
      </c>
      <c r="K129" s="72">
        <f t="shared" si="44"/>
        <v>8992103</v>
      </c>
      <c r="L129" s="71">
        <f t="shared" si="44"/>
        <v>9803448</v>
      </c>
      <c r="M129" s="72">
        <f t="shared" si="44"/>
        <v>10991736</v>
      </c>
      <c r="N129" s="71">
        <f t="shared" si="44"/>
        <v>10078561</v>
      </c>
      <c r="O129" s="72">
        <f t="shared" si="44"/>
        <v>10102520</v>
      </c>
      <c r="P129" s="74">
        <f t="shared" si="44"/>
        <v>108946501</v>
      </c>
    </row>
    <row r="130" spans="2:16" s="20" customFormat="1" ht="16.5" customHeight="1" x14ac:dyDescent="0.25">
      <c r="B130" s="157" t="s">
        <v>46</v>
      </c>
      <c r="C130" s="66" t="s">
        <v>55</v>
      </c>
      <c r="D130" s="67">
        <v>148572.4032</v>
      </c>
      <c r="E130" s="68">
        <v>235493.16740000001</v>
      </c>
      <c r="F130" s="67">
        <v>257080.61060000001</v>
      </c>
      <c r="G130" s="68">
        <v>182020.5944</v>
      </c>
      <c r="H130" s="67">
        <v>285870.48200000002</v>
      </c>
      <c r="I130" s="68">
        <v>270488.9878</v>
      </c>
      <c r="J130" s="67">
        <v>266921.94500000001</v>
      </c>
      <c r="K130" s="68">
        <v>252541.33920000002</v>
      </c>
      <c r="L130" s="67">
        <v>197285.24480000001</v>
      </c>
      <c r="M130" s="68">
        <v>519992.38820000004</v>
      </c>
      <c r="N130" s="67">
        <v>607473.12080000003</v>
      </c>
      <c r="O130" s="68">
        <v>479103.67200000002</v>
      </c>
      <c r="P130" s="69">
        <f t="shared" si="38"/>
        <v>3702843.9554000003</v>
      </c>
    </row>
    <row r="131" spans="2:16" ht="16.5" customHeight="1" x14ac:dyDescent="0.25">
      <c r="B131" s="157"/>
      <c r="C131" s="66" t="s">
        <v>56</v>
      </c>
      <c r="D131" s="67">
        <v>2140483.6181999999</v>
      </c>
      <c r="E131" s="68">
        <v>1951276.0278</v>
      </c>
      <c r="F131" s="67">
        <v>2377378.9112</v>
      </c>
      <c r="G131" s="68">
        <v>2968187.4606000003</v>
      </c>
      <c r="H131" s="67">
        <v>2554167.9898000001</v>
      </c>
      <c r="I131" s="68">
        <v>2411834.6046000002</v>
      </c>
      <c r="J131" s="67">
        <v>2147267.1724</v>
      </c>
      <c r="K131" s="68">
        <v>1957246.0846000002</v>
      </c>
      <c r="L131" s="67">
        <v>1361477.1852000002</v>
      </c>
      <c r="M131" s="68">
        <v>1479643.7452</v>
      </c>
      <c r="N131" s="67">
        <v>1671481.4234000002</v>
      </c>
      <c r="O131" s="68">
        <v>1739085.4824000001</v>
      </c>
      <c r="P131" s="69">
        <f t="shared" si="38"/>
        <v>24759529.705399998</v>
      </c>
    </row>
    <row r="132" spans="2:16" ht="16.5" customHeight="1" x14ac:dyDescent="0.25">
      <c r="B132" s="157"/>
      <c r="C132" s="70" t="s">
        <v>19</v>
      </c>
      <c r="D132" s="71">
        <f>+D130+D131</f>
        <v>2289056.0214</v>
      </c>
      <c r="E132" s="72">
        <f t="shared" ref="E132:P132" si="45">+E130+E131</f>
        <v>2186769.1952</v>
      </c>
      <c r="F132" s="71">
        <f t="shared" si="45"/>
        <v>2634459.5218000002</v>
      </c>
      <c r="G132" s="72">
        <f t="shared" si="45"/>
        <v>3150208.0550000002</v>
      </c>
      <c r="H132" s="71">
        <f t="shared" si="45"/>
        <v>2840038.4717999999</v>
      </c>
      <c r="I132" s="72">
        <f t="shared" si="45"/>
        <v>2682323.5924000004</v>
      </c>
      <c r="J132" s="71">
        <f t="shared" si="45"/>
        <v>2414189.1173999999</v>
      </c>
      <c r="K132" s="72">
        <f t="shared" si="45"/>
        <v>2209787.4238</v>
      </c>
      <c r="L132" s="71">
        <f t="shared" si="45"/>
        <v>1558762.4300000002</v>
      </c>
      <c r="M132" s="72">
        <f t="shared" si="45"/>
        <v>1999636.1334000002</v>
      </c>
      <c r="N132" s="71">
        <f t="shared" si="45"/>
        <v>2278954.5442000004</v>
      </c>
      <c r="O132" s="72">
        <f t="shared" si="45"/>
        <v>2218189.1544000003</v>
      </c>
      <c r="P132" s="74">
        <f t="shared" si="45"/>
        <v>28462373.660799999</v>
      </c>
    </row>
    <row r="133" spans="2:16" ht="16.5" customHeight="1" x14ac:dyDescent="0.25">
      <c r="B133" s="159" t="s">
        <v>37</v>
      </c>
      <c r="C133" s="160"/>
      <c r="D133" s="75">
        <f>+D114+D117+D120+D123+D126+D129+D132</f>
        <v>12949413.351399999</v>
      </c>
      <c r="E133" s="76">
        <f t="shared" ref="E133:P133" si="46">+E114+E117+E120+E123+E126+E129+E132</f>
        <v>12309666.0952</v>
      </c>
      <c r="F133" s="75">
        <f t="shared" si="46"/>
        <v>24636827.901799999</v>
      </c>
      <c r="G133" s="76">
        <f t="shared" si="46"/>
        <v>15867997.834999999</v>
      </c>
      <c r="H133" s="75">
        <f t="shared" si="46"/>
        <v>15403678.6218</v>
      </c>
      <c r="I133" s="76">
        <f t="shared" si="46"/>
        <v>15412507.742400002</v>
      </c>
      <c r="J133" s="75">
        <f t="shared" si="46"/>
        <v>15676964.6974</v>
      </c>
      <c r="K133" s="76">
        <f t="shared" si="46"/>
        <v>14365752.7238</v>
      </c>
      <c r="L133" s="75">
        <f t="shared" si="46"/>
        <v>14594969.719999999</v>
      </c>
      <c r="M133" s="76">
        <f t="shared" si="46"/>
        <v>15756375.913400002</v>
      </c>
      <c r="N133" s="75">
        <f t="shared" si="46"/>
        <v>15526512.2042</v>
      </c>
      <c r="O133" s="76">
        <f t="shared" si="46"/>
        <v>15870484.2544</v>
      </c>
      <c r="P133" s="77">
        <f t="shared" si="46"/>
        <v>188371151.06080002</v>
      </c>
    </row>
    <row r="134" spans="2:16" ht="16.5" customHeight="1" x14ac:dyDescent="0.25">
      <c r="B134" s="78"/>
      <c r="C134" s="78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</row>
    <row r="135" spans="2:16" ht="16.5" customHeight="1" x14ac:dyDescent="0.25">
      <c r="B135" s="161">
        <v>2010</v>
      </c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3"/>
    </row>
    <row r="136" spans="2:16" ht="16.5" customHeight="1" x14ac:dyDescent="0.25">
      <c r="B136" s="164" t="s">
        <v>43</v>
      </c>
      <c r="C136" s="165"/>
      <c r="D136" s="59" t="s">
        <v>7</v>
      </c>
      <c r="E136" s="60" t="s">
        <v>8</v>
      </c>
      <c r="F136" s="59" t="s">
        <v>9</v>
      </c>
      <c r="G136" s="60" t="s">
        <v>10</v>
      </c>
      <c r="H136" s="59" t="s">
        <v>11</v>
      </c>
      <c r="I136" s="60" t="s">
        <v>12</v>
      </c>
      <c r="J136" s="59" t="s">
        <v>13</v>
      </c>
      <c r="K136" s="60" t="s">
        <v>14</v>
      </c>
      <c r="L136" s="59" t="s">
        <v>15</v>
      </c>
      <c r="M136" s="60" t="s">
        <v>16</v>
      </c>
      <c r="N136" s="59" t="s">
        <v>17</v>
      </c>
      <c r="O136" s="60" t="s">
        <v>18</v>
      </c>
      <c r="P136" s="61" t="s">
        <v>19</v>
      </c>
    </row>
    <row r="137" spans="2:16" ht="16.5" customHeight="1" x14ac:dyDescent="0.25">
      <c r="B137" s="156" t="s">
        <v>247</v>
      </c>
      <c r="C137" s="62" t="s">
        <v>55</v>
      </c>
      <c r="D137" s="63"/>
      <c r="E137" s="64"/>
      <c r="F137" s="63"/>
      <c r="G137" s="64"/>
      <c r="H137" s="63"/>
      <c r="I137" s="64"/>
      <c r="J137" s="63"/>
      <c r="K137" s="64"/>
      <c r="L137" s="63"/>
      <c r="M137" s="64"/>
      <c r="N137" s="63"/>
      <c r="O137" s="64"/>
      <c r="P137" s="65">
        <f>SUM(D137:O137)</f>
        <v>0</v>
      </c>
    </row>
    <row r="138" spans="2:16" ht="16.5" customHeight="1" x14ac:dyDescent="0.25">
      <c r="B138" s="157"/>
      <c r="C138" s="66" t="s">
        <v>56</v>
      </c>
      <c r="D138" s="67"/>
      <c r="E138" s="68"/>
      <c r="F138" s="67"/>
      <c r="G138" s="68"/>
      <c r="H138" s="67"/>
      <c r="I138" s="68"/>
      <c r="J138" s="67"/>
      <c r="K138" s="68"/>
      <c r="L138" s="67"/>
      <c r="M138" s="68"/>
      <c r="N138" s="67"/>
      <c r="O138" s="68"/>
      <c r="P138" s="69">
        <f t="shared" ref="P138:P156" si="47">SUM(D138:O138)</f>
        <v>0</v>
      </c>
    </row>
    <row r="139" spans="2:16" ht="16.5" customHeight="1" x14ac:dyDescent="0.25">
      <c r="B139" s="158"/>
      <c r="C139" s="70" t="s">
        <v>19</v>
      </c>
      <c r="D139" s="71">
        <f>+D137+D138</f>
        <v>0</v>
      </c>
      <c r="E139" s="72">
        <f t="shared" ref="E139:P139" si="48">+E137+E138</f>
        <v>0</v>
      </c>
      <c r="F139" s="71">
        <f t="shared" si="48"/>
        <v>0</v>
      </c>
      <c r="G139" s="72">
        <f t="shared" si="48"/>
        <v>0</v>
      </c>
      <c r="H139" s="71">
        <f t="shared" si="48"/>
        <v>0</v>
      </c>
      <c r="I139" s="72">
        <f t="shared" si="48"/>
        <v>0</v>
      </c>
      <c r="J139" s="71">
        <f t="shared" si="48"/>
        <v>0</v>
      </c>
      <c r="K139" s="72">
        <f t="shared" si="48"/>
        <v>0</v>
      </c>
      <c r="L139" s="71">
        <f t="shared" si="48"/>
        <v>0</v>
      </c>
      <c r="M139" s="72">
        <f t="shared" si="48"/>
        <v>0</v>
      </c>
      <c r="N139" s="71">
        <f t="shared" si="48"/>
        <v>0</v>
      </c>
      <c r="O139" s="72">
        <f t="shared" si="48"/>
        <v>0</v>
      </c>
      <c r="P139" s="74">
        <f t="shared" si="48"/>
        <v>0</v>
      </c>
    </row>
    <row r="140" spans="2:16" ht="16.5" customHeight="1" x14ac:dyDescent="0.25">
      <c r="B140" s="157" t="s">
        <v>246</v>
      </c>
      <c r="C140" s="66" t="s">
        <v>55</v>
      </c>
      <c r="D140" s="67">
        <v>0</v>
      </c>
      <c r="E140" s="68">
        <v>18</v>
      </c>
      <c r="F140" s="67">
        <v>0</v>
      </c>
      <c r="G140" s="68">
        <v>0</v>
      </c>
      <c r="H140" s="67">
        <v>0</v>
      </c>
      <c r="I140" s="68">
        <v>8199</v>
      </c>
      <c r="J140" s="67">
        <v>19841</v>
      </c>
      <c r="K140" s="68">
        <v>0</v>
      </c>
      <c r="L140" s="67">
        <v>0</v>
      </c>
      <c r="M140" s="68">
        <v>0</v>
      </c>
      <c r="N140" s="67">
        <v>24849</v>
      </c>
      <c r="O140" s="68">
        <v>0</v>
      </c>
      <c r="P140" s="69">
        <f t="shared" si="47"/>
        <v>52907</v>
      </c>
    </row>
    <row r="141" spans="2:16" ht="16.5" customHeight="1" x14ac:dyDescent="0.25">
      <c r="B141" s="157"/>
      <c r="C141" s="66" t="s">
        <v>56</v>
      </c>
      <c r="D141" s="67">
        <v>30048</v>
      </c>
      <c r="E141" s="68">
        <v>19356</v>
      </c>
      <c r="F141" s="67">
        <v>21014</v>
      </c>
      <c r="G141" s="68">
        <v>0</v>
      </c>
      <c r="H141" s="67">
        <v>64662</v>
      </c>
      <c r="I141" s="68">
        <v>6336</v>
      </c>
      <c r="J141" s="67">
        <v>0</v>
      </c>
      <c r="K141" s="68">
        <v>16001</v>
      </c>
      <c r="L141" s="67">
        <v>0</v>
      </c>
      <c r="M141" s="68">
        <v>4323</v>
      </c>
      <c r="N141" s="67">
        <v>92153</v>
      </c>
      <c r="O141" s="68">
        <v>112282</v>
      </c>
      <c r="P141" s="69">
        <f t="shared" si="47"/>
        <v>366175</v>
      </c>
    </row>
    <row r="142" spans="2:16" s="20" customFormat="1" ht="16.5" customHeight="1" x14ac:dyDescent="0.25">
      <c r="B142" s="157"/>
      <c r="C142" s="70" t="s">
        <v>19</v>
      </c>
      <c r="D142" s="71">
        <f>+D140+D141</f>
        <v>30048</v>
      </c>
      <c r="E142" s="72">
        <f t="shared" ref="E142:P142" si="49">+E140+E141</f>
        <v>19374</v>
      </c>
      <c r="F142" s="71">
        <f t="shared" si="49"/>
        <v>21014</v>
      </c>
      <c r="G142" s="72">
        <f t="shared" si="49"/>
        <v>0</v>
      </c>
      <c r="H142" s="71">
        <f t="shared" si="49"/>
        <v>64662</v>
      </c>
      <c r="I142" s="72">
        <f t="shared" si="49"/>
        <v>14535</v>
      </c>
      <c r="J142" s="71">
        <f t="shared" si="49"/>
        <v>19841</v>
      </c>
      <c r="K142" s="72">
        <f t="shared" si="49"/>
        <v>16001</v>
      </c>
      <c r="L142" s="71">
        <f t="shared" si="49"/>
        <v>0</v>
      </c>
      <c r="M142" s="72">
        <f t="shared" si="49"/>
        <v>4323</v>
      </c>
      <c r="N142" s="71">
        <f t="shared" si="49"/>
        <v>117002</v>
      </c>
      <c r="O142" s="72">
        <f t="shared" si="49"/>
        <v>112282</v>
      </c>
      <c r="P142" s="74">
        <f t="shared" si="49"/>
        <v>419082</v>
      </c>
    </row>
    <row r="143" spans="2:16" ht="16.5" customHeight="1" x14ac:dyDescent="0.25">
      <c r="B143" s="156" t="s">
        <v>45</v>
      </c>
      <c r="C143" s="62" t="s">
        <v>55</v>
      </c>
      <c r="D143" s="63">
        <v>63203.68</v>
      </c>
      <c r="E143" s="64">
        <v>297391.71999999997</v>
      </c>
      <c r="F143" s="63">
        <v>363957.94</v>
      </c>
      <c r="G143" s="64">
        <v>62813.46</v>
      </c>
      <c r="H143" s="63">
        <v>55791.8</v>
      </c>
      <c r="I143" s="64">
        <v>62894.369999999995</v>
      </c>
      <c r="J143" s="63">
        <v>31185.170000000002</v>
      </c>
      <c r="K143" s="64">
        <v>19089.62</v>
      </c>
      <c r="L143" s="63">
        <v>26457.41</v>
      </c>
      <c r="M143" s="64">
        <v>55710.229999999996</v>
      </c>
      <c r="N143" s="63">
        <v>139029.79</v>
      </c>
      <c r="O143" s="64">
        <v>157263.15999999997</v>
      </c>
      <c r="P143" s="65">
        <f t="shared" si="47"/>
        <v>1334788.3499999999</v>
      </c>
    </row>
    <row r="144" spans="2:16" ht="16.5" customHeight="1" x14ac:dyDescent="0.25">
      <c r="B144" s="157"/>
      <c r="C144" s="66" t="s">
        <v>56</v>
      </c>
      <c r="D144" s="67">
        <v>501705.25</v>
      </c>
      <c r="E144" s="68">
        <v>520587.63000000006</v>
      </c>
      <c r="F144" s="67">
        <v>598544.5</v>
      </c>
      <c r="G144" s="68">
        <v>164379.4</v>
      </c>
      <c r="H144" s="67">
        <v>230938.44999999998</v>
      </c>
      <c r="I144" s="68">
        <v>123477.45</v>
      </c>
      <c r="J144" s="67">
        <v>30240.489999999998</v>
      </c>
      <c r="K144" s="68">
        <v>89632.420000000013</v>
      </c>
      <c r="L144" s="67">
        <v>126603.56</v>
      </c>
      <c r="M144" s="68">
        <v>110624.62</v>
      </c>
      <c r="N144" s="67">
        <v>233317.25</v>
      </c>
      <c r="O144" s="68">
        <v>467439.16000000003</v>
      </c>
      <c r="P144" s="69">
        <f t="shared" si="47"/>
        <v>3197490.1800000006</v>
      </c>
    </row>
    <row r="145" spans="2:16" ht="16.5" customHeight="1" x14ac:dyDescent="0.25">
      <c r="B145" s="158"/>
      <c r="C145" s="70" t="s">
        <v>19</v>
      </c>
      <c r="D145" s="71">
        <f>+D143+D144</f>
        <v>564908.93000000005</v>
      </c>
      <c r="E145" s="72">
        <f t="shared" ref="E145:P145" si="50">+E143+E144</f>
        <v>817979.35000000009</v>
      </c>
      <c r="F145" s="71">
        <f t="shared" si="50"/>
        <v>962502.44</v>
      </c>
      <c r="G145" s="72">
        <f t="shared" si="50"/>
        <v>227192.86</v>
      </c>
      <c r="H145" s="71">
        <f t="shared" si="50"/>
        <v>286730.25</v>
      </c>
      <c r="I145" s="72">
        <f t="shared" si="50"/>
        <v>186371.82</v>
      </c>
      <c r="J145" s="71">
        <f t="shared" si="50"/>
        <v>61425.66</v>
      </c>
      <c r="K145" s="72">
        <f t="shared" si="50"/>
        <v>108722.04000000001</v>
      </c>
      <c r="L145" s="71">
        <f t="shared" si="50"/>
        <v>153060.97</v>
      </c>
      <c r="M145" s="72">
        <f t="shared" si="50"/>
        <v>166334.84999999998</v>
      </c>
      <c r="N145" s="71">
        <f t="shared" si="50"/>
        <v>372347.04000000004</v>
      </c>
      <c r="O145" s="72">
        <f t="shared" si="50"/>
        <v>624702.32000000007</v>
      </c>
      <c r="P145" s="74">
        <f t="shared" si="50"/>
        <v>4532278.53</v>
      </c>
    </row>
    <row r="146" spans="2:16" ht="16.5" customHeight="1" x14ac:dyDescent="0.25">
      <c r="B146" s="156" t="s">
        <v>245</v>
      </c>
      <c r="C146" s="62" t="s">
        <v>55</v>
      </c>
      <c r="D146" s="63">
        <v>207452</v>
      </c>
      <c r="E146" s="64">
        <v>303313</v>
      </c>
      <c r="F146" s="63">
        <v>358887</v>
      </c>
      <c r="G146" s="64">
        <v>238535</v>
      </c>
      <c r="H146" s="63">
        <v>295983</v>
      </c>
      <c r="I146" s="64">
        <v>246476</v>
      </c>
      <c r="J146" s="63">
        <v>257772</v>
      </c>
      <c r="K146" s="64">
        <v>241270</v>
      </c>
      <c r="L146" s="63">
        <v>191253</v>
      </c>
      <c r="M146" s="64">
        <v>203920</v>
      </c>
      <c r="N146" s="63">
        <v>267147</v>
      </c>
      <c r="O146" s="64">
        <v>238559</v>
      </c>
      <c r="P146" s="65">
        <f t="shared" si="47"/>
        <v>3050567</v>
      </c>
    </row>
    <row r="147" spans="2:16" ht="16.5" customHeight="1" x14ac:dyDescent="0.25">
      <c r="B147" s="157"/>
      <c r="C147" s="66" t="s">
        <v>56</v>
      </c>
      <c r="D147" s="67">
        <v>1331392</v>
      </c>
      <c r="E147" s="68">
        <v>1485813</v>
      </c>
      <c r="F147" s="67">
        <v>2411161</v>
      </c>
      <c r="G147" s="68">
        <v>1801488</v>
      </c>
      <c r="H147" s="67">
        <v>2317759</v>
      </c>
      <c r="I147" s="68">
        <v>2085046</v>
      </c>
      <c r="J147" s="67">
        <v>2029847</v>
      </c>
      <c r="K147" s="68">
        <v>1997698</v>
      </c>
      <c r="L147" s="67">
        <v>1582923</v>
      </c>
      <c r="M147" s="68">
        <v>1892910</v>
      </c>
      <c r="N147" s="67">
        <v>1578807</v>
      </c>
      <c r="O147" s="68">
        <v>1711984</v>
      </c>
      <c r="P147" s="69">
        <f t="shared" si="47"/>
        <v>22226828</v>
      </c>
    </row>
    <row r="148" spans="2:16" ht="16.5" customHeight="1" x14ac:dyDescent="0.25">
      <c r="B148" s="158"/>
      <c r="C148" s="70" t="s">
        <v>19</v>
      </c>
      <c r="D148" s="71">
        <f>+D146+D147</f>
        <v>1538844</v>
      </c>
      <c r="E148" s="72">
        <f t="shared" ref="E148:P148" si="51">+E146+E147</f>
        <v>1789126</v>
      </c>
      <c r="F148" s="71">
        <f t="shared" si="51"/>
        <v>2770048</v>
      </c>
      <c r="G148" s="72">
        <f t="shared" si="51"/>
        <v>2040023</v>
      </c>
      <c r="H148" s="71">
        <f t="shared" si="51"/>
        <v>2613742</v>
      </c>
      <c r="I148" s="72">
        <f t="shared" si="51"/>
        <v>2331522</v>
      </c>
      <c r="J148" s="71">
        <f t="shared" si="51"/>
        <v>2287619</v>
      </c>
      <c r="K148" s="72">
        <f t="shared" si="51"/>
        <v>2238968</v>
      </c>
      <c r="L148" s="71">
        <f t="shared" si="51"/>
        <v>1774176</v>
      </c>
      <c r="M148" s="72">
        <f t="shared" si="51"/>
        <v>2096830</v>
      </c>
      <c r="N148" s="71">
        <f t="shared" si="51"/>
        <v>1845954</v>
      </c>
      <c r="O148" s="72">
        <f t="shared" si="51"/>
        <v>1950543</v>
      </c>
      <c r="P148" s="74">
        <f t="shared" si="51"/>
        <v>25277395</v>
      </c>
    </row>
    <row r="149" spans="2:16" ht="16.5" customHeight="1" x14ac:dyDescent="0.25">
      <c r="B149" s="157" t="s">
        <v>49</v>
      </c>
      <c r="C149" s="66" t="s">
        <v>55</v>
      </c>
      <c r="D149" s="67">
        <v>88625</v>
      </c>
      <c r="E149" s="68">
        <v>119048</v>
      </c>
      <c r="F149" s="67">
        <v>321873</v>
      </c>
      <c r="G149" s="68">
        <v>288363</v>
      </c>
      <c r="H149" s="67">
        <v>268050</v>
      </c>
      <c r="I149" s="68">
        <v>226373</v>
      </c>
      <c r="J149" s="67">
        <v>151179</v>
      </c>
      <c r="K149" s="68">
        <v>238733</v>
      </c>
      <c r="L149" s="67">
        <v>147541</v>
      </c>
      <c r="M149" s="68">
        <v>333910</v>
      </c>
      <c r="N149" s="67">
        <v>367279</v>
      </c>
      <c r="O149" s="68">
        <v>276514</v>
      </c>
      <c r="P149" s="69">
        <f t="shared" si="47"/>
        <v>2827488</v>
      </c>
    </row>
    <row r="150" spans="2:16" ht="16.5" customHeight="1" x14ac:dyDescent="0.25">
      <c r="B150" s="157"/>
      <c r="C150" s="66" t="s">
        <v>56</v>
      </c>
      <c r="D150" s="67">
        <v>1146301</v>
      </c>
      <c r="E150" s="68">
        <v>1313915</v>
      </c>
      <c r="F150" s="67">
        <v>1532339</v>
      </c>
      <c r="G150" s="68">
        <v>1192638</v>
      </c>
      <c r="H150" s="67">
        <v>1174127</v>
      </c>
      <c r="I150" s="68">
        <v>1061083</v>
      </c>
      <c r="J150" s="67">
        <v>962353</v>
      </c>
      <c r="K150" s="68">
        <v>744606</v>
      </c>
      <c r="L150" s="67">
        <v>670596</v>
      </c>
      <c r="M150" s="68">
        <v>825145</v>
      </c>
      <c r="N150" s="67">
        <v>829883</v>
      </c>
      <c r="O150" s="68">
        <v>914929</v>
      </c>
      <c r="P150" s="69">
        <f t="shared" si="47"/>
        <v>12367915</v>
      </c>
    </row>
    <row r="151" spans="2:16" ht="16.5" customHeight="1" x14ac:dyDescent="0.25">
      <c r="B151" s="157"/>
      <c r="C151" s="70" t="s">
        <v>19</v>
      </c>
      <c r="D151" s="71">
        <f>+D149+D150</f>
        <v>1234926</v>
      </c>
      <c r="E151" s="72">
        <f t="shared" ref="E151:P151" si="52">+E149+E150</f>
        <v>1432963</v>
      </c>
      <c r="F151" s="71">
        <f t="shared" si="52"/>
        <v>1854212</v>
      </c>
      <c r="G151" s="72">
        <f t="shared" si="52"/>
        <v>1481001</v>
      </c>
      <c r="H151" s="71">
        <f t="shared" si="52"/>
        <v>1442177</v>
      </c>
      <c r="I151" s="72">
        <f t="shared" si="52"/>
        <v>1287456</v>
      </c>
      <c r="J151" s="71">
        <f t="shared" si="52"/>
        <v>1113532</v>
      </c>
      <c r="K151" s="72">
        <f t="shared" si="52"/>
        <v>983339</v>
      </c>
      <c r="L151" s="71">
        <f t="shared" si="52"/>
        <v>818137</v>
      </c>
      <c r="M151" s="72">
        <f t="shared" si="52"/>
        <v>1159055</v>
      </c>
      <c r="N151" s="71">
        <f t="shared" si="52"/>
        <v>1197162</v>
      </c>
      <c r="O151" s="72">
        <f t="shared" si="52"/>
        <v>1191443</v>
      </c>
      <c r="P151" s="74">
        <f t="shared" si="52"/>
        <v>15195403</v>
      </c>
    </row>
    <row r="152" spans="2:16" ht="16.5" customHeight="1" x14ac:dyDescent="0.25">
      <c r="B152" s="156" t="s">
        <v>248</v>
      </c>
      <c r="C152" s="62" t="s">
        <v>55</v>
      </c>
      <c r="D152" s="63">
        <v>4578404</v>
      </c>
      <c r="E152" s="64">
        <v>5551556</v>
      </c>
      <c r="F152" s="63">
        <v>6072223</v>
      </c>
      <c r="G152" s="64">
        <v>6651327</v>
      </c>
      <c r="H152" s="63">
        <v>5357788</v>
      </c>
      <c r="I152" s="64">
        <v>4347318</v>
      </c>
      <c r="J152" s="63">
        <v>4452280</v>
      </c>
      <c r="K152" s="64">
        <v>4825354</v>
      </c>
      <c r="L152" s="63">
        <v>4044168</v>
      </c>
      <c r="M152" s="64">
        <v>4549248</v>
      </c>
      <c r="N152" s="63">
        <v>4509923</v>
      </c>
      <c r="O152" s="64">
        <v>5317502</v>
      </c>
      <c r="P152" s="65">
        <f t="shared" si="47"/>
        <v>60257091</v>
      </c>
    </row>
    <row r="153" spans="2:16" ht="16.5" customHeight="1" x14ac:dyDescent="0.25">
      <c r="B153" s="157"/>
      <c r="C153" s="66" t="s">
        <v>56</v>
      </c>
      <c r="D153" s="67">
        <v>4972011</v>
      </c>
      <c r="E153" s="68">
        <v>5951663</v>
      </c>
      <c r="F153" s="67">
        <v>6911024</v>
      </c>
      <c r="G153" s="68">
        <v>7169490</v>
      </c>
      <c r="H153" s="67">
        <v>7706416</v>
      </c>
      <c r="I153" s="68">
        <v>6746837</v>
      </c>
      <c r="J153" s="67">
        <v>6177428</v>
      </c>
      <c r="K153" s="68">
        <v>6046970</v>
      </c>
      <c r="L153" s="67">
        <v>5423021</v>
      </c>
      <c r="M153" s="68">
        <v>4994759</v>
      </c>
      <c r="N153" s="67">
        <v>5140316</v>
      </c>
      <c r="O153" s="68">
        <v>5595830</v>
      </c>
      <c r="P153" s="69">
        <f t="shared" si="47"/>
        <v>72835765</v>
      </c>
    </row>
    <row r="154" spans="2:16" ht="16.5" customHeight="1" x14ac:dyDescent="0.25">
      <c r="B154" s="158"/>
      <c r="C154" s="70" t="s">
        <v>19</v>
      </c>
      <c r="D154" s="71">
        <f>+D152+D153</f>
        <v>9550415</v>
      </c>
      <c r="E154" s="72">
        <f t="shared" ref="E154:P154" si="53">+E152+E153</f>
        <v>11503219</v>
      </c>
      <c r="F154" s="71">
        <f t="shared" si="53"/>
        <v>12983247</v>
      </c>
      <c r="G154" s="72">
        <f t="shared" si="53"/>
        <v>13820817</v>
      </c>
      <c r="H154" s="71">
        <f t="shared" si="53"/>
        <v>13064204</v>
      </c>
      <c r="I154" s="72">
        <f t="shared" si="53"/>
        <v>11094155</v>
      </c>
      <c r="J154" s="71">
        <f t="shared" si="53"/>
        <v>10629708</v>
      </c>
      <c r="K154" s="72">
        <f t="shared" si="53"/>
        <v>10872324</v>
      </c>
      <c r="L154" s="71">
        <f t="shared" si="53"/>
        <v>9467189</v>
      </c>
      <c r="M154" s="72">
        <f t="shared" si="53"/>
        <v>9544007</v>
      </c>
      <c r="N154" s="71">
        <f t="shared" si="53"/>
        <v>9650239</v>
      </c>
      <c r="O154" s="72">
        <f t="shared" si="53"/>
        <v>10913332</v>
      </c>
      <c r="P154" s="74">
        <f t="shared" si="53"/>
        <v>133092856</v>
      </c>
    </row>
    <row r="155" spans="2:16" ht="16.5" customHeight="1" x14ac:dyDescent="0.25">
      <c r="B155" s="157" t="s">
        <v>46</v>
      </c>
      <c r="C155" s="66" t="s">
        <v>55</v>
      </c>
      <c r="D155" s="67">
        <v>290564.07540000003</v>
      </c>
      <c r="E155" s="68">
        <v>525219.49479999999</v>
      </c>
      <c r="F155" s="67">
        <v>628396.97940000007</v>
      </c>
      <c r="G155" s="68">
        <v>1230038.9332000001</v>
      </c>
      <c r="H155" s="67">
        <v>1052958.8474000001</v>
      </c>
      <c r="I155" s="68">
        <v>739352.29280000005</v>
      </c>
      <c r="J155" s="67">
        <v>793151.14660000009</v>
      </c>
      <c r="K155" s="68">
        <v>754193.66</v>
      </c>
      <c r="L155" s="67">
        <v>677733.72279999999</v>
      </c>
      <c r="M155" s="68">
        <v>873976.19180000003</v>
      </c>
      <c r="N155" s="67">
        <v>1170904.9473999999</v>
      </c>
      <c r="O155" s="68">
        <v>1052308.4904</v>
      </c>
      <c r="P155" s="69">
        <f t="shared" si="47"/>
        <v>9788798.7819999997</v>
      </c>
    </row>
    <row r="156" spans="2:16" ht="16.5" customHeight="1" x14ac:dyDescent="0.25">
      <c r="B156" s="157"/>
      <c r="C156" s="66" t="s">
        <v>56</v>
      </c>
      <c r="D156" s="67">
        <v>1433060.5472000001</v>
      </c>
      <c r="E156" s="68">
        <v>1618828.9616</v>
      </c>
      <c r="F156" s="67">
        <v>2239311.4270000001</v>
      </c>
      <c r="G156" s="68">
        <v>2792110.4678000002</v>
      </c>
      <c r="H156" s="67">
        <v>2660394.4362000003</v>
      </c>
      <c r="I156" s="68">
        <v>1882236.7742000001</v>
      </c>
      <c r="J156" s="67">
        <v>1664272.3814000001</v>
      </c>
      <c r="K156" s="68">
        <v>1437624.0692</v>
      </c>
      <c r="L156" s="67">
        <v>1274073.6136</v>
      </c>
      <c r="M156" s="68">
        <v>1699709.1218000001</v>
      </c>
      <c r="N156" s="67">
        <v>1642486.5242000001</v>
      </c>
      <c r="O156" s="68">
        <v>1734200.0888</v>
      </c>
      <c r="P156" s="69">
        <f t="shared" si="47"/>
        <v>22078308.413000003</v>
      </c>
    </row>
    <row r="157" spans="2:16" ht="16.5" customHeight="1" x14ac:dyDescent="0.25">
      <c r="B157" s="157"/>
      <c r="C157" s="70" t="s">
        <v>19</v>
      </c>
      <c r="D157" s="71">
        <f>+D155+D156</f>
        <v>1723624.6226000001</v>
      </c>
      <c r="E157" s="72">
        <f t="shared" ref="E157:P157" si="54">+E155+E156</f>
        <v>2144048.4564</v>
      </c>
      <c r="F157" s="71">
        <f t="shared" si="54"/>
        <v>2867708.4064000002</v>
      </c>
      <c r="G157" s="72">
        <f t="shared" si="54"/>
        <v>4022149.4010000005</v>
      </c>
      <c r="H157" s="71">
        <f t="shared" si="54"/>
        <v>3713353.2836000007</v>
      </c>
      <c r="I157" s="72">
        <f t="shared" si="54"/>
        <v>2621589.0670000003</v>
      </c>
      <c r="J157" s="71">
        <f t="shared" si="54"/>
        <v>2457423.5279999999</v>
      </c>
      <c r="K157" s="72">
        <f t="shared" si="54"/>
        <v>2191817.7291999999</v>
      </c>
      <c r="L157" s="71">
        <f t="shared" si="54"/>
        <v>1951807.3363999999</v>
      </c>
      <c r="M157" s="72">
        <f t="shared" si="54"/>
        <v>2573685.3136</v>
      </c>
      <c r="N157" s="71">
        <f t="shared" si="54"/>
        <v>2813391.4715999998</v>
      </c>
      <c r="O157" s="72">
        <f t="shared" si="54"/>
        <v>2786508.5792</v>
      </c>
      <c r="P157" s="74">
        <f t="shared" si="54"/>
        <v>31867107.195</v>
      </c>
    </row>
    <row r="158" spans="2:16" ht="16.5" customHeight="1" x14ac:dyDescent="0.25">
      <c r="B158" s="159" t="s">
        <v>38</v>
      </c>
      <c r="C158" s="160"/>
      <c r="D158" s="75">
        <f>+D139+D142+D145+D148+D151+D154+D157</f>
        <v>14642766.5526</v>
      </c>
      <c r="E158" s="76">
        <f t="shared" ref="E158:P158" si="55">+E139+E142+E145+E148+E151+E154+E157</f>
        <v>17706709.806400001</v>
      </c>
      <c r="F158" s="75">
        <f t="shared" si="55"/>
        <v>21458731.846399996</v>
      </c>
      <c r="G158" s="76">
        <f t="shared" si="55"/>
        <v>21591183.261</v>
      </c>
      <c r="H158" s="75">
        <f t="shared" si="55"/>
        <v>21184868.533600003</v>
      </c>
      <c r="I158" s="76">
        <f t="shared" si="55"/>
        <v>17535628.887000002</v>
      </c>
      <c r="J158" s="75">
        <f t="shared" si="55"/>
        <v>16569549.188000001</v>
      </c>
      <c r="K158" s="76">
        <f t="shared" si="55"/>
        <v>16411171.769199999</v>
      </c>
      <c r="L158" s="75">
        <f t="shared" si="55"/>
        <v>14164370.306399999</v>
      </c>
      <c r="M158" s="76">
        <f t="shared" si="55"/>
        <v>15544235.1636</v>
      </c>
      <c r="N158" s="75">
        <f t="shared" si="55"/>
        <v>15996095.511599999</v>
      </c>
      <c r="O158" s="76">
        <f t="shared" si="55"/>
        <v>17578810.8992</v>
      </c>
      <c r="P158" s="77">
        <f t="shared" si="55"/>
        <v>210384121.72499999</v>
      </c>
    </row>
    <row r="159" spans="2:16" ht="16.5" customHeight="1" x14ac:dyDescent="0.25">
      <c r="B159" s="80"/>
      <c r="C159" s="78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</row>
    <row r="160" spans="2:16" ht="16.5" customHeight="1" x14ac:dyDescent="0.25">
      <c r="B160" s="161">
        <v>2011</v>
      </c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3"/>
    </row>
    <row r="161" spans="2:16" ht="16.5" customHeight="1" x14ac:dyDescent="0.25">
      <c r="B161" s="164" t="s">
        <v>43</v>
      </c>
      <c r="C161" s="165"/>
      <c r="D161" s="59" t="s">
        <v>7</v>
      </c>
      <c r="E161" s="60" t="s">
        <v>8</v>
      </c>
      <c r="F161" s="59" t="s">
        <v>9</v>
      </c>
      <c r="G161" s="60" t="s">
        <v>10</v>
      </c>
      <c r="H161" s="59" t="s">
        <v>11</v>
      </c>
      <c r="I161" s="60" t="s">
        <v>12</v>
      </c>
      <c r="J161" s="59" t="s">
        <v>13</v>
      </c>
      <c r="K161" s="60" t="s">
        <v>14</v>
      </c>
      <c r="L161" s="59" t="s">
        <v>15</v>
      </c>
      <c r="M161" s="60" t="s">
        <v>16</v>
      </c>
      <c r="N161" s="59" t="s">
        <v>17</v>
      </c>
      <c r="O161" s="60" t="s">
        <v>18</v>
      </c>
      <c r="P161" s="61" t="s">
        <v>19</v>
      </c>
    </row>
    <row r="162" spans="2:16" ht="16.5" customHeight="1" x14ac:dyDescent="0.25">
      <c r="B162" s="156" t="s">
        <v>247</v>
      </c>
      <c r="C162" s="62" t="s">
        <v>55</v>
      </c>
      <c r="D162" s="63"/>
      <c r="E162" s="64"/>
      <c r="F162" s="63"/>
      <c r="G162" s="64"/>
      <c r="H162" s="63"/>
      <c r="I162" s="64"/>
      <c r="J162" s="63"/>
      <c r="K162" s="64"/>
      <c r="L162" s="63"/>
      <c r="M162" s="64"/>
      <c r="N162" s="63"/>
      <c r="O162" s="64"/>
      <c r="P162" s="65">
        <f>SUM(D162:O162)</f>
        <v>0</v>
      </c>
    </row>
    <row r="163" spans="2:16" ht="16.5" customHeight="1" x14ac:dyDescent="0.25">
      <c r="B163" s="157"/>
      <c r="C163" s="66" t="s">
        <v>56</v>
      </c>
      <c r="D163" s="67"/>
      <c r="E163" s="68"/>
      <c r="F163" s="67"/>
      <c r="G163" s="68"/>
      <c r="H163" s="67"/>
      <c r="I163" s="68"/>
      <c r="J163" s="67"/>
      <c r="K163" s="68"/>
      <c r="L163" s="67"/>
      <c r="M163" s="68"/>
      <c r="N163" s="67"/>
      <c r="O163" s="68"/>
      <c r="P163" s="69">
        <f t="shared" ref="P163:P181" si="56">SUM(D163:O163)</f>
        <v>0</v>
      </c>
    </row>
    <row r="164" spans="2:16" ht="16.5" customHeight="1" x14ac:dyDescent="0.25">
      <c r="B164" s="158"/>
      <c r="C164" s="70" t="s">
        <v>19</v>
      </c>
      <c r="D164" s="71">
        <f>+D162+D163</f>
        <v>0</v>
      </c>
      <c r="E164" s="72">
        <f t="shared" ref="E164:P164" si="57">+E162+E163</f>
        <v>0</v>
      </c>
      <c r="F164" s="71">
        <f t="shared" si="57"/>
        <v>0</v>
      </c>
      <c r="G164" s="72">
        <f t="shared" si="57"/>
        <v>0</v>
      </c>
      <c r="H164" s="71">
        <f t="shared" si="57"/>
        <v>0</v>
      </c>
      <c r="I164" s="72">
        <f t="shared" si="57"/>
        <v>0</v>
      </c>
      <c r="J164" s="71">
        <f t="shared" si="57"/>
        <v>0</v>
      </c>
      <c r="K164" s="72">
        <f t="shared" si="57"/>
        <v>0</v>
      </c>
      <c r="L164" s="71">
        <f t="shared" si="57"/>
        <v>0</v>
      </c>
      <c r="M164" s="72">
        <f t="shared" si="57"/>
        <v>0</v>
      </c>
      <c r="N164" s="71">
        <f t="shared" si="57"/>
        <v>0</v>
      </c>
      <c r="O164" s="72">
        <f t="shared" si="57"/>
        <v>0</v>
      </c>
      <c r="P164" s="74">
        <f t="shared" si="57"/>
        <v>0</v>
      </c>
    </row>
    <row r="165" spans="2:16" ht="16.5" customHeight="1" x14ac:dyDescent="0.25">
      <c r="B165" s="157" t="s">
        <v>246</v>
      </c>
      <c r="C165" s="66" t="s">
        <v>55</v>
      </c>
      <c r="D165" s="67">
        <v>0</v>
      </c>
      <c r="E165" s="68">
        <v>0</v>
      </c>
      <c r="F165" s="67">
        <v>0</v>
      </c>
      <c r="G165" s="68">
        <v>0</v>
      </c>
      <c r="H165" s="67">
        <v>0</v>
      </c>
      <c r="I165" s="68">
        <v>0</v>
      </c>
      <c r="J165" s="67">
        <v>0</v>
      </c>
      <c r="K165" s="68">
        <v>0</v>
      </c>
      <c r="L165" s="67">
        <v>0</v>
      </c>
      <c r="M165" s="68">
        <v>0</v>
      </c>
      <c r="N165" s="67">
        <v>0</v>
      </c>
      <c r="O165" s="68">
        <v>1808</v>
      </c>
      <c r="P165" s="69">
        <f t="shared" si="56"/>
        <v>1808</v>
      </c>
    </row>
    <row r="166" spans="2:16" ht="16.5" customHeight="1" x14ac:dyDescent="0.25">
      <c r="B166" s="157"/>
      <c r="C166" s="66" t="s">
        <v>56</v>
      </c>
      <c r="D166" s="67">
        <v>110082</v>
      </c>
      <c r="E166" s="68">
        <v>116341</v>
      </c>
      <c r="F166" s="67">
        <v>161323</v>
      </c>
      <c r="G166" s="68">
        <v>156559</v>
      </c>
      <c r="H166" s="67">
        <v>164494</v>
      </c>
      <c r="I166" s="68">
        <v>158501</v>
      </c>
      <c r="J166" s="67">
        <v>107264</v>
      </c>
      <c r="K166" s="68">
        <v>64625</v>
      </c>
      <c r="L166" s="67">
        <v>98286</v>
      </c>
      <c r="M166" s="68">
        <v>80726</v>
      </c>
      <c r="N166" s="67">
        <v>12595</v>
      </c>
      <c r="O166" s="68">
        <v>18376</v>
      </c>
      <c r="P166" s="69">
        <f t="shared" si="56"/>
        <v>1249172</v>
      </c>
    </row>
    <row r="167" spans="2:16" ht="16.5" customHeight="1" x14ac:dyDescent="0.25">
      <c r="B167" s="157"/>
      <c r="C167" s="70" t="s">
        <v>19</v>
      </c>
      <c r="D167" s="71">
        <f>+D165+D166</f>
        <v>110082</v>
      </c>
      <c r="E167" s="72">
        <f t="shared" ref="E167:P167" si="58">+E165+E166</f>
        <v>116341</v>
      </c>
      <c r="F167" s="71">
        <f t="shared" si="58"/>
        <v>161323</v>
      </c>
      <c r="G167" s="72">
        <f t="shared" si="58"/>
        <v>156559</v>
      </c>
      <c r="H167" s="71">
        <f t="shared" si="58"/>
        <v>164494</v>
      </c>
      <c r="I167" s="72">
        <f t="shared" si="58"/>
        <v>158501</v>
      </c>
      <c r="J167" s="71">
        <f t="shared" si="58"/>
        <v>107264</v>
      </c>
      <c r="K167" s="72">
        <f t="shared" si="58"/>
        <v>64625</v>
      </c>
      <c r="L167" s="71">
        <f t="shared" si="58"/>
        <v>98286</v>
      </c>
      <c r="M167" s="72">
        <f t="shared" si="58"/>
        <v>80726</v>
      </c>
      <c r="N167" s="71">
        <f t="shared" si="58"/>
        <v>12595</v>
      </c>
      <c r="O167" s="72">
        <f t="shared" si="58"/>
        <v>20184</v>
      </c>
      <c r="P167" s="74">
        <f t="shared" si="58"/>
        <v>1250980</v>
      </c>
    </row>
    <row r="168" spans="2:16" ht="16.5" customHeight="1" x14ac:dyDescent="0.25">
      <c r="B168" s="156" t="s">
        <v>45</v>
      </c>
      <c r="C168" s="62" t="s">
        <v>55</v>
      </c>
      <c r="D168" s="63">
        <v>82340.05</v>
      </c>
      <c r="E168" s="64">
        <v>30753.949999999997</v>
      </c>
      <c r="F168" s="63">
        <v>92654.04</v>
      </c>
      <c r="G168" s="64">
        <v>27355.79</v>
      </c>
      <c r="H168" s="63">
        <v>19149.150000000001</v>
      </c>
      <c r="I168" s="64">
        <v>16569.78</v>
      </c>
      <c r="J168" s="63">
        <v>27932.29</v>
      </c>
      <c r="K168" s="64">
        <v>15392.740000000002</v>
      </c>
      <c r="L168" s="63">
        <v>17422.96</v>
      </c>
      <c r="M168" s="64">
        <v>33953.050000000003</v>
      </c>
      <c r="N168" s="63">
        <v>88721.04</v>
      </c>
      <c r="O168" s="64">
        <v>92613.26999999999</v>
      </c>
      <c r="P168" s="65">
        <f t="shared" si="56"/>
        <v>544858.11</v>
      </c>
    </row>
    <row r="169" spans="2:16" ht="16.5" customHeight="1" x14ac:dyDescent="0.25">
      <c r="B169" s="157"/>
      <c r="C169" s="66" t="s">
        <v>56</v>
      </c>
      <c r="D169" s="67">
        <v>545219.55000000005</v>
      </c>
      <c r="E169" s="68">
        <v>612788.41999999993</v>
      </c>
      <c r="F169" s="67">
        <v>878389.81</v>
      </c>
      <c r="G169" s="68">
        <v>854893.16999999993</v>
      </c>
      <c r="H169" s="67">
        <v>165569.85999999999</v>
      </c>
      <c r="I169" s="68">
        <v>73701.989999999991</v>
      </c>
      <c r="J169" s="67">
        <v>75192.299999999988</v>
      </c>
      <c r="K169" s="68">
        <v>135466.04999999999</v>
      </c>
      <c r="L169" s="67">
        <v>102000.24</v>
      </c>
      <c r="M169" s="68">
        <v>96689.35</v>
      </c>
      <c r="N169" s="67">
        <v>326906.91000000003</v>
      </c>
      <c r="O169" s="68">
        <v>498894.38</v>
      </c>
      <c r="P169" s="69">
        <f t="shared" si="56"/>
        <v>4365712.03</v>
      </c>
    </row>
    <row r="170" spans="2:16" ht="16.5" customHeight="1" x14ac:dyDescent="0.25">
      <c r="B170" s="158"/>
      <c r="C170" s="70" t="s">
        <v>19</v>
      </c>
      <c r="D170" s="71">
        <f>+D168+D169</f>
        <v>627559.60000000009</v>
      </c>
      <c r="E170" s="72">
        <f t="shared" ref="E170:P170" si="59">+E168+E169</f>
        <v>643542.36999999988</v>
      </c>
      <c r="F170" s="71">
        <f t="shared" si="59"/>
        <v>971043.85000000009</v>
      </c>
      <c r="G170" s="72">
        <f t="shared" si="59"/>
        <v>882248.96</v>
      </c>
      <c r="H170" s="71">
        <f t="shared" si="59"/>
        <v>184719.00999999998</v>
      </c>
      <c r="I170" s="72">
        <f t="shared" si="59"/>
        <v>90271.76999999999</v>
      </c>
      <c r="J170" s="71">
        <f t="shared" si="59"/>
        <v>103124.59</v>
      </c>
      <c r="K170" s="72">
        <f t="shared" si="59"/>
        <v>150858.78999999998</v>
      </c>
      <c r="L170" s="71">
        <f t="shared" si="59"/>
        <v>119423.20000000001</v>
      </c>
      <c r="M170" s="72">
        <f t="shared" si="59"/>
        <v>130642.40000000001</v>
      </c>
      <c r="N170" s="71">
        <f t="shared" si="59"/>
        <v>415627.95</v>
      </c>
      <c r="O170" s="72">
        <f t="shared" si="59"/>
        <v>591507.65</v>
      </c>
      <c r="P170" s="74">
        <f t="shared" si="59"/>
        <v>4910570.1400000006</v>
      </c>
    </row>
    <row r="171" spans="2:16" ht="16.5" customHeight="1" x14ac:dyDescent="0.25">
      <c r="B171" s="156" t="s">
        <v>49</v>
      </c>
      <c r="C171" s="62" t="s">
        <v>55</v>
      </c>
      <c r="D171" s="63">
        <v>148597</v>
      </c>
      <c r="E171" s="64">
        <v>185917</v>
      </c>
      <c r="F171" s="63">
        <v>180286</v>
      </c>
      <c r="G171" s="64">
        <v>128440</v>
      </c>
      <c r="H171" s="63">
        <v>138479</v>
      </c>
      <c r="I171" s="64">
        <v>76637</v>
      </c>
      <c r="J171" s="63">
        <v>124665</v>
      </c>
      <c r="K171" s="64">
        <v>123951</v>
      </c>
      <c r="L171" s="63">
        <v>74555</v>
      </c>
      <c r="M171" s="64">
        <v>119999</v>
      </c>
      <c r="N171" s="63">
        <v>68602</v>
      </c>
      <c r="O171" s="64">
        <v>75295</v>
      </c>
      <c r="P171" s="65">
        <f t="shared" si="56"/>
        <v>1445423</v>
      </c>
    </row>
    <row r="172" spans="2:16" ht="16.5" customHeight="1" x14ac:dyDescent="0.25">
      <c r="B172" s="157"/>
      <c r="C172" s="66" t="s">
        <v>56</v>
      </c>
      <c r="D172" s="67">
        <v>1162851</v>
      </c>
      <c r="E172" s="68">
        <v>1204762</v>
      </c>
      <c r="F172" s="67">
        <v>1507912</v>
      </c>
      <c r="G172" s="68">
        <v>1371701</v>
      </c>
      <c r="H172" s="67">
        <v>957792</v>
      </c>
      <c r="I172" s="68">
        <v>682445</v>
      </c>
      <c r="J172" s="67">
        <v>729301</v>
      </c>
      <c r="K172" s="68">
        <v>648111</v>
      </c>
      <c r="L172" s="67">
        <v>690035</v>
      </c>
      <c r="M172" s="68">
        <v>691044</v>
      </c>
      <c r="N172" s="67">
        <v>529202</v>
      </c>
      <c r="O172" s="68">
        <v>537100</v>
      </c>
      <c r="P172" s="69">
        <f t="shared" si="56"/>
        <v>10712256</v>
      </c>
    </row>
    <row r="173" spans="2:16" ht="16.5" customHeight="1" x14ac:dyDescent="0.25">
      <c r="B173" s="158"/>
      <c r="C173" s="70" t="s">
        <v>19</v>
      </c>
      <c r="D173" s="71">
        <f>+D171+D172</f>
        <v>1311448</v>
      </c>
      <c r="E173" s="72">
        <f t="shared" ref="E173:P173" si="60">+E171+E172</f>
        <v>1390679</v>
      </c>
      <c r="F173" s="71">
        <f t="shared" si="60"/>
        <v>1688198</v>
      </c>
      <c r="G173" s="72">
        <f t="shared" si="60"/>
        <v>1500141</v>
      </c>
      <c r="H173" s="71">
        <f t="shared" si="60"/>
        <v>1096271</v>
      </c>
      <c r="I173" s="72">
        <f t="shared" si="60"/>
        <v>759082</v>
      </c>
      <c r="J173" s="71">
        <f t="shared" si="60"/>
        <v>853966</v>
      </c>
      <c r="K173" s="72">
        <f t="shared" si="60"/>
        <v>772062</v>
      </c>
      <c r="L173" s="71">
        <f t="shared" si="60"/>
        <v>764590</v>
      </c>
      <c r="M173" s="72">
        <f t="shared" si="60"/>
        <v>811043</v>
      </c>
      <c r="N173" s="71">
        <f t="shared" si="60"/>
        <v>597804</v>
      </c>
      <c r="O173" s="72">
        <f t="shared" si="60"/>
        <v>612395</v>
      </c>
      <c r="P173" s="74">
        <f t="shared" si="60"/>
        <v>12157679</v>
      </c>
    </row>
    <row r="174" spans="2:16" ht="16.5" customHeight="1" x14ac:dyDescent="0.25">
      <c r="B174" s="157" t="s">
        <v>245</v>
      </c>
      <c r="C174" s="66" t="s">
        <v>55</v>
      </c>
      <c r="D174" s="67">
        <v>216202</v>
      </c>
      <c r="E174" s="68">
        <v>173911</v>
      </c>
      <c r="F174" s="67">
        <v>246090</v>
      </c>
      <c r="G174" s="68">
        <v>224277</v>
      </c>
      <c r="H174" s="67">
        <v>245387</v>
      </c>
      <c r="I174" s="68">
        <v>251408</v>
      </c>
      <c r="J174" s="67">
        <v>355594</v>
      </c>
      <c r="K174" s="68">
        <v>201055</v>
      </c>
      <c r="L174" s="67">
        <v>130745</v>
      </c>
      <c r="M174" s="68">
        <v>209463</v>
      </c>
      <c r="N174" s="67">
        <v>196287</v>
      </c>
      <c r="O174" s="68">
        <v>177341</v>
      </c>
      <c r="P174" s="69">
        <f t="shared" si="56"/>
        <v>2627760</v>
      </c>
    </row>
    <row r="175" spans="2:16" ht="16.5" customHeight="1" x14ac:dyDescent="0.25">
      <c r="B175" s="157"/>
      <c r="C175" s="66" t="s">
        <v>56</v>
      </c>
      <c r="D175" s="67">
        <v>1628189</v>
      </c>
      <c r="E175" s="68">
        <v>2193514</v>
      </c>
      <c r="F175" s="67">
        <v>2199449</v>
      </c>
      <c r="G175" s="68">
        <v>2015756</v>
      </c>
      <c r="H175" s="67">
        <v>2024238</v>
      </c>
      <c r="I175" s="68">
        <v>2382641</v>
      </c>
      <c r="J175" s="67">
        <v>2584120</v>
      </c>
      <c r="K175" s="68">
        <v>2044219</v>
      </c>
      <c r="L175" s="67">
        <v>2169810</v>
      </c>
      <c r="M175" s="68">
        <v>2315247</v>
      </c>
      <c r="N175" s="67">
        <v>1920254</v>
      </c>
      <c r="O175" s="68">
        <v>1685459</v>
      </c>
      <c r="P175" s="69">
        <f t="shared" si="56"/>
        <v>25162896</v>
      </c>
    </row>
    <row r="176" spans="2:16" ht="16.5" customHeight="1" x14ac:dyDescent="0.25">
      <c r="B176" s="157"/>
      <c r="C176" s="70" t="s">
        <v>19</v>
      </c>
      <c r="D176" s="71">
        <f>+D174+D175</f>
        <v>1844391</v>
      </c>
      <c r="E176" s="72">
        <f t="shared" ref="E176:P176" si="61">+E174+E175</f>
        <v>2367425</v>
      </c>
      <c r="F176" s="71">
        <f t="shared" si="61"/>
        <v>2445539</v>
      </c>
      <c r="G176" s="72">
        <f t="shared" si="61"/>
        <v>2240033</v>
      </c>
      <c r="H176" s="71">
        <f t="shared" si="61"/>
        <v>2269625</v>
      </c>
      <c r="I176" s="72">
        <f t="shared" si="61"/>
        <v>2634049</v>
      </c>
      <c r="J176" s="71">
        <f t="shared" si="61"/>
        <v>2939714</v>
      </c>
      <c r="K176" s="72">
        <f t="shared" si="61"/>
        <v>2245274</v>
      </c>
      <c r="L176" s="71">
        <f t="shared" si="61"/>
        <v>2300555</v>
      </c>
      <c r="M176" s="72">
        <f t="shared" si="61"/>
        <v>2524710</v>
      </c>
      <c r="N176" s="71">
        <f t="shared" si="61"/>
        <v>2116541</v>
      </c>
      <c r="O176" s="72">
        <f t="shared" si="61"/>
        <v>1862800</v>
      </c>
      <c r="P176" s="74">
        <f t="shared" si="61"/>
        <v>27790656</v>
      </c>
    </row>
    <row r="177" spans="2:16" ht="16.5" customHeight="1" x14ac:dyDescent="0.25">
      <c r="B177" s="156" t="s">
        <v>248</v>
      </c>
      <c r="C177" s="62" t="s">
        <v>55</v>
      </c>
      <c r="D177" s="63">
        <v>3578365</v>
      </c>
      <c r="E177" s="64">
        <v>3839301</v>
      </c>
      <c r="F177" s="63">
        <v>4405597</v>
      </c>
      <c r="G177" s="64">
        <v>3774467</v>
      </c>
      <c r="H177" s="63">
        <v>4149545</v>
      </c>
      <c r="I177" s="64">
        <v>3913973</v>
      </c>
      <c r="J177" s="63">
        <v>3748004</v>
      </c>
      <c r="K177" s="64">
        <v>3720237</v>
      </c>
      <c r="L177" s="63">
        <v>3712548</v>
      </c>
      <c r="M177" s="64">
        <v>3903496</v>
      </c>
      <c r="N177" s="63">
        <v>4089863</v>
      </c>
      <c r="O177" s="64">
        <v>4233610</v>
      </c>
      <c r="P177" s="65">
        <f t="shared" si="56"/>
        <v>47069006</v>
      </c>
    </row>
    <row r="178" spans="2:16" ht="16.5" customHeight="1" x14ac:dyDescent="0.25">
      <c r="B178" s="157"/>
      <c r="C178" s="66" t="s">
        <v>56</v>
      </c>
      <c r="D178" s="67">
        <v>5502118</v>
      </c>
      <c r="E178" s="68">
        <v>5740124</v>
      </c>
      <c r="F178" s="67">
        <v>7027118</v>
      </c>
      <c r="G178" s="68">
        <v>5939303</v>
      </c>
      <c r="H178" s="67">
        <v>6774654</v>
      </c>
      <c r="I178" s="68">
        <v>5783796</v>
      </c>
      <c r="J178" s="67">
        <v>6205907</v>
      </c>
      <c r="K178" s="68">
        <v>5255426</v>
      </c>
      <c r="L178" s="67">
        <v>5514517</v>
      </c>
      <c r="M178" s="68">
        <v>4158557</v>
      </c>
      <c r="N178" s="67">
        <v>5004120</v>
      </c>
      <c r="O178" s="68">
        <v>5350135</v>
      </c>
      <c r="P178" s="69">
        <f t="shared" si="56"/>
        <v>68255775</v>
      </c>
    </row>
    <row r="179" spans="2:16" ht="16.5" customHeight="1" x14ac:dyDescent="0.25">
      <c r="B179" s="158"/>
      <c r="C179" s="70" t="s">
        <v>19</v>
      </c>
      <c r="D179" s="71">
        <f>+D177+D178</f>
        <v>9080483</v>
      </c>
      <c r="E179" s="72">
        <f t="shared" ref="E179:P179" si="62">+E177+E178</f>
        <v>9579425</v>
      </c>
      <c r="F179" s="71">
        <f t="shared" si="62"/>
        <v>11432715</v>
      </c>
      <c r="G179" s="72">
        <f t="shared" si="62"/>
        <v>9713770</v>
      </c>
      <c r="H179" s="71">
        <f t="shared" si="62"/>
        <v>10924199</v>
      </c>
      <c r="I179" s="72">
        <f t="shared" si="62"/>
        <v>9697769</v>
      </c>
      <c r="J179" s="71">
        <f t="shared" si="62"/>
        <v>9953911</v>
      </c>
      <c r="K179" s="72">
        <f t="shared" si="62"/>
        <v>8975663</v>
      </c>
      <c r="L179" s="71">
        <f t="shared" si="62"/>
        <v>9227065</v>
      </c>
      <c r="M179" s="72">
        <f t="shared" si="62"/>
        <v>8062053</v>
      </c>
      <c r="N179" s="71">
        <f t="shared" si="62"/>
        <v>9093983</v>
      </c>
      <c r="O179" s="72">
        <f t="shared" si="62"/>
        <v>9583745</v>
      </c>
      <c r="P179" s="74">
        <f t="shared" si="62"/>
        <v>115324781</v>
      </c>
    </row>
    <row r="180" spans="2:16" ht="16.5" customHeight="1" x14ac:dyDescent="0.25">
      <c r="B180" s="157" t="s">
        <v>46</v>
      </c>
      <c r="C180" s="66" t="s">
        <v>55</v>
      </c>
      <c r="D180" s="67">
        <v>495294.25440000003</v>
      </c>
      <c r="E180" s="68">
        <v>603630.50300000003</v>
      </c>
      <c r="F180" s="67">
        <v>519901.99960000004</v>
      </c>
      <c r="G180" s="68">
        <v>379676.212</v>
      </c>
      <c r="H180" s="67">
        <v>465005.255</v>
      </c>
      <c r="I180" s="68">
        <v>400774.234</v>
      </c>
      <c r="J180" s="67">
        <v>544776.50140000007</v>
      </c>
      <c r="K180" s="68">
        <v>382363.61940000003</v>
      </c>
      <c r="L180" s="67">
        <v>497331.30480000004</v>
      </c>
      <c r="M180" s="68">
        <v>564937.56839999999</v>
      </c>
      <c r="N180" s="67">
        <v>728223.47200000007</v>
      </c>
      <c r="O180" s="68">
        <v>655152.005</v>
      </c>
      <c r="P180" s="69">
        <f t="shared" si="56"/>
        <v>6237066.9290000005</v>
      </c>
    </row>
    <row r="181" spans="2:16" ht="16.5" customHeight="1" x14ac:dyDescent="0.25">
      <c r="B181" s="157"/>
      <c r="C181" s="66" t="s">
        <v>56</v>
      </c>
      <c r="D181" s="67">
        <v>2039279.2506000001</v>
      </c>
      <c r="E181" s="68">
        <v>2180744.0234000003</v>
      </c>
      <c r="F181" s="67">
        <v>3002874.6370000001</v>
      </c>
      <c r="G181" s="68">
        <v>3870342.8496000003</v>
      </c>
      <c r="H181" s="67">
        <v>3049579.088</v>
      </c>
      <c r="I181" s="68">
        <v>1942336.3748000001</v>
      </c>
      <c r="J181" s="67">
        <v>1973139.0460000001</v>
      </c>
      <c r="K181" s="68">
        <v>1319420.031</v>
      </c>
      <c r="L181" s="67">
        <v>1275464.7162000001</v>
      </c>
      <c r="M181" s="68">
        <v>1438779.2796</v>
      </c>
      <c r="N181" s="67">
        <v>2013395.0420000001</v>
      </c>
      <c r="O181" s="68">
        <v>2633639.4106000001</v>
      </c>
      <c r="P181" s="69">
        <f t="shared" si="56"/>
        <v>26738993.748799998</v>
      </c>
    </row>
    <row r="182" spans="2:16" ht="16.5" customHeight="1" x14ac:dyDescent="0.25">
      <c r="B182" s="157"/>
      <c r="C182" s="70" t="s">
        <v>19</v>
      </c>
      <c r="D182" s="71">
        <f>+D180+D181</f>
        <v>2534573.5050000004</v>
      </c>
      <c r="E182" s="72">
        <f t="shared" ref="E182:P182" si="63">+E180+E181</f>
        <v>2784374.5264000003</v>
      </c>
      <c r="F182" s="71">
        <f t="shared" si="63"/>
        <v>3522776.6366000003</v>
      </c>
      <c r="G182" s="72">
        <f t="shared" si="63"/>
        <v>4250019.0616000006</v>
      </c>
      <c r="H182" s="71">
        <f t="shared" si="63"/>
        <v>3514584.3429999999</v>
      </c>
      <c r="I182" s="72">
        <f t="shared" si="63"/>
        <v>2343110.6088</v>
      </c>
      <c r="J182" s="71">
        <f t="shared" si="63"/>
        <v>2517915.5474</v>
      </c>
      <c r="K182" s="72">
        <f t="shared" si="63"/>
        <v>1701783.6503999999</v>
      </c>
      <c r="L182" s="71">
        <f t="shared" si="63"/>
        <v>1772796.0210000002</v>
      </c>
      <c r="M182" s="72">
        <f t="shared" si="63"/>
        <v>2003716.848</v>
      </c>
      <c r="N182" s="71">
        <f t="shared" si="63"/>
        <v>2741618.5140000004</v>
      </c>
      <c r="O182" s="72">
        <f t="shared" si="63"/>
        <v>3288791.4155999999</v>
      </c>
      <c r="P182" s="74">
        <f t="shared" si="63"/>
        <v>32976060.6778</v>
      </c>
    </row>
    <row r="183" spans="2:16" ht="16.5" customHeight="1" x14ac:dyDescent="0.25">
      <c r="B183" s="159" t="s">
        <v>39</v>
      </c>
      <c r="C183" s="160"/>
      <c r="D183" s="75">
        <f>+D164+D167+D170+D173+D176+D179+D182</f>
        <v>15508537.105</v>
      </c>
      <c r="E183" s="76">
        <f t="shared" ref="E183:P183" si="64">+E164+E167+E170+E173+E176+E179+E182</f>
        <v>16881786.896400001</v>
      </c>
      <c r="F183" s="75">
        <f t="shared" si="64"/>
        <v>20221595.4866</v>
      </c>
      <c r="G183" s="76">
        <f t="shared" si="64"/>
        <v>18742771.021600001</v>
      </c>
      <c r="H183" s="75">
        <f t="shared" si="64"/>
        <v>18153892.353</v>
      </c>
      <c r="I183" s="76">
        <f t="shared" si="64"/>
        <v>15682783.378799999</v>
      </c>
      <c r="J183" s="75">
        <f t="shared" si="64"/>
        <v>16475895.137399999</v>
      </c>
      <c r="K183" s="76">
        <f t="shared" si="64"/>
        <v>13910266.440399999</v>
      </c>
      <c r="L183" s="75">
        <f t="shared" si="64"/>
        <v>14282715.220999999</v>
      </c>
      <c r="M183" s="76">
        <f t="shared" si="64"/>
        <v>13612891.248</v>
      </c>
      <c r="N183" s="75">
        <f t="shared" si="64"/>
        <v>14978169.464</v>
      </c>
      <c r="O183" s="76">
        <f t="shared" si="64"/>
        <v>15959423.0656</v>
      </c>
      <c r="P183" s="77">
        <f t="shared" si="64"/>
        <v>194410726.81779999</v>
      </c>
    </row>
    <row r="184" spans="2:16" ht="16.5" customHeight="1" x14ac:dyDescent="0.25">
      <c r="B184" s="78"/>
      <c r="C184" s="78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</row>
    <row r="185" spans="2:16" ht="16.5" customHeight="1" x14ac:dyDescent="0.25">
      <c r="B185" s="161">
        <v>2012</v>
      </c>
      <c r="C185" s="162"/>
      <c r="D185" s="162"/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3"/>
    </row>
    <row r="186" spans="2:16" ht="16.5" customHeight="1" x14ac:dyDescent="0.25">
      <c r="B186" s="164" t="s">
        <v>43</v>
      </c>
      <c r="C186" s="165"/>
      <c r="D186" s="59" t="s">
        <v>7</v>
      </c>
      <c r="E186" s="60" t="s">
        <v>8</v>
      </c>
      <c r="F186" s="59" t="s">
        <v>9</v>
      </c>
      <c r="G186" s="60" t="s">
        <v>10</v>
      </c>
      <c r="H186" s="59" t="s">
        <v>11</v>
      </c>
      <c r="I186" s="60" t="s">
        <v>12</v>
      </c>
      <c r="J186" s="59" t="s">
        <v>13</v>
      </c>
      <c r="K186" s="60" t="s">
        <v>14</v>
      </c>
      <c r="L186" s="59" t="s">
        <v>15</v>
      </c>
      <c r="M186" s="60" t="s">
        <v>16</v>
      </c>
      <c r="N186" s="59" t="s">
        <v>17</v>
      </c>
      <c r="O186" s="60" t="s">
        <v>18</v>
      </c>
      <c r="P186" s="61" t="s">
        <v>19</v>
      </c>
    </row>
    <row r="187" spans="2:16" ht="16.5" customHeight="1" x14ac:dyDescent="0.25">
      <c r="B187" s="156" t="s">
        <v>247</v>
      </c>
      <c r="C187" s="62" t="s">
        <v>55</v>
      </c>
      <c r="D187" s="63"/>
      <c r="E187" s="64"/>
      <c r="F187" s="63"/>
      <c r="G187" s="64"/>
      <c r="H187" s="63"/>
      <c r="I187" s="64"/>
      <c r="J187" s="63"/>
      <c r="K187" s="64"/>
      <c r="L187" s="63"/>
      <c r="M187" s="64"/>
      <c r="N187" s="63"/>
      <c r="O187" s="64"/>
      <c r="P187" s="65">
        <f>SUM(D187:O187)</f>
        <v>0</v>
      </c>
    </row>
    <row r="188" spans="2:16" ht="16.5" customHeight="1" x14ac:dyDescent="0.25">
      <c r="B188" s="157"/>
      <c r="C188" s="66" t="s">
        <v>56</v>
      </c>
      <c r="D188" s="67"/>
      <c r="E188" s="68"/>
      <c r="F188" s="67"/>
      <c r="G188" s="68"/>
      <c r="H188" s="67"/>
      <c r="I188" s="68"/>
      <c r="J188" s="67"/>
      <c r="K188" s="68"/>
      <c r="L188" s="67"/>
      <c r="M188" s="68"/>
      <c r="N188" s="67"/>
      <c r="O188" s="68"/>
      <c r="P188" s="69">
        <f t="shared" ref="P188:P206" si="65">SUM(D188:O188)</f>
        <v>0</v>
      </c>
    </row>
    <row r="189" spans="2:16" ht="16.5" customHeight="1" x14ac:dyDescent="0.25">
      <c r="B189" s="158"/>
      <c r="C189" s="70" t="s">
        <v>19</v>
      </c>
      <c r="D189" s="71">
        <f>+D187+D188</f>
        <v>0</v>
      </c>
      <c r="E189" s="72">
        <f t="shared" ref="E189:P189" si="66">+E187+E188</f>
        <v>0</v>
      </c>
      <c r="F189" s="71">
        <f t="shared" si="66"/>
        <v>0</v>
      </c>
      <c r="G189" s="72">
        <f t="shared" si="66"/>
        <v>0</v>
      </c>
      <c r="H189" s="71">
        <f t="shared" si="66"/>
        <v>0</v>
      </c>
      <c r="I189" s="72">
        <f t="shared" si="66"/>
        <v>0</v>
      </c>
      <c r="J189" s="71">
        <f t="shared" si="66"/>
        <v>0</v>
      </c>
      <c r="K189" s="72">
        <f t="shared" si="66"/>
        <v>0</v>
      </c>
      <c r="L189" s="71">
        <f t="shared" si="66"/>
        <v>0</v>
      </c>
      <c r="M189" s="72">
        <f t="shared" si="66"/>
        <v>0</v>
      </c>
      <c r="N189" s="71">
        <f t="shared" si="66"/>
        <v>0</v>
      </c>
      <c r="O189" s="72">
        <f t="shared" si="66"/>
        <v>0</v>
      </c>
      <c r="P189" s="74">
        <f t="shared" si="66"/>
        <v>0</v>
      </c>
    </row>
    <row r="190" spans="2:16" ht="16.5" customHeight="1" x14ac:dyDescent="0.25">
      <c r="B190" s="157" t="s">
        <v>246</v>
      </c>
      <c r="C190" s="66" t="s">
        <v>55</v>
      </c>
      <c r="D190" s="67">
        <v>0</v>
      </c>
      <c r="E190" s="68">
        <v>1257</v>
      </c>
      <c r="F190" s="67">
        <v>0</v>
      </c>
      <c r="G190" s="68">
        <v>0</v>
      </c>
      <c r="H190" s="67">
        <v>0</v>
      </c>
      <c r="I190" s="68">
        <v>0</v>
      </c>
      <c r="J190" s="67">
        <v>0</v>
      </c>
      <c r="K190" s="68">
        <v>0</v>
      </c>
      <c r="L190" s="67">
        <v>0</v>
      </c>
      <c r="M190" s="68">
        <v>0</v>
      </c>
      <c r="N190" s="67">
        <v>0</v>
      </c>
      <c r="O190" s="68">
        <v>0</v>
      </c>
      <c r="P190" s="69">
        <f t="shared" si="65"/>
        <v>1257</v>
      </c>
    </row>
    <row r="191" spans="2:16" ht="16.5" customHeight="1" x14ac:dyDescent="0.25">
      <c r="B191" s="157"/>
      <c r="C191" s="66" t="s">
        <v>56</v>
      </c>
      <c r="D191" s="67">
        <v>14736</v>
      </c>
      <c r="E191" s="68">
        <v>0</v>
      </c>
      <c r="F191" s="67">
        <v>35056</v>
      </c>
      <c r="G191" s="68">
        <v>43786</v>
      </c>
      <c r="H191" s="67">
        <v>4118</v>
      </c>
      <c r="I191" s="68">
        <v>23996</v>
      </c>
      <c r="J191" s="67">
        <v>17925</v>
      </c>
      <c r="K191" s="68">
        <v>23023</v>
      </c>
      <c r="L191" s="67">
        <v>24403</v>
      </c>
      <c r="M191" s="68">
        <v>24978</v>
      </c>
      <c r="N191" s="67">
        <v>3631</v>
      </c>
      <c r="O191" s="68">
        <v>0</v>
      </c>
      <c r="P191" s="69">
        <f t="shared" si="65"/>
        <v>215652</v>
      </c>
    </row>
    <row r="192" spans="2:16" ht="16.5" customHeight="1" x14ac:dyDescent="0.25">
      <c r="B192" s="157"/>
      <c r="C192" s="70" t="s">
        <v>19</v>
      </c>
      <c r="D192" s="71">
        <f>+D190+D191</f>
        <v>14736</v>
      </c>
      <c r="E192" s="72">
        <f t="shared" ref="E192:P192" si="67">+E190+E191</f>
        <v>1257</v>
      </c>
      <c r="F192" s="71">
        <f t="shared" si="67"/>
        <v>35056</v>
      </c>
      <c r="G192" s="72">
        <f t="shared" si="67"/>
        <v>43786</v>
      </c>
      <c r="H192" s="71">
        <f t="shared" si="67"/>
        <v>4118</v>
      </c>
      <c r="I192" s="72">
        <f t="shared" si="67"/>
        <v>23996</v>
      </c>
      <c r="J192" s="71">
        <f t="shared" si="67"/>
        <v>17925</v>
      </c>
      <c r="K192" s="72">
        <f t="shared" si="67"/>
        <v>23023</v>
      </c>
      <c r="L192" s="71">
        <f t="shared" si="67"/>
        <v>24403</v>
      </c>
      <c r="M192" s="72">
        <f t="shared" si="67"/>
        <v>24978</v>
      </c>
      <c r="N192" s="71">
        <f t="shared" si="67"/>
        <v>3631</v>
      </c>
      <c r="O192" s="72">
        <f t="shared" si="67"/>
        <v>0</v>
      </c>
      <c r="P192" s="74">
        <f t="shared" si="67"/>
        <v>216909</v>
      </c>
    </row>
    <row r="193" spans="2:16" ht="16.5" customHeight="1" x14ac:dyDescent="0.25">
      <c r="B193" s="156" t="s">
        <v>45</v>
      </c>
      <c r="C193" s="62" t="s">
        <v>55</v>
      </c>
      <c r="D193" s="63">
        <v>14000.3</v>
      </c>
      <c r="E193" s="64">
        <v>115137.66</v>
      </c>
      <c r="F193" s="63">
        <v>44266.39</v>
      </c>
      <c r="G193" s="64">
        <v>27132.02</v>
      </c>
      <c r="H193" s="63">
        <v>18811.849999999999</v>
      </c>
      <c r="I193" s="64">
        <v>17290.66</v>
      </c>
      <c r="J193" s="63">
        <v>33355.599999999999</v>
      </c>
      <c r="K193" s="64">
        <v>19601.100000000002</v>
      </c>
      <c r="L193" s="63">
        <v>22580.63</v>
      </c>
      <c r="M193" s="64">
        <v>36826.520000000004</v>
      </c>
      <c r="N193" s="63">
        <v>39708.799999999996</v>
      </c>
      <c r="O193" s="64">
        <v>111884.34999999999</v>
      </c>
      <c r="P193" s="65">
        <f t="shared" si="65"/>
        <v>500595.87999999995</v>
      </c>
    </row>
    <row r="194" spans="2:16" ht="16.5" customHeight="1" x14ac:dyDescent="0.25">
      <c r="B194" s="157"/>
      <c r="C194" s="66" t="s">
        <v>56</v>
      </c>
      <c r="D194" s="67">
        <v>367583.98</v>
      </c>
      <c r="E194" s="68">
        <v>291344.48</v>
      </c>
      <c r="F194" s="67">
        <v>567953.51100000006</v>
      </c>
      <c r="G194" s="68">
        <v>323472.15000000002</v>
      </c>
      <c r="H194" s="67">
        <v>166013</v>
      </c>
      <c r="I194" s="68">
        <v>97577.81</v>
      </c>
      <c r="J194" s="67">
        <v>62202.83</v>
      </c>
      <c r="K194" s="68">
        <v>44224.28</v>
      </c>
      <c r="L194" s="67">
        <v>62729.67</v>
      </c>
      <c r="M194" s="68">
        <v>36417.79</v>
      </c>
      <c r="N194" s="67">
        <v>81896.489999999991</v>
      </c>
      <c r="O194" s="68">
        <v>223848.5</v>
      </c>
      <c r="P194" s="69">
        <f t="shared" si="65"/>
        <v>2325264.4909999999</v>
      </c>
    </row>
    <row r="195" spans="2:16" ht="16.5" customHeight="1" x14ac:dyDescent="0.25">
      <c r="B195" s="158"/>
      <c r="C195" s="70" t="s">
        <v>19</v>
      </c>
      <c r="D195" s="71">
        <f>+D193+D194</f>
        <v>381584.27999999997</v>
      </c>
      <c r="E195" s="72">
        <f t="shared" ref="E195:P195" si="68">+E193+E194</f>
        <v>406482.14</v>
      </c>
      <c r="F195" s="71">
        <f t="shared" si="68"/>
        <v>612219.90100000007</v>
      </c>
      <c r="G195" s="72">
        <f t="shared" si="68"/>
        <v>350604.17000000004</v>
      </c>
      <c r="H195" s="71">
        <f t="shared" si="68"/>
        <v>184824.85</v>
      </c>
      <c r="I195" s="72">
        <f t="shared" si="68"/>
        <v>114868.47</v>
      </c>
      <c r="J195" s="71">
        <f t="shared" si="68"/>
        <v>95558.43</v>
      </c>
      <c r="K195" s="72">
        <f t="shared" si="68"/>
        <v>63825.380000000005</v>
      </c>
      <c r="L195" s="71">
        <f t="shared" si="68"/>
        <v>85310.3</v>
      </c>
      <c r="M195" s="72">
        <f t="shared" si="68"/>
        <v>73244.31</v>
      </c>
      <c r="N195" s="71">
        <f t="shared" si="68"/>
        <v>121605.28999999998</v>
      </c>
      <c r="O195" s="72">
        <f t="shared" si="68"/>
        <v>335732.85</v>
      </c>
      <c r="P195" s="74">
        <f t="shared" si="68"/>
        <v>2825860.3709999998</v>
      </c>
    </row>
    <row r="196" spans="2:16" ht="16.5" customHeight="1" x14ac:dyDescent="0.25">
      <c r="B196" s="156" t="s">
        <v>49</v>
      </c>
      <c r="C196" s="62" t="s">
        <v>55</v>
      </c>
      <c r="D196" s="63">
        <v>45404</v>
      </c>
      <c r="E196" s="64">
        <v>27075</v>
      </c>
      <c r="F196" s="63">
        <v>52741</v>
      </c>
      <c r="G196" s="64">
        <v>38555</v>
      </c>
      <c r="H196" s="63">
        <v>77697</v>
      </c>
      <c r="I196" s="64">
        <v>59212</v>
      </c>
      <c r="J196" s="63">
        <v>49220</v>
      </c>
      <c r="K196" s="64">
        <v>26141</v>
      </c>
      <c r="L196" s="63">
        <v>64134</v>
      </c>
      <c r="M196" s="64">
        <v>79960</v>
      </c>
      <c r="N196" s="63">
        <v>69263</v>
      </c>
      <c r="O196" s="64">
        <v>68975</v>
      </c>
      <c r="P196" s="65">
        <f t="shared" si="65"/>
        <v>658377</v>
      </c>
    </row>
    <row r="197" spans="2:16" ht="16.5" customHeight="1" x14ac:dyDescent="0.25">
      <c r="B197" s="157"/>
      <c r="C197" s="66" t="s">
        <v>56</v>
      </c>
      <c r="D197" s="67">
        <v>729711</v>
      </c>
      <c r="E197" s="68">
        <v>739634</v>
      </c>
      <c r="F197" s="67">
        <v>874901</v>
      </c>
      <c r="G197" s="68">
        <v>759683</v>
      </c>
      <c r="H197" s="67">
        <v>620675</v>
      </c>
      <c r="I197" s="68">
        <v>619977</v>
      </c>
      <c r="J197" s="67">
        <v>642961</v>
      </c>
      <c r="K197" s="68">
        <v>505502</v>
      </c>
      <c r="L197" s="67">
        <v>542559</v>
      </c>
      <c r="M197" s="68">
        <v>491804</v>
      </c>
      <c r="N197" s="67">
        <v>480479</v>
      </c>
      <c r="O197" s="68">
        <v>553125</v>
      </c>
      <c r="P197" s="69">
        <f t="shared" si="65"/>
        <v>7561011</v>
      </c>
    </row>
    <row r="198" spans="2:16" ht="16.5" customHeight="1" x14ac:dyDescent="0.25">
      <c r="B198" s="158"/>
      <c r="C198" s="70" t="s">
        <v>19</v>
      </c>
      <c r="D198" s="71">
        <f>+D196+D197</f>
        <v>775115</v>
      </c>
      <c r="E198" s="72">
        <f t="shared" ref="E198:P198" si="69">+E196+E197</f>
        <v>766709</v>
      </c>
      <c r="F198" s="71">
        <f t="shared" si="69"/>
        <v>927642</v>
      </c>
      <c r="G198" s="72">
        <f t="shared" si="69"/>
        <v>798238</v>
      </c>
      <c r="H198" s="71">
        <f t="shared" si="69"/>
        <v>698372</v>
      </c>
      <c r="I198" s="72">
        <f t="shared" si="69"/>
        <v>679189</v>
      </c>
      <c r="J198" s="71">
        <f t="shared" si="69"/>
        <v>692181</v>
      </c>
      <c r="K198" s="72">
        <f t="shared" si="69"/>
        <v>531643</v>
      </c>
      <c r="L198" s="71">
        <f t="shared" si="69"/>
        <v>606693</v>
      </c>
      <c r="M198" s="72">
        <f t="shared" si="69"/>
        <v>571764</v>
      </c>
      <c r="N198" s="71">
        <f t="shared" si="69"/>
        <v>549742</v>
      </c>
      <c r="O198" s="72">
        <f t="shared" si="69"/>
        <v>622100</v>
      </c>
      <c r="P198" s="74">
        <f t="shared" si="69"/>
        <v>8219388</v>
      </c>
    </row>
    <row r="199" spans="2:16" ht="16.5" customHeight="1" x14ac:dyDescent="0.25">
      <c r="B199" s="157" t="s">
        <v>245</v>
      </c>
      <c r="C199" s="66" t="s">
        <v>55</v>
      </c>
      <c r="D199" s="67">
        <v>137602</v>
      </c>
      <c r="E199" s="68">
        <v>194831</v>
      </c>
      <c r="F199" s="67">
        <v>204596</v>
      </c>
      <c r="G199" s="68">
        <v>161404</v>
      </c>
      <c r="H199" s="67">
        <v>206032</v>
      </c>
      <c r="I199" s="68">
        <v>176639</v>
      </c>
      <c r="J199" s="67">
        <v>152088</v>
      </c>
      <c r="K199" s="68">
        <v>126967</v>
      </c>
      <c r="L199" s="67">
        <v>123340</v>
      </c>
      <c r="M199" s="68">
        <v>120632</v>
      </c>
      <c r="N199" s="67">
        <v>119290</v>
      </c>
      <c r="O199" s="68">
        <v>113844</v>
      </c>
      <c r="P199" s="69">
        <f t="shared" si="65"/>
        <v>1837265</v>
      </c>
    </row>
    <row r="200" spans="2:16" ht="16.5" customHeight="1" x14ac:dyDescent="0.25">
      <c r="B200" s="157"/>
      <c r="C200" s="66" t="s">
        <v>56</v>
      </c>
      <c r="D200" s="67">
        <v>1638036</v>
      </c>
      <c r="E200" s="68">
        <v>1563472</v>
      </c>
      <c r="F200" s="67">
        <v>1838568</v>
      </c>
      <c r="G200" s="68">
        <v>1787898</v>
      </c>
      <c r="H200" s="67">
        <v>2221870</v>
      </c>
      <c r="I200" s="68">
        <v>2006485</v>
      </c>
      <c r="J200" s="67">
        <v>2272545</v>
      </c>
      <c r="K200" s="68">
        <v>2112618</v>
      </c>
      <c r="L200" s="67">
        <v>2189463</v>
      </c>
      <c r="M200" s="68">
        <v>1930779</v>
      </c>
      <c r="N200" s="67">
        <v>1825364</v>
      </c>
      <c r="O200" s="68">
        <v>2007851</v>
      </c>
      <c r="P200" s="69">
        <f t="shared" si="65"/>
        <v>23394949</v>
      </c>
    </row>
    <row r="201" spans="2:16" ht="16.5" customHeight="1" x14ac:dyDescent="0.25">
      <c r="B201" s="157"/>
      <c r="C201" s="70" t="s">
        <v>19</v>
      </c>
      <c r="D201" s="71">
        <f>+D199+D200</f>
        <v>1775638</v>
      </c>
      <c r="E201" s="72">
        <f t="shared" ref="E201:P201" si="70">+E199+E200</f>
        <v>1758303</v>
      </c>
      <c r="F201" s="71">
        <f t="shared" si="70"/>
        <v>2043164</v>
      </c>
      <c r="G201" s="72">
        <f t="shared" si="70"/>
        <v>1949302</v>
      </c>
      <c r="H201" s="71">
        <f t="shared" si="70"/>
        <v>2427902</v>
      </c>
      <c r="I201" s="72">
        <f t="shared" si="70"/>
        <v>2183124</v>
      </c>
      <c r="J201" s="71">
        <f t="shared" si="70"/>
        <v>2424633</v>
      </c>
      <c r="K201" s="72">
        <f t="shared" si="70"/>
        <v>2239585</v>
      </c>
      <c r="L201" s="71">
        <f t="shared" si="70"/>
        <v>2312803</v>
      </c>
      <c r="M201" s="72">
        <f t="shared" si="70"/>
        <v>2051411</v>
      </c>
      <c r="N201" s="71">
        <f t="shared" si="70"/>
        <v>1944654</v>
      </c>
      <c r="O201" s="72">
        <f t="shared" si="70"/>
        <v>2121695</v>
      </c>
      <c r="P201" s="74">
        <f t="shared" si="70"/>
        <v>25232214</v>
      </c>
    </row>
    <row r="202" spans="2:16" ht="16.5" customHeight="1" x14ac:dyDescent="0.25">
      <c r="B202" s="156" t="s">
        <v>248</v>
      </c>
      <c r="C202" s="62" t="s">
        <v>55</v>
      </c>
      <c r="D202" s="63">
        <v>3520184</v>
      </c>
      <c r="E202" s="64">
        <v>3739826</v>
      </c>
      <c r="F202" s="63">
        <v>3988302</v>
      </c>
      <c r="G202" s="64">
        <v>3660485</v>
      </c>
      <c r="H202" s="63">
        <v>4088187</v>
      </c>
      <c r="I202" s="64">
        <v>3801703</v>
      </c>
      <c r="J202" s="63">
        <v>5828405</v>
      </c>
      <c r="K202" s="64">
        <v>4775599</v>
      </c>
      <c r="L202" s="63">
        <v>6141683</v>
      </c>
      <c r="M202" s="64">
        <v>4318086</v>
      </c>
      <c r="N202" s="63">
        <v>4593614</v>
      </c>
      <c r="O202" s="64">
        <v>4602033</v>
      </c>
      <c r="P202" s="65">
        <f t="shared" si="65"/>
        <v>53058107</v>
      </c>
    </row>
    <row r="203" spans="2:16" ht="16.5" customHeight="1" x14ac:dyDescent="0.25">
      <c r="B203" s="157"/>
      <c r="C203" s="66" t="s">
        <v>56</v>
      </c>
      <c r="D203" s="67">
        <v>4910400</v>
      </c>
      <c r="E203" s="68">
        <v>5126322</v>
      </c>
      <c r="F203" s="67">
        <v>4981370</v>
      </c>
      <c r="G203" s="68">
        <v>4593690</v>
      </c>
      <c r="H203" s="67">
        <v>5147548</v>
      </c>
      <c r="I203" s="68">
        <v>4829114</v>
      </c>
      <c r="J203" s="67">
        <v>4826391</v>
      </c>
      <c r="K203" s="68">
        <v>5404687</v>
      </c>
      <c r="L203" s="67">
        <v>5234863</v>
      </c>
      <c r="M203" s="68">
        <v>5200692</v>
      </c>
      <c r="N203" s="67">
        <v>5599868</v>
      </c>
      <c r="O203" s="68">
        <v>4746674</v>
      </c>
      <c r="P203" s="69">
        <f t="shared" si="65"/>
        <v>60601619</v>
      </c>
    </row>
    <row r="204" spans="2:16" ht="16.5" customHeight="1" x14ac:dyDescent="0.25">
      <c r="B204" s="158"/>
      <c r="C204" s="70" t="s">
        <v>19</v>
      </c>
      <c r="D204" s="71">
        <f>+D202+D203</f>
        <v>8430584</v>
      </c>
      <c r="E204" s="72">
        <f t="shared" ref="E204:P204" si="71">+E202+E203</f>
        <v>8866148</v>
      </c>
      <c r="F204" s="71">
        <f t="shared" si="71"/>
        <v>8969672</v>
      </c>
      <c r="G204" s="72">
        <f t="shared" si="71"/>
        <v>8254175</v>
      </c>
      <c r="H204" s="71">
        <f t="shared" si="71"/>
        <v>9235735</v>
      </c>
      <c r="I204" s="72">
        <f t="shared" si="71"/>
        <v>8630817</v>
      </c>
      <c r="J204" s="71">
        <f t="shared" si="71"/>
        <v>10654796</v>
      </c>
      <c r="K204" s="72">
        <f t="shared" si="71"/>
        <v>10180286</v>
      </c>
      <c r="L204" s="71">
        <f t="shared" si="71"/>
        <v>11376546</v>
      </c>
      <c r="M204" s="72">
        <f t="shared" si="71"/>
        <v>9518778</v>
      </c>
      <c r="N204" s="71">
        <f t="shared" si="71"/>
        <v>10193482</v>
      </c>
      <c r="O204" s="72">
        <f t="shared" si="71"/>
        <v>9348707</v>
      </c>
      <c r="P204" s="74">
        <f t="shared" si="71"/>
        <v>113659726</v>
      </c>
    </row>
    <row r="205" spans="2:16" ht="16.5" customHeight="1" x14ac:dyDescent="0.25">
      <c r="B205" s="157" t="s">
        <v>46</v>
      </c>
      <c r="C205" s="66" t="s">
        <v>55</v>
      </c>
      <c r="D205" s="67">
        <v>414444.95860000001</v>
      </c>
      <c r="E205" s="68">
        <v>535845.66680000001</v>
      </c>
      <c r="F205" s="67">
        <v>443378.12900000002</v>
      </c>
      <c r="G205" s="68">
        <v>455080.1458</v>
      </c>
      <c r="H205" s="67">
        <v>512441.63320000004</v>
      </c>
      <c r="I205" s="68">
        <v>484507.14660000004</v>
      </c>
      <c r="J205" s="67">
        <v>513852.5772</v>
      </c>
      <c r="K205" s="68">
        <v>524174.51440000004</v>
      </c>
      <c r="L205" s="67">
        <v>570162.47039999999</v>
      </c>
      <c r="M205" s="68">
        <v>781912.09580000001</v>
      </c>
      <c r="N205" s="67">
        <v>915790.84000000008</v>
      </c>
      <c r="O205" s="68">
        <v>842950.85600000003</v>
      </c>
      <c r="P205" s="69">
        <f t="shared" si="65"/>
        <v>6994541.0338000003</v>
      </c>
    </row>
    <row r="206" spans="2:16" ht="16.5" customHeight="1" x14ac:dyDescent="0.25">
      <c r="B206" s="157"/>
      <c r="C206" s="66" t="s">
        <v>56</v>
      </c>
      <c r="D206" s="67">
        <v>2452002.4166000001</v>
      </c>
      <c r="E206" s="68">
        <v>2638271.2752</v>
      </c>
      <c r="F206" s="67">
        <v>3819484.9322000002</v>
      </c>
      <c r="G206" s="68">
        <v>3498104.9580000001</v>
      </c>
      <c r="H206" s="67">
        <v>2364927.3304000003</v>
      </c>
      <c r="I206" s="68">
        <v>1769087.8838000002</v>
      </c>
      <c r="J206" s="67">
        <v>1905056.5888</v>
      </c>
      <c r="K206" s="68">
        <v>1826698.4910000002</v>
      </c>
      <c r="L206" s="67">
        <v>1409032.6118000001</v>
      </c>
      <c r="M206" s="68">
        <v>1485571.9146</v>
      </c>
      <c r="N206" s="67">
        <v>2104028.3526000003</v>
      </c>
      <c r="O206" s="68">
        <v>3079138.3648000001</v>
      </c>
      <c r="P206" s="69">
        <f t="shared" si="65"/>
        <v>28351405.119799998</v>
      </c>
    </row>
    <row r="207" spans="2:16" ht="16.5" customHeight="1" x14ac:dyDescent="0.25">
      <c r="B207" s="157"/>
      <c r="C207" s="70" t="s">
        <v>19</v>
      </c>
      <c r="D207" s="71">
        <f>+D205+D206</f>
        <v>2866447.3752000001</v>
      </c>
      <c r="E207" s="72">
        <f t="shared" ref="E207:P207" si="72">+E205+E206</f>
        <v>3174116.9419999998</v>
      </c>
      <c r="F207" s="71">
        <f t="shared" si="72"/>
        <v>4262863.0612000003</v>
      </c>
      <c r="G207" s="72">
        <f t="shared" si="72"/>
        <v>3953185.1038000002</v>
      </c>
      <c r="H207" s="71">
        <f t="shared" si="72"/>
        <v>2877368.9636000004</v>
      </c>
      <c r="I207" s="72">
        <f t="shared" si="72"/>
        <v>2253595.0304</v>
      </c>
      <c r="J207" s="71">
        <f t="shared" si="72"/>
        <v>2418909.1660000002</v>
      </c>
      <c r="K207" s="72">
        <f t="shared" si="72"/>
        <v>2350873.0054000001</v>
      </c>
      <c r="L207" s="71">
        <f t="shared" si="72"/>
        <v>1979195.0822000001</v>
      </c>
      <c r="M207" s="72">
        <f t="shared" si="72"/>
        <v>2267484.0104</v>
      </c>
      <c r="N207" s="71">
        <f t="shared" si="72"/>
        <v>3019819.1926000006</v>
      </c>
      <c r="O207" s="72">
        <f t="shared" si="72"/>
        <v>3922089.2208000002</v>
      </c>
      <c r="P207" s="74">
        <f t="shared" si="72"/>
        <v>35345946.1536</v>
      </c>
    </row>
    <row r="208" spans="2:16" ht="16.5" customHeight="1" x14ac:dyDescent="0.25">
      <c r="B208" s="159" t="s">
        <v>40</v>
      </c>
      <c r="C208" s="160"/>
      <c r="D208" s="75">
        <f>+D189+D192+D195+D198+D201+D204+D207</f>
        <v>14244104.655200001</v>
      </c>
      <c r="E208" s="76">
        <f t="shared" ref="E208:P208" si="73">+E189+E192+E195+E198+E201+E204+E207</f>
        <v>14973016.082</v>
      </c>
      <c r="F208" s="75">
        <f t="shared" si="73"/>
        <v>16850616.962200001</v>
      </c>
      <c r="G208" s="76">
        <f t="shared" si="73"/>
        <v>15349290.273800001</v>
      </c>
      <c r="H208" s="75">
        <f t="shared" si="73"/>
        <v>15428320.8136</v>
      </c>
      <c r="I208" s="76">
        <f t="shared" si="73"/>
        <v>13885589.500399999</v>
      </c>
      <c r="J208" s="75">
        <f t="shared" si="73"/>
        <v>16304002.596000001</v>
      </c>
      <c r="K208" s="76">
        <f t="shared" si="73"/>
        <v>15389235.385399999</v>
      </c>
      <c r="L208" s="75">
        <f t="shared" si="73"/>
        <v>16384950.382200001</v>
      </c>
      <c r="M208" s="76">
        <f t="shared" si="73"/>
        <v>14507659.3204</v>
      </c>
      <c r="N208" s="75">
        <f t="shared" si="73"/>
        <v>15832933.4826</v>
      </c>
      <c r="O208" s="76">
        <f t="shared" si="73"/>
        <v>16350324.070799999</v>
      </c>
      <c r="P208" s="77">
        <f t="shared" si="73"/>
        <v>185500043.5246</v>
      </c>
    </row>
    <row r="209" spans="2:16" ht="16.5" customHeight="1" x14ac:dyDescent="0.25">
      <c r="B209" s="78"/>
      <c r="C209" s="78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</row>
    <row r="210" spans="2:16" ht="16.5" customHeight="1" x14ac:dyDescent="0.25">
      <c r="B210" s="161">
        <v>2013</v>
      </c>
      <c r="C210" s="162"/>
      <c r="D210" s="162"/>
      <c r="E210" s="162"/>
      <c r="F210" s="162"/>
      <c r="G210" s="162"/>
      <c r="H210" s="162"/>
      <c r="I210" s="162"/>
      <c r="J210" s="162"/>
      <c r="K210" s="162"/>
      <c r="L210" s="162"/>
      <c r="M210" s="162"/>
      <c r="N210" s="162"/>
      <c r="O210" s="162"/>
      <c r="P210" s="163"/>
    </row>
    <row r="211" spans="2:16" ht="16.5" customHeight="1" x14ac:dyDescent="0.25">
      <c r="B211" s="164" t="s">
        <v>43</v>
      </c>
      <c r="C211" s="165"/>
      <c r="D211" s="59" t="s">
        <v>7</v>
      </c>
      <c r="E211" s="60" t="s">
        <v>8</v>
      </c>
      <c r="F211" s="59" t="s">
        <v>9</v>
      </c>
      <c r="G211" s="60" t="s">
        <v>10</v>
      </c>
      <c r="H211" s="59" t="s">
        <v>11</v>
      </c>
      <c r="I211" s="60" t="s">
        <v>12</v>
      </c>
      <c r="J211" s="59" t="s">
        <v>13</v>
      </c>
      <c r="K211" s="60" t="s">
        <v>14</v>
      </c>
      <c r="L211" s="59" t="s">
        <v>15</v>
      </c>
      <c r="M211" s="60" t="s">
        <v>16</v>
      </c>
      <c r="N211" s="59" t="s">
        <v>17</v>
      </c>
      <c r="O211" s="60" t="s">
        <v>18</v>
      </c>
      <c r="P211" s="61" t="s">
        <v>19</v>
      </c>
    </row>
    <row r="212" spans="2:16" ht="16.5" customHeight="1" x14ac:dyDescent="0.25">
      <c r="B212" s="156" t="s">
        <v>247</v>
      </c>
      <c r="C212" s="62" t="s">
        <v>55</v>
      </c>
      <c r="D212" s="63"/>
      <c r="E212" s="64"/>
      <c r="F212" s="63"/>
      <c r="G212" s="64"/>
      <c r="H212" s="63"/>
      <c r="I212" s="64"/>
      <c r="J212" s="63"/>
      <c r="K212" s="64"/>
      <c r="L212" s="63"/>
      <c r="M212" s="64"/>
      <c r="N212" s="63"/>
      <c r="O212" s="64"/>
      <c r="P212" s="65">
        <f>SUM(D212:O212)</f>
        <v>0</v>
      </c>
    </row>
    <row r="213" spans="2:16" ht="16.5" customHeight="1" x14ac:dyDescent="0.25">
      <c r="B213" s="157"/>
      <c r="C213" s="66" t="s">
        <v>56</v>
      </c>
      <c r="D213" s="67"/>
      <c r="E213" s="68"/>
      <c r="F213" s="67"/>
      <c r="G213" s="68"/>
      <c r="H213" s="67"/>
      <c r="I213" s="68"/>
      <c r="J213" s="67"/>
      <c r="K213" s="68"/>
      <c r="L213" s="67"/>
      <c r="M213" s="68"/>
      <c r="N213" s="67"/>
      <c r="O213" s="68"/>
      <c r="P213" s="69">
        <f t="shared" ref="P213:P231" si="74">SUM(D213:O213)</f>
        <v>0</v>
      </c>
    </row>
    <row r="214" spans="2:16" ht="16.5" customHeight="1" x14ac:dyDescent="0.25">
      <c r="B214" s="158"/>
      <c r="C214" s="70" t="s">
        <v>19</v>
      </c>
      <c r="D214" s="71">
        <f>+D212+D213</f>
        <v>0</v>
      </c>
      <c r="E214" s="72">
        <f t="shared" ref="E214:P214" si="75">+E212+E213</f>
        <v>0</v>
      </c>
      <c r="F214" s="71">
        <f t="shared" si="75"/>
        <v>0</v>
      </c>
      <c r="G214" s="72">
        <f t="shared" si="75"/>
        <v>0</v>
      </c>
      <c r="H214" s="71">
        <f t="shared" si="75"/>
        <v>0</v>
      </c>
      <c r="I214" s="72">
        <f t="shared" si="75"/>
        <v>0</v>
      </c>
      <c r="J214" s="71">
        <f t="shared" si="75"/>
        <v>0</v>
      </c>
      <c r="K214" s="72">
        <f t="shared" si="75"/>
        <v>0</v>
      </c>
      <c r="L214" s="71">
        <f t="shared" si="75"/>
        <v>0</v>
      </c>
      <c r="M214" s="72">
        <f t="shared" si="75"/>
        <v>0</v>
      </c>
      <c r="N214" s="71">
        <f t="shared" si="75"/>
        <v>0</v>
      </c>
      <c r="O214" s="72">
        <f t="shared" si="75"/>
        <v>0</v>
      </c>
      <c r="P214" s="74">
        <f t="shared" si="75"/>
        <v>0</v>
      </c>
    </row>
    <row r="215" spans="2:16" ht="16.5" customHeight="1" x14ac:dyDescent="0.25">
      <c r="B215" s="157" t="s">
        <v>246</v>
      </c>
      <c r="C215" s="66" t="s">
        <v>55</v>
      </c>
      <c r="D215" s="67">
        <v>0</v>
      </c>
      <c r="E215" s="68">
        <v>0</v>
      </c>
      <c r="F215" s="67">
        <v>0</v>
      </c>
      <c r="G215" s="68">
        <v>0</v>
      </c>
      <c r="H215" s="67">
        <v>0</v>
      </c>
      <c r="I215" s="68">
        <v>0</v>
      </c>
      <c r="J215" s="67">
        <v>0</v>
      </c>
      <c r="K215" s="68">
        <v>0</v>
      </c>
      <c r="L215" s="67">
        <v>0</v>
      </c>
      <c r="M215" s="68">
        <v>0</v>
      </c>
      <c r="N215" s="67">
        <v>0</v>
      </c>
      <c r="O215" s="68">
        <v>0</v>
      </c>
      <c r="P215" s="69">
        <f t="shared" si="74"/>
        <v>0</v>
      </c>
    </row>
    <row r="216" spans="2:16" ht="16.5" customHeight="1" x14ac:dyDescent="0.25">
      <c r="B216" s="157"/>
      <c r="C216" s="66" t="s">
        <v>56</v>
      </c>
      <c r="D216" s="67">
        <v>0</v>
      </c>
      <c r="E216" s="68">
        <v>0</v>
      </c>
      <c r="F216" s="67">
        <v>0</v>
      </c>
      <c r="G216" s="68">
        <v>3426</v>
      </c>
      <c r="H216" s="67">
        <v>116547</v>
      </c>
      <c r="I216" s="68">
        <v>100574</v>
      </c>
      <c r="J216" s="67">
        <v>97831</v>
      </c>
      <c r="K216" s="68">
        <v>98506</v>
      </c>
      <c r="L216" s="67">
        <v>64609</v>
      </c>
      <c r="M216" s="68">
        <v>3015</v>
      </c>
      <c r="N216" s="67">
        <v>3880</v>
      </c>
      <c r="O216" s="68">
        <v>8676</v>
      </c>
      <c r="P216" s="69">
        <f t="shared" si="74"/>
        <v>497064</v>
      </c>
    </row>
    <row r="217" spans="2:16" ht="16.5" customHeight="1" x14ac:dyDescent="0.25">
      <c r="B217" s="157"/>
      <c r="C217" s="70" t="s">
        <v>19</v>
      </c>
      <c r="D217" s="71">
        <f>+D215+D216</f>
        <v>0</v>
      </c>
      <c r="E217" s="72">
        <f t="shared" ref="E217:P217" si="76">+E215+E216</f>
        <v>0</v>
      </c>
      <c r="F217" s="71">
        <f t="shared" si="76"/>
        <v>0</v>
      </c>
      <c r="G217" s="72">
        <f t="shared" si="76"/>
        <v>3426</v>
      </c>
      <c r="H217" s="71">
        <f t="shared" si="76"/>
        <v>116547</v>
      </c>
      <c r="I217" s="72">
        <f t="shared" si="76"/>
        <v>100574</v>
      </c>
      <c r="J217" s="71">
        <f t="shared" si="76"/>
        <v>97831</v>
      </c>
      <c r="K217" s="72">
        <f t="shared" si="76"/>
        <v>98506</v>
      </c>
      <c r="L217" s="71">
        <f t="shared" si="76"/>
        <v>64609</v>
      </c>
      <c r="M217" s="72">
        <f t="shared" si="76"/>
        <v>3015</v>
      </c>
      <c r="N217" s="71">
        <f t="shared" si="76"/>
        <v>3880</v>
      </c>
      <c r="O217" s="72">
        <f t="shared" si="76"/>
        <v>8676</v>
      </c>
      <c r="P217" s="74">
        <f t="shared" si="76"/>
        <v>497064</v>
      </c>
    </row>
    <row r="218" spans="2:16" ht="16.5" customHeight="1" x14ac:dyDescent="0.25">
      <c r="B218" s="156" t="s">
        <v>45</v>
      </c>
      <c r="C218" s="62" t="s">
        <v>55</v>
      </c>
      <c r="D218" s="63">
        <v>43296.580320000008</v>
      </c>
      <c r="E218" s="64">
        <v>40036.417840000009</v>
      </c>
      <c r="F218" s="63">
        <v>33310.624159999999</v>
      </c>
      <c r="G218" s="64">
        <v>12601.4936</v>
      </c>
      <c r="H218" s="63">
        <v>15269.588704000002</v>
      </c>
      <c r="I218" s="64">
        <v>28770.647288</v>
      </c>
      <c r="J218" s="63">
        <v>22896.975600000002</v>
      </c>
      <c r="K218" s="64">
        <v>10568.8524</v>
      </c>
      <c r="L218" s="63">
        <v>10494.336920000002</v>
      </c>
      <c r="M218" s="64">
        <v>5555.5920000000006</v>
      </c>
      <c r="N218" s="63">
        <v>23743.321540000001</v>
      </c>
      <c r="O218" s="64">
        <v>16198.011902</v>
      </c>
      <c r="P218" s="65">
        <f t="shared" si="74"/>
        <v>262742.44227400009</v>
      </c>
    </row>
    <row r="219" spans="2:16" ht="16.5" customHeight="1" x14ac:dyDescent="0.25">
      <c r="B219" s="157"/>
      <c r="C219" s="66" t="s">
        <v>56</v>
      </c>
      <c r="D219" s="67">
        <v>244719.41840000002</v>
      </c>
      <c r="E219" s="68">
        <v>222461.77680000002</v>
      </c>
      <c r="F219" s="67">
        <v>381076.13300000003</v>
      </c>
      <c r="G219" s="68">
        <v>159531.46979999999</v>
      </c>
      <c r="H219" s="67">
        <v>139599.68119999999</v>
      </c>
      <c r="I219" s="68">
        <v>98106.904600000009</v>
      </c>
      <c r="J219" s="67">
        <v>18514.230800000001</v>
      </c>
      <c r="K219" s="68">
        <v>18818.4656</v>
      </c>
      <c r="L219" s="67">
        <v>23851.5674</v>
      </c>
      <c r="M219" s="68">
        <v>20540.258200000004</v>
      </c>
      <c r="N219" s="67">
        <v>94145.238400000002</v>
      </c>
      <c r="O219" s="68">
        <v>262010.09620000003</v>
      </c>
      <c r="P219" s="69">
        <f t="shared" si="74"/>
        <v>1683375.2404</v>
      </c>
    </row>
    <row r="220" spans="2:16" ht="16.5" customHeight="1" x14ac:dyDescent="0.25">
      <c r="B220" s="158"/>
      <c r="C220" s="70" t="s">
        <v>19</v>
      </c>
      <c r="D220" s="71">
        <f>+D218+D219</f>
        <v>288015.99872000003</v>
      </c>
      <c r="E220" s="72">
        <f t="shared" ref="E220:P220" si="77">+E218+E219</f>
        <v>262498.19464</v>
      </c>
      <c r="F220" s="71">
        <f t="shared" si="77"/>
        <v>414386.75716000004</v>
      </c>
      <c r="G220" s="72">
        <f t="shared" si="77"/>
        <v>172132.96339999998</v>
      </c>
      <c r="H220" s="71">
        <f t="shared" si="77"/>
        <v>154869.26990399999</v>
      </c>
      <c r="I220" s="72">
        <f t="shared" si="77"/>
        <v>126877.55188800002</v>
      </c>
      <c r="J220" s="71">
        <f t="shared" si="77"/>
        <v>41411.206400000003</v>
      </c>
      <c r="K220" s="72">
        <f t="shared" si="77"/>
        <v>29387.317999999999</v>
      </c>
      <c r="L220" s="71">
        <f t="shared" si="77"/>
        <v>34345.904320000001</v>
      </c>
      <c r="M220" s="72">
        <f t="shared" si="77"/>
        <v>26095.850200000004</v>
      </c>
      <c r="N220" s="71">
        <f t="shared" si="77"/>
        <v>117888.55994000001</v>
      </c>
      <c r="O220" s="72">
        <f t="shared" si="77"/>
        <v>278208.10810200003</v>
      </c>
      <c r="P220" s="74">
        <f t="shared" si="77"/>
        <v>1946117.682674</v>
      </c>
    </row>
    <row r="221" spans="2:16" ht="16.5" customHeight="1" x14ac:dyDescent="0.25">
      <c r="B221" s="156" t="s">
        <v>49</v>
      </c>
      <c r="C221" s="62" t="s">
        <v>55</v>
      </c>
      <c r="D221" s="63">
        <v>19792</v>
      </c>
      <c r="E221" s="64">
        <v>12706</v>
      </c>
      <c r="F221" s="63">
        <v>21569</v>
      </c>
      <c r="G221" s="64">
        <v>33319</v>
      </c>
      <c r="H221" s="63">
        <v>36146</v>
      </c>
      <c r="I221" s="64">
        <v>30576</v>
      </c>
      <c r="J221" s="63">
        <v>20512</v>
      </c>
      <c r="K221" s="64">
        <v>14898</v>
      </c>
      <c r="L221" s="63">
        <v>18445</v>
      </c>
      <c r="M221" s="64">
        <v>23458</v>
      </c>
      <c r="N221" s="63">
        <v>40717</v>
      </c>
      <c r="O221" s="64">
        <v>30344</v>
      </c>
      <c r="P221" s="65">
        <f t="shared" si="74"/>
        <v>302482</v>
      </c>
    </row>
    <row r="222" spans="2:16" ht="16.5" customHeight="1" x14ac:dyDescent="0.25">
      <c r="B222" s="157"/>
      <c r="C222" s="66" t="s">
        <v>56</v>
      </c>
      <c r="D222" s="67">
        <v>576151</v>
      </c>
      <c r="E222" s="68">
        <v>702895</v>
      </c>
      <c r="F222" s="67">
        <v>1045152</v>
      </c>
      <c r="G222" s="68">
        <v>951345</v>
      </c>
      <c r="H222" s="67">
        <v>718838</v>
      </c>
      <c r="I222" s="68">
        <v>729217</v>
      </c>
      <c r="J222" s="67">
        <v>689543</v>
      </c>
      <c r="K222" s="68">
        <v>484777</v>
      </c>
      <c r="L222" s="67">
        <v>474927</v>
      </c>
      <c r="M222" s="68">
        <v>446025</v>
      </c>
      <c r="N222" s="67">
        <v>586526</v>
      </c>
      <c r="O222" s="68">
        <v>757569</v>
      </c>
      <c r="P222" s="69">
        <f t="shared" si="74"/>
        <v>8162965</v>
      </c>
    </row>
    <row r="223" spans="2:16" ht="16.5" customHeight="1" x14ac:dyDescent="0.25">
      <c r="B223" s="158"/>
      <c r="C223" s="70" t="s">
        <v>19</v>
      </c>
      <c r="D223" s="71">
        <f>+D221+D222</f>
        <v>595943</v>
      </c>
      <c r="E223" s="72">
        <f t="shared" ref="E223:P223" si="78">+E221+E222</f>
        <v>715601</v>
      </c>
      <c r="F223" s="71">
        <f t="shared" si="78"/>
        <v>1066721</v>
      </c>
      <c r="G223" s="72">
        <f t="shared" si="78"/>
        <v>984664</v>
      </c>
      <c r="H223" s="71">
        <f t="shared" si="78"/>
        <v>754984</v>
      </c>
      <c r="I223" s="72">
        <f t="shared" si="78"/>
        <v>759793</v>
      </c>
      <c r="J223" s="71">
        <f t="shared" si="78"/>
        <v>710055</v>
      </c>
      <c r="K223" s="72">
        <f t="shared" si="78"/>
        <v>499675</v>
      </c>
      <c r="L223" s="71">
        <f t="shared" si="78"/>
        <v>493372</v>
      </c>
      <c r="M223" s="72">
        <f t="shared" si="78"/>
        <v>469483</v>
      </c>
      <c r="N223" s="71">
        <f t="shared" si="78"/>
        <v>627243</v>
      </c>
      <c r="O223" s="72">
        <f t="shared" si="78"/>
        <v>787913</v>
      </c>
      <c r="P223" s="74">
        <f t="shared" si="78"/>
        <v>8465447</v>
      </c>
    </row>
    <row r="224" spans="2:16" ht="16.5" customHeight="1" x14ac:dyDescent="0.25">
      <c r="B224" s="157" t="s">
        <v>245</v>
      </c>
      <c r="C224" s="66" t="s">
        <v>55</v>
      </c>
      <c r="D224" s="67">
        <v>101804</v>
      </c>
      <c r="E224" s="68">
        <v>94081</v>
      </c>
      <c r="F224" s="67">
        <v>144977</v>
      </c>
      <c r="G224" s="68">
        <v>119561</v>
      </c>
      <c r="H224" s="67">
        <v>121618</v>
      </c>
      <c r="I224" s="68">
        <v>109797</v>
      </c>
      <c r="J224" s="67">
        <v>121040</v>
      </c>
      <c r="K224" s="68">
        <v>131854</v>
      </c>
      <c r="L224" s="67">
        <v>155276</v>
      </c>
      <c r="M224" s="68">
        <v>197902</v>
      </c>
      <c r="N224" s="67">
        <v>246805</v>
      </c>
      <c r="O224" s="68">
        <v>153038</v>
      </c>
      <c r="P224" s="69">
        <f t="shared" si="74"/>
        <v>1697753</v>
      </c>
    </row>
    <row r="225" spans="2:16" ht="16.5" customHeight="1" x14ac:dyDescent="0.25">
      <c r="B225" s="157"/>
      <c r="C225" s="66" t="s">
        <v>56</v>
      </c>
      <c r="D225" s="67">
        <v>1834729</v>
      </c>
      <c r="E225" s="68">
        <v>1761299</v>
      </c>
      <c r="F225" s="67">
        <v>1848272</v>
      </c>
      <c r="G225" s="68">
        <v>1464560</v>
      </c>
      <c r="H225" s="67">
        <v>1691501</v>
      </c>
      <c r="I225" s="68">
        <v>1791862</v>
      </c>
      <c r="J225" s="67">
        <v>2029224</v>
      </c>
      <c r="K225" s="68">
        <v>1960352</v>
      </c>
      <c r="L225" s="67">
        <v>1984361</v>
      </c>
      <c r="M225" s="68">
        <v>2242603</v>
      </c>
      <c r="N225" s="67">
        <v>1980647</v>
      </c>
      <c r="O225" s="68">
        <v>1868172</v>
      </c>
      <c r="P225" s="69">
        <f t="shared" si="74"/>
        <v>22457582</v>
      </c>
    </row>
    <row r="226" spans="2:16" ht="16.5" customHeight="1" x14ac:dyDescent="0.25">
      <c r="B226" s="157"/>
      <c r="C226" s="70" t="s">
        <v>19</v>
      </c>
      <c r="D226" s="71">
        <f>+D224+D225</f>
        <v>1936533</v>
      </c>
      <c r="E226" s="72">
        <f t="shared" ref="E226:P226" si="79">+E224+E225</f>
        <v>1855380</v>
      </c>
      <c r="F226" s="71">
        <f t="shared" si="79"/>
        <v>1993249</v>
      </c>
      <c r="G226" s="72">
        <f t="shared" si="79"/>
        <v>1584121</v>
      </c>
      <c r="H226" s="71">
        <f t="shared" si="79"/>
        <v>1813119</v>
      </c>
      <c r="I226" s="72">
        <f t="shared" si="79"/>
        <v>1901659</v>
      </c>
      <c r="J226" s="71">
        <f t="shared" si="79"/>
        <v>2150264</v>
      </c>
      <c r="K226" s="72">
        <f t="shared" si="79"/>
        <v>2092206</v>
      </c>
      <c r="L226" s="71">
        <f t="shared" si="79"/>
        <v>2139637</v>
      </c>
      <c r="M226" s="72">
        <f t="shared" si="79"/>
        <v>2440505</v>
      </c>
      <c r="N226" s="71">
        <f t="shared" si="79"/>
        <v>2227452</v>
      </c>
      <c r="O226" s="72">
        <f t="shared" si="79"/>
        <v>2021210</v>
      </c>
      <c r="P226" s="74">
        <f t="shared" si="79"/>
        <v>24155335</v>
      </c>
    </row>
    <row r="227" spans="2:16" ht="16.5" customHeight="1" x14ac:dyDescent="0.25">
      <c r="B227" s="156" t="s">
        <v>248</v>
      </c>
      <c r="C227" s="62" t="s">
        <v>55</v>
      </c>
      <c r="D227" s="63">
        <v>3759822</v>
      </c>
      <c r="E227" s="64">
        <v>3997225</v>
      </c>
      <c r="F227" s="63">
        <v>4335008</v>
      </c>
      <c r="G227" s="64">
        <v>4222022</v>
      </c>
      <c r="H227" s="63">
        <v>4332102</v>
      </c>
      <c r="I227" s="64">
        <v>4376113</v>
      </c>
      <c r="J227" s="63">
        <v>4054594</v>
      </c>
      <c r="K227" s="64">
        <v>4260992</v>
      </c>
      <c r="L227" s="63">
        <v>4190453</v>
      </c>
      <c r="M227" s="64">
        <v>4883503</v>
      </c>
      <c r="N227" s="63">
        <v>4456225</v>
      </c>
      <c r="O227" s="64">
        <v>5167486</v>
      </c>
      <c r="P227" s="65">
        <f t="shared" si="74"/>
        <v>52035545</v>
      </c>
    </row>
    <row r="228" spans="2:16" ht="16.5" customHeight="1" x14ac:dyDescent="0.25">
      <c r="B228" s="157"/>
      <c r="C228" s="66" t="s">
        <v>56</v>
      </c>
      <c r="D228" s="67">
        <v>4585516</v>
      </c>
      <c r="E228" s="68">
        <v>4009731</v>
      </c>
      <c r="F228" s="67">
        <v>4846134</v>
      </c>
      <c r="G228" s="68">
        <v>5042526</v>
      </c>
      <c r="H228" s="67">
        <v>5200277</v>
      </c>
      <c r="I228" s="68">
        <v>5547379</v>
      </c>
      <c r="J228" s="67">
        <v>5312602</v>
      </c>
      <c r="K228" s="68">
        <v>4975426</v>
      </c>
      <c r="L228" s="67">
        <v>4850189</v>
      </c>
      <c r="M228" s="68">
        <v>5153337</v>
      </c>
      <c r="N228" s="67">
        <v>5434308</v>
      </c>
      <c r="O228" s="68">
        <v>5618516</v>
      </c>
      <c r="P228" s="69">
        <f t="shared" si="74"/>
        <v>60575941</v>
      </c>
    </row>
    <row r="229" spans="2:16" ht="16.5" customHeight="1" x14ac:dyDescent="0.25">
      <c r="B229" s="158"/>
      <c r="C229" s="70" t="s">
        <v>19</v>
      </c>
      <c r="D229" s="71">
        <f>+D227+D228</f>
        <v>8345338</v>
      </c>
      <c r="E229" s="72">
        <f t="shared" ref="E229:P229" si="80">+E227+E228</f>
        <v>8006956</v>
      </c>
      <c r="F229" s="71">
        <f t="shared" si="80"/>
        <v>9181142</v>
      </c>
      <c r="G229" s="72">
        <f t="shared" si="80"/>
        <v>9264548</v>
      </c>
      <c r="H229" s="71">
        <f t="shared" si="80"/>
        <v>9532379</v>
      </c>
      <c r="I229" s="72">
        <f t="shared" si="80"/>
        <v>9923492</v>
      </c>
      <c r="J229" s="71">
        <f t="shared" si="80"/>
        <v>9367196</v>
      </c>
      <c r="K229" s="72">
        <f t="shared" si="80"/>
        <v>9236418</v>
      </c>
      <c r="L229" s="71">
        <f t="shared" si="80"/>
        <v>9040642</v>
      </c>
      <c r="M229" s="72">
        <f t="shared" si="80"/>
        <v>10036840</v>
      </c>
      <c r="N229" s="71">
        <f t="shared" si="80"/>
        <v>9890533</v>
      </c>
      <c r="O229" s="72">
        <f t="shared" si="80"/>
        <v>10786002</v>
      </c>
      <c r="P229" s="74">
        <f t="shared" si="80"/>
        <v>112611486</v>
      </c>
    </row>
    <row r="230" spans="2:16" ht="16.5" customHeight="1" x14ac:dyDescent="0.25">
      <c r="B230" s="157" t="s">
        <v>46</v>
      </c>
      <c r="C230" s="66" t="s">
        <v>55</v>
      </c>
      <c r="D230" s="67">
        <v>554379.73900000006</v>
      </c>
      <c r="E230" s="68">
        <v>615685.25580000004</v>
      </c>
      <c r="F230" s="67">
        <v>632603.35620000004</v>
      </c>
      <c r="G230" s="68">
        <v>534562.58960000006</v>
      </c>
      <c r="H230" s="67">
        <v>740626.55160000001</v>
      </c>
      <c r="I230" s="68">
        <v>715633.00140000007</v>
      </c>
      <c r="J230" s="67">
        <v>626659.75459999999</v>
      </c>
      <c r="K230" s="68">
        <v>606104.06420000002</v>
      </c>
      <c r="L230" s="67">
        <v>555845.79800000007</v>
      </c>
      <c r="M230" s="68">
        <v>681558.70380000002</v>
      </c>
      <c r="N230" s="67">
        <v>898780.14640000009</v>
      </c>
      <c r="O230" s="68">
        <v>869324.48580000002</v>
      </c>
      <c r="P230" s="69">
        <f t="shared" si="74"/>
        <v>8031763.4464000007</v>
      </c>
    </row>
    <row r="231" spans="2:16" ht="16.5" customHeight="1" x14ac:dyDescent="0.25">
      <c r="B231" s="157"/>
      <c r="C231" s="66" t="s">
        <v>56</v>
      </c>
      <c r="D231" s="67">
        <v>3134024.0864000004</v>
      </c>
      <c r="E231" s="68">
        <v>2839101.5168000003</v>
      </c>
      <c r="F231" s="67">
        <v>3608663.4434000002</v>
      </c>
      <c r="G231" s="68">
        <v>3856742.6722000004</v>
      </c>
      <c r="H231" s="67">
        <v>3806903.2800000003</v>
      </c>
      <c r="I231" s="68">
        <v>3303903.9486000002</v>
      </c>
      <c r="J231" s="67">
        <v>2614157.3604000001</v>
      </c>
      <c r="K231" s="68">
        <v>2289380.0976</v>
      </c>
      <c r="L231" s="67">
        <v>1733864.9896000002</v>
      </c>
      <c r="M231" s="68">
        <v>1929073.5012000001</v>
      </c>
      <c r="N231" s="67">
        <v>2825283.0840000003</v>
      </c>
      <c r="O231" s="68">
        <v>4166802.0254000002</v>
      </c>
      <c r="P231" s="69">
        <f t="shared" si="74"/>
        <v>36107900.005599998</v>
      </c>
    </row>
    <row r="232" spans="2:16" ht="16.5" customHeight="1" x14ac:dyDescent="0.25">
      <c r="B232" s="157"/>
      <c r="C232" s="70" t="s">
        <v>19</v>
      </c>
      <c r="D232" s="71">
        <f>+D230+D231</f>
        <v>3688403.8254000004</v>
      </c>
      <c r="E232" s="72">
        <f t="shared" ref="E232:P232" si="81">+E230+E231</f>
        <v>3454786.7726000003</v>
      </c>
      <c r="F232" s="71">
        <f t="shared" si="81"/>
        <v>4241266.7996000005</v>
      </c>
      <c r="G232" s="72">
        <f t="shared" si="81"/>
        <v>4391305.2618000004</v>
      </c>
      <c r="H232" s="71">
        <f t="shared" si="81"/>
        <v>4547529.8316000002</v>
      </c>
      <c r="I232" s="72">
        <f t="shared" si="81"/>
        <v>4019536.95</v>
      </c>
      <c r="J232" s="71">
        <f t="shared" si="81"/>
        <v>3240817.1150000002</v>
      </c>
      <c r="K232" s="72">
        <f t="shared" si="81"/>
        <v>2895484.1617999999</v>
      </c>
      <c r="L232" s="71">
        <f t="shared" si="81"/>
        <v>2289710.7876000004</v>
      </c>
      <c r="M232" s="72">
        <f t="shared" si="81"/>
        <v>2610632.2050000001</v>
      </c>
      <c r="N232" s="71">
        <f t="shared" si="81"/>
        <v>3724063.2304000002</v>
      </c>
      <c r="O232" s="72">
        <f t="shared" si="81"/>
        <v>5036126.5112000005</v>
      </c>
      <c r="P232" s="74">
        <f t="shared" si="81"/>
        <v>44139663.452</v>
      </c>
    </row>
    <row r="233" spans="2:16" ht="16.5" customHeight="1" x14ac:dyDescent="0.25">
      <c r="B233" s="159" t="s">
        <v>41</v>
      </c>
      <c r="C233" s="160"/>
      <c r="D233" s="75">
        <f>+D214+D217+D220+D223+D226+D229+D232</f>
        <v>14854233.82412</v>
      </c>
      <c r="E233" s="76">
        <f t="shared" ref="E233:P233" si="82">+E214+E217+E220+E223+E226+E229+E232</f>
        <v>14295221.96724</v>
      </c>
      <c r="F233" s="75">
        <f t="shared" si="82"/>
        <v>16896765.556760002</v>
      </c>
      <c r="G233" s="76">
        <f t="shared" si="82"/>
        <v>16400197.225199999</v>
      </c>
      <c r="H233" s="75">
        <f t="shared" si="82"/>
        <v>16919428.101503998</v>
      </c>
      <c r="I233" s="76">
        <f t="shared" si="82"/>
        <v>16831932.501887999</v>
      </c>
      <c r="J233" s="75">
        <f t="shared" si="82"/>
        <v>15607574.3214</v>
      </c>
      <c r="K233" s="76">
        <f t="shared" si="82"/>
        <v>14851676.479800001</v>
      </c>
      <c r="L233" s="75">
        <f t="shared" si="82"/>
        <v>14062316.691920001</v>
      </c>
      <c r="M233" s="76">
        <f t="shared" si="82"/>
        <v>15586571.055200001</v>
      </c>
      <c r="N233" s="75">
        <f t="shared" si="82"/>
        <v>16591059.790339999</v>
      </c>
      <c r="O233" s="76">
        <f t="shared" si="82"/>
        <v>18918135.619302001</v>
      </c>
      <c r="P233" s="77">
        <f t="shared" si="82"/>
        <v>191815113.13467398</v>
      </c>
    </row>
    <row r="234" spans="2:16" ht="16.5" customHeight="1" x14ac:dyDescent="0.25">
      <c r="B234" s="78"/>
      <c r="C234" s="78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</row>
    <row r="235" spans="2:16" ht="16.5" customHeight="1" x14ac:dyDescent="0.25">
      <c r="B235" s="161">
        <v>2014</v>
      </c>
      <c r="C235" s="162"/>
      <c r="D235" s="162"/>
      <c r="E235" s="162"/>
      <c r="F235" s="162"/>
      <c r="G235" s="162"/>
      <c r="H235" s="162"/>
      <c r="I235" s="162"/>
      <c r="J235" s="162"/>
      <c r="K235" s="162"/>
      <c r="L235" s="162"/>
      <c r="M235" s="162"/>
      <c r="N235" s="162"/>
      <c r="O235" s="162"/>
      <c r="P235" s="163"/>
    </row>
    <row r="236" spans="2:16" ht="16.5" customHeight="1" x14ac:dyDescent="0.25">
      <c r="B236" s="164" t="s">
        <v>43</v>
      </c>
      <c r="C236" s="165"/>
      <c r="D236" s="59" t="s">
        <v>7</v>
      </c>
      <c r="E236" s="60" t="s">
        <v>8</v>
      </c>
      <c r="F236" s="59" t="s">
        <v>9</v>
      </c>
      <c r="G236" s="60" t="s">
        <v>10</v>
      </c>
      <c r="H236" s="59" t="s">
        <v>11</v>
      </c>
      <c r="I236" s="60" t="s">
        <v>12</v>
      </c>
      <c r="J236" s="59" t="s">
        <v>13</v>
      </c>
      <c r="K236" s="60" t="s">
        <v>14</v>
      </c>
      <c r="L236" s="59" t="s">
        <v>15</v>
      </c>
      <c r="M236" s="60" t="s">
        <v>16</v>
      </c>
      <c r="N236" s="59" t="s">
        <v>17</v>
      </c>
      <c r="O236" s="60" t="s">
        <v>18</v>
      </c>
      <c r="P236" s="61" t="s">
        <v>19</v>
      </c>
    </row>
    <row r="237" spans="2:16" ht="16.5" customHeight="1" x14ac:dyDescent="0.25">
      <c r="B237" s="156" t="s">
        <v>247</v>
      </c>
      <c r="C237" s="62" t="s">
        <v>55</v>
      </c>
      <c r="D237" s="63"/>
      <c r="E237" s="64"/>
      <c r="F237" s="63"/>
      <c r="G237" s="64"/>
      <c r="H237" s="63"/>
      <c r="I237" s="64"/>
      <c r="J237" s="63"/>
      <c r="K237" s="64"/>
      <c r="L237" s="63"/>
      <c r="M237" s="64"/>
      <c r="N237" s="63"/>
      <c r="O237" s="64"/>
      <c r="P237" s="65">
        <f>SUM(D237:O237)</f>
        <v>0</v>
      </c>
    </row>
    <row r="238" spans="2:16" ht="16.5" customHeight="1" x14ac:dyDescent="0.25">
      <c r="B238" s="157"/>
      <c r="C238" s="66" t="s">
        <v>56</v>
      </c>
      <c r="D238" s="67"/>
      <c r="E238" s="68"/>
      <c r="F238" s="67"/>
      <c r="G238" s="68"/>
      <c r="H238" s="67"/>
      <c r="I238" s="68"/>
      <c r="J238" s="67"/>
      <c r="K238" s="68"/>
      <c r="L238" s="67"/>
      <c r="M238" s="68"/>
      <c r="N238" s="67"/>
      <c r="O238" s="68"/>
      <c r="P238" s="69">
        <f t="shared" ref="P238:P256" si="83">SUM(D238:O238)</f>
        <v>0</v>
      </c>
    </row>
    <row r="239" spans="2:16" ht="16.5" customHeight="1" x14ac:dyDescent="0.25">
      <c r="B239" s="158"/>
      <c r="C239" s="70" t="s">
        <v>19</v>
      </c>
      <c r="D239" s="71">
        <f>+D237+D238</f>
        <v>0</v>
      </c>
      <c r="E239" s="72">
        <f t="shared" ref="E239:P239" si="84">+E237+E238</f>
        <v>0</v>
      </c>
      <c r="F239" s="71">
        <f t="shared" si="84"/>
        <v>0</v>
      </c>
      <c r="G239" s="72">
        <f t="shared" si="84"/>
        <v>0</v>
      </c>
      <c r="H239" s="71">
        <f t="shared" si="84"/>
        <v>0</v>
      </c>
      <c r="I239" s="72">
        <f t="shared" si="84"/>
        <v>0</v>
      </c>
      <c r="J239" s="71">
        <f t="shared" si="84"/>
        <v>0</v>
      </c>
      <c r="K239" s="72">
        <f t="shared" si="84"/>
        <v>0</v>
      </c>
      <c r="L239" s="71">
        <f t="shared" si="84"/>
        <v>0</v>
      </c>
      <c r="M239" s="72">
        <f t="shared" si="84"/>
        <v>0</v>
      </c>
      <c r="N239" s="71">
        <f t="shared" si="84"/>
        <v>0</v>
      </c>
      <c r="O239" s="72">
        <f t="shared" si="84"/>
        <v>0</v>
      </c>
      <c r="P239" s="74">
        <f t="shared" si="84"/>
        <v>0</v>
      </c>
    </row>
    <row r="240" spans="2:16" ht="16.5" customHeight="1" x14ac:dyDescent="0.25">
      <c r="B240" s="157" t="s">
        <v>246</v>
      </c>
      <c r="C240" s="66" t="s">
        <v>55</v>
      </c>
      <c r="D240" s="67">
        <v>0</v>
      </c>
      <c r="E240" s="68">
        <v>0</v>
      </c>
      <c r="F240" s="67">
        <v>0</v>
      </c>
      <c r="G240" s="68">
        <v>0</v>
      </c>
      <c r="H240" s="67">
        <v>0</v>
      </c>
      <c r="I240" s="68">
        <v>0</v>
      </c>
      <c r="J240" s="67">
        <v>0</v>
      </c>
      <c r="K240" s="68">
        <v>0</v>
      </c>
      <c r="L240" s="67">
        <v>0</v>
      </c>
      <c r="M240" s="68">
        <v>0</v>
      </c>
      <c r="N240" s="67">
        <v>0</v>
      </c>
      <c r="O240" s="68">
        <v>0</v>
      </c>
      <c r="P240" s="69">
        <f t="shared" si="83"/>
        <v>0</v>
      </c>
    </row>
    <row r="241" spans="2:16" ht="16.5" customHeight="1" x14ac:dyDescent="0.25">
      <c r="B241" s="157"/>
      <c r="C241" s="66" t="s">
        <v>56</v>
      </c>
      <c r="D241" s="67">
        <v>0</v>
      </c>
      <c r="E241" s="68">
        <v>17746</v>
      </c>
      <c r="F241" s="67">
        <v>23321</v>
      </c>
      <c r="G241" s="68">
        <v>13831</v>
      </c>
      <c r="H241" s="67">
        <v>21038</v>
      </c>
      <c r="I241" s="68">
        <v>13014</v>
      </c>
      <c r="J241" s="67">
        <v>22598</v>
      </c>
      <c r="K241" s="68">
        <v>17031</v>
      </c>
      <c r="L241" s="67">
        <v>12592</v>
      </c>
      <c r="M241" s="68">
        <v>9886</v>
      </c>
      <c r="N241" s="67">
        <v>8144</v>
      </c>
      <c r="O241" s="68">
        <v>9888</v>
      </c>
      <c r="P241" s="69">
        <f t="shared" si="83"/>
        <v>169089</v>
      </c>
    </row>
    <row r="242" spans="2:16" ht="16.5" customHeight="1" x14ac:dyDescent="0.25">
      <c r="B242" s="157"/>
      <c r="C242" s="70" t="s">
        <v>19</v>
      </c>
      <c r="D242" s="71">
        <f>+D240+D241</f>
        <v>0</v>
      </c>
      <c r="E242" s="72">
        <f t="shared" ref="E242:P242" si="85">+E240+E241</f>
        <v>17746</v>
      </c>
      <c r="F242" s="71">
        <f t="shared" si="85"/>
        <v>23321</v>
      </c>
      <c r="G242" s="72">
        <f t="shared" si="85"/>
        <v>13831</v>
      </c>
      <c r="H242" s="71">
        <f t="shared" si="85"/>
        <v>21038</v>
      </c>
      <c r="I242" s="72">
        <f t="shared" si="85"/>
        <v>13014</v>
      </c>
      <c r="J242" s="71">
        <f t="shared" si="85"/>
        <v>22598</v>
      </c>
      <c r="K242" s="72">
        <f t="shared" si="85"/>
        <v>17031</v>
      </c>
      <c r="L242" s="71">
        <f t="shared" si="85"/>
        <v>12592</v>
      </c>
      <c r="M242" s="72">
        <f t="shared" si="85"/>
        <v>9886</v>
      </c>
      <c r="N242" s="71">
        <f t="shared" si="85"/>
        <v>8144</v>
      </c>
      <c r="O242" s="72">
        <f t="shared" si="85"/>
        <v>9888</v>
      </c>
      <c r="P242" s="74">
        <f t="shared" si="85"/>
        <v>169089</v>
      </c>
    </row>
    <row r="243" spans="2:16" ht="16.5" customHeight="1" x14ac:dyDescent="0.25">
      <c r="B243" s="156" t="s">
        <v>45</v>
      </c>
      <c r="C243" s="62" t="s">
        <v>55</v>
      </c>
      <c r="D243" s="63">
        <v>24438.219999999998</v>
      </c>
      <c r="E243" s="64">
        <v>178788.65</v>
      </c>
      <c r="F243" s="63">
        <v>163045.59</v>
      </c>
      <c r="G243" s="64">
        <v>9519.4600000000009</v>
      </c>
      <c r="H243" s="63">
        <v>18668.98</v>
      </c>
      <c r="I243" s="64">
        <v>17590.48</v>
      </c>
      <c r="J243" s="63">
        <v>13154.84</v>
      </c>
      <c r="K243" s="64">
        <v>17599.32</v>
      </c>
      <c r="L243" s="63">
        <v>8051.19</v>
      </c>
      <c r="M243" s="64">
        <v>11128.829999999998</v>
      </c>
      <c r="N243" s="63">
        <v>11124.189999999999</v>
      </c>
      <c r="O243" s="64">
        <v>26099.359999999997</v>
      </c>
      <c r="P243" s="65">
        <f t="shared" si="83"/>
        <v>499209.11</v>
      </c>
    </row>
    <row r="244" spans="2:16" ht="16.5" customHeight="1" x14ac:dyDescent="0.25">
      <c r="B244" s="157"/>
      <c r="C244" s="66" t="s">
        <v>56</v>
      </c>
      <c r="D244" s="67">
        <v>262770.68000000005</v>
      </c>
      <c r="E244" s="68">
        <v>441270.54000000004</v>
      </c>
      <c r="F244" s="67">
        <v>630608.19999999995</v>
      </c>
      <c r="G244" s="68">
        <v>281725.83</v>
      </c>
      <c r="H244" s="67">
        <v>199428.11</v>
      </c>
      <c r="I244" s="68">
        <v>256258.30000000002</v>
      </c>
      <c r="J244" s="67">
        <v>81446.739999999991</v>
      </c>
      <c r="K244" s="68">
        <v>81166.760000000009</v>
      </c>
      <c r="L244" s="67">
        <v>54879.08</v>
      </c>
      <c r="M244" s="68">
        <v>70163.590000000011</v>
      </c>
      <c r="N244" s="67">
        <v>174685.88999999998</v>
      </c>
      <c r="O244" s="68">
        <v>381274.55</v>
      </c>
      <c r="P244" s="69">
        <f t="shared" si="83"/>
        <v>2915678.27</v>
      </c>
    </row>
    <row r="245" spans="2:16" ht="16.5" customHeight="1" x14ac:dyDescent="0.25">
      <c r="B245" s="158"/>
      <c r="C245" s="70" t="s">
        <v>19</v>
      </c>
      <c r="D245" s="71">
        <f>+D243+D244</f>
        <v>287208.90000000002</v>
      </c>
      <c r="E245" s="72">
        <f t="shared" ref="E245:P245" si="86">+E243+E244</f>
        <v>620059.19000000006</v>
      </c>
      <c r="F245" s="71">
        <f t="shared" si="86"/>
        <v>793653.78999999992</v>
      </c>
      <c r="G245" s="72">
        <f t="shared" si="86"/>
        <v>291245.29000000004</v>
      </c>
      <c r="H245" s="71">
        <f t="shared" si="86"/>
        <v>218097.09</v>
      </c>
      <c r="I245" s="72">
        <f t="shared" si="86"/>
        <v>273848.78000000003</v>
      </c>
      <c r="J245" s="71">
        <f t="shared" si="86"/>
        <v>94601.579999999987</v>
      </c>
      <c r="K245" s="72">
        <f t="shared" si="86"/>
        <v>98766.080000000016</v>
      </c>
      <c r="L245" s="71">
        <f t="shared" si="86"/>
        <v>62930.270000000004</v>
      </c>
      <c r="M245" s="72">
        <f t="shared" si="86"/>
        <v>81292.420000000013</v>
      </c>
      <c r="N245" s="71">
        <f t="shared" si="86"/>
        <v>185810.08</v>
      </c>
      <c r="O245" s="72">
        <f t="shared" si="86"/>
        <v>407373.91</v>
      </c>
      <c r="P245" s="74">
        <f t="shared" si="86"/>
        <v>3414887.38</v>
      </c>
    </row>
    <row r="246" spans="2:16" ht="16.5" customHeight="1" x14ac:dyDescent="0.25">
      <c r="B246" s="156" t="s">
        <v>49</v>
      </c>
      <c r="C246" s="62" t="s">
        <v>55</v>
      </c>
      <c r="D246" s="63">
        <v>14110</v>
      </c>
      <c r="E246" s="64">
        <v>26877</v>
      </c>
      <c r="F246" s="63">
        <v>59354</v>
      </c>
      <c r="G246" s="64">
        <v>10925</v>
      </c>
      <c r="H246" s="63">
        <v>18015</v>
      </c>
      <c r="I246" s="64">
        <v>23718</v>
      </c>
      <c r="J246" s="63">
        <v>15367</v>
      </c>
      <c r="K246" s="64">
        <v>27608</v>
      </c>
      <c r="L246" s="63">
        <v>50351</v>
      </c>
      <c r="M246" s="64">
        <v>54939</v>
      </c>
      <c r="N246" s="63">
        <v>37689</v>
      </c>
      <c r="O246" s="64">
        <v>42355</v>
      </c>
      <c r="P246" s="65">
        <f t="shared" si="83"/>
        <v>381308</v>
      </c>
    </row>
    <row r="247" spans="2:16" ht="16.5" customHeight="1" x14ac:dyDescent="0.25">
      <c r="B247" s="157"/>
      <c r="C247" s="66" t="s">
        <v>56</v>
      </c>
      <c r="D247" s="67">
        <v>697034</v>
      </c>
      <c r="E247" s="68">
        <v>762117</v>
      </c>
      <c r="F247" s="67">
        <v>952487</v>
      </c>
      <c r="G247" s="68">
        <v>837831</v>
      </c>
      <c r="H247" s="67">
        <v>700350</v>
      </c>
      <c r="I247" s="68">
        <v>752037</v>
      </c>
      <c r="J247" s="67">
        <v>734522</v>
      </c>
      <c r="K247" s="68">
        <v>483604</v>
      </c>
      <c r="L247" s="67">
        <v>467333</v>
      </c>
      <c r="M247" s="68">
        <v>461433</v>
      </c>
      <c r="N247" s="67">
        <v>546641</v>
      </c>
      <c r="O247" s="68">
        <v>562641</v>
      </c>
      <c r="P247" s="69">
        <f t="shared" si="83"/>
        <v>7958030</v>
      </c>
    </row>
    <row r="248" spans="2:16" ht="16.5" customHeight="1" x14ac:dyDescent="0.25">
      <c r="B248" s="158"/>
      <c r="C248" s="70" t="s">
        <v>19</v>
      </c>
      <c r="D248" s="71">
        <f>+D246+D247</f>
        <v>711144</v>
      </c>
      <c r="E248" s="72">
        <f t="shared" ref="E248:P248" si="87">+E246+E247</f>
        <v>788994</v>
      </c>
      <c r="F248" s="71">
        <f t="shared" si="87"/>
        <v>1011841</v>
      </c>
      <c r="G248" s="72">
        <f t="shared" si="87"/>
        <v>848756</v>
      </c>
      <c r="H248" s="71">
        <f t="shared" si="87"/>
        <v>718365</v>
      </c>
      <c r="I248" s="72">
        <f t="shared" si="87"/>
        <v>775755</v>
      </c>
      <c r="J248" s="71">
        <f t="shared" si="87"/>
        <v>749889</v>
      </c>
      <c r="K248" s="72">
        <f t="shared" si="87"/>
        <v>511212</v>
      </c>
      <c r="L248" s="71">
        <f t="shared" si="87"/>
        <v>517684</v>
      </c>
      <c r="M248" s="72">
        <f t="shared" si="87"/>
        <v>516372</v>
      </c>
      <c r="N248" s="71">
        <f t="shared" si="87"/>
        <v>584330</v>
      </c>
      <c r="O248" s="72">
        <f t="shared" si="87"/>
        <v>604996</v>
      </c>
      <c r="P248" s="74">
        <f t="shared" si="87"/>
        <v>8339338</v>
      </c>
    </row>
    <row r="249" spans="2:16" ht="16.5" customHeight="1" x14ac:dyDescent="0.25">
      <c r="B249" s="157" t="s">
        <v>245</v>
      </c>
      <c r="C249" s="66" t="s">
        <v>55</v>
      </c>
      <c r="D249" s="67">
        <v>144196</v>
      </c>
      <c r="E249" s="68">
        <v>146760</v>
      </c>
      <c r="F249" s="67">
        <v>218211</v>
      </c>
      <c r="G249" s="68">
        <v>175585</v>
      </c>
      <c r="H249" s="67">
        <v>190068</v>
      </c>
      <c r="I249" s="68">
        <v>163256</v>
      </c>
      <c r="J249" s="67">
        <v>219663</v>
      </c>
      <c r="K249" s="68">
        <v>183283</v>
      </c>
      <c r="L249" s="67">
        <v>177622</v>
      </c>
      <c r="M249" s="68">
        <v>193082</v>
      </c>
      <c r="N249" s="67">
        <v>186124</v>
      </c>
      <c r="O249" s="68">
        <v>122975</v>
      </c>
      <c r="P249" s="69">
        <f t="shared" si="83"/>
        <v>2120825</v>
      </c>
    </row>
    <row r="250" spans="2:16" ht="16.5" customHeight="1" x14ac:dyDescent="0.25">
      <c r="B250" s="157"/>
      <c r="C250" s="66" t="s">
        <v>56</v>
      </c>
      <c r="D250" s="67">
        <v>1674545</v>
      </c>
      <c r="E250" s="68">
        <v>1881697</v>
      </c>
      <c r="F250" s="67">
        <v>2062707</v>
      </c>
      <c r="G250" s="68">
        <v>2033561</v>
      </c>
      <c r="H250" s="67">
        <v>1868587</v>
      </c>
      <c r="I250" s="68">
        <v>2446949</v>
      </c>
      <c r="J250" s="67">
        <v>2758211</v>
      </c>
      <c r="K250" s="68">
        <v>2718944</v>
      </c>
      <c r="L250" s="67">
        <v>2500720</v>
      </c>
      <c r="M250" s="68">
        <v>2697015</v>
      </c>
      <c r="N250" s="67">
        <v>2338389</v>
      </c>
      <c r="O250" s="68">
        <v>2717782</v>
      </c>
      <c r="P250" s="69">
        <f t="shared" si="83"/>
        <v>27699107</v>
      </c>
    </row>
    <row r="251" spans="2:16" ht="16.5" customHeight="1" x14ac:dyDescent="0.25">
      <c r="B251" s="157"/>
      <c r="C251" s="70" t="s">
        <v>19</v>
      </c>
      <c r="D251" s="71">
        <f>+D249+D250</f>
        <v>1818741</v>
      </c>
      <c r="E251" s="72">
        <f t="shared" ref="E251:P251" si="88">+E249+E250</f>
        <v>2028457</v>
      </c>
      <c r="F251" s="71">
        <f t="shared" si="88"/>
        <v>2280918</v>
      </c>
      <c r="G251" s="72">
        <f t="shared" si="88"/>
        <v>2209146</v>
      </c>
      <c r="H251" s="71">
        <f t="shared" si="88"/>
        <v>2058655</v>
      </c>
      <c r="I251" s="72">
        <f t="shared" si="88"/>
        <v>2610205</v>
      </c>
      <c r="J251" s="71">
        <f t="shared" si="88"/>
        <v>2977874</v>
      </c>
      <c r="K251" s="72">
        <f t="shared" si="88"/>
        <v>2902227</v>
      </c>
      <c r="L251" s="71">
        <f t="shared" si="88"/>
        <v>2678342</v>
      </c>
      <c r="M251" s="72">
        <f t="shared" si="88"/>
        <v>2890097</v>
      </c>
      <c r="N251" s="71">
        <f t="shared" si="88"/>
        <v>2524513</v>
      </c>
      <c r="O251" s="72">
        <f t="shared" si="88"/>
        <v>2840757</v>
      </c>
      <c r="P251" s="74">
        <f t="shared" si="88"/>
        <v>29819932</v>
      </c>
    </row>
    <row r="252" spans="2:16" ht="16.5" customHeight="1" x14ac:dyDescent="0.25">
      <c r="B252" s="156" t="s">
        <v>248</v>
      </c>
      <c r="C252" s="62" t="s">
        <v>55</v>
      </c>
      <c r="D252" s="63">
        <v>3965354</v>
      </c>
      <c r="E252" s="64">
        <v>4299369</v>
      </c>
      <c r="F252" s="63">
        <v>5276694</v>
      </c>
      <c r="G252" s="64">
        <v>4485925</v>
      </c>
      <c r="H252" s="63">
        <v>4658635</v>
      </c>
      <c r="I252" s="64">
        <v>4468861</v>
      </c>
      <c r="J252" s="63">
        <v>4593799</v>
      </c>
      <c r="K252" s="64">
        <v>4214406</v>
      </c>
      <c r="L252" s="63">
        <v>4264771</v>
      </c>
      <c r="M252" s="64">
        <v>4825418</v>
      </c>
      <c r="N252" s="63">
        <v>4823853</v>
      </c>
      <c r="O252" s="64">
        <v>5090203</v>
      </c>
      <c r="P252" s="65">
        <f t="shared" si="83"/>
        <v>54967288</v>
      </c>
    </row>
    <row r="253" spans="2:16" ht="16.5" customHeight="1" x14ac:dyDescent="0.25">
      <c r="B253" s="157"/>
      <c r="C253" s="66" t="s">
        <v>56</v>
      </c>
      <c r="D253" s="67">
        <v>5087710</v>
      </c>
      <c r="E253" s="68">
        <v>4828939</v>
      </c>
      <c r="F253" s="67">
        <v>5536962</v>
      </c>
      <c r="G253" s="68">
        <v>5712290</v>
      </c>
      <c r="H253" s="67">
        <v>6033476</v>
      </c>
      <c r="I253" s="68">
        <v>5989396</v>
      </c>
      <c r="J253" s="67">
        <v>6092759</v>
      </c>
      <c r="K253" s="68">
        <v>5582541</v>
      </c>
      <c r="L253" s="67">
        <v>5750197</v>
      </c>
      <c r="M253" s="68">
        <v>5611011</v>
      </c>
      <c r="N253" s="67">
        <v>5600395</v>
      </c>
      <c r="O253" s="68">
        <v>6002924</v>
      </c>
      <c r="P253" s="69">
        <f t="shared" si="83"/>
        <v>67828600</v>
      </c>
    </row>
    <row r="254" spans="2:16" ht="16.5" customHeight="1" x14ac:dyDescent="0.25">
      <c r="B254" s="158"/>
      <c r="C254" s="70" t="s">
        <v>19</v>
      </c>
      <c r="D254" s="71">
        <f>+D252+D253</f>
        <v>9053064</v>
      </c>
      <c r="E254" s="72">
        <f t="shared" ref="E254:P254" si="89">+E252+E253</f>
        <v>9128308</v>
      </c>
      <c r="F254" s="71">
        <f t="shared" si="89"/>
        <v>10813656</v>
      </c>
      <c r="G254" s="72">
        <f t="shared" si="89"/>
        <v>10198215</v>
      </c>
      <c r="H254" s="71">
        <f t="shared" si="89"/>
        <v>10692111</v>
      </c>
      <c r="I254" s="72">
        <f t="shared" si="89"/>
        <v>10458257</v>
      </c>
      <c r="J254" s="71">
        <f t="shared" si="89"/>
        <v>10686558</v>
      </c>
      <c r="K254" s="72">
        <f t="shared" si="89"/>
        <v>9796947</v>
      </c>
      <c r="L254" s="71">
        <f t="shared" si="89"/>
        <v>10014968</v>
      </c>
      <c r="M254" s="72">
        <f t="shared" si="89"/>
        <v>10436429</v>
      </c>
      <c r="N254" s="71">
        <f t="shared" si="89"/>
        <v>10424248</v>
      </c>
      <c r="O254" s="72">
        <f t="shared" si="89"/>
        <v>11093127</v>
      </c>
      <c r="P254" s="74">
        <f t="shared" si="89"/>
        <v>122795888</v>
      </c>
    </row>
    <row r="255" spans="2:16" ht="16.5" customHeight="1" x14ac:dyDescent="0.25">
      <c r="B255" s="157" t="s">
        <v>46</v>
      </c>
      <c r="C255" s="66" t="s">
        <v>55</v>
      </c>
      <c r="D255" s="67">
        <v>718225.61100000003</v>
      </c>
      <c r="E255" s="68">
        <v>829879.78260000004</v>
      </c>
      <c r="F255" s="67">
        <v>791400.69420000003</v>
      </c>
      <c r="G255" s="68">
        <v>672519.84380000003</v>
      </c>
      <c r="H255" s="67">
        <v>760972.80500000005</v>
      </c>
      <c r="I255" s="68">
        <v>623756.29639999999</v>
      </c>
      <c r="J255" s="67">
        <v>876085.99400000006</v>
      </c>
      <c r="K255" s="68">
        <v>822313.59539999999</v>
      </c>
      <c r="L255" s="67">
        <v>610246.50760000001</v>
      </c>
      <c r="M255" s="68">
        <v>867265.3894000001</v>
      </c>
      <c r="N255" s="67">
        <v>1195521.5110000002</v>
      </c>
      <c r="O255" s="68">
        <v>1129394.534</v>
      </c>
      <c r="P255" s="69">
        <f t="shared" si="83"/>
        <v>9897582.5644000005</v>
      </c>
    </row>
    <row r="256" spans="2:16" ht="16.5" customHeight="1" x14ac:dyDescent="0.25">
      <c r="B256" s="157"/>
      <c r="C256" s="66" t="s">
        <v>56</v>
      </c>
      <c r="D256" s="67">
        <v>4191612.5938000004</v>
      </c>
      <c r="E256" s="68">
        <v>2999336.2540000002</v>
      </c>
      <c r="F256" s="67">
        <v>4331851.6090000002</v>
      </c>
      <c r="G256" s="68">
        <v>4420399.3679999998</v>
      </c>
      <c r="H256" s="67">
        <v>3721715.3314</v>
      </c>
      <c r="I256" s="68">
        <v>3279155.1090000002</v>
      </c>
      <c r="J256" s="67">
        <v>3043207.7940000002</v>
      </c>
      <c r="K256" s="68">
        <v>2111032.3668</v>
      </c>
      <c r="L256" s="67">
        <v>1737813.4282000002</v>
      </c>
      <c r="M256" s="68">
        <v>1987067.7088000001</v>
      </c>
      <c r="N256" s="67">
        <v>2673655.1052000001</v>
      </c>
      <c r="O256" s="68">
        <v>3074208.8792000003</v>
      </c>
      <c r="P256" s="69">
        <f t="shared" si="83"/>
        <v>37571055.547399998</v>
      </c>
    </row>
    <row r="257" spans="2:16" ht="16.5" customHeight="1" x14ac:dyDescent="0.25">
      <c r="B257" s="157"/>
      <c r="C257" s="70" t="s">
        <v>19</v>
      </c>
      <c r="D257" s="71">
        <f>+D255+D256</f>
        <v>4909838.2048000004</v>
      </c>
      <c r="E257" s="72">
        <f t="shared" ref="E257:P257" si="90">+E255+E256</f>
        <v>3829216.0366000002</v>
      </c>
      <c r="F257" s="71">
        <f t="shared" si="90"/>
        <v>5123252.3032</v>
      </c>
      <c r="G257" s="72">
        <f t="shared" si="90"/>
        <v>5092919.2117999997</v>
      </c>
      <c r="H257" s="71">
        <f t="shared" si="90"/>
        <v>4482688.1364000002</v>
      </c>
      <c r="I257" s="72">
        <f t="shared" si="90"/>
        <v>3902911.4054</v>
      </c>
      <c r="J257" s="71">
        <f t="shared" si="90"/>
        <v>3919293.7880000002</v>
      </c>
      <c r="K257" s="72">
        <f t="shared" si="90"/>
        <v>2933345.9622</v>
      </c>
      <c r="L257" s="71">
        <f t="shared" si="90"/>
        <v>2348059.9358000001</v>
      </c>
      <c r="M257" s="72">
        <f t="shared" si="90"/>
        <v>2854333.0982000004</v>
      </c>
      <c r="N257" s="71">
        <f t="shared" si="90"/>
        <v>3869176.6162</v>
      </c>
      <c r="O257" s="72">
        <f t="shared" si="90"/>
        <v>4203603.4132000003</v>
      </c>
      <c r="P257" s="74">
        <f t="shared" si="90"/>
        <v>47468638.1118</v>
      </c>
    </row>
    <row r="258" spans="2:16" ht="16.5" customHeight="1" x14ac:dyDescent="0.25">
      <c r="B258" s="159" t="s">
        <v>86</v>
      </c>
      <c r="C258" s="160"/>
      <c r="D258" s="75">
        <f>+D239+D242+D245+D248+D251+D254+D257</f>
        <v>16779996.104800001</v>
      </c>
      <c r="E258" s="76">
        <f t="shared" ref="E258:P258" si="91">+E239+E242+E245+E248+E251+E254+E257</f>
        <v>16412780.226599999</v>
      </c>
      <c r="F258" s="75">
        <f t="shared" si="91"/>
        <v>20046642.093199998</v>
      </c>
      <c r="G258" s="76">
        <f t="shared" si="91"/>
        <v>18654112.501800001</v>
      </c>
      <c r="H258" s="75">
        <f t="shared" si="91"/>
        <v>18190954.226399999</v>
      </c>
      <c r="I258" s="76">
        <f t="shared" si="91"/>
        <v>18033991.185400002</v>
      </c>
      <c r="J258" s="75">
        <f t="shared" si="91"/>
        <v>18450814.368000001</v>
      </c>
      <c r="K258" s="76">
        <f t="shared" si="91"/>
        <v>16259529.042199999</v>
      </c>
      <c r="L258" s="75">
        <f t="shared" si="91"/>
        <v>15634576.205800001</v>
      </c>
      <c r="M258" s="76">
        <f t="shared" si="91"/>
        <v>16788409.518199999</v>
      </c>
      <c r="N258" s="75">
        <f t="shared" si="91"/>
        <v>17596221.696199998</v>
      </c>
      <c r="O258" s="76">
        <f t="shared" si="91"/>
        <v>19159745.323200002</v>
      </c>
      <c r="P258" s="77">
        <f t="shared" si="91"/>
        <v>212007772.49180001</v>
      </c>
    </row>
    <row r="259" spans="2:16" ht="16.5" customHeight="1" x14ac:dyDescent="0.25">
      <c r="B259" s="78"/>
      <c r="C259" s="78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</row>
    <row r="260" spans="2:16" ht="16.5" customHeight="1" x14ac:dyDescent="0.25">
      <c r="B260" s="161">
        <v>2015</v>
      </c>
      <c r="C260" s="162"/>
      <c r="D260" s="162"/>
      <c r="E260" s="162"/>
      <c r="F260" s="162"/>
      <c r="G260" s="162"/>
      <c r="H260" s="162"/>
      <c r="I260" s="162"/>
      <c r="J260" s="162"/>
      <c r="K260" s="162"/>
      <c r="L260" s="162"/>
      <c r="M260" s="162"/>
      <c r="N260" s="162"/>
      <c r="O260" s="162"/>
      <c r="P260" s="163"/>
    </row>
    <row r="261" spans="2:16" ht="16.5" customHeight="1" x14ac:dyDescent="0.25">
      <c r="B261" s="164" t="s">
        <v>43</v>
      </c>
      <c r="C261" s="165"/>
      <c r="D261" s="59" t="s">
        <v>7</v>
      </c>
      <c r="E261" s="60" t="s">
        <v>8</v>
      </c>
      <c r="F261" s="59" t="s">
        <v>9</v>
      </c>
      <c r="G261" s="60" t="s">
        <v>10</v>
      </c>
      <c r="H261" s="59" t="s">
        <v>11</v>
      </c>
      <c r="I261" s="60" t="s">
        <v>12</v>
      </c>
      <c r="J261" s="59" t="s">
        <v>13</v>
      </c>
      <c r="K261" s="60" t="s">
        <v>14</v>
      </c>
      <c r="L261" s="59" t="s">
        <v>15</v>
      </c>
      <c r="M261" s="60" t="s">
        <v>16</v>
      </c>
      <c r="N261" s="59" t="s">
        <v>17</v>
      </c>
      <c r="O261" s="60" t="s">
        <v>18</v>
      </c>
      <c r="P261" s="61" t="s">
        <v>19</v>
      </c>
    </row>
    <row r="262" spans="2:16" ht="16.5" customHeight="1" x14ac:dyDescent="0.25">
      <c r="B262" s="156" t="s">
        <v>247</v>
      </c>
      <c r="C262" s="62" t="s">
        <v>55</v>
      </c>
      <c r="D262" s="63"/>
      <c r="E262" s="64"/>
      <c r="F262" s="63"/>
      <c r="G262" s="64"/>
      <c r="H262" s="63"/>
      <c r="I262" s="64"/>
      <c r="J262" s="63"/>
      <c r="K262" s="64"/>
      <c r="L262" s="63"/>
      <c r="M262" s="64"/>
      <c r="N262" s="63"/>
      <c r="O262" s="64"/>
      <c r="P262" s="65">
        <f>SUM(D262:O262)</f>
        <v>0</v>
      </c>
    </row>
    <row r="263" spans="2:16" ht="16.5" customHeight="1" x14ac:dyDescent="0.25">
      <c r="B263" s="157"/>
      <c r="C263" s="66" t="s">
        <v>56</v>
      </c>
      <c r="D263" s="67"/>
      <c r="E263" s="68"/>
      <c r="F263" s="67"/>
      <c r="G263" s="68"/>
      <c r="H263" s="67"/>
      <c r="I263" s="68"/>
      <c r="J263" s="67"/>
      <c r="K263" s="68"/>
      <c r="L263" s="67"/>
      <c r="M263" s="68"/>
      <c r="N263" s="67"/>
      <c r="O263" s="68"/>
      <c r="P263" s="69">
        <f t="shared" ref="P263:P281" si="92">SUM(D263:O263)</f>
        <v>0</v>
      </c>
    </row>
    <row r="264" spans="2:16" ht="16.5" customHeight="1" x14ac:dyDescent="0.25">
      <c r="B264" s="158"/>
      <c r="C264" s="70" t="s">
        <v>19</v>
      </c>
      <c r="D264" s="71">
        <f>+D262+D263</f>
        <v>0</v>
      </c>
      <c r="E264" s="72">
        <f t="shared" ref="E264:P264" si="93">+E262+E263</f>
        <v>0</v>
      </c>
      <c r="F264" s="71">
        <f t="shared" si="93"/>
        <v>0</v>
      </c>
      <c r="G264" s="72">
        <f t="shared" si="93"/>
        <v>0</v>
      </c>
      <c r="H264" s="71">
        <f t="shared" si="93"/>
        <v>0</v>
      </c>
      <c r="I264" s="72">
        <f t="shared" si="93"/>
        <v>0</v>
      </c>
      <c r="J264" s="71">
        <f t="shared" si="93"/>
        <v>0</v>
      </c>
      <c r="K264" s="72">
        <f t="shared" si="93"/>
        <v>0</v>
      </c>
      <c r="L264" s="71">
        <f t="shared" si="93"/>
        <v>0</v>
      </c>
      <c r="M264" s="72">
        <f t="shared" si="93"/>
        <v>0</v>
      </c>
      <c r="N264" s="71">
        <f t="shared" si="93"/>
        <v>0</v>
      </c>
      <c r="O264" s="72">
        <f t="shared" si="93"/>
        <v>0</v>
      </c>
      <c r="P264" s="74">
        <f t="shared" si="93"/>
        <v>0</v>
      </c>
    </row>
    <row r="265" spans="2:16" ht="16.5" customHeight="1" x14ac:dyDescent="0.25">
      <c r="B265" s="157" t="s">
        <v>246</v>
      </c>
      <c r="C265" s="66" t="s">
        <v>55</v>
      </c>
      <c r="D265" s="67">
        <v>0</v>
      </c>
      <c r="E265" s="68">
        <v>0</v>
      </c>
      <c r="F265" s="67">
        <v>0</v>
      </c>
      <c r="G265" s="68">
        <v>108</v>
      </c>
      <c r="H265" s="67">
        <v>0</v>
      </c>
      <c r="I265" s="68">
        <v>0</v>
      </c>
      <c r="J265" s="67">
        <v>0</v>
      </c>
      <c r="K265" s="68">
        <v>0</v>
      </c>
      <c r="L265" s="67">
        <v>0</v>
      </c>
      <c r="M265" s="68">
        <v>0</v>
      </c>
      <c r="N265" s="67">
        <v>0</v>
      </c>
      <c r="O265" s="68">
        <v>0</v>
      </c>
      <c r="P265" s="69">
        <f t="shared" si="92"/>
        <v>108</v>
      </c>
    </row>
    <row r="266" spans="2:16" ht="16.5" customHeight="1" x14ac:dyDescent="0.25">
      <c r="B266" s="157"/>
      <c r="C266" s="66" t="s">
        <v>56</v>
      </c>
      <c r="D266" s="67">
        <v>23513</v>
      </c>
      <c r="E266" s="68">
        <v>10895</v>
      </c>
      <c r="F266" s="67">
        <v>26848</v>
      </c>
      <c r="G266" s="68">
        <v>21029</v>
      </c>
      <c r="H266" s="67">
        <v>22351</v>
      </c>
      <c r="I266" s="68">
        <v>24803</v>
      </c>
      <c r="J266" s="67">
        <v>24806</v>
      </c>
      <c r="K266" s="68">
        <v>34250</v>
      </c>
      <c r="L266" s="67">
        <v>26943</v>
      </c>
      <c r="M266" s="68">
        <v>30336</v>
      </c>
      <c r="N266" s="67">
        <v>16296</v>
      </c>
      <c r="O266" s="68">
        <v>34504</v>
      </c>
      <c r="P266" s="69">
        <f t="shared" si="92"/>
        <v>296574</v>
      </c>
    </row>
    <row r="267" spans="2:16" ht="16.5" customHeight="1" x14ac:dyDescent="0.25">
      <c r="B267" s="157"/>
      <c r="C267" s="70" t="s">
        <v>19</v>
      </c>
      <c r="D267" s="71">
        <f>+D265+D266</f>
        <v>23513</v>
      </c>
      <c r="E267" s="72">
        <f t="shared" ref="E267:P267" si="94">+E265+E266</f>
        <v>10895</v>
      </c>
      <c r="F267" s="71">
        <f t="shared" si="94"/>
        <v>26848</v>
      </c>
      <c r="G267" s="72">
        <f t="shared" si="94"/>
        <v>21137</v>
      </c>
      <c r="H267" s="71">
        <f t="shared" si="94"/>
        <v>22351</v>
      </c>
      <c r="I267" s="72">
        <f t="shared" si="94"/>
        <v>24803</v>
      </c>
      <c r="J267" s="71">
        <f t="shared" si="94"/>
        <v>24806</v>
      </c>
      <c r="K267" s="72">
        <f t="shared" si="94"/>
        <v>34250</v>
      </c>
      <c r="L267" s="71">
        <f t="shared" si="94"/>
        <v>26943</v>
      </c>
      <c r="M267" s="72">
        <f t="shared" si="94"/>
        <v>30336</v>
      </c>
      <c r="N267" s="71">
        <f t="shared" si="94"/>
        <v>16296</v>
      </c>
      <c r="O267" s="72">
        <f t="shared" si="94"/>
        <v>34504</v>
      </c>
      <c r="P267" s="74">
        <f t="shared" si="94"/>
        <v>296682</v>
      </c>
    </row>
    <row r="268" spans="2:16" ht="16.5" customHeight="1" x14ac:dyDescent="0.25">
      <c r="B268" s="156" t="s">
        <v>45</v>
      </c>
      <c r="C268" s="62" t="s">
        <v>55</v>
      </c>
      <c r="D268" s="63">
        <v>13357.68</v>
      </c>
      <c r="E268" s="64">
        <v>9708.19</v>
      </c>
      <c r="F268" s="63">
        <v>31817.899999999998</v>
      </c>
      <c r="G268" s="64">
        <v>9002.7000000000007</v>
      </c>
      <c r="H268" s="63">
        <v>15275.67</v>
      </c>
      <c r="I268" s="64">
        <v>7250.67</v>
      </c>
      <c r="J268" s="63">
        <v>6373.5</v>
      </c>
      <c r="K268" s="64">
        <v>11741.7</v>
      </c>
      <c r="L268" s="63">
        <v>8943.6299999999992</v>
      </c>
      <c r="M268" s="64">
        <v>11204.500000000002</v>
      </c>
      <c r="N268" s="63">
        <v>13573.949999999999</v>
      </c>
      <c r="O268" s="64">
        <v>30699.729999999996</v>
      </c>
      <c r="P268" s="65">
        <f t="shared" si="92"/>
        <v>168949.82</v>
      </c>
    </row>
    <row r="269" spans="2:16" ht="16.5" customHeight="1" x14ac:dyDescent="0.25">
      <c r="B269" s="157"/>
      <c r="C269" s="66" t="s">
        <v>56</v>
      </c>
      <c r="D269" s="67">
        <v>445501.17999999993</v>
      </c>
      <c r="E269" s="68">
        <v>489659.33</v>
      </c>
      <c r="F269" s="67">
        <v>437613.14</v>
      </c>
      <c r="G269" s="68">
        <v>272056.45000000007</v>
      </c>
      <c r="H269" s="67">
        <v>207433.03</v>
      </c>
      <c r="I269" s="68">
        <v>89659.199999999997</v>
      </c>
      <c r="J269" s="67">
        <v>30626.31</v>
      </c>
      <c r="K269" s="68">
        <v>61243.78</v>
      </c>
      <c r="L269" s="67">
        <v>103799.19</v>
      </c>
      <c r="M269" s="68">
        <v>60760.97</v>
      </c>
      <c r="N269" s="67">
        <v>170171.61</v>
      </c>
      <c r="O269" s="68">
        <v>250089.61</v>
      </c>
      <c r="P269" s="69">
        <f t="shared" si="92"/>
        <v>2618613.8000000003</v>
      </c>
    </row>
    <row r="270" spans="2:16" ht="16.5" customHeight="1" x14ac:dyDescent="0.25">
      <c r="B270" s="158"/>
      <c r="C270" s="70" t="s">
        <v>19</v>
      </c>
      <c r="D270" s="71">
        <f>+D268+D269</f>
        <v>458858.85999999993</v>
      </c>
      <c r="E270" s="72">
        <f t="shared" ref="E270:P270" si="95">+E268+E269</f>
        <v>499367.52</v>
      </c>
      <c r="F270" s="71">
        <f t="shared" si="95"/>
        <v>469431.04000000004</v>
      </c>
      <c r="G270" s="72">
        <f t="shared" si="95"/>
        <v>281059.15000000008</v>
      </c>
      <c r="H270" s="71">
        <f t="shared" si="95"/>
        <v>222708.7</v>
      </c>
      <c r="I270" s="72">
        <f t="shared" si="95"/>
        <v>96909.87</v>
      </c>
      <c r="J270" s="71">
        <f t="shared" si="95"/>
        <v>36999.81</v>
      </c>
      <c r="K270" s="72">
        <f t="shared" si="95"/>
        <v>72985.48</v>
      </c>
      <c r="L270" s="71">
        <f t="shared" si="95"/>
        <v>112742.82</v>
      </c>
      <c r="M270" s="72">
        <f t="shared" si="95"/>
        <v>71965.47</v>
      </c>
      <c r="N270" s="71">
        <f t="shared" si="95"/>
        <v>183745.56</v>
      </c>
      <c r="O270" s="72">
        <f t="shared" si="95"/>
        <v>280789.33999999997</v>
      </c>
      <c r="P270" s="74">
        <f t="shared" si="95"/>
        <v>2787563.62</v>
      </c>
    </row>
    <row r="271" spans="2:16" ht="16.5" customHeight="1" x14ac:dyDescent="0.25">
      <c r="B271" s="156" t="s">
        <v>49</v>
      </c>
      <c r="C271" s="62" t="s">
        <v>55</v>
      </c>
      <c r="D271" s="63">
        <v>25170</v>
      </c>
      <c r="E271" s="64">
        <v>39385</v>
      </c>
      <c r="F271" s="63">
        <v>44328</v>
      </c>
      <c r="G271" s="64">
        <v>25068</v>
      </c>
      <c r="H271" s="63">
        <v>27020</v>
      </c>
      <c r="I271" s="64">
        <v>20110</v>
      </c>
      <c r="J271" s="63">
        <v>15231</v>
      </c>
      <c r="K271" s="64">
        <v>18028</v>
      </c>
      <c r="L271" s="63">
        <v>24178</v>
      </c>
      <c r="M271" s="64">
        <v>19399</v>
      </c>
      <c r="N271" s="63">
        <v>27948</v>
      </c>
      <c r="O271" s="64">
        <v>25814</v>
      </c>
      <c r="P271" s="65">
        <f t="shared" si="92"/>
        <v>311679</v>
      </c>
    </row>
    <row r="272" spans="2:16" ht="16.5" customHeight="1" x14ac:dyDescent="0.25">
      <c r="B272" s="157"/>
      <c r="C272" s="66" t="s">
        <v>56</v>
      </c>
      <c r="D272" s="67">
        <v>763706</v>
      </c>
      <c r="E272" s="68">
        <v>845095</v>
      </c>
      <c r="F272" s="67">
        <v>948583</v>
      </c>
      <c r="G272" s="68">
        <v>766827</v>
      </c>
      <c r="H272" s="67">
        <v>677058</v>
      </c>
      <c r="I272" s="68">
        <v>499260</v>
      </c>
      <c r="J272" s="67">
        <v>551081</v>
      </c>
      <c r="K272" s="68">
        <v>401890</v>
      </c>
      <c r="L272" s="67">
        <v>338151</v>
      </c>
      <c r="M272" s="68">
        <v>314068</v>
      </c>
      <c r="N272" s="67">
        <v>395821</v>
      </c>
      <c r="O272" s="68">
        <v>562573</v>
      </c>
      <c r="P272" s="69">
        <f t="shared" si="92"/>
        <v>7064113</v>
      </c>
    </row>
    <row r="273" spans="2:16" ht="16.5" customHeight="1" x14ac:dyDescent="0.25">
      <c r="B273" s="158"/>
      <c r="C273" s="70" t="s">
        <v>19</v>
      </c>
      <c r="D273" s="71">
        <f>+D271+D272</f>
        <v>788876</v>
      </c>
      <c r="E273" s="72">
        <f t="shared" ref="E273:P273" si="96">+E271+E272</f>
        <v>884480</v>
      </c>
      <c r="F273" s="71">
        <f t="shared" si="96"/>
        <v>992911</v>
      </c>
      <c r="G273" s="72">
        <f t="shared" si="96"/>
        <v>791895</v>
      </c>
      <c r="H273" s="71">
        <f t="shared" si="96"/>
        <v>704078</v>
      </c>
      <c r="I273" s="72">
        <f t="shared" si="96"/>
        <v>519370</v>
      </c>
      <c r="J273" s="71">
        <f t="shared" si="96"/>
        <v>566312</v>
      </c>
      <c r="K273" s="72">
        <f t="shared" si="96"/>
        <v>419918</v>
      </c>
      <c r="L273" s="71">
        <f t="shared" si="96"/>
        <v>362329</v>
      </c>
      <c r="M273" s="72">
        <f t="shared" si="96"/>
        <v>333467</v>
      </c>
      <c r="N273" s="71">
        <f t="shared" si="96"/>
        <v>423769</v>
      </c>
      <c r="O273" s="72">
        <f t="shared" si="96"/>
        <v>588387</v>
      </c>
      <c r="P273" s="74">
        <f t="shared" si="96"/>
        <v>7375792</v>
      </c>
    </row>
    <row r="274" spans="2:16" ht="16.5" customHeight="1" x14ac:dyDescent="0.25">
      <c r="B274" s="157" t="s">
        <v>245</v>
      </c>
      <c r="C274" s="66" t="s">
        <v>55</v>
      </c>
      <c r="D274" s="67">
        <v>178170</v>
      </c>
      <c r="E274" s="68">
        <v>139891</v>
      </c>
      <c r="F274" s="67">
        <v>160877</v>
      </c>
      <c r="G274" s="68">
        <v>156326</v>
      </c>
      <c r="H274" s="67">
        <v>171964</v>
      </c>
      <c r="I274" s="68">
        <v>195215</v>
      </c>
      <c r="J274" s="67">
        <v>200876</v>
      </c>
      <c r="K274" s="68">
        <v>149469</v>
      </c>
      <c r="L274" s="67">
        <v>119957</v>
      </c>
      <c r="M274" s="68">
        <v>168806</v>
      </c>
      <c r="N274" s="67">
        <v>132535</v>
      </c>
      <c r="O274" s="68">
        <v>130197</v>
      </c>
      <c r="P274" s="69">
        <f t="shared" si="92"/>
        <v>1904283</v>
      </c>
    </row>
    <row r="275" spans="2:16" ht="16.5" customHeight="1" x14ac:dyDescent="0.25">
      <c r="B275" s="157"/>
      <c r="C275" s="66" t="s">
        <v>56</v>
      </c>
      <c r="D275" s="67">
        <v>2013071</v>
      </c>
      <c r="E275" s="68">
        <v>2195780</v>
      </c>
      <c r="F275" s="67">
        <v>2536711</v>
      </c>
      <c r="G275" s="68">
        <v>2181030</v>
      </c>
      <c r="H275" s="67">
        <v>2294180</v>
      </c>
      <c r="I275" s="68">
        <v>2494856</v>
      </c>
      <c r="J275" s="67">
        <v>2592676</v>
      </c>
      <c r="K275" s="68">
        <v>2079802</v>
      </c>
      <c r="L275" s="67">
        <v>2402533</v>
      </c>
      <c r="M275" s="68">
        <v>2439680</v>
      </c>
      <c r="N275" s="67">
        <v>2125311</v>
      </c>
      <c r="O275" s="68">
        <v>2067862</v>
      </c>
      <c r="P275" s="69">
        <f t="shared" si="92"/>
        <v>27423492</v>
      </c>
    </row>
    <row r="276" spans="2:16" ht="16.5" customHeight="1" x14ac:dyDescent="0.25">
      <c r="B276" s="157"/>
      <c r="C276" s="70" t="s">
        <v>19</v>
      </c>
      <c r="D276" s="71">
        <f>+D274+D275</f>
        <v>2191241</v>
      </c>
      <c r="E276" s="72">
        <f t="shared" ref="E276:P276" si="97">+E274+E275</f>
        <v>2335671</v>
      </c>
      <c r="F276" s="71">
        <f t="shared" si="97"/>
        <v>2697588</v>
      </c>
      <c r="G276" s="72">
        <f t="shared" si="97"/>
        <v>2337356</v>
      </c>
      <c r="H276" s="71">
        <f t="shared" si="97"/>
        <v>2466144</v>
      </c>
      <c r="I276" s="72">
        <f t="shared" si="97"/>
        <v>2690071</v>
      </c>
      <c r="J276" s="71">
        <f t="shared" si="97"/>
        <v>2793552</v>
      </c>
      <c r="K276" s="72">
        <f t="shared" si="97"/>
        <v>2229271</v>
      </c>
      <c r="L276" s="71">
        <f t="shared" si="97"/>
        <v>2522490</v>
      </c>
      <c r="M276" s="72">
        <f t="shared" si="97"/>
        <v>2608486</v>
      </c>
      <c r="N276" s="71">
        <f t="shared" si="97"/>
        <v>2257846</v>
      </c>
      <c r="O276" s="72">
        <f t="shared" si="97"/>
        <v>2198059</v>
      </c>
      <c r="P276" s="74">
        <f t="shared" si="97"/>
        <v>29327775</v>
      </c>
    </row>
    <row r="277" spans="2:16" ht="16.5" customHeight="1" x14ac:dyDescent="0.25">
      <c r="B277" s="156" t="s">
        <v>248</v>
      </c>
      <c r="C277" s="62" t="s">
        <v>55</v>
      </c>
      <c r="D277" s="63">
        <v>3968071</v>
      </c>
      <c r="E277" s="64">
        <v>4618452</v>
      </c>
      <c r="F277" s="63">
        <v>5030060</v>
      </c>
      <c r="G277" s="64">
        <v>4897610</v>
      </c>
      <c r="H277" s="63">
        <v>4749396</v>
      </c>
      <c r="I277" s="64">
        <v>4908876</v>
      </c>
      <c r="J277" s="63">
        <v>5255858</v>
      </c>
      <c r="K277" s="64">
        <v>5127797</v>
      </c>
      <c r="L277" s="63">
        <v>5007581</v>
      </c>
      <c r="M277" s="64">
        <v>5342324</v>
      </c>
      <c r="N277" s="63">
        <v>5405320</v>
      </c>
      <c r="O277" s="64">
        <v>6241810</v>
      </c>
      <c r="P277" s="65">
        <f t="shared" si="92"/>
        <v>60553155</v>
      </c>
    </row>
    <row r="278" spans="2:16" ht="16.5" customHeight="1" x14ac:dyDescent="0.25">
      <c r="B278" s="157"/>
      <c r="C278" s="66" t="s">
        <v>56</v>
      </c>
      <c r="D278" s="67">
        <v>5521731</v>
      </c>
      <c r="E278" s="68">
        <v>4926985</v>
      </c>
      <c r="F278" s="67">
        <v>6278494</v>
      </c>
      <c r="G278" s="68">
        <v>6399768</v>
      </c>
      <c r="H278" s="67">
        <v>6141741</v>
      </c>
      <c r="I278" s="68">
        <v>5297162</v>
      </c>
      <c r="J278" s="67">
        <v>5597868</v>
      </c>
      <c r="K278" s="68">
        <v>5468770</v>
      </c>
      <c r="L278" s="67">
        <v>5390695</v>
      </c>
      <c r="M278" s="68">
        <v>5149360</v>
      </c>
      <c r="N278" s="67">
        <v>6247706</v>
      </c>
      <c r="O278" s="68">
        <v>6423526</v>
      </c>
      <c r="P278" s="69">
        <f t="shared" si="92"/>
        <v>68843806</v>
      </c>
    </row>
    <row r="279" spans="2:16" ht="16.5" customHeight="1" x14ac:dyDescent="0.25">
      <c r="B279" s="158"/>
      <c r="C279" s="70" t="s">
        <v>19</v>
      </c>
      <c r="D279" s="71">
        <f>+D277+D278</f>
        <v>9489802</v>
      </c>
      <c r="E279" s="72">
        <f t="shared" ref="E279:P279" si="98">+E277+E278</f>
        <v>9545437</v>
      </c>
      <c r="F279" s="71">
        <f t="shared" si="98"/>
        <v>11308554</v>
      </c>
      <c r="G279" s="72">
        <f t="shared" si="98"/>
        <v>11297378</v>
      </c>
      <c r="H279" s="71">
        <f t="shared" si="98"/>
        <v>10891137</v>
      </c>
      <c r="I279" s="72">
        <f t="shared" si="98"/>
        <v>10206038</v>
      </c>
      <c r="J279" s="71">
        <f t="shared" si="98"/>
        <v>10853726</v>
      </c>
      <c r="K279" s="72">
        <f t="shared" si="98"/>
        <v>10596567</v>
      </c>
      <c r="L279" s="71">
        <f t="shared" si="98"/>
        <v>10398276</v>
      </c>
      <c r="M279" s="72">
        <f t="shared" si="98"/>
        <v>10491684</v>
      </c>
      <c r="N279" s="71">
        <f t="shared" si="98"/>
        <v>11653026</v>
      </c>
      <c r="O279" s="72">
        <f t="shared" si="98"/>
        <v>12665336</v>
      </c>
      <c r="P279" s="74">
        <f t="shared" si="98"/>
        <v>129396961</v>
      </c>
    </row>
    <row r="280" spans="2:16" ht="16.5" customHeight="1" x14ac:dyDescent="0.25">
      <c r="B280" s="157" t="s">
        <v>46</v>
      </c>
      <c r="C280" s="66" t="s">
        <v>55</v>
      </c>
      <c r="D280" s="67">
        <v>650867.75797999999</v>
      </c>
      <c r="E280" s="68">
        <v>865727.81855999993</v>
      </c>
      <c r="F280" s="67">
        <v>1218630.16044</v>
      </c>
      <c r="G280" s="68">
        <v>790933.88043999998</v>
      </c>
      <c r="H280" s="67">
        <v>910045.08979999996</v>
      </c>
      <c r="I280" s="68">
        <v>738422.03665999998</v>
      </c>
      <c r="J280" s="67">
        <v>654503.17635999992</v>
      </c>
      <c r="K280" s="68">
        <v>665043.46457999991</v>
      </c>
      <c r="L280" s="67">
        <v>642723.89169999992</v>
      </c>
      <c r="M280" s="68">
        <v>757055.48489999992</v>
      </c>
      <c r="N280" s="67">
        <v>1164824.2047199998</v>
      </c>
      <c r="O280" s="68">
        <v>1179504.7692999998</v>
      </c>
      <c r="P280" s="69">
        <f t="shared" si="92"/>
        <v>10238281.735439997</v>
      </c>
    </row>
    <row r="281" spans="2:16" ht="16.5" customHeight="1" x14ac:dyDescent="0.25">
      <c r="B281" s="157"/>
      <c r="C281" s="66" t="s">
        <v>56</v>
      </c>
      <c r="D281" s="67">
        <v>3038246.3467399999</v>
      </c>
      <c r="E281" s="68">
        <v>3079287.5526599996</v>
      </c>
      <c r="F281" s="67">
        <v>3963653.2286999999</v>
      </c>
      <c r="G281" s="68">
        <v>4869262.6230599992</v>
      </c>
      <c r="H281" s="67">
        <v>3736897.0385999996</v>
      </c>
      <c r="I281" s="68">
        <v>2662799.5607399996</v>
      </c>
      <c r="J281" s="67">
        <v>2524442.0187799996</v>
      </c>
      <c r="K281" s="68">
        <v>2423776.8649599999</v>
      </c>
      <c r="L281" s="67">
        <v>1985524.8643999998</v>
      </c>
      <c r="M281" s="68">
        <v>2189233.9570199996</v>
      </c>
      <c r="N281" s="67">
        <v>3126382.6450999998</v>
      </c>
      <c r="O281" s="68">
        <v>3291105.2376399995</v>
      </c>
      <c r="P281" s="69">
        <f t="shared" si="92"/>
        <v>36890611.9384</v>
      </c>
    </row>
    <row r="282" spans="2:16" ht="16.5" customHeight="1" x14ac:dyDescent="0.25">
      <c r="B282" s="157"/>
      <c r="C282" s="70" t="s">
        <v>19</v>
      </c>
      <c r="D282" s="71">
        <f>+D280+D281</f>
        <v>3689114.1047200002</v>
      </c>
      <c r="E282" s="72">
        <f t="shared" ref="E282:P282" si="99">+E280+E281</f>
        <v>3945015.3712199996</v>
      </c>
      <c r="F282" s="71">
        <f t="shared" si="99"/>
        <v>5182283.3891399996</v>
      </c>
      <c r="G282" s="72">
        <f t="shared" si="99"/>
        <v>5660196.5034999996</v>
      </c>
      <c r="H282" s="71">
        <f t="shared" si="99"/>
        <v>4646942.1283999998</v>
      </c>
      <c r="I282" s="72">
        <f t="shared" si="99"/>
        <v>3401221.5973999994</v>
      </c>
      <c r="J282" s="71">
        <f t="shared" si="99"/>
        <v>3178945.1951399995</v>
      </c>
      <c r="K282" s="72">
        <f t="shared" si="99"/>
        <v>3088820.3295399998</v>
      </c>
      <c r="L282" s="71">
        <f t="shared" si="99"/>
        <v>2628248.7560999999</v>
      </c>
      <c r="M282" s="72">
        <f t="shared" si="99"/>
        <v>2946289.4419199997</v>
      </c>
      <c r="N282" s="71">
        <f t="shared" si="99"/>
        <v>4291206.8498199992</v>
      </c>
      <c r="O282" s="72">
        <f t="shared" si="99"/>
        <v>4470610.0069399998</v>
      </c>
      <c r="P282" s="74">
        <f t="shared" si="99"/>
        <v>47128893.673840001</v>
      </c>
    </row>
    <row r="283" spans="2:16" ht="16.5" customHeight="1" x14ac:dyDescent="0.25">
      <c r="B283" s="159" t="s">
        <v>88</v>
      </c>
      <c r="C283" s="160"/>
      <c r="D283" s="75">
        <f>+D264+D267+D270+D273+D276+D279+D282</f>
        <v>16641404.96472</v>
      </c>
      <c r="E283" s="76">
        <f t="shared" ref="E283:P283" si="100">+E264+E267+E270+E273+E276+E279+E282</f>
        <v>17220865.89122</v>
      </c>
      <c r="F283" s="75">
        <f t="shared" si="100"/>
        <v>20677615.429139998</v>
      </c>
      <c r="G283" s="76">
        <f t="shared" si="100"/>
        <v>20389021.653499998</v>
      </c>
      <c r="H283" s="75">
        <f t="shared" si="100"/>
        <v>18953360.828400001</v>
      </c>
      <c r="I283" s="76">
        <f t="shared" si="100"/>
        <v>16938413.467399999</v>
      </c>
      <c r="J283" s="75">
        <f t="shared" si="100"/>
        <v>17454341.005139999</v>
      </c>
      <c r="K283" s="76">
        <f t="shared" si="100"/>
        <v>16441811.80954</v>
      </c>
      <c r="L283" s="75">
        <f t="shared" si="100"/>
        <v>16051029.576099999</v>
      </c>
      <c r="M283" s="76">
        <f t="shared" si="100"/>
        <v>16482227.911919998</v>
      </c>
      <c r="N283" s="75">
        <f t="shared" si="100"/>
        <v>18825889.409819998</v>
      </c>
      <c r="O283" s="76">
        <f t="shared" si="100"/>
        <v>20237685.34694</v>
      </c>
      <c r="P283" s="77">
        <f t="shared" si="100"/>
        <v>216313667.29383999</v>
      </c>
    </row>
    <row r="284" spans="2:16" ht="16.5" customHeight="1" x14ac:dyDescent="0.25">
      <c r="B284" s="78"/>
      <c r="C284" s="78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</row>
    <row r="285" spans="2:16" ht="16.5" customHeight="1" x14ac:dyDescent="0.25">
      <c r="B285" s="161">
        <v>2016</v>
      </c>
      <c r="C285" s="162"/>
      <c r="D285" s="162"/>
      <c r="E285" s="162"/>
      <c r="F285" s="162"/>
      <c r="G285" s="162"/>
      <c r="H285" s="162"/>
      <c r="I285" s="162"/>
      <c r="J285" s="162"/>
      <c r="K285" s="162"/>
      <c r="L285" s="162"/>
      <c r="M285" s="162"/>
      <c r="N285" s="162"/>
      <c r="O285" s="162"/>
      <c r="P285" s="163"/>
    </row>
    <row r="286" spans="2:16" ht="16.5" customHeight="1" x14ac:dyDescent="0.25">
      <c r="B286" s="164" t="s">
        <v>43</v>
      </c>
      <c r="C286" s="165"/>
      <c r="D286" s="59" t="s">
        <v>7</v>
      </c>
      <c r="E286" s="60" t="s">
        <v>8</v>
      </c>
      <c r="F286" s="59" t="s">
        <v>9</v>
      </c>
      <c r="G286" s="60" t="s">
        <v>10</v>
      </c>
      <c r="H286" s="59" t="s">
        <v>11</v>
      </c>
      <c r="I286" s="60" t="s">
        <v>12</v>
      </c>
      <c r="J286" s="59" t="s">
        <v>13</v>
      </c>
      <c r="K286" s="60" t="s">
        <v>14</v>
      </c>
      <c r="L286" s="59" t="s">
        <v>15</v>
      </c>
      <c r="M286" s="60" t="s">
        <v>16</v>
      </c>
      <c r="N286" s="59" t="s">
        <v>17</v>
      </c>
      <c r="O286" s="60" t="s">
        <v>18</v>
      </c>
      <c r="P286" s="61" t="s">
        <v>19</v>
      </c>
    </row>
    <row r="287" spans="2:16" ht="16.5" customHeight="1" x14ac:dyDescent="0.25">
      <c r="B287" s="156" t="s">
        <v>247</v>
      </c>
      <c r="C287" s="62" t="s">
        <v>55</v>
      </c>
      <c r="D287" s="63"/>
      <c r="E287" s="64"/>
      <c r="F287" s="63"/>
      <c r="G287" s="64"/>
      <c r="H287" s="63"/>
      <c r="I287" s="64"/>
      <c r="J287" s="63"/>
      <c r="K287" s="64"/>
      <c r="L287" s="63"/>
      <c r="M287" s="64"/>
      <c r="N287" s="63"/>
      <c r="O287" s="64"/>
      <c r="P287" s="65">
        <f>SUM(D287:O287)</f>
        <v>0</v>
      </c>
    </row>
    <row r="288" spans="2:16" ht="16.5" customHeight="1" x14ac:dyDescent="0.25">
      <c r="B288" s="157"/>
      <c r="C288" s="66" t="s">
        <v>56</v>
      </c>
      <c r="D288" s="67"/>
      <c r="E288" s="68"/>
      <c r="F288" s="67"/>
      <c r="G288" s="68"/>
      <c r="H288" s="67"/>
      <c r="I288" s="68"/>
      <c r="J288" s="67"/>
      <c r="K288" s="68"/>
      <c r="L288" s="67"/>
      <c r="M288" s="68"/>
      <c r="N288" s="67"/>
      <c r="O288" s="68"/>
      <c r="P288" s="69">
        <f t="shared" ref="P288:P306" si="101">SUM(D288:O288)</f>
        <v>0</v>
      </c>
    </row>
    <row r="289" spans="2:16" ht="16.5" customHeight="1" x14ac:dyDescent="0.25">
      <c r="B289" s="158"/>
      <c r="C289" s="70" t="s">
        <v>19</v>
      </c>
      <c r="D289" s="71">
        <f>+D287+D288</f>
        <v>0</v>
      </c>
      <c r="E289" s="72">
        <f t="shared" ref="E289:P289" si="102">+E287+E288</f>
        <v>0</v>
      </c>
      <c r="F289" s="71">
        <f t="shared" si="102"/>
        <v>0</v>
      </c>
      <c r="G289" s="72">
        <f t="shared" si="102"/>
        <v>0</v>
      </c>
      <c r="H289" s="71">
        <f t="shared" si="102"/>
        <v>0</v>
      </c>
      <c r="I289" s="72">
        <f t="shared" si="102"/>
        <v>0</v>
      </c>
      <c r="J289" s="71">
        <f t="shared" si="102"/>
        <v>0</v>
      </c>
      <c r="K289" s="72">
        <f t="shared" si="102"/>
        <v>0</v>
      </c>
      <c r="L289" s="71">
        <f t="shared" si="102"/>
        <v>0</v>
      </c>
      <c r="M289" s="72">
        <f t="shared" si="102"/>
        <v>0</v>
      </c>
      <c r="N289" s="71">
        <f t="shared" si="102"/>
        <v>0</v>
      </c>
      <c r="O289" s="72">
        <f t="shared" si="102"/>
        <v>0</v>
      </c>
      <c r="P289" s="74">
        <f t="shared" si="102"/>
        <v>0</v>
      </c>
    </row>
    <row r="290" spans="2:16" ht="16.5" customHeight="1" x14ac:dyDescent="0.25">
      <c r="B290" s="157" t="s">
        <v>246</v>
      </c>
      <c r="C290" s="66" t="s">
        <v>55</v>
      </c>
      <c r="D290" s="67">
        <v>0</v>
      </c>
      <c r="E290" s="68">
        <v>0</v>
      </c>
      <c r="F290" s="67">
        <v>0</v>
      </c>
      <c r="G290" s="68">
        <v>0</v>
      </c>
      <c r="H290" s="67">
        <v>0</v>
      </c>
      <c r="I290" s="68">
        <v>0</v>
      </c>
      <c r="J290" s="67">
        <v>0</v>
      </c>
      <c r="K290" s="68">
        <v>0</v>
      </c>
      <c r="L290" s="67">
        <v>0</v>
      </c>
      <c r="M290" s="68">
        <v>0</v>
      </c>
      <c r="N290" s="67">
        <v>0</v>
      </c>
      <c r="O290" s="68">
        <v>0</v>
      </c>
      <c r="P290" s="69">
        <f t="shared" si="101"/>
        <v>0</v>
      </c>
    </row>
    <row r="291" spans="2:16" ht="16.5" customHeight="1" x14ac:dyDescent="0.25">
      <c r="B291" s="157"/>
      <c r="C291" s="66" t="s">
        <v>56</v>
      </c>
      <c r="D291" s="67">
        <v>46693</v>
      </c>
      <c r="E291" s="68">
        <v>39654</v>
      </c>
      <c r="F291" s="67">
        <v>81836</v>
      </c>
      <c r="G291" s="68">
        <v>129794</v>
      </c>
      <c r="H291" s="67">
        <v>17264</v>
      </c>
      <c r="I291" s="68">
        <v>18201</v>
      </c>
      <c r="J291" s="67">
        <v>23747</v>
      </c>
      <c r="K291" s="68">
        <v>21226</v>
      </c>
      <c r="L291" s="67">
        <v>30341</v>
      </c>
      <c r="M291" s="68">
        <v>49256</v>
      </c>
      <c r="N291" s="67">
        <v>13135</v>
      </c>
      <c r="O291" s="68">
        <v>20858</v>
      </c>
      <c r="P291" s="69">
        <f t="shared" si="101"/>
        <v>492005</v>
      </c>
    </row>
    <row r="292" spans="2:16" ht="16.5" customHeight="1" x14ac:dyDescent="0.25">
      <c r="B292" s="157"/>
      <c r="C292" s="70" t="s">
        <v>19</v>
      </c>
      <c r="D292" s="71">
        <f>+D290+D291</f>
        <v>46693</v>
      </c>
      <c r="E292" s="72">
        <f t="shared" ref="E292:P292" si="103">+E290+E291</f>
        <v>39654</v>
      </c>
      <c r="F292" s="71">
        <f t="shared" si="103"/>
        <v>81836</v>
      </c>
      <c r="G292" s="72">
        <f t="shared" si="103"/>
        <v>129794</v>
      </c>
      <c r="H292" s="71">
        <f t="shared" si="103"/>
        <v>17264</v>
      </c>
      <c r="I292" s="72">
        <f t="shared" si="103"/>
        <v>18201</v>
      </c>
      <c r="J292" s="71">
        <f t="shared" si="103"/>
        <v>23747</v>
      </c>
      <c r="K292" s="72">
        <f t="shared" si="103"/>
        <v>21226</v>
      </c>
      <c r="L292" s="71">
        <f t="shared" si="103"/>
        <v>30341</v>
      </c>
      <c r="M292" s="72">
        <f t="shared" si="103"/>
        <v>49256</v>
      </c>
      <c r="N292" s="71">
        <f t="shared" si="103"/>
        <v>13135</v>
      </c>
      <c r="O292" s="72">
        <f t="shared" si="103"/>
        <v>20858</v>
      </c>
      <c r="P292" s="74">
        <f t="shared" si="103"/>
        <v>492005</v>
      </c>
    </row>
    <row r="293" spans="2:16" ht="16.5" customHeight="1" x14ac:dyDescent="0.25">
      <c r="B293" s="156" t="s">
        <v>45</v>
      </c>
      <c r="C293" s="62" t="s">
        <v>55</v>
      </c>
      <c r="D293" s="63">
        <v>9732.2066999999988</v>
      </c>
      <c r="E293" s="64">
        <v>19009.604420000003</v>
      </c>
      <c r="F293" s="63">
        <v>16706.017879999999</v>
      </c>
      <c r="G293" s="64">
        <v>13500.088560000002</v>
      </c>
      <c r="H293" s="63">
        <v>9314.4350000000013</v>
      </c>
      <c r="I293" s="64">
        <v>8474.4824000000008</v>
      </c>
      <c r="J293" s="63"/>
      <c r="K293" s="64"/>
      <c r="L293" s="63"/>
      <c r="M293" s="64"/>
      <c r="N293" s="63"/>
      <c r="O293" s="64"/>
      <c r="P293" s="65">
        <f t="shared" si="101"/>
        <v>76736.834960000007</v>
      </c>
    </row>
    <row r="294" spans="2:16" ht="16.5" customHeight="1" x14ac:dyDescent="0.25">
      <c r="B294" s="157"/>
      <c r="C294" s="66" t="s">
        <v>56</v>
      </c>
      <c r="D294" s="67">
        <v>331281.53827199998</v>
      </c>
      <c r="E294" s="68">
        <v>272351.87479999999</v>
      </c>
      <c r="F294" s="67">
        <v>234591.860782</v>
      </c>
      <c r="G294" s="68">
        <v>401208.89293600002</v>
      </c>
      <c r="H294" s="67">
        <v>145100.09206200001</v>
      </c>
      <c r="I294" s="68">
        <v>142666.566398</v>
      </c>
      <c r="J294" s="67"/>
      <c r="K294" s="68"/>
      <c r="L294" s="67"/>
      <c r="M294" s="68"/>
      <c r="N294" s="67"/>
      <c r="O294" s="68"/>
      <c r="P294" s="69">
        <f t="shared" si="101"/>
        <v>1527200.8252500002</v>
      </c>
    </row>
    <row r="295" spans="2:16" ht="16.5" customHeight="1" x14ac:dyDescent="0.25">
      <c r="B295" s="158"/>
      <c r="C295" s="70" t="s">
        <v>19</v>
      </c>
      <c r="D295" s="71">
        <f>+D293+D294</f>
        <v>341013.74497199996</v>
      </c>
      <c r="E295" s="72">
        <f t="shared" ref="E295:P295" si="104">+E293+E294</f>
        <v>291361.47921999998</v>
      </c>
      <c r="F295" s="71">
        <f t="shared" si="104"/>
        <v>251297.878662</v>
      </c>
      <c r="G295" s="72">
        <f t="shared" si="104"/>
        <v>414708.98149600002</v>
      </c>
      <c r="H295" s="71">
        <f t="shared" si="104"/>
        <v>154414.52706200001</v>
      </c>
      <c r="I295" s="72">
        <f t="shared" si="104"/>
        <v>151141.048798</v>
      </c>
      <c r="J295" s="71">
        <f t="shared" si="104"/>
        <v>0</v>
      </c>
      <c r="K295" s="72">
        <f t="shared" si="104"/>
        <v>0</v>
      </c>
      <c r="L295" s="71">
        <f t="shared" si="104"/>
        <v>0</v>
      </c>
      <c r="M295" s="72">
        <f t="shared" si="104"/>
        <v>0</v>
      </c>
      <c r="N295" s="71">
        <f t="shared" si="104"/>
        <v>0</v>
      </c>
      <c r="O295" s="72">
        <f t="shared" si="104"/>
        <v>0</v>
      </c>
      <c r="P295" s="74">
        <f t="shared" si="104"/>
        <v>1603937.6602100004</v>
      </c>
    </row>
    <row r="296" spans="2:16" ht="16.5" customHeight="1" x14ac:dyDescent="0.25">
      <c r="B296" s="156" t="s">
        <v>49</v>
      </c>
      <c r="C296" s="62" t="s">
        <v>55</v>
      </c>
      <c r="D296" s="63">
        <v>16440</v>
      </c>
      <c r="E296" s="64">
        <v>14875</v>
      </c>
      <c r="F296" s="63">
        <v>10702</v>
      </c>
      <c r="G296" s="64">
        <v>16408</v>
      </c>
      <c r="H296" s="63">
        <v>22309</v>
      </c>
      <c r="I296" s="64">
        <v>24322</v>
      </c>
      <c r="J296" s="63">
        <v>34422</v>
      </c>
      <c r="K296" s="64">
        <v>30374</v>
      </c>
      <c r="L296" s="63">
        <v>38454</v>
      </c>
      <c r="M296" s="64">
        <v>44152</v>
      </c>
      <c r="N296" s="63">
        <v>54019</v>
      </c>
      <c r="O296" s="64">
        <v>34970</v>
      </c>
      <c r="P296" s="65">
        <f t="shared" si="101"/>
        <v>341447</v>
      </c>
    </row>
    <row r="297" spans="2:16" ht="16.5" customHeight="1" x14ac:dyDescent="0.25">
      <c r="B297" s="157"/>
      <c r="C297" s="66" t="s">
        <v>56</v>
      </c>
      <c r="D297" s="67">
        <v>723540</v>
      </c>
      <c r="E297" s="68">
        <v>659657</v>
      </c>
      <c r="F297" s="67">
        <v>845378</v>
      </c>
      <c r="G297" s="68">
        <v>790199</v>
      </c>
      <c r="H297" s="67">
        <v>739963</v>
      </c>
      <c r="I297" s="68">
        <v>828593</v>
      </c>
      <c r="J297" s="67">
        <v>733971</v>
      </c>
      <c r="K297" s="68">
        <v>673232</v>
      </c>
      <c r="L297" s="67">
        <v>482474</v>
      </c>
      <c r="M297" s="68">
        <v>570121</v>
      </c>
      <c r="N297" s="67">
        <v>601062</v>
      </c>
      <c r="O297" s="68">
        <v>611521</v>
      </c>
      <c r="P297" s="69">
        <f t="shared" si="101"/>
        <v>8259711</v>
      </c>
    </row>
    <row r="298" spans="2:16" ht="16.5" customHeight="1" x14ac:dyDescent="0.25">
      <c r="B298" s="158"/>
      <c r="C298" s="70" t="s">
        <v>19</v>
      </c>
      <c r="D298" s="71">
        <f>+D296+D297</f>
        <v>739980</v>
      </c>
      <c r="E298" s="72">
        <f t="shared" ref="E298:P298" si="105">+E296+E297</f>
        <v>674532</v>
      </c>
      <c r="F298" s="71">
        <f t="shared" si="105"/>
        <v>856080</v>
      </c>
      <c r="G298" s="72">
        <f t="shared" si="105"/>
        <v>806607</v>
      </c>
      <c r="H298" s="71">
        <f t="shared" si="105"/>
        <v>762272</v>
      </c>
      <c r="I298" s="72">
        <f t="shared" si="105"/>
        <v>852915</v>
      </c>
      <c r="J298" s="71">
        <f t="shared" si="105"/>
        <v>768393</v>
      </c>
      <c r="K298" s="72">
        <f t="shared" si="105"/>
        <v>703606</v>
      </c>
      <c r="L298" s="71">
        <f t="shared" si="105"/>
        <v>520928</v>
      </c>
      <c r="M298" s="72">
        <f t="shared" si="105"/>
        <v>614273</v>
      </c>
      <c r="N298" s="71">
        <f t="shared" si="105"/>
        <v>655081</v>
      </c>
      <c r="O298" s="72">
        <f t="shared" si="105"/>
        <v>646491</v>
      </c>
      <c r="P298" s="74">
        <f t="shared" si="105"/>
        <v>8601158</v>
      </c>
    </row>
    <row r="299" spans="2:16" ht="16.5" customHeight="1" x14ac:dyDescent="0.25">
      <c r="B299" s="157" t="s">
        <v>245</v>
      </c>
      <c r="C299" s="66" t="s">
        <v>55</v>
      </c>
      <c r="D299" s="67">
        <v>104182</v>
      </c>
      <c r="E299" s="68">
        <v>123521</v>
      </c>
      <c r="F299" s="67">
        <v>159597</v>
      </c>
      <c r="G299" s="68">
        <v>187538</v>
      </c>
      <c r="H299" s="67">
        <v>165614</v>
      </c>
      <c r="I299" s="68">
        <v>129527</v>
      </c>
      <c r="J299" s="67">
        <v>141074</v>
      </c>
      <c r="K299" s="68">
        <v>134303</v>
      </c>
      <c r="L299" s="67">
        <v>170249</v>
      </c>
      <c r="M299" s="68">
        <v>143200</v>
      </c>
      <c r="N299" s="67">
        <v>194856</v>
      </c>
      <c r="O299" s="68">
        <v>156021</v>
      </c>
      <c r="P299" s="69">
        <f t="shared" si="101"/>
        <v>1809682</v>
      </c>
    </row>
    <row r="300" spans="2:16" ht="16.5" customHeight="1" x14ac:dyDescent="0.25">
      <c r="B300" s="157"/>
      <c r="C300" s="66" t="s">
        <v>56</v>
      </c>
      <c r="D300" s="67">
        <v>2027141</v>
      </c>
      <c r="E300" s="68">
        <v>2114500</v>
      </c>
      <c r="F300" s="67">
        <v>2258684</v>
      </c>
      <c r="G300" s="68">
        <v>2062351</v>
      </c>
      <c r="H300" s="67">
        <v>2223747</v>
      </c>
      <c r="I300" s="68">
        <v>2176629</v>
      </c>
      <c r="J300" s="67">
        <v>1978311</v>
      </c>
      <c r="K300" s="68">
        <v>1996232</v>
      </c>
      <c r="L300" s="67">
        <v>2185666</v>
      </c>
      <c r="M300" s="68">
        <v>2171416</v>
      </c>
      <c r="N300" s="67">
        <v>2186506</v>
      </c>
      <c r="O300" s="68">
        <v>1794781</v>
      </c>
      <c r="P300" s="69">
        <f t="shared" si="101"/>
        <v>25175964</v>
      </c>
    </row>
    <row r="301" spans="2:16" ht="16.5" customHeight="1" x14ac:dyDescent="0.25">
      <c r="B301" s="157"/>
      <c r="C301" s="70" t="s">
        <v>19</v>
      </c>
      <c r="D301" s="71">
        <f>+D299+D300</f>
        <v>2131323</v>
      </c>
      <c r="E301" s="72">
        <f t="shared" ref="E301:P301" si="106">+E299+E300</f>
        <v>2238021</v>
      </c>
      <c r="F301" s="71">
        <f t="shared" si="106"/>
        <v>2418281</v>
      </c>
      <c r="G301" s="72">
        <f t="shared" si="106"/>
        <v>2249889</v>
      </c>
      <c r="H301" s="71">
        <f t="shared" si="106"/>
        <v>2389361</v>
      </c>
      <c r="I301" s="72">
        <f t="shared" si="106"/>
        <v>2306156</v>
      </c>
      <c r="J301" s="71">
        <f t="shared" si="106"/>
        <v>2119385</v>
      </c>
      <c r="K301" s="72">
        <f t="shared" si="106"/>
        <v>2130535</v>
      </c>
      <c r="L301" s="71">
        <f t="shared" si="106"/>
        <v>2355915</v>
      </c>
      <c r="M301" s="72">
        <f t="shared" si="106"/>
        <v>2314616</v>
      </c>
      <c r="N301" s="71">
        <f t="shared" si="106"/>
        <v>2381362</v>
      </c>
      <c r="O301" s="72">
        <f t="shared" si="106"/>
        <v>1950802</v>
      </c>
      <c r="P301" s="74">
        <f t="shared" si="106"/>
        <v>26985646</v>
      </c>
    </row>
    <row r="302" spans="2:16" ht="16.5" customHeight="1" x14ac:dyDescent="0.25">
      <c r="B302" s="156" t="s">
        <v>248</v>
      </c>
      <c r="C302" s="62" t="s">
        <v>55</v>
      </c>
      <c r="D302" s="63">
        <v>4577652</v>
      </c>
      <c r="E302" s="64">
        <v>5216870</v>
      </c>
      <c r="F302" s="63">
        <v>5627435</v>
      </c>
      <c r="G302" s="64">
        <v>5631431</v>
      </c>
      <c r="H302" s="63">
        <v>5468951</v>
      </c>
      <c r="I302" s="64">
        <v>5497983</v>
      </c>
      <c r="J302" s="63">
        <v>5523866</v>
      </c>
      <c r="K302" s="64">
        <v>5603852</v>
      </c>
      <c r="L302" s="63">
        <v>5760925</v>
      </c>
      <c r="M302" s="64">
        <v>6020479</v>
      </c>
      <c r="N302" s="63">
        <v>6078739</v>
      </c>
      <c r="O302" s="64">
        <v>6519173</v>
      </c>
      <c r="P302" s="65">
        <f t="shared" si="101"/>
        <v>67527356</v>
      </c>
    </row>
    <row r="303" spans="2:16" ht="16.5" customHeight="1" x14ac:dyDescent="0.25">
      <c r="B303" s="157"/>
      <c r="C303" s="66" t="s">
        <v>56</v>
      </c>
      <c r="D303" s="67">
        <v>5531733</v>
      </c>
      <c r="E303" s="68">
        <v>6178326</v>
      </c>
      <c r="F303" s="67">
        <v>7088858</v>
      </c>
      <c r="G303" s="68">
        <v>6896502</v>
      </c>
      <c r="H303" s="67">
        <v>6424132</v>
      </c>
      <c r="I303" s="68">
        <v>6652665</v>
      </c>
      <c r="J303" s="67">
        <v>6282979</v>
      </c>
      <c r="K303" s="68">
        <v>6113570</v>
      </c>
      <c r="L303" s="67">
        <v>6581493</v>
      </c>
      <c r="M303" s="68">
        <v>5595452</v>
      </c>
      <c r="N303" s="67">
        <v>5575262</v>
      </c>
      <c r="O303" s="68">
        <v>5878839</v>
      </c>
      <c r="P303" s="69">
        <f t="shared" si="101"/>
        <v>74799811</v>
      </c>
    </row>
    <row r="304" spans="2:16" ht="16.5" customHeight="1" x14ac:dyDescent="0.25">
      <c r="B304" s="158"/>
      <c r="C304" s="70" t="s">
        <v>19</v>
      </c>
      <c r="D304" s="71">
        <f>+D302+D303</f>
        <v>10109385</v>
      </c>
      <c r="E304" s="72">
        <f t="shared" ref="E304:P304" si="107">+E302+E303</f>
        <v>11395196</v>
      </c>
      <c r="F304" s="71">
        <f t="shared" si="107"/>
        <v>12716293</v>
      </c>
      <c r="G304" s="72">
        <f t="shared" si="107"/>
        <v>12527933</v>
      </c>
      <c r="H304" s="71">
        <f t="shared" si="107"/>
        <v>11893083</v>
      </c>
      <c r="I304" s="72">
        <f t="shared" si="107"/>
        <v>12150648</v>
      </c>
      <c r="J304" s="71">
        <f t="shared" si="107"/>
        <v>11806845</v>
      </c>
      <c r="K304" s="72">
        <f t="shared" si="107"/>
        <v>11717422</v>
      </c>
      <c r="L304" s="71">
        <f t="shared" si="107"/>
        <v>12342418</v>
      </c>
      <c r="M304" s="72">
        <f t="shared" si="107"/>
        <v>11615931</v>
      </c>
      <c r="N304" s="71">
        <f t="shared" si="107"/>
        <v>11654001</v>
      </c>
      <c r="O304" s="72">
        <f t="shared" si="107"/>
        <v>12398012</v>
      </c>
      <c r="P304" s="74">
        <f t="shared" si="107"/>
        <v>142327167</v>
      </c>
    </row>
    <row r="305" spans="2:16" ht="16.5" customHeight="1" x14ac:dyDescent="0.25">
      <c r="B305" s="157" t="s">
        <v>46</v>
      </c>
      <c r="C305" s="66" t="s">
        <v>55</v>
      </c>
      <c r="D305" s="67">
        <v>517314.08299999993</v>
      </c>
      <c r="E305" s="68">
        <v>719812.83923999988</v>
      </c>
      <c r="F305" s="67">
        <v>656097.11661999999</v>
      </c>
      <c r="G305" s="68">
        <v>741607.7125599999</v>
      </c>
      <c r="H305" s="67">
        <v>718986.10673999996</v>
      </c>
      <c r="I305" s="68">
        <v>579171.31095999992</v>
      </c>
      <c r="J305" s="67">
        <v>505466.45511999994</v>
      </c>
      <c r="K305" s="68">
        <v>478600.95579999994</v>
      </c>
      <c r="L305" s="67">
        <v>646936.92051999993</v>
      </c>
      <c r="M305" s="68">
        <v>767374.89224220009</v>
      </c>
      <c r="N305" s="67">
        <v>953868.52615999989</v>
      </c>
      <c r="O305" s="68">
        <v>1094931.13686</v>
      </c>
      <c r="P305" s="69">
        <f t="shared" si="101"/>
        <v>8380168.0558221983</v>
      </c>
    </row>
    <row r="306" spans="2:16" ht="16.5" customHeight="1" x14ac:dyDescent="0.25">
      <c r="B306" s="157"/>
      <c r="C306" s="66" t="s">
        <v>56</v>
      </c>
      <c r="D306" s="67">
        <v>3793588.8418999999</v>
      </c>
      <c r="E306" s="68">
        <v>2813183.3047999996</v>
      </c>
      <c r="F306" s="67">
        <v>3528675.0888399999</v>
      </c>
      <c r="G306" s="68">
        <v>3952934.3662599996</v>
      </c>
      <c r="H306" s="67">
        <v>4109572.6172599997</v>
      </c>
      <c r="I306" s="68">
        <v>3592245.3065399998</v>
      </c>
      <c r="J306" s="67">
        <v>3154758.3091199999</v>
      </c>
      <c r="K306" s="68">
        <v>2459143.3789999997</v>
      </c>
      <c r="L306" s="67">
        <v>2379508.0953599997</v>
      </c>
      <c r="M306" s="68">
        <v>2307638.3872541999</v>
      </c>
      <c r="N306" s="67">
        <v>2301202.1975799999</v>
      </c>
      <c r="O306" s="68">
        <v>2782486.1759199998</v>
      </c>
      <c r="P306" s="69">
        <f t="shared" si="101"/>
        <v>37174936.069834203</v>
      </c>
    </row>
    <row r="307" spans="2:16" ht="16.5" customHeight="1" x14ac:dyDescent="0.25">
      <c r="B307" s="157"/>
      <c r="C307" s="70" t="s">
        <v>19</v>
      </c>
      <c r="D307" s="71">
        <f>+D305+D306</f>
        <v>4310902.9249</v>
      </c>
      <c r="E307" s="72">
        <f t="shared" ref="E307:P307" si="108">+E305+E306</f>
        <v>3532996.1440399997</v>
      </c>
      <c r="F307" s="71">
        <f t="shared" si="108"/>
        <v>4184772.2054599999</v>
      </c>
      <c r="G307" s="72">
        <f t="shared" si="108"/>
        <v>4694542.0788199995</v>
      </c>
      <c r="H307" s="71">
        <f t="shared" si="108"/>
        <v>4828558.7239999995</v>
      </c>
      <c r="I307" s="72">
        <f t="shared" si="108"/>
        <v>4171416.6174999997</v>
      </c>
      <c r="J307" s="71">
        <f t="shared" si="108"/>
        <v>3660224.7642399999</v>
      </c>
      <c r="K307" s="72">
        <f t="shared" si="108"/>
        <v>2937744.3347999998</v>
      </c>
      <c r="L307" s="71">
        <f t="shared" si="108"/>
        <v>3026445.0158799998</v>
      </c>
      <c r="M307" s="72">
        <f t="shared" si="108"/>
        <v>3075013.2794964002</v>
      </c>
      <c r="N307" s="71">
        <f t="shared" si="108"/>
        <v>3255070.7237399998</v>
      </c>
      <c r="O307" s="72">
        <f t="shared" si="108"/>
        <v>3877417.3127799998</v>
      </c>
      <c r="P307" s="74">
        <f t="shared" si="108"/>
        <v>45555104.125656404</v>
      </c>
    </row>
    <row r="308" spans="2:16" ht="16.5" customHeight="1" x14ac:dyDescent="0.25">
      <c r="B308" s="159" t="s">
        <v>87</v>
      </c>
      <c r="C308" s="160"/>
      <c r="D308" s="75">
        <f>+D289+D292+D295+D298+D301+D304+D307</f>
        <v>17679297.669872001</v>
      </c>
      <c r="E308" s="76">
        <f t="shared" ref="E308:P308" si="109">+E289+E292+E295+E298+E301+E304+E307</f>
        <v>18171760.623259999</v>
      </c>
      <c r="F308" s="75">
        <f t="shared" si="109"/>
        <v>20508560.084121998</v>
      </c>
      <c r="G308" s="76">
        <f t="shared" si="109"/>
        <v>20823474.060315996</v>
      </c>
      <c r="H308" s="75">
        <f t="shared" si="109"/>
        <v>20044953.251061998</v>
      </c>
      <c r="I308" s="76">
        <f t="shared" si="109"/>
        <v>19650477.666298002</v>
      </c>
      <c r="J308" s="75">
        <f t="shared" si="109"/>
        <v>18378594.76424</v>
      </c>
      <c r="K308" s="76">
        <f t="shared" si="109"/>
        <v>17510533.334800001</v>
      </c>
      <c r="L308" s="75">
        <f t="shared" si="109"/>
        <v>18276047.01588</v>
      </c>
      <c r="M308" s="76">
        <f t="shared" si="109"/>
        <v>17669089.279496402</v>
      </c>
      <c r="N308" s="75">
        <f t="shared" si="109"/>
        <v>17958649.72374</v>
      </c>
      <c r="O308" s="76">
        <f t="shared" si="109"/>
        <v>18893580.31278</v>
      </c>
      <c r="P308" s="77">
        <f t="shared" si="109"/>
        <v>225565017.78586641</v>
      </c>
    </row>
    <row r="310" spans="2:16" ht="16.5" customHeight="1" x14ac:dyDescent="0.25">
      <c r="B310" s="161">
        <v>2017</v>
      </c>
      <c r="C310" s="162"/>
      <c r="D310" s="162"/>
      <c r="E310" s="162"/>
      <c r="F310" s="162"/>
      <c r="G310" s="162"/>
      <c r="H310" s="162"/>
      <c r="I310" s="162"/>
      <c r="J310" s="162"/>
      <c r="K310" s="162"/>
      <c r="L310" s="162"/>
      <c r="M310" s="162"/>
      <c r="N310" s="162"/>
      <c r="O310" s="162"/>
      <c r="P310" s="163"/>
    </row>
    <row r="311" spans="2:16" ht="16.5" customHeight="1" x14ac:dyDescent="0.25">
      <c r="B311" s="164" t="s">
        <v>43</v>
      </c>
      <c r="C311" s="165"/>
      <c r="D311" s="59" t="s">
        <v>7</v>
      </c>
      <c r="E311" s="60" t="s">
        <v>8</v>
      </c>
      <c r="F311" s="59" t="s">
        <v>9</v>
      </c>
      <c r="G311" s="60" t="s">
        <v>10</v>
      </c>
      <c r="H311" s="59" t="s">
        <v>11</v>
      </c>
      <c r="I311" s="60" t="s">
        <v>12</v>
      </c>
      <c r="J311" s="59" t="s">
        <v>13</v>
      </c>
      <c r="K311" s="60" t="s">
        <v>14</v>
      </c>
      <c r="L311" s="59" t="s">
        <v>15</v>
      </c>
      <c r="M311" s="60" t="s">
        <v>16</v>
      </c>
      <c r="N311" s="59" t="s">
        <v>17</v>
      </c>
      <c r="O311" s="60" t="s">
        <v>18</v>
      </c>
      <c r="P311" s="61" t="s">
        <v>19</v>
      </c>
    </row>
    <row r="312" spans="2:16" ht="16.5" customHeight="1" x14ac:dyDescent="0.25">
      <c r="B312" s="156" t="s">
        <v>247</v>
      </c>
      <c r="C312" s="62" t="s">
        <v>55</v>
      </c>
      <c r="D312" s="63"/>
      <c r="E312" s="64"/>
      <c r="F312" s="63"/>
      <c r="G312" s="64"/>
      <c r="H312" s="63"/>
      <c r="I312" s="64"/>
      <c r="J312" s="63"/>
      <c r="K312" s="64"/>
      <c r="L312" s="63"/>
      <c r="M312" s="64"/>
      <c r="N312" s="63"/>
      <c r="O312" s="64"/>
      <c r="P312" s="65">
        <f>SUM(D312:O312)</f>
        <v>0</v>
      </c>
    </row>
    <row r="313" spans="2:16" ht="16.5" customHeight="1" x14ac:dyDescent="0.25">
      <c r="B313" s="157"/>
      <c r="C313" s="66" t="s">
        <v>56</v>
      </c>
      <c r="D313" s="67"/>
      <c r="E313" s="68"/>
      <c r="F313" s="67"/>
      <c r="G313" s="68"/>
      <c r="H313" s="67"/>
      <c r="I313" s="68"/>
      <c r="J313" s="67"/>
      <c r="K313" s="68"/>
      <c r="L313" s="67"/>
      <c r="M313" s="68"/>
      <c r="N313" s="67"/>
      <c r="O313" s="68"/>
      <c r="P313" s="69">
        <f t="shared" ref="P313" si="110">SUM(D313:O313)</f>
        <v>0</v>
      </c>
    </row>
    <row r="314" spans="2:16" ht="16.5" customHeight="1" x14ac:dyDescent="0.25">
      <c r="B314" s="158"/>
      <c r="C314" s="70" t="s">
        <v>19</v>
      </c>
      <c r="D314" s="71">
        <f>+D312+D313</f>
        <v>0</v>
      </c>
      <c r="E314" s="72">
        <f t="shared" ref="E314:P314" si="111">+E312+E313</f>
        <v>0</v>
      </c>
      <c r="F314" s="71">
        <f t="shared" si="111"/>
        <v>0</v>
      </c>
      <c r="G314" s="72">
        <f t="shared" si="111"/>
        <v>0</v>
      </c>
      <c r="H314" s="71">
        <f t="shared" si="111"/>
        <v>0</v>
      </c>
      <c r="I314" s="72">
        <f t="shared" si="111"/>
        <v>0</v>
      </c>
      <c r="J314" s="71">
        <f t="shared" si="111"/>
        <v>0</v>
      </c>
      <c r="K314" s="72">
        <f t="shared" si="111"/>
        <v>0</v>
      </c>
      <c r="L314" s="71">
        <f t="shared" si="111"/>
        <v>0</v>
      </c>
      <c r="M314" s="72">
        <f t="shared" si="111"/>
        <v>0</v>
      </c>
      <c r="N314" s="71">
        <f t="shared" si="111"/>
        <v>0</v>
      </c>
      <c r="O314" s="72">
        <f t="shared" si="111"/>
        <v>0</v>
      </c>
      <c r="P314" s="74">
        <f t="shared" si="111"/>
        <v>0</v>
      </c>
    </row>
    <row r="315" spans="2:16" ht="16.5" customHeight="1" x14ac:dyDescent="0.25">
      <c r="B315" s="157" t="s">
        <v>246</v>
      </c>
      <c r="C315" s="66" t="s">
        <v>55</v>
      </c>
      <c r="D315" s="67">
        <v>0</v>
      </c>
      <c r="E315" s="68">
        <v>0</v>
      </c>
      <c r="F315" s="67">
        <v>0</v>
      </c>
      <c r="G315" s="68">
        <v>0</v>
      </c>
      <c r="H315" s="67">
        <v>0</v>
      </c>
      <c r="I315" s="68"/>
      <c r="J315" s="67"/>
      <c r="K315" s="68"/>
      <c r="L315" s="67"/>
      <c r="M315" s="68"/>
      <c r="N315" s="67"/>
      <c r="O315" s="68"/>
      <c r="P315" s="69">
        <f t="shared" ref="P315:P316" si="112">SUM(D315:O315)</f>
        <v>0</v>
      </c>
    </row>
    <row r="316" spans="2:16" ht="16.5" customHeight="1" x14ac:dyDescent="0.25">
      <c r="B316" s="157"/>
      <c r="C316" s="66" t="s">
        <v>56</v>
      </c>
      <c r="D316" s="67">
        <v>22801</v>
      </c>
      <c r="E316" s="68">
        <v>21589</v>
      </c>
      <c r="F316" s="67">
        <v>23254</v>
      </c>
      <c r="G316" s="68">
        <v>26744</v>
      </c>
      <c r="H316" s="67">
        <v>12291</v>
      </c>
      <c r="I316" s="68"/>
      <c r="J316" s="67"/>
      <c r="K316" s="68"/>
      <c r="L316" s="67"/>
      <c r="M316" s="68"/>
      <c r="N316" s="67"/>
      <c r="O316" s="68"/>
      <c r="P316" s="69">
        <f t="shared" si="112"/>
        <v>106679</v>
      </c>
    </row>
    <row r="317" spans="2:16" ht="16.5" customHeight="1" x14ac:dyDescent="0.25">
      <c r="B317" s="157"/>
      <c r="C317" s="70" t="s">
        <v>19</v>
      </c>
      <c r="D317" s="71">
        <f>+D315+D316</f>
        <v>22801</v>
      </c>
      <c r="E317" s="72">
        <f t="shared" ref="E317:P317" si="113">+E315+E316</f>
        <v>21589</v>
      </c>
      <c r="F317" s="71">
        <f t="shared" si="113"/>
        <v>23254</v>
      </c>
      <c r="G317" s="72">
        <f t="shared" si="113"/>
        <v>26744</v>
      </c>
      <c r="H317" s="71">
        <f t="shared" si="113"/>
        <v>12291</v>
      </c>
      <c r="I317" s="72">
        <f t="shared" si="113"/>
        <v>0</v>
      </c>
      <c r="J317" s="71">
        <f t="shared" si="113"/>
        <v>0</v>
      </c>
      <c r="K317" s="72">
        <f t="shared" si="113"/>
        <v>0</v>
      </c>
      <c r="L317" s="71">
        <f t="shared" si="113"/>
        <v>0</v>
      </c>
      <c r="M317" s="72">
        <f t="shared" si="113"/>
        <v>0</v>
      </c>
      <c r="N317" s="71">
        <f t="shared" si="113"/>
        <v>0</v>
      </c>
      <c r="O317" s="72">
        <f t="shared" si="113"/>
        <v>0</v>
      </c>
      <c r="P317" s="74">
        <f t="shared" si="113"/>
        <v>106679</v>
      </c>
    </row>
    <row r="318" spans="2:16" ht="16.5" customHeight="1" x14ac:dyDescent="0.25">
      <c r="B318" s="156" t="s">
        <v>45</v>
      </c>
      <c r="C318" s="62" t="s">
        <v>55</v>
      </c>
      <c r="D318" s="63"/>
      <c r="E318" s="64"/>
      <c r="F318" s="63"/>
      <c r="G318" s="64"/>
      <c r="H318" s="63"/>
      <c r="I318" s="64"/>
      <c r="J318" s="63"/>
      <c r="K318" s="64"/>
      <c r="L318" s="63"/>
      <c r="M318" s="64"/>
      <c r="N318" s="63"/>
      <c r="O318" s="64"/>
      <c r="P318" s="65">
        <f t="shared" ref="P318:P319" si="114">SUM(D318:O318)</f>
        <v>0</v>
      </c>
    </row>
    <row r="319" spans="2:16" ht="16.5" customHeight="1" x14ac:dyDescent="0.25">
      <c r="B319" s="157"/>
      <c r="C319" s="66" t="s">
        <v>56</v>
      </c>
      <c r="D319" s="67"/>
      <c r="E319" s="68"/>
      <c r="F319" s="67"/>
      <c r="G319" s="68"/>
      <c r="H319" s="67"/>
      <c r="I319" s="68"/>
      <c r="J319" s="67"/>
      <c r="K319" s="68"/>
      <c r="L319" s="67"/>
      <c r="M319" s="68"/>
      <c r="N319" s="67"/>
      <c r="O319" s="68"/>
      <c r="P319" s="69">
        <f t="shared" si="114"/>
        <v>0</v>
      </c>
    </row>
    <row r="320" spans="2:16" ht="16.5" customHeight="1" x14ac:dyDescent="0.25">
      <c r="B320" s="158"/>
      <c r="C320" s="70" t="s">
        <v>19</v>
      </c>
      <c r="D320" s="71">
        <f>+D318+D319</f>
        <v>0</v>
      </c>
      <c r="E320" s="72">
        <f t="shared" ref="E320:P320" si="115">+E318+E319</f>
        <v>0</v>
      </c>
      <c r="F320" s="71">
        <f t="shared" si="115"/>
        <v>0</v>
      </c>
      <c r="G320" s="72">
        <f t="shared" si="115"/>
        <v>0</v>
      </c>
      <c r="H320" s="71">
        <f t="shared" si="115"/>
        <v>0</v>
      </c>
      <c r="I320" s="72">
        <f t="shared" si="115"/>
        <v>0</v>
      </c>
      <c r="J320" s="71">
        <f t="shared" si="115"/>
        <v>0</v>
      </c>
      <c r="K320" s="72">
        <f t="shared" si="115"/>
        <v>0</v>
      </c>
      <c r="L320" s="71">
        <f t="shared" si="115"/>
        <v>0</v>
      </c>
      <c r="M320" s="72">
        <f t="shared" si="115"/>
        <v>0</v>
      </c>
      <c r="N320" s="71">
        <f t="shared" si="115"/>
        <v>0</v>
      </c>
      <c r="O320" s="72">
        <f t="shared" si="115"/>
        <v>0</v>
      </c>
      <c r="P320" s="74">
        <f t="shared" si="115"/>
        <v>0</v>
      </c>
    </row>
    <row r="321" spans="2:16" ht="16.5" customHeight="1" x14ac:dyDescent="0.25">
      <c r="B321" s="156" t="s">
        <v>49</v>
      </c>
      <c r="C321" s="62" t="s">
        <v>55</v>
      </c>
      <c r="D321" s="63">
        <v>61649</v>
      </c>
      <c r="E321" s="64">
        <v>16895</v>
      </c>
      <c r="F321" s="63">
        <v>25998</v>
      </c>
      <c r="G321" s="64">
        <v>19452</v>
      </c>
      <c r="H321" s="63">
        <v>45621</v>
      </c>
      <c r="I321" s="64"/>
      <c r="J321" s="63"/>
      <c r="K321" s="64"/>
      <c r="L321" s="63"/>
      <c r="M321" s="64"/>
      <c r="N321" s="63"/>
      <c r="O321" s="64"/>
      <c r="P321" s="65">
        <f t="shared" ref="P321:P322" si="116">SUM(D321:O321)</f>
        <v>169615</v>
      </c>
    </row>
    <row r="322" spans="2:16" ht="16.5" customHeight="1" x14ac:dyDescent="0.25">
      <c r="B322" s="157"/>
      <c r="C322" s="66" t="s">
        <v>56</v>
      </c>
      <c r="D322" s="67">
        <v>555230</v>
      </c>
      <c r="E322" s="68">
        <v>642262</v>
      </c>
      <c r="F322" s="67">
        <v>719356</v>
      </c>
      <c r="G322" s="68">
        <v>840440</v>
      </c>
      <c r="H322" s="67">
        <v>703824</v>
      </c>
      <c r="I322" s="68"/>
      <c r="J322" s="67"/>
      <c r="K322" s="68"/>
      <c r="L322" s="67"/>
      <c r="M322" s="68"/>
      <c r="N322" s="67"/>
      <c r="O322" s="68"/>
      <c r="P322" s="69">
        <f t="shared" si="116"/>
        <v>3461112</v>
      </c>
    </row>
    <row r="323" spans="2:16" ht="16.5" customHeight="1" x14ac:dyDescent="0.25">
      <c r="B323" s="158"/>
      <c r="C323" s="70" t="s">
        <v>19</v>
      </c>
      <c r="D323" s="71">
        <f>+D321+D322</f>
        <v>616879</v>
      </c>
      <c r="E323" s="72">
        <f t="shared" ref="E323:O323" si="117">+E321+E322</f>
        <v>659157</v>
      </c>
      <c r="F323" s="71">
        <f t="shared" si="117"/>
        <v>745354</v>
      </c>
      <c r="G323" s="72">
        <f t="shared" si="117"/>
        <v>859892</v>
      </c>
      <c r="H323" s="71">
        <f t="shared" si="117"/>
        <v>749445</v>
      </c>
      <c r="I323" s="72">
        <f t="shared" si="117"/>
        <v>0</v>
      </c>
      <c r="J323" s="71">
        <f t="shared" si="117"/>
        <v>0</v>
      </c>
      <c r="K323" s="72">
        <f t="shared" si="117"/>
        <v>0</v>
      </c>
      <c r="L323" s="71">
        <f t="shared" si="117"/>
        <v>0</v>
      </c>
      <c r="M323" s="72">
        <f t="shared" si="117"/>
        <v>0</v>
      </c>
      <c r="N323" s="71">
        <f t="shared" si="117"/>
        <v>0</v>
      </c>
      <c r="O323" s="72">
        <f t="shared" si="117"/>
        <v>0</v>
      </c>
      <c r="P323" s="74">
        <f>+P321+P322</f>
        <v>3630727</v>
      </c>
    </row>
    <row r="324" spans="2:16" ht="16.5" customHeight="1" x14ac:dyDescent="0.25">
      <c r="B324" s="157" t="s">
        <v>245</v>
      </c>
      <c r="C324" s="66" t="s">
        <v>55</v>
      </c>
      <c r="D324" s="67">
        <v>141641</v>
      </c>
      <c r="E324" s="68">
        <v>117415</v>
      </c>
      <c r="F324" s="67">
        <v>143989</v>
      </c>
      <c r="G324" s="68">
        <v>153055</v>
      </c>
      <c r="H324" s="67">
        <v>131228</v>
      </c>
      <c r="I324" s="68"/>
      <c r="J324" s="67"/>
      <c r="K324" s="68"/>
      <c r="L324" s="67"/>
      <c r="M324" s="68"/>
      <c r="N324" s="67"/>
      <c r="O324" s="68"/>
      <c r="P324" s="69">
        <f t="shared" ref="P324:P325" si="118">SUM(D324:O324)</f>
        <v>687328</v>
      </c>
    </row>
    <row r="325" spans="2:16" ht="16.5" customHeight="1" x14ac:dyDescent="0.25">
      <c r="B325" s="157"/>
      <c r="C325" s="66" t="s">
        <v>56</v>
      </c>
      <c r="D325" s="67">
        <v>1488244</v>
      </c>
      <c r="E325" s="68">
        <v>1770942</v>
      </c>
      <c r="F325" s="67">
        <v>1972016</v>
      </c>
      <c r="G325" s="68">
        <v>2007806</v>
      </c>
      <c r="H325" s="67">
        <v>2111282</v>
      </c>
      <c r="I325" s="68"/>
      <c r="J325" s="67"/>
      <c r="K325" s="68"/>
      <c r="L325" s="67"/>
      <c r="M325" s="68"/>
      <c r="N325" s="67"/>
      <c r="O325" s="68"/>
      <c r="P325" s="69">
        <f t="shared" si="118"/>
        <v>9350290</v>
      </c>
    </row>
    <row r="326" spans="2:16" ht="16.5" customHeight="1" x14ac:dyDescent="0.25">
      <c r="B326" s="157"/>
      <c r="C326" s="70" t="s">
        <v>19</v>
      </c>
      <c r="D326" s="71">
        <f>+D324+D325</f>
        <v>1629885</v>
      </c>
      <c r="E326" s="72">
        <f t="shared" ref="E326:P326" si="119">+E324+E325</f>
        <v>1888357</v>
      </c>
      <c r="F326" s="71">
        <f t="shared" si="119"/>
        <v>2116005</v>
      </c>
      <c r="G326" s="72">
        <f t="shared" si="119"/>
        <v>2160861</v>
      </c>
      <c r="H326" s="71">
        <f t="shared" si="119"/>
        <v>2242510</v>
      </c>
      <c r="I326" s="72">
        <f t="shared" si="119"/>
        <v>0</v>
      </c>
      <c r="J326" s="71">
        <f t="shared" si="119"/>
        <v>0</v>
      </c>
      <c r="K326" s="72">
        <f t="shared" si="119"/>
        <v>0</v>
      </c>
      <c r="L326" s="71">
        <f t="shared" si="119"/>
        <v>0</v>
      </c>
      <c r="M326" s="72">
        <f t="shared" si="119"/>
        <v>0</v>
      </c>
      <c r="N326" s="71">
        <f t="shared" si="119"/>
        <v>0</v>
      </c>
      <c r="O326" s="72">
        <f t="shared" si="119"/>
        <v>0</v>
      </c>
      <c r="P326" s="74">
        <f t="shared" si="119"/>
        <v>10037618</v>
      </c>
    </row>
    <row r="327" spans="2:16" ht="16.5" customHeight="1" x14ac:dyDescent="0.25">
      <c r="B327" s="156" t="s">
        <v>248</v>
      </c>
      <c r="C327" s="62" t="s">
        <v>55</v>
      </c>
      <c r="D327" s="63">
        <v>5389588</v>
      </c>
      <c r="E327" s="64">
        <v>5200670</v>
      </c>
      <c r="F327" s="63">
        <v>5674990</v>
      </c>
      <c r="G327" s="64">
        <v>5150065</v>
      </c>
      <c r="H327" s="63">
        <v>5281537</v>
      </c>
      <c r="I327" s="64"/>
      <c r="J327" s="63"/>
      <c r="K327" s="64"/>
      <c r="L327" s="63"/>
      <c r="M327" s="64"/>
      <c r="N327" s="63"/>
      <c r="O327" s="64"/>
      <c r="P327" s="65">
        <f t="shared" ref="P327:P328" si="120">SUM(D327:O327)</f>
        <v>26696850</v>
      </c>
    </row>
    <row r="328" spans="2:16" ht="16.5" customHeight="1" x14ac:dyDescent="0.25">
      <c r="B328" s="157"/>
      <c r="C328" s="66" t="s">
        <v>56</v>
      </c>
      <c r="D328" s="67">
        <v>5512701</v>
      </c>
      <c r="E328" s="68">
        <v>6193192</v>
      </c>
      <c r="F328" s="67">
        <v>7005629</v>
      </c>
      <c r="G328" s="68">
        <v>5734924</v>
      </c>
      <c r="H328" s="67">
        <v>6562650</v>
      </c>
      <c r="I328" s="68"/>
      <c r="J328" s="67"/>
      <c r="K328" s="68"/>
      <c r="L328" s="67"/>
      <c r="M328" s="68"/>
      <c r="N328" s="67"/>
      <c r="O328" s="68"/>
      <c r="P328" s="69">
        <f t="shared" si="120"/>
        <v>31009096</v>
      </c>
    </row>
    <row r="329" spans="2:16" ht="16.5" customHeight="1" x14ac:dyDescent="0.25">
      <c r="B329" s="158"/>
      <c r="C329" s="70" t="s">
        <v>19</v>
      </c>
      <c r="D329" s="71">
        <f>+D327+D328</f>
        <v>10902289</v>
      </c>
      <c r="E329" s="72">
        <f t="shared" ref="E329:P329" si="121">+E327+E328</f>
        <v>11393862</v>
      </c>
      <c r="F329" s="71">
        <f t="shared" si="121"/>
        <v>12680619</v>
      </c>
      <c r="G329" s="72">
        <f t="shared" si="121"/>
        <v>10884989</v>
      </c>
      <c r="H329" s="71">
        <f t="shared" si="121"/>
        <v>11844187</v>
      </c>
      <c r="I329" s="72">
        <f t="shared" si="121"/>
        <v>0</v>
      </c>
      <c r="J329" s="71">
        <f t="shared" si="121"/>
        <v>0</v>
      </c>
      <c r="K329" s="72">
        <f t="shared" si="121"/>
        <v>0</v>
      </c>
      <c r="L329" s="71">
        <f t="shared" si="121"/>
        <v>0</v>
      </c>
      <c r="M329" s="72">
        <f t="shared" si="121"/>
        <v>0</v>
      </c>
      <c r="N329" s="71">
        <f t="shared" si="121"/>
        <v>0</v>
      </c>
      <c r="O329" s="72">
        <f t="shared" si="121"/>
        <v>0</v>
      </c>
      <c r="P329" s="74">
        <f t="shared" si="121"/>
        <v>57705946</v>
      </c>
    </row>
    <row r="330" spans="2:16" ht="16.5" customHeight="1" x14ac:dyDescent="0.25">
      <c r="B330" s="157" t="s">
        <v>46</v>
      </c>
      <c r="C330" s="66" t="s">
        <v>55</v>
      </c>
      <c r="D330" s="67">
        <v>811648.48995999992</v>
      </c>
      <c r="E330" s="68">
        <v>625880.59489999991</v>
      </c>
      <c r="F330" s="67">
        <v>814403.22878860042</v>
      </c>
      <c r="G330" s="68">
        <v>729828.42789999989</v>
      </c>
      <c r="H330" s="67">
        <v>1019171.5751799999</v>
      </c>
      <c r="I330" s="68">
        <v>914326.46183999989</v>
      </c>
      <c r="J330" s="67"/>
      <c r="K330" s="68"/>
      <c r="L330" s="67"/>
      <c r="M330" s="68"/>
      <c r="N330" s="67"/>
      <c r="O330" s="68"/>
      <c r="P330" s="69">
        <f t="shared" ref="P330:P331" si="122">SUM(D330:O330)</f>
        <v>4915258.7785686003</v>
      </c>
    </row>
    <row r="331" spans="2:16" ht="16.5" customHeight="1" x14ac:dyDescent="0.25">
      <c r="B331" s="157"/>
      <c r="C331" s="66" t="s">
        <v>56</v>
      </c>
      <c r="D331" s="67">
        <v>2663542.5176799996</v>
      </c>
      <c r="E331" s="68">
        <v>2693739.1978199999</v>
      </c>
      <c r="F331" s="67">
        <v>3517177.5987084005</v>
      </c>
      <c r="G331" s="68">
        <v>4020739.6589799998</v>
      </c>
      <c r="H331" s="67">
        <v>3538474.6247399999</v>
      </c>
      <c r="I331" s="68">
        <v>3638057.3101399997</v>
      </c>
      <c r="J331" s="67"/>
      <c r="K331" s="68"/>
      <c r="L331" s="67"/>
      <c r="M331" s="68"/>
      <c r="N331" s="67"/>
      <c r="O331" s="68"/>
      <c r="P331" s="69">
        <f t="shared" si="122"/>
        <v>20071730.9080684</v>
      </c>
    </row>
    <row r="332" spans="2:16" ht="16.5" customHeight="1" x14ac:dyDescent="0.25">
      <c r="B332" s="157"/>
      <c r="C332" s="70" t="s">
        <v>19</v>
      </c>
      <c r="D332" s="71">
        <f>+D330+D331</f>
        <v>3475191.0076399995</v>
      </c>
      <c r="E332" s="72">
        <f t="shared" ref="E332:P332" si="123">+E330+E331</f>
        <v>3319619.7927199998</v>
      </c>
      <c r="F332" s="71">
        <f t="shared" si="123"/>
        <v>4331580.8274970008</v>
      </c>
      <c r="G332" s="72">
        <f t="shared" si="123"/>
        <v>4750568.0868799994</v>
      </c>
      <c r="H332" s="71">
        <f t="shared" si="123"/>
        <v>4557646.1999199996</v>
      </c>
      <c r="I332" s="72">
        <f t="shared" si="123"/>
        <v>4552383.7719799997</v>
      </c>
      <c r="J332" s="71">
        <f t="shared" si="123"/>
        <v>0</v>
      </c>
      <c r="K332" s="72">
        <f t="shared" si="123"/>
        <v>0</v>
      </c>
      <c r="L332" s="71">
        <f t="shared" si="123"/>
        <v>0</v>
      </c>
      <c r="M332" s="72">
        <f t="shared" si="123"/>
        <v>0</v>
      </c>
      <c r="N332" s="71">
        <f t="shared" si="123"/>
        <v>0</v>
      </c>
      <c r="O332" s="72">
        <f t="shared" si="123"/>
        <v>0</v>
      </c>
      <c r="P332" s="74">
        <f t="shared" si="123"/>
        <v>24986989.686636999</v>
      </c>
    </row>
    <row r="333" spans="2:16" ht="16.5" customHeight="1" x14ac:dyDescent="0.25">
      <c r="B333" s="159" t="s">
        <v>314</v>
      </c>
      <c r="C333" s="160"/>
      <c r="D333" s="75">
        <f>+D314+D317+D320+D323+D326+D329+D332</f>
        <v>16647045.00764</v>
      </c>
      <c r="E333" s="76">
        <f t="shared" ref="E333:P333" si="124">+E314+E317+E320+E323+E326+E329+E332</f>
        <v>17282584.792720001</v>
      </c>
      <c r="F333" s="75">
        <f t="shared" si="124"/>
        <v>19896812.827497002</v>
      </c>
      <c r="G333" s="76">
        <f t="shared" si="124"/>
        <v>18683054.086879998</v>
      </c>
      <c r="H333" s="75">
        <f t="shared" si="124"/>
        <v>19406079.199919999</v>
      </c>
      <c r="I333" s="76">
        <f t="shared" si="124"/>
        <v>4552383.7719799997</v>
      </c>
      <c r="J333" s="75">
        <f t="shared" si="124"/>
        <v>0</v>
      </c>
      <c r="K333" s="76">
        <f t="shared" si="124"/>
        <v>0</v>
      </c>
      <c r="L333" s="75">
        <f t="shared" si="124"/>
        <v>0</v>
      </c>
      <c r="M333" s="76">
        <f t="shared" si="124"/>
        <v>0</v>
      </c>
      <c r="N333" s="75">
        <f t="shared" si="124"/>
        <v>0</v>
      </c>
      <c r="O333" s="76">
        <f t="shared" si="124"/>
        <v>0</v>
      </c>
      <c r="P333" s="77">
        <f t="shared" si="124"/>
        <v>96467959.686636999</v>
      </c>
    </row>
    <row r="334" spans="2:16" ht="4.5" customHeight="1" x14ac:dyDescent="0.25"/>
    <row r="335" spans="2:16" ht="16.5" customHeight="1" x14ac:dyDescent="0.25">
      <c r="B335" s="104" t="s">
        <v>244</v>
      </c>
    </row>
  </sheetData>
  <mergeCells count="132">
    <mergeCell ref="B333:C333"/>
    <mergeCell ref="B310:P310"/>
    <mergeCell ref="B311:C311"/>
    <mergeCell ref="B312:B314"/>
    <mergeCell ref="B315:B317"/>
    <mergeCell ref="B318:B320"/>
    <mergeCell ref="B321:B323"/>
    <mergeCell ref="B324:B326"/>
    <mergeCell ref="B327:B329"/>
    <mergeCell ref="B330:B332"/>
    <mergeCell ref="B305:B307"/>
    <mergeCell ref="B308:C308"/>
    <mergeCell ref="B290:B292"/>
    <mergeCell ref="B293:B295"/>
    <mergeCell ref="B296:B298"/>
    <mergeCell ref="B299:B301"/>
    <mergeCell ref="B302:B304"/>
    <mergeCell ref="B280:B282"/>
    <mergeCell ref="B283:C283"/>
    <mergeCell ref="B285:P285"/>
    <mergeCell ref="B286:C286"/>
    <mergeCell ref="B287:B289"/>
    <mergeCell ref="B265:B267"/>
    <mergeCell ref="B268:B270"/>
    <mergeCell ref="B271:B273"/>
    <mergeCell ref="B274:B276"/>
    <mergeCell ref="B277:B279"/>
    <mergeCell ref="B255:B257"/>
    <mergeCell ref="B258:C258"/>
    <mergeCell ref="B260:P260"/>
    <mergeCell ref="B261:C261"/>
    <mergeCell ref="B262:B264"/>
    <mergeCell ref="B240:B242"/>
    <mergeCell ref="B243:B245"/>
    <mergeCell ref="B246:B248"/>
    <mergeCell ref="B249:B251"/>
    <mergeCell ref="B252:B254"/>
    <mergeCell ref="B230:B232"/>
    <mergeCell ref="B233:C233"/>
    <mergeCell ref="B235:P235"/>
    <mergeCell ref="B236:C236"/>
    <mergeCell ref="B237:B239"/>
    <mergeCell ref="B215:B217"/>
    <mergeCell ref="B218:B220"/>
    <mergeCell ref="B221:B223"/>
    <mergeCell ref="B224:B226"/>
    <mergeCell ref="B227:B229"/>
    <mergeCell ref="B205:B207"/>
    <mergeCell ref="B208:C208"/>
    <mergeCell ref="B210:P210"/>
    <mergeCell ref="B211:C211"/>
    <mergeCell ref="B212:B214"/>
    <mergeCell ref="B190:B192"/>
    <mergeCell ref="B193:B195"/>
    <mergeCell ref="B196:B198"/>
    <mergeCell ref="B199:B201"/>
    <mergeCell ref="B202:B204"/>
    <mergeCell ref="B180:B182"/>
    <mergeCell ref="B183:C183"/>
    <mergeCell ref="B185:P185"/>
    <mergeCell ref="B186:C186"/>
    <mergeCell ref="B187:B189"/>
    <mergeCell ref="B165:B167"/>
    <mergeCell ref="B168:B170"/>
    <mergeCell ref="B171:B173"/>
    <mergeCell ref="B174:B176"/>
    <mergeCell ref="B177:B179"/>
    <mergeCell ref="B155:B157"/>
    <mergeCell ref="B158:C158"/>
    <mergeCell ref="B160:P160"/>
    <mergeCell ref="B161:C161"/>
    <mergeCell ref="B162:B164"/>
    <mergeCell ref="B140:B142"/>
    <mergeCell ref="B143:B145"/>
    <mergeCell ref="B146:B148"/>
    <mergeCell ref="B149:B151"/>
    <mergeCell ref="B152:B154"/>
    <mergeCell ref="B130:B132"/>
    <mergeCell ref="B133:C133"/>
    <mergeCell ref="B135:P135"/>
    <mergeCell ref="B136:C136"/>
    <mergeCell ref="B137:B139"/>
    <mergeCell ref="B115:B117"/>
    <mergeCell ref="B118:B120"/>
    <mergeCell ref="B121:B123"/>
    <mergeCell ref="B124:B126"/>
    <mergeCell ref="B127:B129"/>
    <mergeCell ref="B105:B107"/>
    <mergeCell ref="B108:C108"/>
    <mergeCell ref="B110:P110"/>
    <mergeCell ref="B111:C111"/>
    <mergeCell ref="B112:B114"/>
    <mergeCell ref="B90:B92"/>
    <mergeCell ref="B93:B95"/>
    <mergeCell ref="B96:B98"/>
    <mergeCell ref="B99:B101"/>
    <mergeCell ref="B102:B104"/>
    <mergeCell ref="B80:B82"/>
    <mergeCell ref="B83:C83"/>
    <mergeCell ref="B85:P85"/>
    <mergeCell ref="B86:C86"/>
    <mergeCell ref="B87:B89"/>
    <mergeCell ref="B2:O2"/>
    <mergeCell ref="B6:O6"/>
    <mergeCell ref="B10:P10"/>
    <mergeCell ref="B11:C11"/>
    <mergeCell ref="B12:B14"/>
    <mergeCell ref="B15:B17"/>
    <mergeCell ref="B18:B20"/>
    <mergeCell ref="B21:B23"/>
    <mergeCell ref="B24:B26"/>
    <mergeCell ref="B74:B76"/>
    <mergeCell ref="B77:B79"/>
    <mergeCell ref="B27:B29"/>
    <mergeCell ref="B30:C30"/>
    <mergeCell ref="B32:P32"/>
    <mergeCell ref="B60:P60"/>
    <mergeCell ref="B61:C61"/>
    <mergeCell ref="B62:B64"/>
    <mergeCell ref="B65:B67"/>
    <mergeCell ref="B68:B70"/>
    <mergeCell ref="B71:B73"/>
    <mergeCell ref="B46:B48"/>
    <mergeCell ref="B49:B51"/>
    <mergeCell ref="B52:B54"/>
    <mergeCell ref="B55:B57"/>
    <mergeCell ref="B58:C58"/>
    <mergeCell ref="B33:C33"/>
    <mergeCell ref="B34:B36"/>
    <mergeCell ref="B37:B39"/>
    <mergeCell ref="B40:B42"/>
    <mergeCell ref="B43:B45"/>
  </mergeCells>
  <hyperlinks>
    <hyperlink ref="B8" location="Portada!A1" display="Volver"/>
  </hyperlinks>
  <pageMargins left="0.7" right="0.7" top="0.75" bottom="0.75" header="0.3" footer="0.3"/>
  <pageSetup paperSize="9" orientation="portrait" horizontalDpi="0" verticalDpi="0" r:id="rId1"/>
  <ignoredErrors>
    <ignoredError sqref="P17:P30 P36:P58 P64:P83 P89:P108 P114:P131 P139:P154 P164:P179 P189:P204 P214:P229 P239:P254 P264:P279 P289:P304 P314:P32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P87"/>
  <sheetViews>
    <sheetView showGridLines="0" zoomScale="90" zoomScaleNormal="90" workbookViewId="0">
      <pane ySplit="5" topLeftCell="A72" activePane="bottomLeft" state="frozen"/>
      <selection pane="bottomLeft" activeCell="Q82" sqref="Q82"/>
    </sheetView>
  </sheetViews>
  <sheetFormatPr baseColWidth="10" defaultRowHeight="20.25" customHeight="1" x14ac:dyDescent="0.25"/>
  <cols>
    <col min="1" max="1" width="2.85546875" style="3" customWidth="1"/>
    <col min="2" max="2" width="17.42578125" style="41" customWidth="1"/>
    <col min="3" max="5" width="11.42578125" style="3"/>
    <col min="6" max="7" width="12.85546875" style="3" bestFit="1" customWidth="1"/>
    <col min="8" max="10" width="11.42578125" style="3"/>
    <col min="11" max="11" width="12.5703125" style="3" customWidth="1"/>
    <col min="12" max="12" width="11.42578125" style="3"/>
    <col min="13" max="14" width="12.28515625" style="3" customWidth="1"/>
    <col min="15" max="15" width="14.140625" style="3" bestFit="1" customWidth="1"/>
    <col min="16" max="16384" width="11.42578125" style="3"/>
  </cols>
  <sheetData>
    <row r="3" spans="2:15" ht="20.25" customHeight="1" x14ac:dyDescent="0.25">
      <c r="B3" s="136" t="s">
        <v>32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2:15" ht="20.25" customHeight="1" x14ac:dyDescent="0.25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2:15" ht="20.25" customHeight="1" thickBot="1" x14ac:dyDescent="0.3">
      <c r="B5" s="99" t="s">
        <v>47</v>
      </c>
    </row>
    <row r="6" spans="2:15" ht="20.25" customHeight="1" x14ac:dyDescent="0.25">
      <c r="B6" s="138" t="s">
        <v>5</v>
      </c>
      <c r="C6" s="140" t="s">
        <v>6</v>
      </c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2"/>
    </row>
    <row r="7" spans="2:15" ht="20.25" customHeight="1" x14ac:dyDescent="0.25">
      <c r="B7" s="139"/>
      <c r="C7" s="34" t="s">
        <v>7</v>
      </c>
      <c r="D7" s="34" t="s">
        <v>8</v>
      </c>
      <c r="E7" s="34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34" t="s">
        <v>14</v>
      </c>
      <c r="K7" s="34" t="s">
        <v>15</v>
      </c>
      <c r="L7" s="34" t="s">
        <v>16</v>
      </c>
      <c r="M7" s="34" t="s">
        <v>17</v>
      </c>
      <c r="N7" s="34" t="s">
        <v>18</v>
      </c>
      <c r="O7" s="35" t="s">
        <v>19</v>
      </c>
    </row>
    <row r="8" spans="2:15" ht="20.25" customHeight="1" x14ac:dyDescent="0.25">
      <c r="B8" s="39" t="s">
        <v>21</v>
      </c>
      <c r="C8" s="30">
        <v>382755</v>
      </c>
      <c r="D8" s="30">
        <v>359679</v>
      </c>
      <c r="E8" s="30">
        <v>411702</v>
      </c>
      <c r="F8" s="30">
        <v>330714</v>
      </c>
      <c r="G8" s="30">
        <v>287610</v>
      </c>
      <c r="H8" s="30">
        <v>336689</v>
      </c>
      <c r="I8" s="30">
        <v>393441</v>
      </c>
      <c r="J8" s="30">
        <v>381895</v>
      </c>
      <c r="K8" s="30">
        <v>314526</v>
      </c>
      <c r="L8" s="30">
        <v>264042</v>
      </c>
      <c r="M8" s="30">
        <v>304418</v>
      </c>
      <c r="N8" s="30">
        <v>429114</v>
      </c>
      <c r="O8" s="31">
        <f>SUM(C8:N8)</f>
        <v>4196585</v>
      </c>
    </row>
    <row r="9" spans="2:15" ht="20.25" customHeight="1" x14ac:dyDescent="0.25">
      <c r="B9" s="39" t="s">
        <v>22</v>
      </c>
      <c r="C9" s="32">
        <v>449121</v>
      </c>
      <c r="D9" s="32">
        <v>352700</v>
      </c>
      <c r="E9" s="32">
        <v>425576</v>
      </c>
      <c r="F9" s="32">
        <v>366822</v>
      </c>
      <c r="G9" s="32">
        <v>294219</v>
      </c>
      <c r="H9" s="32">
        <v>303737</v>
      </c>
      <c r="I9" s="32">
        <v>406870</v>
      </c>
      <c r="J9" s="32">
        <v>431543</v>
      </c>
      <c r="K9" s="32">
        <v>290679</v>
      </c>
      <c r="L9" s="32">
        <v>254679</v>
      </c>
      <c r="M9" s="32">
        <v>285451</v>
      </c>
      <c r="N9" s="32">
        <v>308934</v>
      </c>
      <c r="O9" s="31">
        <f>SUM(C9:N9)</f>
        <v>4170331</v>
      </c>
    </row>
    <row r="10" spans="2:15" ht="20.25" customHeight="1" thickBot="1" x14ac:dyDescent="0.3">
      <c r="B10" s="36" t="s">
        <v>19</v>
      </c>
      <c r="C10" s="37">
        <f>SUM(C8:C9)</f>
        <v>831876</v>
      </c>
      <c r="D10" s="37">
        <f t="shared" ref="D10:N10" si="0">SUM(D8:D9)</f>
        <v>712379</v>
      </c>
      <c r="E10" s="37">
        <f t="shared" si="0"/>
        <v>837278</v>
      </c>
      <c r="F10" s="37">
        <f t="shared" si="0"/>
        <v>697536</v>
      </c>
      <c r="G10" s="37">
        <f t="shared" si="0"/>
        <v>581829</v>
      </c>
      <c r="H10" s="37">
        <f t="shared" si="0"/>
        <v>640426</v>
      </c>
      <c r="I10" s="37">
        <f t="shared" si="0"/>
        <v>800311</v>
      </c>
      <c r="J10" s="37">
        <f t="shared" si="0"/>
        <v>813438</v>
      </c>
      <c r="K10" s="37">
        <f t="shared" si="0"/>
        <v>605205</v>
      </c>
      <c r="L10" s="37">
        <f t="shared" si="0"/>
        <v>518721</v>
      </c>
      <c r="M10" s="37">
        <f t="shared" si="0"/>
        <v>589869</v>
      </c>
      <c r="N10" s="37">
        <f t="shared" si="0"/>
        <v>738048</v>
      </c>
      <c r="O10" s="37">
        <f>SUM(O8:O9)</f>
        <v>8366916</v>
      </c>
    </row>
    <row r="11" spans="2:15" ht="20.25" customHeight="1" thickBot="1" x14ac:dyDescent="0.3">
      <c r="B11" s="40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2:15" ht="20.25" customHeight="1" x14ac:dyDescent="0.25">
      <c r="B12" s="138" t="s">
        <v>5</v>
      </c>
      <c r="C12" s="140" t="s">
        <v>24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2"/>
    </row>
    <row r="13" spans="2:15" ht="20.25" customHeight="1" x14ac:dyDescent="0.25">
      <c r="B13" s="139"/>
      <c r="C13" s="34" t="s">
        <v>7</v>
      </c>
      <c r="D13" s="34" t="s">
        <v>8</v>
      </c>
      <c r="E13" s="34" t="s">
        <v>9</v>
      </c>
      <c r="F13" s="34" t="s">
        <v>10</v>
      </c>
      <c r="G13" s="34" t="s">
        <v>11</v>
      </c>
      <c r="H13" s="34" t="s">
        <v>12</v>
      </c>
      <c r="I13" s="34" t="s">
        <v>13</v>
      </c>
      <c r="J13" s="34" t="s">
        <v>14</v>
      </c>
      <c r="K13" s="34" t="s">
        <v>15</v>
      </c>
      <c r="L13" s="34" t="s">
        <v>16</v>
      </c>
      <c r="M13" s="34" t="s">
        <v>17</v>
      </c>
      <c r="N13" s="34" t="s">
        <v>18</v>
      </c>
      <c r="O13" s="35" t="s">
        <v>19</v>
      </c>
    </row>
    <row r="14" spans="2:15" ht="20.25" customHeight="1" x14ac:dyDescent="0.25">
      <c r="B14" s="39" t="s">
        <v>21</v>
      </c>
      <c r="C14" s="30">
        <v>402336</v>
      </c>
      <c r="D14" s="30">
        <v>395114</v>
      </c>
      <c r="E14" s="30">
        <v>418661</v>
      </c>
      <c r="F14" s="30">
        <v>410925</v>
      </c>
      <c r="G14" s="30">
        <v>309970</v>
      </c>
      <c r="H14" s="30">
        <v>366519</v>
      </c>
      <c r="I14" s="30">
        <v>460114</v>
      </c>
      <c r="J14" s="30">
        <v>385676</v>
      </c>
      <c r="K14" s="30">
        <v>243555</v>
      </c>
      <c r="L14" s="30">
        <v>261211</v>
      </c>
      <c r="M14" s="30">
        <v>315084</v>
      </c>
      <c r="N14" s="30">
        <v>428565</v>
      </c>
      <c r="O14" s="31">
        <f>SUM(C14:N14)</f>
        <v>4397730</v>
      </c>
    </row>
    <row r="15" spans="2:15" ht="20.25" customHeight="1" x14ac:dyDescent="0.25">
      <c r="B15" s="39" t="s">
        <v>22</v>
      </c>
      <c r="C15" s="32">
        <v>461307</v>
      </c>
      <c r="D15" s="32">
        <v>389984</v>
      </c>
      <c r="E15" s="32">
        <v>445740</v>
      </c>
      <c r="F15" s="32">
        <v>428134</v>
      </c>
      <c r="G15" s="32">
        <v>324340</v>
      </c>
      <c r="H15" s="32">
        <v>335912</v>
      </c>
      <c r="I15" s="32">
        <v>424471</v>
      </c>
      <c r="J15" s="32">
        <v>432919</v>
      </c>
      <c r="K15" s="32">
        <v>296645</v>
      </c>
      <c r="L15" s="32">
        <v>264347</v>
      </c>
      <c r="M15" s="32">
        <v>290584</v>
      </c>
      <c r="N15" s="32">
        <v>321283</v>
      </c>
      <c r="O15" s="31">
        <f>SUM(C15:N15)</f>
        <v>4415666</v>
      </c>
    </row>
    <row r="16" spans="2:15" ht="20.25" customHeight="1" thickBot="1" x14ac:dyDescent="0.3">
      <c r="B16" s="36" t="s">
        <v>19</v>
      </c>
      <c r="C16" s="37">
        <f>SUM(C14:C15)</f>
        <v>863643</v>
      </c>
      <c r="D16" s="37">
        <f t="shared" ref="D16:O16" si="1">SUM(D14:D15)</f>
        <v>785098</v>
      </c>
      <c r="E16" s="37">
        <f t="shared" si="1"/>
        <v>864401</v>
      </c>
      <c r="F16" s="37">
        <f t="shared" si="1"/>
        <v>839059</v>
      </c>
      <c r="G16" s="37">
        <f t="shared" si="1"/>
        <v>634310</v>
      </c>
      <c r="H16" s="37">
        <f t="shared" si="1"/>
        <v>702431</v>
      </c>
      <c r="I16" s="37">
        <f t="shared" si="1"/>
        <v>884585</v>
      </c>
      <c r="J16" s="37">
        <f t="shared" si="1"/>
        <v>818595</v>
      </c>
      <c r="K16" s="37">
        <f t="shared" si="1"/>
        <v>540200</v>
      </c>
      <c r="L16" s="37">
        <f t="shared" si="1"/>
        <v>525558</v>
      </c>
      <c r="M16" s="37">
        <f t="shared" si="1"/>
        <v>605668</v>
      </c>
      <c r="N16" s="37">
        <f t="shared" si="1"/>
        <v>749848</v>
      </c>
      <c r="O16" s="37">
        <f t="shared" si="1"/>
        <v>8813396</v>
      </c>
    </row>
    <row r="17" spans="2:15" ht="20.25" customHeight="1" thickBot="1" x14ac:dyDescent="0.3">
      <c r="B17" s="40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2:15" ht="20.25" customHeight="1" x14ac:dyDescent="0.25">
      <c r="B18" s="138" t="s">
        <v>5</v>
      </c>
      <c r="C18" s="140" t="s">
        <v>25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2"/>
    </row>
    <row r="19" spans="2:15" ht="20.25" customHeight="1" x14ac:dyDescent="0.25">
      <c r="B19" s="139"/>
      <c r="C19" s="34" t="s">
        <v>7</v>
      </c>
      <c r="D19" s="34" t="s">
        <v>8</v>
      </c>
      <c r="E19" s="34" t="s">
        <v>9</v>
      </c>
      <c r="F19" s="34" t="s">
        <v>10</v>
      </c>
      <c r="G19" s="34" t="s">
        <v>11</v>
      </c>
      <c r="H19" s="34" t="s">
        <v>12</v>
      </c>
      <c r="I19" s="34" t="s">
        <v>13</v>
      </c>
      <c r="J19" s="34" t="s">
        <v>14</v>
      </c>
      <c r="K19" s="34" t="s">
        <v>15</v>
      </c>
      <c r="L19" s="34" t="s">
        <v>16</v>
      </c>
      <c r="M19" s="34" t="s">
        <v>17</v>
      </c>
      <c r="N19" s="34" t="s">
        <v>18</v>
      </c>
      <c r="O19" s="35" t="s">
        <v>19</v>
      </c>
    </row>
    <row r="20" spans="2:15" ht="20.25" customHeight="1" x14ac:dyDescent="0.25">
      <c r="B20" s="39" t="s">
        <v>21</v>
      </c>
      <c r="C20" s="30">
        <v>420207</v>
      </c>
      <c r="D20" s="30">
        <v>406745</v>
      </c>
      <c r="E20" s="30">
        <v>443042</v>
      </c>
      <c r="F20" s="30">
        <v>387284</v>
      </c>
      <c r="G20" s="30">
        <v>308214</v>
      </c>
      <c r="H20" s="30">
        <v>366350</v>
      </c>
      <c r="I20" s="30">
        <v>452439</v>
      </c>
      <c r="J20" s="30">
        <v>400412</v>
      </c>
      <c r="K20" s="30">
        <v>259683</v>
      </c>
      <c r="L20" s="30">
        <v>274288</v>
      </c>
      <c r="M20" s="30">
        <v>329263</v>
      </c>
      <c r="N20" s="30">
        <v>444000</v>
      </c>
      <c r="O20" s="31">
        <f>SUM(C20:N20)</f>
        <v>4491927</v>
      </c>
    </row>
    <row r="21" spans="2:15" ht="20.25" customHeight="1" x14ac:dyDescent="0.25">
      <c r="B21" s="39" t="s">
        <v>22</v>
      </c>
      <c r="C21" s="32">
        <v>476743</v>
      </c>
      <c r="D21" s="32">
        <v>403926</v>
      </c>
      <c r="E21" s="32">
        <v>465158</v>
      </c>
      <c r="F21" s="32">
        <v>437766</v>
      </c>
      <c r="G21" s="32">
        <v>315776</v>
      </c>
      <c r="H21" s="32">
        <v>334156</v>
      </c>
      <c r="I21" s="32">
        <v>420842</v>
      </c>
      <c r="J21" s="32">
        <v>443668</v>
      </c>
      <c r="K21" s="32">
        <v>314375</v>
      </c>
      <c r="L21" s="32">
        <v>274392</v>
      </c>
      <c r="M21" s="32">
        <v>295815</v>
      </c>
      <c r="N21" s="32">
        <v>337158</v>
      </c>
      <c r="O21" s="31">
        <f>SUM(C21:N21)</f>
        <v>4519775</v>
      </c>
    </row>
    <row r="22" spans="2:15" ht="20.25" customHeight="1" thickBot="1" x14ac:dyDescent="0.3">
      <c r="B22" s="36" t="s">
        <v>19</v>
      </c>
      <c r="C22" s="37">
        <f>SUM(C20:C21)</f>
        <v>896950</v>
      </c>
      <c r="D22" s="37">
        <f t="shared" ref="D22:O22" si="2">SUM(D20:D21)</f>
        <v>810671</v>
      </c>
      <c r="E22" s="37">
        <f t="shared" si="2"/>
        <v>908200</v>
      </c>
      <c r="F22" s="37">
        <f t="shared" si="2"/>
        <v>825050</v>
      </c>
      <c r="G22" s="37">
        <f t="shared" si="2"/>
        <v>623990</v>
      </c>
      <c r="H22" s="37">
        <f t="shared" si="2"/>
        <v>700506</v>
      </c>
      <c r="I22" s="37">
        <f t="shared" si="2"/>
        <v>873281</v>
      </c>
      <c r="J22" s="37">
        <f t="shared" si="2"/>
        <v>844080</v>
      </c>
      <c r="K22" s="37">
        <f t="shared" si="2"/>
        <v>574058</v>
      </c>
      <c r="L22" s="37">
        <f t="shared" si="2"/>
        <v>548680</v>
      </c>
      <c r="M22" s="37">
        <f t="shared" si="2"/>
        <v>625078</v>
      </c>
      <c r="N22" s="37">
        <f t="shared" si="2"/>
        <v>781158</v>
      </c>
      <c r="O22" s="37">
        <f t="shared" si="2"/>
        <v>9011702</v>
      </c>
    </row>
    <row r="23" spans="2:15" ht="20.25" customHeight="1" thickBot="1" x14ac:dyDescent="0.3">
      <c r="B23" s="40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2:15" ht="20.25" customHeight="1" x14ac:dyDescent="0.25">
      <c r="B24" s="138" t="s">
        <v>5</v>
      </c>
      <c r="C24" s="140" t="s">
        <v>26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2"/>
    </row>
    <row r="25" spans="2:15" ht="20.25" customHeight="1" x14ac:dyDescent="0.25">
      <c r="B25" s="139"/>
      <c r="C25" s="34" t="s">
        <v>7</v>
      </c>
      <c r="D25" s="34" t="s">
        <v>8</v>
      </c>
      <c r="E25" s="34" t="s">
        <v>9</v>
      </c>
      <c r="F25" s="34" t="s">
        <v>10</v>
      </c>
      <c r="G25" s="34" t="s">
        <v>11</v>
      </c>
      <c r="H25" s="34" t="s">
        <v>12</v>
      </c>
      <c r="I25" s="34" t="s">
        <v>13</v>
      </c>
      <c r="J25" s="34" t="s">
        <v>14</v>
      </c>
      <c r="K25" s="34" t="s">
        <v>15</v>
      </c>
      <c r="L25" s="34" t="s">
        <v>16</v>
      </c>
      <c r="M25" s="34" t="s">
        <v>17</v>
      </c>
      <c r="N25" s="34" t="s">
        <v>18</v>
      </c>
      <c r="O25" s="35" t="s">
        <v>19</v>
      </c>
    </row>
    <row r="26" spans="2:15" ht="20.25" customHeight="1" x14ac:dyDescent="0.25">
      <c r="B26" s="39" t="s">
        <v>21</v>
      </c>
      <c r="C26" s="30">
        <v>446792</v>
      </c>
      <c r="D26" s="30">
        <v>445455</v>
      </c>
      <c r="E26" s="30">
        <v>479161</v>
      </c>
      <c r="F26" s="30">
        <v>386141</v>
      </c>
      <c r="G26" s="30">
        <v>324764</v>
      </c>
      <c r="H26" s="30">
        <v>370923</v>
      </c>
      <c r="I26" s="30">
        <v>436546</v>
      </c>
      <c r="J26" s="30">
        <v>382572</v>
      </c>
      <c r="K26" s="30">
        <v>230775</v>
      </c>
      <c r="L26" s="30">
        <v>242200</v>
      </c>
      <c r="M26" s="30">
        <v>305311</v>
      </c>
      <c r="N26" s="30">
        <v>411637</v>
      </c>
      <c r="O26" s="31">
        <f>SUM(C26:N26)</f>
        <v>4462277</v>
      </c>
    </row>
    <row r="27" spans="2:15" ht="20.25" customHeight="1" x14ac:dyDescent="0.25">
      <c r="B27" s="39" t="s">
        <v>22</v>
      </c>
      <c r="C27" s="32">
        <v>474838</v>
      </c>
      <c r="D27" s="32">
        <v>449164</v>
      </c>
      <c r="E27" s="32">
        <v>502792</v>
      </c>
      <c r="F27" s="32">
        <v>418440</v>
      </c>
      <c r="G27" s="32">
        <v>338920</v>
      </c>
      <c r="H27" s="32">
        <v>339420</v>
      </c>
      <c r="I27" s="32">
        <v>403983</v>
      </c>
      <c r="J27" s="32">
        <v>439479</v>
      </c>
      <c r="K27" s="32">
        <v>275520</v>
      </c>
      <c r="L27" s="32">
        <v>243442</v>
      </c>
      <c r="M27" s="32">
        <v>278155</v>
      </c>
      <c r="N27" s="32">
        <v>317645</v>
      </c>
      <c r="O27" s="31">
        <f t="shared" ref="O27:O28" si="3">SUM(C27:N27)</f>
        <v>4481798</v>
      </c>
    </row>
    <row r="28" spans="2:15" ht="20.25" customHeight="1" thickBot="1" x14ac:dyDescent="0.3">
      <c r="B28" s="36" t="s">
        <v>19</v>
      </c>
      <c r="C28" s="37">
        <f>SUM(C26:C27)</f>
        <v>921630</v>
      </c>
      <c r="D28" s="37">
        <f t="shared" ref="D28:N28" si="4">SUM(D26:D27)</f>
        <v>894619</v>
      </c>
      <c r="E28" s="37">
        <f t="shared" si="4"/>
        <v>981953</v>
      </c>
      <c r="F28" s="37">
        <f t="shared" si="4"/>
        <v>804581</v>
      </c>
      <c r="G28" s="37">
        <f t="shared" si="4"/>
        <v>663684</v>
      </c>
      <c r="H28" s="37">
        <f t="shared" si="4"/>
        <v>710343</v>
      </c>
      <c r="I28" s="37">
        <f t="shared" si="4"/>
        <v>840529</v>
      </c>
      <c r="J28" s="37">
        <f t="shared" si="4"/>
        <v>822051</v>
      </c>
      <c r="K28" s="37">
        <f t="shared" si="4"/>
        <v>506295</v>
      </c>
      <c r="L28" s="37">
        <f t="shared" si="4"/>
        <v>485642</v>
      </c>
      <c r="M28" s="37">
        <f t="shared" si="4"/>
        <v>583466</v>
      </c>
      <c r="N28" s="37">
        <f t="shared" si="4"/>
        <v>729282</v>
      </c>
      <c r="O28" s="37">
        <f t="shared" si="3"/>
        <v>8944075</v>
      </c>
    </row>
    <row r="29" spans="2:15" ht="20.25" customHeight="1" thickBot="1" x14ac:dyDescent="0.3">
      <c r="B29" s="40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2:15" ht="20.25" customHeight="1" x14ac:dyDescent="0.25">
      <c r="B30" s="138" t="s">
        <v>5</v>
      </c>
      <c r="C30" s="140" t="s">
        <v>27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2"/>
    </row>
    <row r="31" spans="2:15" ht="20.25" customHeight="1" x14ac:dyDescent="0.25">
      <c r="B31" s="139"/>
      <c r="C31" s="34" t="s">
        <v>7</v>
      </c>
      <c r="D31" s="34" t="s">
        <v>8</v>
      </c>
      <c r="E31" s="34" t="s">
        <v>9</v>
      </c>
      <c r="F31" s="34" t="s">
        <v>10</v>
      </c>
      <c r="G31" s="34" t="s">
        <v>11</v>
      </c>
      <c r="H31" s="34" t="s">
        <v>12</v>
      </c>
      <c r="I31" s="34" t="s">
        <v>13</v>
      </c>
      <c r="J31" s="34" t="s">
        <v>14</v>
      </c>
      <c r="K31" s="34" t="s">
        <v>15</v>
      </c>
      <c r="L31" s="34" t="s">
        <v>16</v>
      </c>
      <c r="M31" s="34" t="s">
        <v>17</v>
      </c>
      <c r="N31" s="34" t="s">
        <v>18</v>
      </c>
      <c r="O31" s="35" t="s">
        <v>19</v>
      </c>
    </row>
    <row r="32" spans="2:15" ht="20.25" customHeight="1" x14ac:dyDescent="0.25">
      <c r="B32" s="39" t="s">
        <v>21</v>
      </c>
      <c r="C32" s="30">
        <v>423968</v>
      </c>
      <c r="D32" s="30">
        <v>416693</v>
      </c>
      <c r="E32" s="30">
        <v>444060</v>
      </c>
      <c r="F32" s="30">
        <v>378799</v>
      </c>
      <c r="G32" s="30">
        <v>334156</v>
      </c>
      <c r="H32" s="30">
        <v>366667</v>
      </c>
      <c r="I32" s="30">
        <v>441297</v>
      </c>
      <c r="J32" s="30">
        <v>381928</v>
      </c>
      <c r="K32" s="30">
        <v>242927</v>
      </c>
      <c r="L32" s="30">
        <v>267997</v>
      </c>
      <c r="M32" s="30">
        <v>326978</v>
      </c>
      <c r="N32" s="30">
        <v>451036</v>
      </c>
      <c r="O32" s="31">
        <f>SUM(C32:N32)</f>
        <v>4476506</v>
      </c>
    </row>
    <row r="33" spans="2:15" ht="20.25" customHeight="1" x14ac:dyDescent="0.25">
      <c r="B33" s="39" t="s">
        <v>22</v>
      </c>
      <c r="C33" s="32">
        <v>463580</v>
      </c>
      <c r="D33" s="32">
        <v>413540</v>
      </c>
      <c r="E33" s="32">
        <v>480413</v>
      </c>
      <c r="F33" s="32">
        <v>414205</v>
      </c>
      <c r="G33" s="32">
        <v>337702</v>
      </c>
      <c r="H33" s="32">
        <v>344042</v>
      </c>
      <c r="I33" s="32">
        <v>412611</v>
      </c>
      <c r="J33" s="32">
        <v>442313</v>
      </c>
      <c r="K33" s="32">
        <v>288133</v>
      </c>
      <c r="L33" s="32">
        <v>265941</v>
      </c>
      <c r="M33" s="32">
        <v>302813</v>
      </c>
      <c r="N33" s="32">
        <v>344173</v>
      </c>
      <c r="O33" s="31">
        <f>SUM(C33:N33)</f>
        <v>4509466</v>
      </c>
    </row>
    <row r="34" spans="2:15" ht="20.25" customHeight="1" thickBot="1" x14ac:dyDescent="0.3">
      <c r="B34" s="36" t="s">
        <v>19</v>
      </c>
      <c r="C34" s="37">
        <f>SUM(C32:C33)</f>
        <v>887548</v>
      </c>
      <c r="D34" s="37">
        <f t="shared" ref="D34:O34" si="5">SUM(D32:D33)</f>
        <v>830233</v>
      </c>
      <c r="E34" s="37">
        <f t="shared" si="5"/>
        <v>924473</v>
      </c>
      <c r="F34" s="37">
        <f t="shared" si="5"/>
        <v>793004</v>
      </c>
      <c r="G34" s="37">
        <f t="shared" si="5"/>
        <v>671858</v>
      </c>
      <c r="H34" s="37">
        <f t="shared" si="5"/>
        <v>710709</v>
      </c>
      <c r="I34" s="37">
        <f t="shared" si="5"/>
        <v>853908</v>
      </c>
      <c r="J34" s="37">
        <f t="shared" si="5"/>
        <v>824241</v>
      </c>
      <c r="K34" s="37">
        <f t="shared" si="5"/>
        <v>531060</v>
      </c>
      <c r="L34" s="37">
        <f t="shared" si="5"/>
        <v>533938</v>
      </c>
      <c r="M34" s="37">
        <f t="shared" si="5"/>
        <v>629791</v>
      </c>
      <c r="N34" s="37">
        <f t="shared" si="5"/>
        <v>795209</v>
      </c>
      <c r="O34" s="37">
        <f t="shared" si="5"/>
        <v>8985972</v>
      </c>
    </row>
    <row r="35" spans="2:15" ht="20.25" customHeight="1" thickBot="1" x14ac:dyDescent="0.3">
      <c r="B35" s="4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2:15" ht="20.25" customHeight="1" x14ac:dyDescent="0.25">
      <c r="B36" s="138" t="s">
        <v>5</v>
      </c>
      <c r="C36" s="140" t="s">
        <v>28</v>
      </c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2"/>
    </row>
    <row r="37" spans="2:15" ht="20.25" customHeight="1" x14ac:dyDescent="0.25">
      <c r="B37" s="139"/>
      <c r="C37" s="34" t="s">
        <v>7</v>
      </c>
      <c r="D37" s="34" t="s">
        <v>8</v>
      </c>
      <c r="E37" s="34" t="s">
        <v>9</v>
      </c>
      <c r="F37" s="34" t="s">
        <v>10</v>
      </c>
      <c r="G37" s="34" t="s">
        <v>11</v>
      </c>
      <c r="H37" s="34" t="s">
        <v>12</v>
      </c>
      <c r="I37" s="34" t="s">
        <v>13</v>
      </c>
      <c r="J37" s="34" t="s">
        <v>14</v>
      </c>
      <c r="K37" s="34" t="s">
        <v>15</v>
      </c>
      <c r="L37" s="34" t="s">
        <v>16</v>
      </c>
      <c r="M37" s="34" t="s">
        <v>17</v>
      </c>
      <c r="N37" s="34" t="s">
        <v>18</v>
      </c>
      <c r="O37" s="35" t="s">
        <v>19</v>
      </c>
    </row>
    <row r="38" spans="2:15" ht="20.25" customHeight="1" x14ac:dyDescent="0.25">
      <c r="B38" s="39" t="s">
        <v>21</v>
      </c>
      <c r="C38" s="30">
        <v>461582</v>
      </c>
      <c r="D38" s="30">
        <v>429408</v>
      </c>
      <c r="E38" s="30">
        <v>457745</v>
      </c>
      <c r="F38" s="30">
        <v>373171</v>
      </c>
      <c r="G38" s="30">
        <v>337511</v>
      </c>
      <c r="H38" s="30">
        <v>388702</v>
      </c>
      <c r="I38" s="30">
        <v>471210</v>
      </c>
      <c r="J38" s="30">
        <v>393798</v>
      </c>
      <c r="K38" s="30">
        <v>256999</v>
      </c>
      <c r="L38" s="30">
        <v>286787</v>
      </c>
      <c r="M38" s="30">
        <v>334526</v>
      </c>
      <c r="N38" s="30">
        <v>447543</v>
      </c>
      <c r="O38" s="31">
        <f>SUM(C38:N38)</f>
        <v>4638982</v>
      </c>
    </row>
    <row r="39" spans="2:15" ht="20.25" customHeight="1" x14ac:dyDescent="0.25">
      <c r="B39" s="39" t="s">
        <v>22</v>
      </c>
      <c r="C39" s="32">
        <v>517045</v>
      </c>
      <c r="D39" s="32">
        <v>438922</v>
      </c>
      <c r="E39" s="32">
        <v>480700</v>
      </c>
      <c r="F39" s="32">
        <v>430491</v>
      </c>
      <c r="G39" s="32">
        <v>336319</v>
      </c>
      <c r="H39" s="32">
        <v>363769</v>
      </c>
      <c r="I39" s="32">
        <v>435324</v>
      </c>
      <c r="J39" s="32">
        <v>448552</v>
      </c>
      <c r="K39" s="32">
        <v>309615</v>
      </c>
      <c r="L39" s="32">
        <v>289387</v>
      </c>
      <c r="M39" s="32">
        <v>313767</v>
      </c>
      <c r="N39" s="32">
        <v>349193</v>
      </c>
      <c r="O39" s="31">
        <f t="shared" ref="O39:O40" si="6">SUM(C39:N39)</f>
        <v>4713084</v>
      </c>
    </row>
    <row r="40" spans="2:15" ht="20.25" customHeight="1" thickBot="1" x14ac:dyDescent="0.3">
      <c r="B40" s="36" t="s">
        <v>19</v>
      </c>
      <c r="C40" s="37">
        <f>SUM(C38:C39)</f>
        <v>978627</v>
      </c>
      <c r="D40" s="37">
        <f t="shared" ref="D40:N40" si="7">SUM(D38:D39)</f>
        <v>868330</v>
      </c>
      <c r="E40" s="37">
        <f t="shared" si="7"/>
        <v>938445</v>
      </c>
      <c r="F40" s="37">
        <f t="shared" si="7"/>
        <v>803662</v>
      </c>
      <c r="G40" s="37">
        <f t="shared" si="7"/>
        <v>673830</v>
      </c>
      <c r="H40" s="37">
        <f t="shared" si="7"/>
        <v>752471</v>
      </c>
      <c r="I40" s="37">
        <f t="shared" si="7"/>
        <v>906534</v>
      </c>
      <c r="J40" s="37">
        <f t="shared" si="7"/>
        <v>842350</v>
      </c>
      <c r="K40" s="37">
        <f t="shared" si="7"/>
        <v>566614</v>
      </c>
      <c r="L40" s="37">
        <f t="shared" si="7"/>
        <v>576174</v>
      </c>
      <c r="M40" s="37">
        <f t="shared" si="7"/>
        <v>648293</v>
      </c>
      <c r="N40" s="37">
        <f t="shared" si="7"/>
        <v>796736</v>
      </c>
      <c r="O40" s="37">
        <f t="shared" si="6"/>
        <v>9352066</v>
      </c>
    </row>
    <row r="41" spans="2:15" ht="20.25" customHeight="1" thickBot="1" x14ac:dyDescent="0.3">
      <c r="B41" s="40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2:15" ht="20.25" customHeight="1" x14ac:dyDescent="0.25">
      <c r="B42" s="138" t="s">
        <v>5</v>
      </c>
      <c r="C42" s="140" t="s">
        <v>29</v>
      </c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2"/>
    </row>
    <row r="43" spans="2:15" ht="20.25" customHeight="1" x14ac:dyDescent="0.25">
      <c r="B43" s="139"/>
      <c r="C43" s="34" t="s">
        <v>7</v>
      </c>
      <c r="D43" s="34" t="s">
        <v>8</v>
      </c>
      <c r="E43" s="34" t="s">
        <v>9</v>
      </c>
      <c r="F43" s="34" t="s">
        <v>10</v>
      </c>
      <c r="G43" s="34" t="s">
        <v>11</v>
      </c>
      <c r="H43" s="34" t="s">
        <v>12</v>
      </c>
      <c r="I43" s="34" t="s">
        <v>13</v>
      </c>
      <c r="J43" s="34" t="s">
        <v>14</v>
      </c>
      <c r="K43" s="34" t="s">
        <v>15</v>
      </c>
      <c r="L43" s="34" t="s">
        <v>16</v>
      </c>
      <c r="M43" s="34" t="s">
        <v>17</v>
      </c>
      <c r="N43" s="34" t="s">
        <v>18</v>
      </c>
      <c r="O43" s="35" t="s">
        <v>19</v>
      </c>
    </row>
    <row r="44" spans="2:15" ht="20.25" customHeight="1" x14ac:dyDescent="0.25">
      <c r="B44" s="39" t="s">
        <v>21</v>
      </c>
      <c r="C44" s="30">
        <v>461100</v>
      </c>
      <c r="D44" s="30">
        <v>436157</v>
      </c>
      <c r="E44" s="30">
        <v>472302</v>
      </c>
      <c r="F44" s="30">
        <v>415979</v>
      </c>
      <c r="G44" s="30">
        <v>338336</v>
      </c>
      <c r="H44" s="30">
        <v>382728</v>
      </c>
      <c r="I44" s="30">
        <v>479578</v>
      </c>
      <c r="J44" s="30">
        <v>384238</v>
      </c>
      <c r="K44" s="30">
        <v>277715</v>
      </c>
      <c r="L44" s="30">
        <v>306679</v>
      </c>
      <c r="M44" s="30">
        <v>352420</v>
      </c>
      <c r="N44" s="30">
        <v>480018</v>
      </c>
      <c r="O44" s="31">
        <f>SUM(C44:N44)</f>
        <v>4787250</v>
      </c>
    </row>
    <row r="45" spans="2:15" ht="20.25" customHeight="1" x14ac:dyDescent="0.25">
      <c r="B45" s="39" t="s">
        <v>22</v>
      </c>
      <c r="C45" s="32">
        <v>509736</v>
      </c>
      <c r="D45" s="32">
        <v>431892</v>
      </c>
      <c r="E45" s="32">
        <v>509304</v>
      </c>
      <c r="F45" s="32">
        <v>448233</v>
      </c>
      <c r="G45" s="32">
        <v>356650</v>
      </c>
      <c r="H45" s="32">
        <v>356531</v>
      </c>
      <c r="I45" s="32">
        <v>452751</v>
      </c>
      <c r="J45" s="32">
        <v>431420</v>
      </c>
      <c r="K45" s="32">
        <v>327655</v>
      </c>
      <c r="L45" s="32">
        <v>308865</v>
      </c>
      <c r="M45" s="32">
        <v>332164</v>
      </c>
      <c r="N45" s="32">
        <v>375289</v>
      </c>
      <c r="O45" s="31">
        <f>SUM(C45:N45)</f>
        <v>4840490</v>
      </c>
    </row>
    <row r="46" spans="2:15" ht="20.25" customHeight="1" thickBot="1" x14ac:dyDescent="0.3">
      <c r="B46" s="36" t="s">
        <v>19</v>
      </c>
      <c r="C46" s="37">
        <f>SUM(C44:C45)</f>
        <v>970836</v>
      </c>
      <c r="D46" s="37">
        <f t="shared" ref="D46:O46" si="8">SUM(D44:D45)</f>
        <v>868049</v>
      </c>
      <c r="E46" s="37">
        <f t="shared" si="8"/>
        <v>981606</v>
      </c>
      <c r="F46" s="37">
        <f t="shared" si="8"/>
        <v>864212</v>
      </c>
      <c r="G46" s="37">
        <f t="shared" si="8"/>
        <v>694986</v>
      </c>
      <c r="H46" s="37">
        <f t="shared" si="8"/>
        <v>739259</v>
      </c>
      <c r="I46" s="37">
        <f t="shared" si="8"/>
        <v>932329</v>
      </c>
      <c r="J46" s="37">
        <f t="shared" si="8"/>
        <v>815658</v>
      </c>
      <c r="K46" s="37">
        <f t="shared" si="8"/>
        <v>605370</v>
      </c>
      <c r="L46" s="37">
        <f t="shared" si="8"/>
        <v>615544</v>
      </c>
      <c r="M46" s="37">
        <f t="shared" si="8"/>
        <v>684584</v>
      </c>
      <c r="N46" s="37">
        <f t="shared" si="8"/>
        <v>855307</v>
      </c>
      <c r="O46" s="37">
        <f t="shared" si="8"/>
        <v>9627740</v>
      </c>
    </row>
    <row r="47" spans="2:15" ht="20.25" customHeight="1" thickBot="1" x14ac:dyDescent="0.3">
      <c r="B47" s="40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2:15" ht="20.25" customHeight="1" x14ac:dyDescent="0.25">
      <c r="B48" s="138" t="s">
        <v>5</v>
      </c>
      <c r="C48" s="140" t="s">
        <v>30</v>
      </c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2"/>
    </row>
    <row r="49" spans="2:16" ht="20.25" customHeight="1" x14ac:dyDescent="0.25">
      <c r="B49" s="139"/>
      <c r="C49" s="34" t="s">
        <v>7</v>
      </c>
      <c r="D49" s="34" t="s">
        <v>8</v>
      </c>
      <c r="E49" s="34" t="s">
        <v>9</v>
      </c>
      <c r="F49" s="34" t="s">
        <v>10</v>
      </c>
      <c r="G49" s="34" t="s">
        <v>11</v>
      </c>
      <c r="H49" s="34" t="s">
        <v>12</v>
      </c>
      <c r="I49" s="34" t="s">
        <v>13</v>
      </c>
      <c r="J49" s="34" t="s">
        <v>14</v>
      </c>
      <c r="K49" s="34" t="s">
        <v>15</v>
      </c>
      <c r="L49" s="34" t="s">
        <v>16</v>
      </c>
      <c r="M49" s="34" t="s">
        <v>17</v>
      </c>
      <c r="N49" s="34" t="s">
        <v>18</v>
      </c>
      <c r="O49" s="35" t="s">
        <v>19</v>
      </c>
    </row>
    <row r="50" spans="2:16" ht="20.25" customHeight="1" x14ac:dyDescent="0.25">
      <c r="B50" s="39" t="s">
        <v>21</v>
      </c>
      <c r="C50" s="30">
        <v>482501</v>
      </c>
      <c r="D50" s="30">
        <v>474331</v>
      </c>
      <c r="E50" s="30">
        <v>511196</v>
      </c>
      <c r="F50" s="30">
        <v>443794</v>
      </c>
      <c r="G50" s="30">
        <v>353605</v>
      </c>
      <c r="H50" s="30">
        <v>419431</v>
      </c>
      <c r="I50" s="30">
        <v>500795</v>
      </c>
      <c r="J50" s="30">
        <v>406880</v>
      </c>
      <c r="K50" s="30">
        <v>297138</v>
      </c>
      <c r="L50" s="30">
        <v>304146</v>
      </c>
      <c r="M50" s="30">
        <v>368334</v>
      </c>
      <c r="N50" s="30">
        <v>485768</v>
      </c>
      <c r="O50" s="31">
        <f>SUM(C50:N50)</f>
        <v>5047919</v>
      </c>
    </row>
    <row r="51" spans="2:16" ht="20.25" customHeight="1" x14ac:dyDescent="0.25">
      <c r="B51" s="39" t="s">
        <v>22</v>
      </c>
      <c r="C51" s="32">
        <v>534867</v>
      </c>
      <c r="D51" s="32">
        <v>476880</v>
      </c>
      <c r="E51" s="32">
        <v>540548</v>
      </c>
      <c r="F51" s="32">
        <v>489280</v>
      </c>
      <c r="G51" s="32">
        <v>364832</v>
      </c>
      <c r="H51" s="32">
        <v>390559</v>
      </c>
      <c r="I51" s="32">
        <v>473369</v>
      </c>
      <c r="J51" s="32">
        <v>461449</v>
      </c>
      <c r="K51" s="32">
        <v>341436</v>
      </c>
      <c r="L51" s="32">
        <v>309986</v>
      </c>
      <c r="M51" s="32">
        <v>344173</v>
      </c>
      <c r="N51" s="32">
        <v>381727</v>
      </c>
      <c r="O51" s="31">
        <f>SUM(C51:N51)</f>
        <v>5109106</v>
      </c>
    </row>
    <row r="52" spans="2:16" ht="20.25" customHeight="1" thickBot="1" x14ac:dyDescent="0.3">
      <c r="B52" s="36" t="s">
        <v>19</v>
      </c>
      <c r="C52" s="37">
        <f>SUM(C50:C51)</f>
        <v>1017368</v>
      </c>
      <c r="D52" s="37">
        <f t="shared" ref="D52:O52" si="9">SUM(D50:D51)</f>
        <v>951211</v>
      </c>
      <c r="E52" s="37">
        <f t="shared" si="9"/>
        <v>1051744</v>
      </c>
      <c r="F52" s="37">
        <f t="shared" si="9"/>
        <v>933074</v>
      </c>
      <c r="G52" s="37">
        <f t="shared" si="9"/>
        <v>718437</v>
      </c>
      <c r="H52" s="37">
        <f t="shared" si="9"/>
        <v>809990</v>
      </c>
      <c r="I52" s="37">
        <f t="shared" si="9"/>
        <v>974164</v>
      </c>
      <c r="J52" s="37">
        <f t="shared" si="9"/>
        <v>868329</v>
      </c>
      <c r="K52" s="37">
        <f t="shared" si="9"/>
        <v>638574</v>
      </c>
      <c r="L52" s="37">
        <f t="shared" si="9"/>
        <v>614132</v>
      </c>
      <c r="M52" s="37">
        <f t="shared" si="9"/>
        <v>712507</v>
      </c>
      <c r="N52" s="37">
        <f t="shared" si="9"/>
        <v>867495</v>
      </c>
      <c r="O52" s="37">
        <f t="shared" si="9"/>
        <v>10157025</v>
      </c>
      <c r="P52" s="33"/>
    </row>
    <row r="53" spans="2:16" ht="20.25" customHeight="1" thickBot="1" x14ac:dyDescent="0.3">
      <c r="B53" s="40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8"/>
    </row>
    <row r="54" spans="2:16" ht="20.25" customHeight="1" x14ac:dyDescent="0.25">
      <c r="B54" s="138" t="s">
        <v>5</v>
      </c>
      <c r="C54" s="140" t="s">
        <v>31</v>
      </c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2"/>
    </row>
    <row r="55" spans="2:16" ht="20.25" customHeight="1" x14ac:dyDescent="0.25">
      <c r="B55" s="139"/>
      <c r="C55" s="34" t="s">
        <v>7</v>
      </c>
      <c r="D55" s="34" t="s">
        <v>8</v>
      </c>
      <c r="E55" s="34" t="s">
        <v>9</v>
      </c>
      <c r="F55" s="34" t="s">
        <v>10</v>
      </c>
      <c r="G55" s="34" t="s">
        <v>11</v>
      </c>
      <c r="H55" s="34" t="s">
        <v>12</v>
      </c>
      <c r="I55" s="34" t="s">
        <v>13</v>
      </c>
      <c r="J55" s="34" t="s">
        <v>14</v>
      </c>
      <c r="K55" s="34" t="s">
        <v>15</v>
      </c>
      <c r="L55" s="34" t="s">
        <v>16</v>
      </c>
      <c r="M55" s="34" t="s">
        <v>17</v>
      </c>
      <c r="N55" s="34" t="s">
        <v>18</v>
      </c>
      <c r="O55" s="35" t="s">
        <v>19</v>
      </c>
    </row>
    <row r="56" spans="2:16" ht="20.25" customHeight="1" x14ac:dyDescent="0.25">
      <c r="B56" s="39" t="s">
        <v>21</v>
      </c>
      <c r="C56" s="30">
        <v>473819</v>
      </c>
      <c r="D56" s="30">
        <v>450632</v>
      </c>
      <c r="E56" s="30">
        <v>538660</v>
      </c>
      <c r="F56" s="30">
        <v>426841</v>
      </c>
      <c r="G56" s="30">
        <v>369053</v>
      </c>
      <c r="H56" s="30">
        <v>434948</v>
      </c>
      <c r="I56" s="30">
        <v>518059</v>
      </c>
      <c r="J56" s="30">
        <v>432765</v>
      </c>
      <c r="K56" s="30">
        <v>291572</v>
      </c>
      <c r="L56" s="30">
        <v>324736</v>
      </c>
      <c r="M56" s="30">
        <v>398050</v>
      </c>
      <c r="N56" s="30">
        <v>539438</v>
      </c>
      <c r="O56" s="31">
        <f>SUM(C56:N56)</f>
        <v>5198573</v>
      </c>
    </row>
    <row r="57" spans="2:16" ht="20.25" customHeight="1" x14ac:dyDescent="0.25">
      <c r="B57" s="39" t="s">
        <v>22</v>
      </c>
      <c r="C57" s="32">
        <v>524867</v>
      </c>
      <c r="D57" s="32">
        <v>457018</v>
      </c>
      <c r="E57" s="32">
        <v>550432</v>
      </c>
      <c r="F57" s="32">
        <v>481377</v>
      </c>
      <c r="G57" s="32">
        <v>386232</v>
      </c>
      <c r="H57" s="32">
        <v>405722</v>
      </c>
      <c r="I57" s="32">
        <v>491539</v>
      </c>
      <c r="J57" s="32">
        <v>495378</v>
      </c>
      <c r="K57" s="32">
        <v>336831</v>
      </c>
      <c r="L57" s="32">
        <v>323174</v>
      </c>
      <c r="M57" s="32">
        <v>366336</v>
      </c>
      <c r="N57" s="32">
        <v>428828</v>
      </c>
      <c r="O57" s="31">
        <f>SUM(C57:N57)</f>
        <v>5247734</v>
      </c>
    </row>
    <row r="58" spans="2:16" ht="20.25" customHeight="1" thickBot="1" x14ac:dyDescent="0.3">
      <c r="B58" s="36" t="s">
        <v>19</v>
      </c>
      <c r="C58" s="37">
        <f>SUM(C56:C57)</f>
        <v>998686</v>
      </c>
      <c r="D58" s="37">
        <f t="shared" ref="D58:O58" si="10">SUM(D56:D57)</f>
        <v>907650</v>
      </c>
      <c r="E58" s="37">
        <f t="shared" si="10"/>
        <v>1089092</v>
      </c>
      <c r="F58" s="37">
        <f t="shared" si="10"/>
        <v>908218</v>
      </c>
      <c r="G58" s="37">
        <f t="shared" si="10"/>
        <v>755285</v>
      </c>
      <c r="H58" s="37">
        <f t="shared" si="10"/>
        <v>840670</v>
      </c>
      <c r="I58" s="37">
        <f t="shared" si="10"/>
        <v>1009598</v>
      </c>
      <c r="J58" s="37">
        <f t="shared" si="10"/>
        <v>928143</v>
      </c>
      <c r="K58" s="37">
        <f t="shared" si="10"/>
        <v>628403</v>
      </c>
      <c r="L58" s="37">
        <f t="shared" si="10"/>
        <v>647910</v>
      </c>
      <c r="M58" s="37">
        <f t="shared" si="10"/>
        <v>764386</v>
      </c>
      <c r="N58" s="37">
        <f t="shared" si="10"/>
        <v>968266</v>
      </c>
      <c r="O58" s="37">
        <f t="shared" si="10"/>
        <v>10446307</v>
      </c>
    </row>
    <row r="59" spans="2:16" ht="20.25" customHeight="1" thickBot="1" x14ac:dyDescent="0.3">
      <c r="B59" s="40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2:16" ht="20.25" customHeight="1" x14ac:dyDescent="0.25">
      <c r="B60" s="138" t="s">
        <v>5</v>
      </c>
      <c r="C60" s="140" t="s">
        <v>57</v>
      </c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2"/>
    </row>
    <row r="61" spans="2:16" ht="20.25" customHeight="1" x14ac:dyDescent="0.25">
      <c r="B61" s="139"/>
      <c r="C61" s="34" t="s">
        <v>7</v>
      </c>
      <c r="D61" s="34" t="s">
        <v>8</v>
      </c>
      <c r="E61" s="34" t="s">
        <v>9</v>
      </c>
      <c r="F61" s="34" t="s">
        <v>10</v>
      </c>
      <c r="G61" s="34" t="s">
        <v>11</v>
      </c>
      <c r="H61" s="34" t="s">
        <v>12</v>
      </c>
      <c r="I61" s="34" t="s">
        <v>13</v>
      </c>
      <c r="J61" s="34" t="s">
        <v>14</v>
      </c>
      <c r="K61" s="34" t="s">
        <v>15</v>
      </c>
      <c r="L61" s="34" t="s">
        <v>16</v>
      </c>
      <c r="M61" s="34" t="s">
        <v>17</v>
      </c>
      <c r="N61" s="34" t="s">
        <v>18</v>
      </c>
      <c r="O61" s="35" t="s">
        <v>19</v>
      </c>
    </row>
    <row r="62" spans="2:16" ht="20.25" customHeight="1" x14ac:dyDescent="0.25">
      <c r="B62" s="39" t="s">
        <v>21</v>
      </c>
      <c r="C62" s="30">
        <v>500303</v>
      </c>
      <c r="D62" s="30">
        <v>478060</v>
      </c>
      <c r="E62" s="30">
        <v>539438</v>
      </c>
      <c r="F62" s="30">
        <v>487286</v>
      </c>
      <c r="G62" s="30">
        <v>429523</v>
      </c>
      <c r="H62" s="30">
        <v>486000</v>
      </c>
      <c r="I62" s="30">
        <v>575777</v>
      </c>
      <c r="J62" s="30">
        <v>492545</v>
      </c>
      <c r="K62" s="30">
        <v>328125</v>
      </c>
      <c r="L62" s="30">
        <v>369635</v>
      </c>
      <c r="M62" s="30">
        <v>441839</v>
      </c>
      <c r="N62" s="30">
        <v>589257</v>
      </c>
      <c r="O62" s="31">
        <f>SUM(C62:N62)</f>
        <v>5717788</v>
      </c>
    </row>
    <row r="63" spans="2:16" ht="20.25" customHeight="1" x14ac:dyDescent="0.25">
      <c r="B63" s="39" t="s">
        <v>22</v>
      </c>
      <c r="C63" s="32">
        <v>563399</v>
      </c>
      <c r="D63" s="32">
        <v>485436</v>
      </c>
      <c r="E63" s="32">
        <v>578322</v>
      </c>
      <c r="F63" s="32">
        <v>520028</v>
      </c>
      <c r="G63" s="32">
        <v>449362</v>
      </c>
      <c r="H63" s="32">
        <v>460679</v>
      </c>
      <c r="I63" s="32">
        <v>549060</v>
      </c>
      <c r="J63" s="32">
        <v>562117</v>
      </c>
      <c r="K63" s="32">
        <v>373835</v>
      </c>
      <c r="L63" s="32">
        <v>362707</v>
      </c>
      <c r="M63" s="32">
        <v>414521</v>
      </c>
      <c r="N63" s="32">
        <v>462794</v>
      </c>
      <c r="O63" s="31">
        <f>SUM(C63:N63)</f>
        <v>5782260</v>
      </c>
    </row>
    <row r="64" spans="2:16" ht="20.25" customHeight="1" thickBot="1" x14ac:dyDescent="0.3">
      <c r="B64" s="36" t="s">
        <v>19</v>
      </c>
      <c r="C64" s="37">
        <f>SUM(C62:C63)</f>
        <v>1063702</v>
      </c>
      <c r="D64" s="37">
        <f t="shared" ref="D64:N64" si="11">SUM(D62:D63)</f>
        <v>963496</v>
      </c>
      <c r="E64" s="37">
        <f t="shared" si="11"/>
        <v>1117760</v>
      </c>
      <c r="F64" s="37">
        <f t="shared" si="11"/>
        <v>1007314</v>
      </c>
      <c r="G64" s="37">
        <f t="shared" si="11"/>
        <v>878885</v>
      </c>
      <c r="H64" s="37">
        <f t="shared" si="11"/>
        <v>946679</v>
      </c>
      <c r="I64" s="37">
        <f t="shared" si="11"/>
        <v>1124837</v>
      </c>
      <c r="J64" s="37">
        <f t="shared" si="11"/>
        <v>1054662</v>
      </c>
      <c r="K64" s="37">
        <f t="shared" si="11"/>
        <v>701960</v>
      </c>
      <c r="L64" s="37">
        <f t="shared" si="11"/>
        <v>732342</v>
      </c>
      <c r="M64" s="37">
        <f t="shared" si="11"/>
        <v>856360</v>
      </c>
      <c r="N64" s="37">
        <f t="shared" si="11"/>
        <v>1052051</v>
      </c>
      <c r="O64" s="37">
        <f>SUM(O62:O63)</f>
        <v>11500048</v>
      </c>
    </row>
    <row r="65" spans="2:15" ht="20.25" customHeight="1" thickBot="1" x14ac:dyDescent="0.3">
      <c r="B65" s="40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2:15" ht="20.25" customHeight="1" x14ac:dyDescent="0.25">
      <c r="B66" s="138" t="s">
        <v>5</v>
      </c>
      <c r="C66" s="140" t="s">
        <v>84</v>
      </c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2"/>
    </row>
    <row r="67" spans="2:15" ht="20.25" customHeight="1" x14ac:dyDescent="0.25">
      <c r="B67" s="139"/>
      <c r="C67" s="34" t="s">
        <v>7</v>
      </c>
      <c r="D67" s="34" t="s">
        <v>8</v>
      </c>
      <c r="E67" s="34" t="s">
        <v>9</v>
      </c>
      <c r="F67" s="34" t="s">
        <v>10</v>
      </c>
      <c r="G67" s="34" t="s">
        <v>11</v>
      </c>
      <c r="H67" s="34" t="s">
        <v>12</v>
      </c>
      <c r="I67" s="34" t="s">
        <v>13</v>
      </c>
      <c r="J67" s="34" t="s">
        <v>14</v>
      </c>
      <c r="K67" s="34" t="s">
        <v>15</v>
      </c>
      <c r="L67" s="34" t="s">
        <v>16</v>
      </c>
      <c r="M67" s="34" t="s">
        <v>17</v>
      </c>
      <c r="N67" s="34" t="s">
        <v>18</v>
      </c>
      <c r="O67" s="35" t="s">
        <v>19</v>
      </c>
    </row>
    <row r="68" spans="2:15" ht="20.25" customHeight="1" x14ac:dyDescent="0.25">
      <c r="B68" s="39" t="s">
        <v>21</v>
      </c>
      <c r="C68" s="30">
        <f>543251-2</f>
        <v>543249</v>
      </c>
      <c r="D68" s="30">
        <v>511878</v>
      </c>
      <c r="E68" s="30">
        <v>573224</v>
      </c>
      <c r="F68" s="30">
        <v>493884</v>
      </c>
      <c r="G68" s="30">
        <v>456941</v>
      </c>
      <c r="H68" s="30">
        <v>522363</v>
      </c>
      <c r="I68" s="30">
        <v>621172</v>
      </c>
      <c r="J68" s="30">
        <v>525375</v>
      </c>
      <c r="K68" s="30">
        <v>368686</v>
      </c>
      <c r="L68" s="30">
        <v>411657</v>
      </c>
      <c r="M68" s="30">
        <v>464120</v>
      </c>
      <c r="N68" s="30">
        <v>627092</v>
      </c>
      <c r="O68" s="31">
        <f>SUM(C68:N68)</f>
        <v>6119641</v>
      </c>
    </row>
    <row r="69" spans="2:15" ht="20.25" customHeight="1" x14ac:dyDescent="0.25">
      <c r="B69" s="39" t="s">
        <v>22</v>
      </c>
      <c r="C69" s="32">
        <v>618330</v>
      </c>
      <c r="D69" s="32">
        <v>518155</v>
      </c>
      <c r="E69" s="32">
        <v>602670</v>
      </c>
      <c r="F69" s="32">
        <v>551255</v>
      </c>
      <c r="G69" s="32">
        <v>470308</v>
      </c>
      <c r="H69" s="32">
        <f>490753-5</f>
        <v>490748</v>
      </c>
      <c r="I69" s="32">
        <v>591900</v>
      </c>
      <c r="J69" s="32">
        <v>593798</v>
      </c>
      <c r="K69" s="32">
        <v>424458</v>
      </c>
      <c r="L69" s="32">
        <v>406713</v>
      </c>
      <c r="M69" s="32">
        <v>443858</v>
      </c>
      <c r="N69" s="32">
        <v>498897</v>
      </c>
      <c r="O69" s="31">
        <f>SUM(C69:N69)</f>
        <v>6211090</v>
      </c>
    </row>
    <row r="70" spans="2:15" ht="20.25" customHeight="1" thickBot="1" x14ac:dyDescent="0.3">
      <c r="B70" s="36" t="s">
        <v>19</v>
      </c>
      <c r="C70" s="37">
        <f>SUM(C68:C69)</f>
        <v>1161579</v>
      </c>
      <c r="D70" s="37">
        <f t="shared" ref="D70:O70" si="12">SUM(D68:D69)</f>
        <v>1030033</v>
      </c>
      <c r="E70" s="37">
        <f t="shared" si="12"/>
        <v>1175894</v>
      </c>
      <c r="F70" s="37">
        <f t="shared" si="12"/>
        <v>1045139</v>
      </c>
      <c r="G70" s="37">
        <f t="shared" si="12"/>
        <v>927249</v>
      </c>
      <c r="H70" s="37">
        <f t="shared" si="12"/>
        <v>1013111</v>
      </c>
      <c r="I70" s="37">
        <f t="shared" si="12"/>
        <v>1213072</v>
      </c>
      <c r="J70" s="37">
        <f t="shared" si="12"/>
        <v>1119173</v>
      </c>
      <c r="K70" s="37">
        <f t="shared" si="12"/>
        <v>793144</v>
      </c>
      <c r="L70" s="37">
        <f t="shared" si="12"/>
        <v>818370</v>
      </c>
      <c r="M70" s="37">
        <f t="shared" si="12"/>
        <v>907978</v>
      </c>
      <c r="N70" s="37">
        <f t="shared" si="12"/>
        <v>1125989</v>
      </c>
      <c r="O70" s="37">
        <f t="shared" si="12"/>
        <v>12330731</v>
      </c>
    </row>
    <row r="71" spans="2:15" ht="20.25" customHeight="1" thickBot="1" x14ac:dyDescent="0.3">
      <c r="B71" s="40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2:15" ht="20.25" customHeight="1" x14ac:dyDescent="0.25">
      <c r="B72" s="138" t="s">
        <v>5</v>
      </c>
      <c r="C72" s="140" t="s">
        <v>85</v>
      </c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2"/>
    </row>
    <row r="73" spans="2:15" ht="20.25" customHeight="1" x14ac:dyDescent="0.25">
      <c r="B73" s="139"/>
      <c r="C73" s="34" t="s">
        <v>7</v>
      </c>
      <c r="D73" s="34" t="s">
        <v>8</v>
      </c>
      <c r="E73" s="34" t="s">
        <v>9</v>
      </c>
      <c r="F73" s="34" t="s">
        <v>10</v>
      </c>
      <c r="G73" s="34" t="s">
        <v>11</v>
      </c>
      <c r="H73" s="34" t="s">
        <v>12</v>
      </c>
      <c r="I73" s="34" t="s">
        <v>13</v>
      </c>
      <c r="J73" s="34" t="s">
        <v>14</v>
      </c>
      <c r="K73" s="34" t="s">
        <v>15</v>
      </c>
      <c r="L73" s="34" t="s">
        <v>16</v>
      </c>
      <c r="M73" s="34" t="s">
        <v>17</v>
      </c>
      <c r="N73" s="34" t="s">
        <v>18</v>
      </c>
      <c r="O73" s="35" t="s">
        <v>19</v>
      </c>
    </row>
    <row r="74" spans="2:15" ht="20.25" customHeight="1" x14ac:dyDescent="0.25">
      <c r="B74" s="39" t="s">
        <v>55</v>
      </c>
      <c r="C74" s="30">
        <v>578883</v>
      </c>
      <c r="D74" s="30">
        <v>544997</v>
      </c>
      <c r="E74" s="30">
        <v>603943</v>
      </c>
      <c r="F74" s="30">
        <v>516381</v>
      </c>
      <c r="G74" s="30">
        <v>480766</v>
      </c>
      <c r="H74" s="30">
        <v>556137</v>
      </c>
      <c r="I74" s="30">
        <v>676522</v>
      </c>
      <c r="J74" s="30">
        <v>568133</v>
      </c>
      <c r="K74" s="30">
        <v>403643</v>
      </c>
      <c r="L74" s="30">
        <v>443287</v>
      </c>
      <c r="M74" s="30">
        <v>483955</v>
      </c>
      <c r="N74" s="30">
        <v>654375</v>
      </c>
      <c r="O74" s="31">
        <f>SUM(C74:N74)</f>
        <v>6511022</v>
      </c>
    </row>
    <row r="75" spans="2:15" ht="20.25" customHeight="1" x14ac:dyDescent="0.25">
      <c r="B75" s="39" t="s">
        <v>56</v>
      </c>
      <c r="C75" s="32">
        <v>659637</v>
      </c>
      <c r="D75" s="32">
        <v>565820</v>
      </c>
      <c r="E75" s="32">
        <v>623361</v>
      </c>
      <c r="F75" s="32">
        <v>566460</v>
      </c>
      <c r="G75" s="32">
        <v>493516</v>
      </c>
      <c r="H75" s="32">
        <v>533728</v>
      </c>
      <c r="I75" s="32">
        <v>651538</v>
      </c>
      <c r="J75" s="32">
        <v>628826</v>
      </c>
      <c r="K75" s="32">
        <v>454643</v>
      </c>
      <c r="L75" s="32">
        <v>448882</v>
      </c>
      <c r="M75" s="32">
        <v>463235</v>
      </c>
      <c r="N75" s="32">
        <v>532175</v>
      </c>
      <c r="O75" s="31">
        <f>SUM(C75:N75)</f>
        <v>6621821</v>
      </c>
    </row>
    <row r="76" spans="2:15" ht="20.25" customHeight="1" thickBot="1" x14ac:dyDescent="0.3">
      <c r="B76" s="36" t="s">
        <v>42</v>
      </c>
      <c r="C76" s="37">
        <f>SUM(C74:C75)</f>
        <v>1238520</v>
      </c>
      <c r="D76" s="37">
        <f t="shared" ref="D76:N76" si="13">SUM(D74:D75)</f>
        <v>1110817</v>
      </c>
      <c r="E76" s="37">
        <f t="shared" si="13"/>
        <v>1227304</v>
      </c>
      <c r="F76" s="37">
        <f t="shared" si="13"/>
        <v>1082841</v>
      </c>
      <c r="G76" s="37">
        <f t="shared" si="13"/>
        <v>974282</v>
      </c>
      <c r="H76" s="37">
        <f t="shared" si="13"/>
        <v>1089865</v>
      </c>
      <c r="I76" s="37">
        <f t="shared" si="13"/>
        <v>1328060</v>
      </c>
      <c r="J76" s="37">
        <f t="shared" si="13"/>
        <v>1196959</v>
      </c>
      <c r="K76" s="37">
        <f t="shared" si="13"/>
        <v>858286</v>
      </c>
      <c r="L76" s="37">
        <f t="shared" si="13"/>
        <v>892169</v>
      </c>
      <c r="M76" s="37">
        <f t="shared" si="13"/>
        <v>947190</v>
      </c>
      <c r="N76" s="37">
        <f t="shared" si="13"/>
        <v>1186550</v>
      </c>
      <c r="O76" s="37">
        <f>SUM(O74:O75)</f>
        <v>13132843</v>
      </c>
    </row>
    <row r="77" spans="2:15" ht="20.25" customHeight="1" thickBot="1" x14ac:dyDescent="0.3">
      <c r="B77" s="40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 ht="20.25" customHeight="1" x14ac:dyDescent="0.25">
      <c r="B78" s="138" t="s">
        <v>5</v>
      </c>
      <c r="C78" s="140" t="s">
        <v>311</v>
      </c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2"/>
    </row>
    <row r="79" spans="2:15" ht="20.25" customHeight="1" x14ac:dyDescent="0.25">
      <c r="B79" s="139"/>
      <c r="C79" s="34" t="s">
        <v>7</v>
      </c>
      <c r="D79" s="34" t="s">
        <v>8</v>
      </c>
      <c r="E79" s="34" t="s">
        <v>9</v>
      </c>
      <c r="F79" s="34" t="s">
        <v>10</v>
      </c>
      <c r="G79" s="34" t="s">
        <v>11</v>
      </c>
      <c r="H79" s="34" t="s">
        <v>12</v>
      </c>
      <c r="I79" s="34" t="s">
        <v>13</v>
      </c>
      <c r="J79" s="34" t="s">
        <v>14</v>
      </c>
      <c r="K79" s="34" t="s">
        <v>15</v>
      </c>
      <c r="L79" s="34" t="s">
        <v>16</v>
      </c>
      <c r="M79" s="34" t="s">
        <v>17</v>
      </c>
      <c r="N79" s="34" t="s">
        <v>18</v>
      </c>
      <c r="O79" s="35" t="s">
        <v>19</v>
      </c>
    </row>
    <row r="80" spans="2:15" ht="20.25" customHeight="1" x14ac:dyDescent="0.25">
      <c r="B80" s="39" t="s">
        <v>55</v>
      </c>
      <c r="C80" s="30">
        <v>615792</v>
      </c>
      <c r="D80" s="30">
        <v>573552</v>
      </c>
      <c r="E80" s="30">
        <v>621938</v>
      </c>
      <c r="F80" s="30">
        <v>608456</v>
      </c>
      <c r="G80" s="30">
        <v>523308</v>
      </c>
      <c r="H80" s="30">
        <v>592195</v>
      </c>
      <c r="I80" s="30">
        <v>703740</v>
      </c>
      <c r="J80" s="30">
        <v>594996</v>
      </c>
      <c r="K80" s="30">
        <v>361303</v>
      </c>
      <c r="L80" s="30">
        <v>450063</v>
      </c>
      <c r="M80" s="30">
        <v>511905</v>
      </c>
      <c r="N80" s="30">
        <v>678011</v>
      </c>
      <c r="O80" s="31">
        <f>SUM(C80:N80)</f>
        <v>6835259</v>
      </c>
    </row>
    <row r="81" spans="2:15" ht="20.25" customHeight="1" x14ac:dyDescent="0.25">
      <c r="B81" s="39" t="s">
        <v>56</v>
      </c>
      <c r="C81" s="32">
        <v>687987</v>
      </c>
      <c r="D81" s="32">
        <v>581044</v>
      </c>
      <c r="E81" s="32">
        <v>659960</v>
      </c>
      <c r="F81" s="32">
        <v>648016</v>
      </c>
      <c r="G81" s="32">
        <v>540291</v>
      </c>
      <c r="H81" s="32">
        <v>566182</v>
      </c>
      <c r="I81" s="32">
        <v>682215</v>
      </c>
      <c r="J81" s="32">
        <v>652646</v>
      </c>
      <c r="K81" s="32">
        <v>417807</v>
      </c>
      <c r="L81" s="32">
        <v>453725</v>
      </c>
      <c r="M81" s="32">
        <v>487339</v>
      </c>
      <c r="N81" s="32">
        <v>558080</v>
      </c>
      <c r="O81" s="31">
        <f>SUM(C81:N81)</f>
        <v>6935292</v>
      </c>
    </row>
    <row r="82" spans="2:15" ht="20.25" customHeight="1" thickBot="1" x14ac:dyDescent="0.3">
      <c r="B82" s="36" t="s">
        <v>42</v>
      </c>
      <c r="C82" s="37">
        <f>SUM(C80:C81)</f>
        <v>1303779</v>
      </c>
      <c r="D82" s="37">
        <f t="shared" ref="D82" si="14">SUM(D80:D81)</f>
        <v>1154596</v>
      </c>
      <c r="E82" s="37">
        <f t="shared" ref="E82" si="15">SUM(E80:E81)</f>
        <v>1281898</v>
      </c>
      <c r="F82" s="37">
        <f t="shared" ref="F82" si="16">SUM(F80:F81)</f>
        <v>1256472</v>
      </c>
      <c r="G82" s="37">
        <f t="shared" ref="G82" si="17">SUM(G80:G81)</f>
        <v>1063599</v>
      </c>
      <c r="H82" s="37">
        <f t="shared" ref="H82" si="18">SUM(H80:H81)</f>
        <v>1158377</v>
      </c>
      <c r="I82" s="37">
        <f t="shared" ref="I82" si="19">SUM(I80:I81)</f>
        <v>1385955</v>
      </c>
      <c r="J82" s="37">
        <f t="shared" ref="J82" si="20">SUM(J80:J81)</f>
        <v>1247642</v>
      </c>
      <c r="K82" s="37">
        <f t="shared" ref="K82" si="21">SUM(K80:K81)</f>
        <v>779110</v>
      </c>
      <c r="L82" s="37">
        <f t="shared" ref="L82" si="22">SUM(L80:L81)</f>
        <v>903788</v>
      </c>
      <c r="M82" s="37">
        <f t="shared" ref="M82" si="23">SUM(M80:M81)</f>
        <v>999244</v>
      </c>
      <c r="N82" s="37">
        <f t="shared" ref="N82" si="24">SUM(N80:N81)</f>
        <v>1236091</v>
      </c>
      <c r="O82" s="37">
        <f>SUM(O80:O81)</f>
        <v>13770551</v>
      </c>
    </row>
    <row r="83" spans="2:15" ht="20.25" customHeight="1" x14ac:dyDescent="0.25">
      <c r="B83" s="40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6" spans="2:15" ht="20.25" customHeight="1" x14ac:dyDescent="0.25">
      <c r="C86" s="33"/>
      <c r="D86" s="33"/>
      <c r="E86" s="33"/>
      <c r="F86" s="33"/>
      <c r="G86" s="33"/>
      <c r="H86" s="33"/>
      <c r="I86" s="33"/>
    </row>
    <row r="87" spans="2:15" ht="20.25" customHeight="1" x14ac:dyDescent="0.25">
      <c r="C87" s="33"/>
      <c r="D87" s="33"/>
      <c r="E87" s="33"/>
      <c r="F87" s="33"/>
      <c r="G87" s="33"/>
      <c r="H87" s="33"/>
      <c r="I87" s="33"/>
    </row>
  </sheetData>
  <mergeCells count="27">
    <mergeCell ref="C24:O24"/>
    <mergeCell ref="B30:B31"/>
    <mergeCell ref="C30:O30"/>
    <mergeCell ref="B36:B37"/>
    <mergeCell ref="C36:O36"/>
    <mergeCell ref="B60:B61"/>
    <mergeCell ref="C60:O60"/>
    <mergeCell ref="B3:O4"/>
    <mergeCell ref="B42:B43"/>
    <mergeCell ref="C42:O42"/>
    <mergeCell ref="B48:B49"/>
    <mergeCell ref="C48:O48"/>
    <mergeCell ref="B6:B7"/>
    <mergeCell ref="C6:O6"/>
    <mergeCell ref="B12:B13"/>
    <mergeCell ref="C12:O12"/>
    <mergeCell ref="B18:B19"/>
    <mergeCell ref="C18:O18"/>
    <mergeCell ref="B54:B55"/>
    <mergeCell ref="C54:O54"/>
    <mergeCell ref="B24:B25"/>
    <mergeCell ref="B78:B79"/>
    <mergeCell ref="C78:O78"/>
    <mergeCell ref="B72:B73"/>
    <mergeCell ref="C72:O72"/>
    <mergeCell ref="B66:B67"/>
    <mergeCell ref="C66:O66"/>
  </mergeCells>
  <hyperlinks>
    <hyperlink ref="B5" location="Portada!A1" display="Volver"/>
  </hyperlinks>
  <pageMargins left="0.70866141732283472" right="0.70866141732283472" top="0.18" bottom="0.25" header="0.31496062992125984" footer="0.31496062992125984"/>
  <pageSetup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4:Q135"/>
  <sheetViews>
    <sheetView showGridLines="0" zoomScale="80" zoomScaleNormal="80" workbookViewId="0">
      <pane ySplit="6" topLeftCell="A124" activePane="bottomLeft" state="frozen"/>
      <selection pane="bottomLeft" activeCell="K130" sqref="K130"/>
    </sheetView>
  </sheetViews>
  <sheetFormatPr baseColWidth="10" defaultColWidth="15.140625" defaultRowHeight="20.25" customHeight="1" x14ac:dyDescent="0.25"/>
  <cols>
    <col min="1" max="1" width="3.85546875" style="3" customWidth="1"/>
    <col min="2" max="2" width="16.140625" style="3" customWidth="1"/>
    <col min="3" max="3" width="17.140625" style="41" customWidth="1"/>
    <col min="4" max="15" width="14.28515625" style="3" customWidth="1"/>
    <col min="16" max="16" width="15.7109375" style="3" customWidth="1"/>
    <col min="17" max="16384" width="15.140625" style="3"/>
  </cols>
  <sheetData>
    <row r="4" spans="2:17" ht="20.25" customHeight="1" x14ac:dyDescent="0.25">
      <c r="B4" s="136" t="s">
        <v>4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2:17" ht="20.25" customHeight="1" x14ac:dyDescent="0.25"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2:17" ht="20.25" customHeight="1" thickBot="1" x14ac:dyDescent="0.3">
      <c r="B6" s="99" t="s">
        <v>47</v>
      </c>
    </row>
    <row r="7" spans="2:17" ht="20.25" customHeight="1" x14ac:dyDescent="0.25">
      <c r="B7" s="143" t="s">
        <v>5</v>
      </c>
      <c r="C7" s="144"/>
      <c r="D7" s="144" t="s">
        <v>6</v>
      </c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7"/>
    </row>
    <row r="8" spans="2:17" ht="20.25" customHeight="1" thickBot="1" x14ac:dyDescent="0.3">
      <c r="B8" s="145"/>
      <c r="C8" s="146"/>
      <c r="D8" s="45" t="s">
        <v>7</v>
      </c>
      <c r="E8" s="45" t="s">
        <v>8</v>
      </c>
      <c r="F8" s="45" t="s">
        <v>9</v>
      </c>
      <c r="G8" s="45" t="s">
        <v>10</v>
      </c>
      <c r="H8" s="45" t="s">
        <v>11</v>
      </c>
      <c r="I8" s="45" t="s">
        <v>12</v>
      </c>
      <c r="J8" s="45" t="s">
        <v>13</v>
      </c>
      <c r="K8" s="45" t="s">
        <v>14</v>
      </c>
      <c r="L8" s="45" t="s">
        <v>15</v>
      </c>
      <c r="M8" s="45" t="s">
        <v>16</v>
      </c>
      <c r="N8" s="45" t="s">
        <v>17</v>
      </c>
      <c r="O8" s="45" t="s">
        <v>18</v>
      </c>
      <c r="P8" s="46" t="s">
        <v>19</v>
      </c>
    </row>
    <row r="9" spans="2:17" ht="20.25" customHeight="1" x14ac:dyDescent="0.25">
      <c r="B9" s="148" t="s">
        <v>20</v>
      </c>
      <c r="C9" s="49" t="s">
        <v>21</v>
      </c>
      <c r="D9" s="50">
        <v>247507</v>
      </c>
      <c r="E9" s="50">
        <v>240541</v>
      </c>
      <c r="F9" s="51">
        <v>279212</v>
      </c>
      <c r="G9" s="51">
        <v>231965</v>
      </c>
      <c r="H9" s="50">
        <v>209452</v>
      </c>
      <c r="I9" s="50">
        <v>243869</v>
      </c>
      <c r="J9" s="50">
        <v>308610</v>
      </c>
      <c r="K9" s="51">
        <v>276060</v>
      </c>
      <c r="L9" s="51">
        <v>204860</v>
      </c>
      <c r="M9" s="50">
        <v>188210</v>
      </c>
      <c r="N9" s="50">
        <v>223869</v>
      </c>
      <c r="O9" s="50">
        <v>326837</v>
      </c>
      <c r="P9" s="52">
        <f>SUM(D9:O9)</f>
        <v>2980992</v>
      </c>
      <c r="Q9" s="53"/>
    </row>
    <row r="10" spans="2:17" ht="20.25" customHeight="1" x14ac:dyDescent="0.25">
      <c r="B10" s="149"/>
      <c r="C10" s="54" t="s">
        <v>22</v>
      </c>
      <c r="D10" s="55">
        <v>313431</v>
      </c>
      <c r="E10" s="55">
        <v>234620</v>
      </c>
      <c r="F10" s="55">
        <v>289429</v>
      </c>
      <c r="G10" s="55">
        <v>258551</v>
      </c>
      <c r="H10" s="55">
        <v>216928</v>
      </c>
      <c r="I10" s="55">
        <v>217888</v>
      </c>
      <c r="J10" s="55">
        <v>294394</v>
      </c>
      <c r="K10" s="55">
        <v>318911</v>
      </c>
      <c r="L10" s="55">
        <v>214460</v>
      </c>
      <c r="M10" s="55">
        <v>182459</v>
      </c>
      <c r="N10" s="55">
        <v>209383</v>
      </c>
      <c r="O10" s="55">
        <v>225459</v>
      </c>
      <c r="P10" s="56">
        <f>SUM(D10:O10)</f>
        <v>2975913</v>
      </c>
    </row>
    <row r="11" spans="2:17" ht="20.25" customHeight="1" thickBot="1" x14ac:dyDescent="0.3">
      <c r="B11" s="150"/>
      <c r="C11" s="42" t="s">
        <v>19</v>
      </c>
      <c r="D11" s="43">
        <f>SUM(D9:D10)</f>
        <v>560938</v>
      </c>
      <c r="E11" s="43">
        <f t="shared" ref="E11:P11" si="0">SUM(E9:E10)</f>
        <v>475161</v>
      </c>
      <c r="F11" s="43">
        <f t="shared" si="0"/>
        <v>568641</v>
      </c>
      <c r="G11" s="43">
        <f t="shared" si="0"/>
        <v>490516</v>
      </c>
      <c r="H11" s="43">
        <f t="shared" si="0"/>
        <v>426380</v>
      </c>
      <c r="I11" s="43">
        <f t="shared" si="0"/>
        <v>461757</v>
      </c>
      <c r="J11" s="43">
        <f t="shared" si="0"/>
        <v>603004</v>
      </c>
      <c r="K11" s="43">
        <f t="shared" si="0"/>
        <v>594971</v>
      </c>
      <c r="L11" s="43">
        <f t="shared" si="0"/>
        <v>419320</v>
      </c>
      <c r="M11" s="43">
        <f t="shared" si="0"/>
        <v>370669</v>
      </c>
      <c r="N11" s="43">
        <f t="shared" si="0"/>
        <v>433252</v>
      </c>
      <c r="O11" s="43">
        <f t="shared" si="0"/>
        <v>552296</v>
      </c>
      <c r="P11" s="47">
        <f t="shared" si="0"/>
        <v>5956905</v>
      </c>
    </row>
    <row r="12" spans="2:17" ht="20.25" customHeight="1" x14ac:dyDescent="0.25">
      <c r="B12" s="151" t="s">
        <v>23</v>
      </c>
      <c r="C12" s="49" t="s">
        <v>21</v>
      </c>
      <c r="D12" s="51">
        <v>135248</v>
      </c>
      <c r="E12" s="51">
        <v>119138</v>
      </c>
      <c r="F12" s="51">
        <v>132490</v>
      </c>
      <c r="G12" s="51">
        <v>98749</v>
      </c>
      <c r="H12" s="51">
        <v>78158</v>
      </c>
      <c r="I12" s="51">
        <v>92820</v>
      </c>
      <c r="J12" s="51">
        <v>84831</v>
      </c>
      <c r="K12" s="51">
        <v>105835</v>
      </c>
      <c r="L12" s="51">
        <v>109666</v>
      </c>
      <c r="M12" s="51">
        <v>75832</v>
      </c>
      <c r="N12" s="51">
        <v>80549</v>
      </c>
      <c r="O12" s="51">
        <v>102277</v>
      </c>
      <c r="P12" s="6">
        <f>SUM(D12:O12)</f>
        <v>1215593</v>
      </c>
    </row>
    <row r="13" spans="2:17" ht="20.25" customHeight="1" x14ac:dyDescent="0.25">
      <c r="B13" s="152"/>
      <c r="C13" s="54" t="s">
        <v>22</v>
      </c>
      <c r="D13" s="55">
        <v>135690</v>
      </c>
      <c r="E13" s="55">
        <v>118080</v>
      </c>
      <c r="F13" s="55">
        <v>136147</v>
      </c>
      <c r="G13" s="55">
        <v>108271</v>
      </c>
      <c r="H13" s="55">
        <v>77291</v>
      </c>
      <c r="I13" s="55">
        <v>85849</v>
      </c>
      <c r="J13" s="55">
        <v>112476</v>
      </c>
      <c r="K13" s="55">
        <v>112632</v>
      </c>
      <c r="L13" s="55">
        <v>76219</v>
      </c>
      <c r="M13" s="55">
        <v>72220</v>
      </c>
      <c r="N13" s="55">
        <v>76068</v>
      </c>
      <c r="O13" s="55">
        <v>83475</v>
      </c>
      <c r="P13" s="56">
        <f>SUM(D13:O13)</f>
        <v>1194418</v>
      </c>
    </row>
    <row r="14" spans="2:17" ht="20.25" customHeight="1" thickBot="1" x14ac:dyDescent="0.3">
      <c r="B14" s="153"/>
      <c r="C14" s="42" t="s">
        <v>19</v>
      </c>
      <c r="D14" s="44">
        <f>SUM(D12:D13)</f>
        <v>270938</v>
      </c>
      <c r="E14" s="44">
        <f t="shared" ref="E14:P14" si="1">SUM(E12:E13)</f>
        <v>237218</v>
      </c>
      <c r="F14" s="44">
        <f t="shared" si="1"/>
        <v>268637</v>
      </c>
      <c r="G14" s="44">
        <f t="shared" si="1"/>
        <v>207020</v>
      </c>
      <c r="H14" s="44">
        <f t="shared" si="1"/>
        <v>155449</v>
      </c>
      <c r="I14" s="44">
        <f t="shared" si="1"/>
        <v>178669</v>
      </c>
      <c r="J14" s="44">
        <f t="shared" si="1"/>
        <v>197307</v>
      </c>
      <c r="K14" s="44">
        <f t="shared" si="1"/>
        <v>218467</v>
      </c>
      <c r="L14" s="44">
        <f t="shared" si="1"/>
        <v>185885</v>
      </c>
      <c r="M14" s="44">
        <f t="shared" si="1"/>
        <v>148052</v>
      </c>
      <c r="N14" s="44">
        <f t="shared" si="1"/>
        <v>156617</v>
      </c>
      <c r="O14" s="44">
        <f t="shared" si="1"/>
        <v>185752</v>
      </c>
      <c r="P14" s="48">
        <f t="shared" si="1"/>
        <v>2410011</v>
      </c>
    </row>
    <row r="15" spans="2:17" ht="20.25" customHeight="1" thickBot="1" x14ac:dyDescent="0.3">
      <c r="B15" s="154" t="s">
        <v>19</v>
      </c>
      <c r="C15" s="155"/>
      <c r="D15" s="57">
        <f>+D11+D14</f>
        <v>831876</v>
      </c>
      <c r="E15" s="57">
        <f t="shared" ref="E15:P15" si="2">+E11+E14</f>
        <v>712379</v>
      </c>
      <c r="F15" s="57">
        <f t="shared" si="2"/>
        <v>837278</v>
      </c>
      <c r="G15" s="57">
        <f t="shared" si="2"/>
        <v>697536</v>
      </c>
      <c r="H15" s="57">
        <f t="shared" si="2"/>
        <v>581829</v>
      </c>
      <c r="I15" s="57">
        <f t="shared" si="2"/>
        <v>640426</v>
      </c>
      <c r="J15" s="57">
        <f t="shared" si="2"/>
        <v>800311</v>
      </c>
      <c r="K15" s="57">
        <f t="shared" si="2"/>
        <v>813438</v>
      </c>
      <c r="L15" s="57">
        <f t="shared" si="2"/>
        <v>605205</v>
      </c>
      <c r="M15" s="57">
        <f t="shared" si="2"/>
        <v>518721</v>
      </c>
      <c r="N15" s="57">
        <f t="shared" si="2"/>
        <v>589869</v>
      </c>
      <c r="O15" s="57">
        <f t="shared" si="2"/>
        <v>738048</v>
      </c>
      <c r="P15" s="58">
        <f t="shared" si="2"/>
        <v>8366916</v>
      </c>
    </row>
    <row r="16" spans="2:17" ht="20.25" customHeight="1" thickBot="1" x14ac:dyDescent="0.3"/>
    <row r="17" spans="2:16" ht="20.25" customHeight="1" x14ac:dyDescent="0.25">
      <c r="B17" s="143" t="s">
        <v>5</v>
      </c>
      <c r="C17" s="144"/>
      <c r="D17" s="144" t="s">
        <v>24</v>
      </c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7"/>
    </row>
    <row r="18" spans="2:16" ht="20.25" customHeight="1" thickBot="1" x14ac:dyDescent="0.3">
      <c r="B18" s="145"/>
      <c r="C18" s="146"/>
      <c r="D18" s="45" t="s">
        <v>7</v>
      </c>
      <c r="E18" s="45" t="s">
        <v>8</v>
      </c>
      <c r="F18" s="45" t="s">
        <v>9</v>
      </c>
      <c r="G18" s="45" t="s">
        <v>10</v>
      </c>
      <c r="H18" s="45" t="s">
        <v>11</v>
      </c>
      <c r="I18" s="45" t="s">
        <v>12</v>
      </c>
      <c r="J18" s="45" t="s">
        <v>13</v>
      </c>
      <c r="K18" s="45" t="s">
        <v>14</v>
      </c>
      <c r="L18" s="45" t="s">
        <v>15</v>
      </c>
      <c r="M18" s="45" t="s">
        <v>16</v>
      </c>
      <c r="N18" s="45" t="s">
        <v>17</v>
      </c>
      <c r="O18" s="45" t="s">
        <v>18</v>
      </c>
      <c r="P18" s="46" t="s">
        <v>19</v>
      </c>
    </row>
    <row r="19" spans="2:16" ht="20.25" customHeight="1" x14ac:dyDescent="0.25">
      <c r="B19" s="148" t="s">
        <v>20</v>
      </c>
      <c r="C19" s="49" t="s">
        <v>21</v>
      </c>
      <c r="D19" s="50">
        <v>280003</v>
      </c>
      <c r="E19" s="50">
        <v>271009</v>
      </c>
      <c r="F19" s="51">
        <v>290086</v>
      </c>
      <c r="G19" s="51">
        <v>291028</v>
      </c>
      <c r="H19" s="50">
        <v>231471</v>
      </c>
      <c r="I19" s="50">
        <v>276114</v>
      </c>
      <c r="J19" s="50">
        <v>349955</v>
      </c>
      <c r="K19" s="51">
        <v>293535</v>
      </c>
      <c r="L19" s="51">
        <v>178347</v>
      </c>
      <c r="M19" s="50">
        <v>198355</v>
      </c>
      <c r="N19" s="50">
        <v>244398</v>
      </c>
      <c r="O19" s="50">
        <v>325858</v>
      </c>
      <c r="P19" s="52">
        <f>SUM(D19:O19)</f>
        <v>3230159</v>
      </c>
    </row>
    <row r="20" spans="2:16" ht="20.25" customHeight="1" x14ac:dyDescent="0.25">
      <c r="B20" s="149"/>
      <c r="C20" s="54" t="s">
        <v>22</v>
      </c>
      <c r="D20" s="55">
        <v>339276</v>
      </c>
      <c r="E20" s="55">
        <v>269272</v>
      </c>
      <c r="F20" s="55">
        <v>311233</v>
      </c>
      <c r="G20" s="55">
        <v>301899</v>
      </c>
      <c r="H20" s="55">
        <v>241848</v>
      </c>
      <c r="I20" s="55">
        <v>251684</v>
      </c>
      <c r="J20" s="55">
        <v>321612</v>
      </c>
      <c r="K20" s="55">
        <v>332446</v>
      </c>
      <c r="L20" s="55">
        <v>224627</v>
      </c>
      <c r="M20" s="55">
        <v>200302</v>
      </c>
      <c r="N20" s="55">
        <v>221967</v>
      </c>
      <c r="O20" s="55">
        <v>239471</v>
      </c>
      <c r="P20" s="56">
        <f>SUM(D20:O20)</f>
        <v>3255637</v>
      </c>
    </row>
    <row r="21" spans="2:16" ht="20.25" customHeight="1" thickBot="1" x14ac:dyDescent="0.3">
      <c r="B21" s="150"/>
      <c r="C21" s="42" t="s">
        <v>19</v>
      </c>
      <c r="D21" s="43">
        <f>+D19+D20</f>
        <v>619279</v>
      </c>
      <c r="E21" s="43">
        <f t="shared" ref="E21:P21" si="3">+E19+E20</f>
        <v>540281</v>
      </c>
      <c r="F21" s="43">
        <f t="shared" si="3"/>
        <v>601319</v>
      </c>
      <c r="G21" s="43">
        <f t="shared" si="3"/>
        <v>592927</v>
      </c>
      <c r="H21" s="43">
        <f t="shared" si="3"/>
        <v>473319</v>
      </c>
      <c r="I21" s="43">
        <f t="shared" si="3"/>
        <v>527798</v>
      </c>
      <c r="J21" s="43">
        <f t="shared" si="3"/>
        <v>671567</v>
      </c>
      <c r="K21" s="43">
        <f t="shared" si="3"/>
        <v>625981</v>
      </c>
      <c r="L21" s="43">
        <f t="shared" si="3"/>
        <v>402974</v>
      </c>
      <c r="M21" s="43">
        <f t="shared" si="3"/>
        <v>398657</v>
      </c>
      <c r="N21" s="43">
        <f t="shared" si="3"/>
        <v>466365</v>
      </c>
      <c r="O21" s="43">
        <f t="shared" si="3"/>
        <v>565329</v>
      </c>
      <c r="P21" s="47">
        <f t="shared" si="3"/>
        <v>6485796</v>
      </c>
    </row>
    <row r="22" spans="2:16" ht="20.25" customHeight="1" x14ac:dyDescent="0.25">
      <c r="B22" s="151" t="s">
        <v>23</v>
      </c>
      <c r="C22" s="49" t="s">
        <v>21</v>
      </c>
      <c r="D22" s="51">
        <v>122333</v>
      </c>
      <c r="E22" s="51">
        <v>124105</v>
      </c>
      <c r="F22" s="51">
        <v>128575</v>
      </c>
      <c r="G22" s="51">
        <v>119897</v>
      </c>
      <c r="H22" s="51">
        <v>78499</v>
      </c>
      <c r="I22" s="51">
        <v>90405</v>
      </c>
      <c r="J22" s="51">
        <v>110159</v>
      </c>
      <c r="K22" s="51">
        <v>92141</v>
      </c>
      <c r="L22" s="51">
        <v>65208</v>
      </c>
      <c r="M22" s="51">
        <v>62856</v>
      </c>
      <c r="N22" s="51">
        <v>70686</v>
      </c>
      <c r="O22" s="51">
        <v>102707</v>
      </c>
      <c r="P22" s="6">
        <f>SUM(D22:O22)</f>
        <v>1167571</v>
      </c>
    </row>
    <row r="23" spans="2:16" ht="20.25" customHeight="1" x14ac:dyDescent="0.25">
      <c r="B23" s="152"/>
      <c r="C23" s="54" t="s">
        <v>22</v>
      </c>
      <c r="D23" s="55">
        <v>122031</v>
      </c>
      <c r="E23" s="55">
        <v>120712</v>
      </c>
      <c r="F23" s="55">
        <v>134507</v>
      </c>
      <c r="G23" s="55">
        <v>126235</v>
      </c>
      <c r="H23" s="55">
        <v>82492</v>
      </c>
      <c r="I23" s="55">
        <v>84228</v>
      </c>
      <c r="J23" s="55">
        <v>102859</v>
      </c>
      <c r="K23" s="55">
        <v>100473</v>
      </c>
      <c r="L23" s="55">
        <v>72018</v>
      </c>
      <c r="M23" s="55">
        <v>64045</v>
      </c>
      <c r="N23" s="55">
        <v>68617</v>
      </c>
      <c r="O23" s="55">
        <v>81812</v>
      </c>
      <c r="P23" s="56">
        <f>SUM(D23:O23)</f>
        <v>1160029</v>
      </c>
    </row>
    <row r="24" spans="2:16" ht="20.25" customHeight="1" thickBot="1" x14ac:dyDescent="0.3">
      <c r="B24" s="153"/>
      <c r="C24" s="42" t="s">
        <v>19</v>
      </c>
      <c r="D24" s="44">
        <f>+D22+D23</f>
        <v>244364</v>
      </c>
      <c r="E24" s="44">
        <f t="shared" ref="E24:P24" si="4">+E22+E23</f>
        <v>244817</v>
      </c>
      <c r="F24" s="44">
        <f t="shared" si="4"/>
        <v>263082</v>
      </c>
      <c r="G24" s="44">
        <f t="shared" si="4"/>
        <v>246132</v>
      </c>
      <c r="H24" s="44">
        <f t="shared" si="4"/>
        <v>160991</v>
      </c>
      <c r="I24" s="44">
        <f t="shared" si="4"/>
        <v>174633</v>
      </c>
      <c r="J24" s="44">
        <f t="shared" si="4"/>
        <v>213018</v>
      </c>
      <c r="K24" s="44">
        <f t="shared" si="4"/>
        <v>192614</v>
      </c>
      <c r="L24" s="44">
        <f t="shared" si="4"/>
        <v>137226</v>
      </c>
      <c r="M24" s="44">
        <f t="shared" si="4"/>
        <v>126901</v>
      </c>
      <c r="N24" s="44">
        <f t="shared" si="4"/>
        <v>139303</v>
      </c>
      <c r="O24" s="44">
        <f t="shared" si="4"/>
        <v>184519</v>
      </c>
      <c r="P24" s="48">
        <f t="shared" si="4"/>
        <v>2327600</v>
      </c>
    </row>
    <row r="25" spans="2:16" ht="20.25" customHeight="1" thickBot="1" x14ac:dyDescent="0.3">
      <c r="B25" s="154" t="s">
        <v>19</v>
      </c>
      <c r="C25" s="155"/>
      <c r="D25" s="57">
        <f>+D21+D24</f>
        <v>863643</v>
      </c>
      <c r="E25" s="57">
        <f t="shared" ref="E25:P25" si="5">+E21+E24</f>
        <v>785098</v>
      </c>
      <c r="F25" s="57">
        <f t="shared" si="5"/>
        <v>864401</v>
      </c>
      <c r="G25" s="57">
        <f t="shared" si="5"/>
        <v>839059</v>
      </c>
      <c r="H25" s="57">
        <f t="shared" si="5"/>
        <v>634310</v>
      </c>
      <c r="I25" s="57">
        <f t="shared" si="5"/>
        <v>702431</v>
      </c>
      <c r="J25" s="57">
        <f t="shared" si="5"/>
        <v>884585</v>
      </c>
      <c r="K25" s="57">
        <f t="shared" si="5"/>
        <v>818595</v>
      </c>
      <c r="L25" s="57">
        <f t="shared" si="5"/>
        <v>540200</v>
      </c>
      <c r="M25" s="57">
        <f t="shared" si="5"/>
        <v>525558</v>
      </c>
      <c r="N25" s="57">
        <f t="shared" si="5"/>
        <v>605668</v>
      </c>
      <c r="O25" s="57">
        <f t="shared" si="5"/>
        <v>749848</v>
      </c>
      <c r="P25" s="58">
        <f t="shared" si="5"/>
        <v>8813396</v>
      </c>
    </row>
    <row r="26" spans="2:16" ht="20.25" customHeight="1" thickBot="1" x14ac:dyDescent="0.3"/>
    <row r="27" spans="2:16" ht="20.25" customHeight="1" x14ac:dyDescent="0.25">
      <c r="B27" s="143" t="s">
        <v>5</v>
      </c>
      <c r="C27" s="144"/>
      <c r="D27" s="144" t="s">
        <v>25</v>
      </c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7"/>
    </row>
    <row r="28" spans="2:16" ht="20.25" customHeight="1" thickBot="1" x14ac:dyDescent="0.3">
      <c r="B28" s="145"/>
      <c r="C28" s="146"/>
      <c r="D28" s="45" t="s">
        <v>7</v>
      </c>
      <c r="E28" s="45" t="s">
        <v>8</v>
      </c>
      <c r="F28" s="45" t="s">
        <v>9</v>
      </c>
      <c r="G28" s="45" t="s">
        <v>10</v>
      </c>
      <c r="H28" s="45" t="s">
        <v>11</v>
      </c>
      <c r="I28" s="45" t="s">
        <v>12</v>
      </c>
      <c r="J28" s="45" t="s">
        <v>13</v>
      </c>
      <c r="K28" s="45" t="s">
        <v>14</v>
      </c>
      <c r="L28" s="45" t="s">
        <v>15</v>
      </c>
      <c r="M28" s="45" t="s">
        <v>16</v>
      </c>
      <c r="N28" s="45" t="s">
        <v>17</v>
      </c>
      <c r="O28" s="45" t="s">
        <v>18</v>
      </c>
      <c r="P28" s="46" t="s">
        <v>19</v>
      </c>
    </row>
    <row r="29" spans="2:16" ht="20.25" customHeight="1" x14ac:dyDescent="0.25">
      <c r="B29" s="148" t="s">
        <v>20</v>
      </c>
      <c r="C29" s="49" t="s">
        <v>21</v>
      </c>
      <c r="D29" s="50">
        <v>290536</v>
      </c>
      <c r="E29" s="50">
        <v>276588</v>
      </c>
      <c r="F29" s="51">
        <v>307961</v>
      </c>
      <c r="G29" s="51">
        <v>284589</v>
      </c>
      <c r="H29" s="50">
        <v>243236</v>
      </c>
      <c r="I29" s="50">
        <v>288746</v>
      </c>
      <c r="J29" s="50">
        <v>348209</v>
      </c>
      <c r="K29" s="51">
        <v>306361</v>
      </c>
      <c r="L29" s="51">
        <v>193537</v>
      </c>
      <c r="M29" s="50">
        <v>209572</v>
      </c>
      <c r="N29" s="50">
        <v>253888</v>
      </c>
      <c r="O29" s="50">
        <v>332844</v>
      </c>
      <c r="P29" s="52">
        <f>SUM(D29:O29)</f>
        <v>3336067</v>
      </c>
    </row>
    <row r="30" spans="2:16" ht="20.25" customHeight="1" x14ac:dyDescent="0.25">
      <c r="B30" s="149"/>
      <c r="C30" s="54" t="s">
        <v>22</v>
      </c>
      <c r="D30" s="55">
        <v>343655</v>
      </c>
      <c r="E30" s="55">
        <v>272415</v>
      </c>
      <c r="F30" s="55">
        <v>323083</v>
      </c>
      <c r="G30" s="55">
        <v>323061</v>
      </c>
      <c r="H30" s="55">
        <v>248731</v>
      </c>
      <c r="I30" s="55">
        <v>263945</v>
      </c>
      <c r="J30" s="55">
        <v>325189</v>
      </c>
      <c r="K30" s="55">
        <v>343410</v>
      </c>
      <c r="L30" s="55">
        <v>239838</v>
      </c>
      <c r="M30" s="55">
        <v>207521</v>
      </c>
      <c r="N30" s="55">
        <v>232262</v>
      </c>
      <c r="O30" s="55">
        <v>247451</v>
      </c>
      <c r="P30" s="56">
        <f t="shared" ref="P30:P34" si="6">SUM(D30:O30)</f>
        <v>3370561</v>
      </c>
    </row>
    <row r="31" spans="2:16" ht="20.25" customHeight="1" thickBot="1" x14ac:dyDescent="0.3">
      <c r="B31" s="150"/>
      <c r="C31" s="42" t="s">
        <v>19</v>
      </c>
      <c r="D31" s="43">
        <f>+D29+D30</f>
        <v>634191</v>
      </c>
      <c r="E31" s="43">
        <f t="shared" ref="E31:O31" si="7">+E29+E30</f>
        <v>549003</v>
      </c>
      <c r="F31" s="43">
        <f t="shared" si="7"/>
        <v>631044</v>
      </c>
      <c r="G31" s="43">
        <f t="shared" si="7"/>
        <v>607650</v>
      </c>
      <c r="H31" s="43">
        <f t="shared" si="7"/>
        <v>491967</v>
      </c>
      <c r="I31" s="43">
        <f t="shared" si="7"/>
        <v>552691</v>
      </c>
      <c r="J31" s="43">
        <f t="shared" si="7"/>
        <v>673398</v>
      </c>
      <c r="K31" s="43">
        <f t="shared" si="7"/>
        <v>649771</v>
      </c>
      <c r="L31" s="43">
        <f t="shared" si="7"/>
        <v>433375</v>
      </c>
      <c r="M31" s="43">
        <f t="shared" si="7"/>
        <v>417093</v>
      </c>
      <c r="N31" s="43">
        <f t="shared" si="7"/>
        <v>486150</v>
      </c>
      <c r="O31" s="43">
        <f t="shared" si="7"/>
        <v>580295</v>
      </c>
      <c r="P31" s="47">
        <f t="shared" si="6"/>
        <v>6706628</v>
      </c>
    </row>
    <row r="32" spans="2:16" ht="20.25" customHeight="1" x14ac:dyDescent="0.25">
      <c r="B32" s="151" t="s">
        <v>23</v>
      </c>
      <c r="C32" s="49" t="s">
        <v>21</v>
      </c>
      <c r="D32" s="51">
        <v>129671</v>
      </c>
      <c r="E32" s="51">
        <v>130157</v>
      </c>
      <c r="F32" s="51">
        <v>135081</v>
      </c>
      <c r="G32" s="51">
        <v>102695</v>
      </c>
      <c r="H32" s="51">
        <v>64978</v>
      </c>
      <c r="I32" s="51">
        <v>77604</v>
      </c>
      <c r="J32" s="51">
        <v>104230</v>
      </c>
      <c r="K32" s="51">
        <v>94051</v>
      </c>
      <c r="L32" s="51">
        <v>66146</v>
      </c>
      <c r="M32" s="51">
        <v>64716</v>
      </c>
      <c r="N32" s="51">
        <v>75375</v>
      </c>
      <c r="O32" s="51">
        <v>111156</v>
      </c>
      <c r="P32" s="6">
        <f t="shared" si="6"/>
        <v>1155860</v>
      </c>
    </row>
    <row r="33" spans="2:16" ht="20.25" customHeight="1" x14ac:dyDescent="0.25">
      <c r="B33" s="152"/>
      <c r="C33" s="54" t="s">
        <v>22</v>
      </c>
      <c r="D33" s="55">
        <v>133088</v>
      </c>
      <c r="E33" s="55">
        <v>131511</v>
      </c>
      <c r="F33" s="55">
        <v>142075</v>
      </c>
      <c r="G33" s="55">
        <v>114705</v>
      </c>
      <c r="H33" s="55">
        <v>67045</v>
      </c>
      <c r="I33" s="55">
        <v>70211</v>
      </c>
      <c r="J33" s="55">
        <v>95653</v>
      </c>
      <c r="K33" s="55">
        <v>100258</v>
      </c>
      <c r="L33" s="55">
        <v>74537</v>
      </c>
      <c r="M33" s="55">
        <v>66871</v>
      </c>
      <c r="N33" s="55">
        <v>63553</v>
      </c>
      <c r="O33" s="55">
        <v>89707</v>
      </c>
      <c r="P33" s="56">
        <f t="shared" si="6"/>
        <v>1149214</v>
      </c>
    </row>
    <row r="34" spans="2:16" ht="20.25" customHeight="1" thickBot="1" x14ac:dyDescent="0.3">
      <c r="B34" s="153"/>
      <c r="C34" s="42" t="s">
        <v>19</v>
      </c>
      <c r="D34" s="44">
        <f>+D32+D33</f>
        <v>262759</v>
      </c>
      <c r="E34" s="44">
        <v>261668</v>
      </c>
      <c r="F34" s="44">
        <v>277156</v>
      </c>
      <c r="G34" s="44">
        <v>217400</v>
      </c>
      <c r="H34" s="44">
        <v>132023</v>
      </c>
      <c r="I34" s="44">
        <v>147815</v>
      </c>
      <c r="J34" s="44">
        <v>199883</v>
      </c>
      <c r="K34" s="44">
        <v>194309</v>
      </c>
      <c r="L34" s="44">
        <v>140683</v>
      </c>
      <c r="M34" s="44">
        <v>131587</v>
      </c>
      <c r="N34" s="44">
        <v>138928</v>
      </c>
      <c r="O34" s="44">
        <v>200863</v>
      </c>
      <c r="P34" s="48">
        <f t="shared" si="6"/>
        <v>2305074</v>
      </c>
    </row>
    <row r="35" spans="2:16" ht="20.25" customHeight="1" thickBot="1" x14ac:dyDescent="0.3">
      <c r="B35" s="154" t="s">
        <v>19</v>
      </c>
      <c r="C35" s="155"/>
      <c r="D35" s="57">
        <f>+D34+D31</f>
        <v>896950</v>
      </c>
      <c r="E35" s="57">
        <f t="shared" ref="E35:P35" si="8">+E34+E31</f>
        <v>810671</v>
      </c>
      <c r="F35" s="57">
        <f t="shared" si="8"/>
        <v>908200</v>
      </c>
      <c r="G35" s="57">
        <f t="shared" si="8"/>
        <v>825050</v>
      </c>
      <c r="H35" s="57">
        <f t="shared" si="8"/>
        <v>623990</v>
      </c>
      <c r="I35" s="57">
        <f t="shared" si="8"/>
        <v>700506</v>
      </c>
      <c r="J35" s="57">
        <f t="shared" si="8"/>
        <v>873281</v>
      </c>
      <c r="K35" s="57">
        <f t="shared" si="8"/>
        <v>844080</v>
      </c>
      <c r="L35" s="57">
        <f t="shared" si="8"/>
        <v>574058</v>
      </c>
      <c r="M35" s="57">
        <f t="shared" si="8"/>
        <v>548680</v>
      </c>
      <c r="N35" s="57">
        <f t="shared" si="8"/>
        <v>625078</v>
      </c>
      <c r="O35" s="57">
        <f t="shared" si="8"/>
        <v>781158</v>
      </c>
      <c r="P35" s="58">
        <f t="shared" si="8"/>
        <v>9011702</v>
      </c>
    </row>
    <row r="36" spans="2:16" ht="20.25" customHeight="1" thickBot="1" x14ac:dyDescent="0.3"/>
    <row r="37" spans="2:16" ht="20.25" customHeight="1" x14ac:dyDescent="0.25">
      <c r="B37" s="143" t="s">
        <v>5</v>
      </c>
      <c r="C37" s="144"/>
      <c r="D37" s="144" t="s">
        <v>26</v>
      </c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7"/>
    </row>
    <row r="38" spans="2:16" ht="20.25" customHeight="1" thickBot="1" x14ac:dyDescent="0.3">
      <c r="B38" s="145"/>
      <c r="C38" s="146"/>
      <c r="D38" s="45" t="s">
        <v>7</v>
      </c>
      <c r="E38" s="45" t="s">
        <v>8</v>
      </c>
      <c r="F38" s="45" t="s">
        <v>9</v>
      </c>
      <c r="G38" s="45" t="s">
        <v>10</v>
      </c>
      <c r="H38" s="45" t="s">
        <v>11</v>
      </c>
      <c r="I38" s="45" t="s">
        <v>12</v>
      </c>
      <c r="J38" s="45" t="s">
        <v>13</v>
      </c>
      <c r="K38" s="45" t="s">
        <v>14</v>
      </c>
      <c r="L38" s="45" t="s">
        <v>15</v>
      </c>
      <c r="M38" s="45" t="s">
        <v>16</v>
      </c>
      <c r="N38" s="45" t="s">
        <v>17</v>
      </c>
      <c r="O38" s="45" t="s">
        <v>18</v>
      </c>
      <c r="P38" s="46" t="s">
        <v>19</v>
      </c>
    </row>
    <row r="39" spans="2:16" ht="20.25" customHeight="1" x14ac:dyDescent="0.25">
      <c r="B39" s="148" t="s">
        <v>20</v>
      </c>
      <c r="C39" s="49" t="s">
        <v>21</v>
      </c>
      <c r="D39" s="50">
        <v>302591</v>
      </c>
      <c r="E39" s="50">
        <v>301285</v>
      </c>
      <c r="F39" s="51">
        <v>338906</v>
      </c>
      <c r="G39" s="51">
        <v>281254</v>
      </c>
      <c r="H39" s="50">
        <v>249884</v>
      </c>
      <c r="I39" s="50">
        <v>287816</v>
      </c>
      <c r="J39" s="50">
        <v>331017</v>
      </c>
      <c r="K39" s="51">
        <v>292522</v>
      </c>
      <c r="L39" s="51">
        <v>170634</v>
      </c>
      <c r="M39" s="50">
        <v>190493</v>
      </c>
      <c r="N39" s="50">
        <v>242275</v>
      </c>
      <c r="O39" s="50">
        <v>325384</v>
      </c>
      <c r="P39" s="52">
        <f>SUM(D39:O39)</f>
        <v>3314061</v>
      </c>
    </row>
    <row r="40" spans="2:16" ht="20.25" customHeight="1" x14ac:dyDescent="0.25">
      <c r="B40" s="149"/>
      <c r="C40" s="54" t="s">
        <v>22</v>
      </c>
      <c r="D40" s="55">
        <v>331294</v>
      </c>
      <c r="E40" s="55">
        <v>309331</v>
      </c>
      <c r="F40" s="55">
        <v>354633</v>
      </c>
      <c r="G40" s="55">
        <v>305240</v>
      </c>
      <c r="H40" s="55">
        <v>259939</v>
      </c>
      <c r="I40" s="55">
        <v>262155</v>
      </c>
      <c r="J40" s="55">
        <v>304284</v>
      </c>
      <c r="K40" s="55">
        <v>343190</v>
      </c>
      <c r="L40" s="55">
        <v>209281</v>
      </c>
      <c r="M40" s="55">
        <v>190626</v>
      </c>
      <c r="N40" s="55">
        <v>221173</v>
      </c>
      <c r="O40" s="55">
        <v>247745</v>
      </c>
      <c r="P40" s="56">
        <f t="shared" ref="P40:P44" si="9">SUM(D40:O40)</f>
        <v>3338891</v>
      </c>
    </row>
    <row r="41" spans="2:16" ht="20.25" customHeight="1" thickBot="1" x14ac:dyDescent="0.3">
      <c r="B41" s="150"/>
      <c r="C41" s="42" t="s">
        <v>19</v>
      </c>
      <c r="D41" s="43">
        <f>+D39+D40</f>
        <v>633885</v>
      </c>
      <c r="E41" s="43">
        <f t="shared" ref="E41:O41" si="10">+E39+E40</f>
        <v>610616</v>
      </c>
      <c r="F41" s="43">
        <f t="shared" si="10"/>
        <v>693539</v>
      </c>
      <c r="G41" s="43">
        <f t="shared" si="10"/>
        <v>586494</v>
      </c>
      <c r="H41" s="43">
        <f t="shared" si="10"/>
        <v>509823</v>
      </c>
      <c r="I41" s="43">
        <f t="shared" si="10"/>
        <v>549971</v>
      </c>
      <c r="J41" s="43">
        <f t="shared" si="10"/>
        <v>635301</v>
      </c>
      <c r="K41" s="43">
        <f t="shared" si="10"/>
        <v>635712</v>
      </c>
      <c r="L41" s="43">
        <f t="shared" si="10"/>
        <v>379915</v>
      </c>
      <c r="M41" s="43">
        <f t="shared" si="10"/>
        <v>381119</v>
      </c>
      <c r="N41" s="43">
        <f t="shared" si="10"/>
        <v>463448</v>
      </c>
      <c r="O41" s="43">
        <f t="shared" si="10"/>
        <v>573129</v>
      </c>
      <c r="P41" s="47">
        <f t="shared" si="9"/>
        <v>6652952</v>
      </c>
    </row>
    <row r="42" spans="2:16" ht="20.25" customHeight="1" x14ac:dyDescent="0.25">
      <c r="B42" s="151" t="s">
        <v>23</v>
      </c>
      <c r="C42" s="49" t="s">
        <v>21</v>
      </c>
      <c r="D42" s="51">
        <v>144201</v>
      </c>
      <c r="E42" s="51">
        <v>144170</v>
      </c>
      <c r="F42" s="51">
        <v>140255</v>
      </c>
      <c r="G42" s="51">
        <v>104887</v>
      </c>
      <c r="H42" s="51">
        <v>74880</v>
      </c>
      <c r="I42" s="51">
        <v>83107</v>
      </c>
      <c r="J42" s="51">
        <v>105529</v>
      </c>
      <c r="K42" s="51">
        <v>90050</v>
      </c>
      <c r="L42" s="51">
        <v>60141</v>
      </c>
      <c r="M42" s="51">
        <v>51707</v>
      </c>
      <c r="N42" s="51">
        <v>63036</v>
      </c>
      <c r="O42" s="51">
        <v>86253</v>
      </c>
      <c r="P42" s="6">
        <f t="shared" si="9"/>
        <v>1148216</v>
      </c>
    </row>
    <row r="43" spans="2:16" ht="20.25" customHeight="1" x14ac:dyDescent="0.25">
      <c r="B43" s="152"/>
      <c r="C43" s="54" t="s">
        <v>22</v>
      </c>
      <c r="D43" s="55">
        <v>143544</v>
      </c>
      <c r="E43" s="55">
        <v>139833</v>
      </c>
      <c r="F43" s="55">
        <v>148159</v>
      </c>
      <c r="G43" s="55">
        <v>113200</v>
      </c>
      <c r="H43" s="55">
        <v>78981</v>
      </c>
      <c r="I43" s="55">
        <v>77265</v>
      </c>
      <c r="J43" s="55">
        <v>99699</v>
      </c>
      <c r="K43" s="55">
        <v>96289</v>
      </c>
      <c r="L43" s="55">
        <v>66239</v>
      </c>
      <c r="M43" s="55">
        <v>52816</v>
      </c>
      <c r="N43" s="55">
        <v>56982</v>
      </c>
      <c r="O43" s="55">
        <v>69900</v>
      </c>
      <c r="P43" s="56">
        <f t="shared" si="9"/>
        <v>1142907</v>
      </c>
    </row>
    <row r="44" spans="2:16" ht="20.25" customHeight="1" thickBot="1" x14ac:dyDescent="0.3">
      <c r="B44" s="153"/>
      <c r="C44" s="42" t="s">
        <v>19</v>
      </c>
      <c r="D44" s="44">
        <f>+D42+D43</f>
        <v>287745</v>
      </c>
      <c r="E44" s="44">
        <f t="shared" ref="E44:O44" si="11">+E42+E43</f>
        <v>284003</v>
      </c>
      <c r="F44" s="44">
        <f t="shared" si="11"/>
        <v>288414</v>
      </c>
      <c r="G44" s="44">
        <f t="shared" si="11"/>
        <v>218087</v>
      </c>
      <c r="H44" s="44">
        <f t="shared" si="11"/>
        <v>153861</v>
      </c>
      <c r="I44" s="44">
        <f t="shared" si="11"/>
        <v>160372</v>
      </c>
      <c r="J44" s="44">
        <f t="shared" si="11"/>
        <v>205228</v>
      </c>
      <c r="K44" s="44">
        <f t="shared" si="11"/>
        <v>186339</v>
      </c>
      <c r="L44" s="44">
        <f t="shared" si="11"/>
        <v>126380</v>
      </c>
      <c r="M44" s="44">
        <f t="shared" si="11"/>
        <v>104523</v>
      </c>
      <c r="N44" s="44">
        <f t="shared" si="11"/>
        <v>120018</v>
      </c>
      <c r="O44" s="44">
        <f t="shared" si="11"/>
        <v>156153</v>
      </c>
      <c r="P44" s="48">
        <f t="shared" si="9"/>
        <v>2291123</v>
      </c>
    </row>
    <row r="45" spans="2:16" ht="20.25" customHeight="1" thickBot="1" x14ac:dyDescent="0.3">
      <c r="B45" s="154" t="s">
        <v>19</v>
      </c>
      <c r="C45" s="155"/>
      <c r="D45" s="57">
        <f>+D41+D44</f>
        <v>921630</v>
      </c>
      <c r="E45" s="57">
        <f t="shared" ref="E45:O45" si="12">+E41+E44</f>
        <v>894619</v>
      </c>
      <c r="F45" s="57">
        <f t="shared" si="12"/>
        <v>981953</v>
      </c>
      <c r="G45" s="57">
        <f t="shared" si="12"/>
        <v>804581</v>
      </c>
      <c r="H45" s="57">
        <f t="shared" si="12"/>
        <v>663684</v>
      </c>
      <c r="I45" s="57">
        <f t="shared" si="12"/>
        <v>710343</v>
      </c>
      <c r="J45" s="57">
        <f t="shared" si="12"/>
        <v>840529</v>
      </c>
      <c r="K45" s="57">
        <f t="shared" si="12"/>
        <v>822051</v>
      </c>
      <c r="L45" s="57">
        <f t="shared" si="12"/>
        <v>506295</v>
      </c>
      <c r="M45" s="57">
        <f t="shared" si="12"/>
        <v>485642</v>
      </c>
      <c r="N45" s="57">
        <f t="shared" si="12"/>
        <v>583466</v>
      </c>
      <c r="O45" s="57">
        <f t="shared" si="12"/>
        <v>729282</v>
      </c>
      <c r="P45" s="58">
        <f>+P41+P44</f>
        <v>8944075</v>
      </c>
    </row>
    <row r="46" spans="2:16" ht="21.75" customHeight="1" thickBot="1" x14ac:dyDescent="0.3"/>
    <row r="47" spans="2:16" ht="20.25" customHeight="1" x14ac:dyDescent="0.25">
      <c r="B47" s="143" t="s">
        <v>5</v>
      </c>
      <c r="C47" s="144"/>
      <c r="D47" s="144" t="s">
        <v>27</v>
      </c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7"/>
    </row>
    <row r="48" spans="2:16" ht="20.25" customHeight="1" thickBot="1" x14ac:dyDescent="0.3">
      <c r="B48" s="145"/>
      <c r="C48" s="146"/>
      <c r="D48" s="45" t="s">
        <v>7</v>
      </c>
      <c r="E48" s="45" t="s">
        <v>8</v>
      </c>
      <c r="F48" s="45" t="s">
        <v>9</v>
      </c>
      <c r="G48" s="45" t="s">
        <v>10</v>
      </c>
      <c r="H48" s="45" t="s">
        <v>11</v>
      </c>
      <c r="I48" s="45" t="s">
        <v>12</v>
      </c>
      <c r="J48" s="45" t="s">
        <v>13</v>
      </c>
      <c r="K48" s="45" t="s">
        <v>14</v>
      </c>
      <c r="L48" s="45" t="s">
        <v>15</v>
      </c>
      <c r="M48" s="45" t="s">
        <v>16</v>
      </c>
      <c r="N48" s="45" t="s">
        <v>17</v>
      </c>
      <c r="O48" s="45" t="s">
        <v>18</v>
      </c>
      <c r="P48" s="46" t="s">
        <v>19</v>
      </c>
    </row>
    <row r="49" spans="2:16" ht="20.25" customHeight="1" x14ac:dyDescent="0.25">
      <c r="B49" s="148" t="s">
        <v>20</v>
      </c>
      <c r="C49" s="49" t="s">
        <v>21</v>
      </c>
      <c r="D49" s="50">
        <v>322843</v>
      </c>
      <c r="E49" s="50">
        <v>314387</v>
      </c>
      <c r="F49" s="51">
        <v>340329</v>
      </c>
      <c r="G49" s="51">
        <v>310608</v>
      </c>
      <c r="H49" s="50">
        <v>279203</v>
      </c>
      <c r="I49" s="50">
        <v>304859</v>
      </c>
      <c r="J49" s="50">
        <v>364878</v>
      </c>
      <c r="K49" s="51">
        <v>314910</v>
      </c>
      <c r="L49" s="51">
        <v>200321</v>
      </c>
      <c r="M49" s="50">
        <v>230396</v>
      </c>
      <c r="N49" s="50">
        <v>282863</v>
      </c>
      <c r="O49" s="50">
        <v>376181</v>
      </c>
      <c r="P49" s="52">
        <f>SUM(D49:O49)</f>
        <v>3641778</v>
      </c>
    </row>
    <row r="50" spans="2:16" ht="20.25" customHeight="1" x14ac:dyDescent="0.25">
      <c r="B50" s="149"/>
      <c r="C50" s="54" t="s">
        <v>22</v>
      </c>
      <c r="D50" s="55">
        <v>361579</v>
      </c>
      <c r="E50" s="55">
        <v>313108</v>
      </c>
      <c r="F50" s="55">
        <v>367874</v>
      </c>
      <c r="G50" s="55">
        <v>336700</v>
      </c>
      <c r="H50" s="55">
        <v>282597</v>
      </c>
      <c r="I50" s="55">
        <v>285888</v>
      </c>
      <c r="J50" s="55">
        <v>340513</v>
      </c>
      <c r="K50" s="55">
        <v>370697</v>
      </c>
      <c r="L50" s="55">
        <v>239619</v>
      </c>
      <c r="M50" s="55">
        <v>228057</v>
      </c>
      <c r="N50" s="55">
        <v>263177</v>
      </c>
      <c r="O50" s="55">
        <v>288850</v>
      </c>
      <c r="P50" s="56">
        <f>SUM(D50:O50)</f>
        <v>3678659</v>
      </c>
    </row>
    <row r="51" spans="2:16" ht="20.25" customHeight="1" thickBot="1" x14ac:dyDescent="0.3">
      <c r="B51" s="150"/>
      <c r="C51" s="42" t="s">
        <v>19</v>
      </c>
      <c r="D51" s="43">
        <f>+D49+D50</f>
        <v>684422</v>
      </c>
      <c r="E51" s="43">
        <f t="shared" ref="E51:O51" si="13">+E49+E50</f>
        <v>627495</v>
      </c>
      <c r="F51" s="43">
        <f t="shared" si="13"/>
        <v>708203</v>
      </c>
      <c r="G51" s="43">
        <f t="shared" si="13"/>
        <v>647308</v>
      </c>
      <c r="H51" s="43">
        <f t="shared" si="13"/>
        <v>561800</v>
      </c>
      <c r="I51" s="43">
        <f t="shared" si="13"/>
        <v>590747</v>
      </c>
      <c r="J51" s="43">
        <f t="shared" si="13"/>
        <v>705391</v>
      </c>
      <c r="K51" s="43">
        <f t="shared" si="13"/>
        <v>685607</v>
      </c>
      <c r="L51" s="43">
        <f t="shared" si="13"/>
        <v>439940</v>
      </c>
      <c r="M51" s="43">
        <f t="shared" si="13"/>
        <v>458453</v>
      </c>
      <c r="N51" s="43">
        <f t="shared" si="13"/>
        <v>546040</v>
      </c>
      <c r="O51" s="43">
        <f t="shared" si="13"/>
        <v>665031</v>
      </c>
      <c r="P51" s="47">
        <f>+P49+P50</f>
        <v>7320437</v>
      </c>
    </row>
    <row r="52" spans="2:16" ht="20.25" customHeight="1" x14ac:dyDescent="0.25">
      <c r="B52" s="151" t="s">
        <v>23</v>
      </c>
      <c r="C52" s="49" t="s">
        <v>21</v>
      </c>
      <c r="D52" s="51">
        <v>101125</v>
      </c>
      <c r="E52" s="51">
        <v>102306</v>
      </c>
      <c r="F52" s="51">
        <v>103731</v>
      </c>
      <c r="G52" s="51">
        <v>68191</v>
      </c>
      <c r="H52" s="51">
        <v>54953</v>
      </c>
      <c r="I52" s="51">
        <v>61808</v>
      </c>
      <c r="J52" s="51">
        <v>76419</v>
      </c>
      <c r="K52" s="51">
        <v>67018</v>
      </c>
      <c r="L52" s="51">
        <v>42606</v>
      </c>
      <c r="M52" s="51">
        <v>37601</v>
      </c>
      <c r="N52" s="51">
        <v>44115</v>
      </c>
      <c r="O52" s="51">
        <v>74855</v>
      </c>
      <c r="P52" s="6">
        <f>SUM(D52:O52)</f>
        <v>834728</v>
      </c>
    </row>
    <row r="53" spans="2:16" ht="20.25" customHeight="1" x14ac:dyDescent="0.25">
      <c r="B53" s="152"/>
      <c r="C53" s="54" t="s">
        <v>22</v>
      </c>
      <c r="D53" s="55">
        <v>102001</v>
      </c>
      <c r="E53" s="55">
        <v>100432</v>
      </c>
      <c r="F53" s="55">
        <v>112539</v>
      </c>
      <c r="G53" s="55">
        <v>77505</v>
      </c>
      <c r="H53" s="55">
        <v>55105</v>
      </c>
      <c r="I53" s="55">
        <v>58154</v>
      </c>
      <c r="J53" s="55">
        <v>72098</v>
      </c>
      <c r="K53" s="55">
        <v>71616</v>
      </c>
      <c r="L53" s="55">
        <v>48514</v>
      </c>
      <c r="M53" s="55">
        <v>37884</v>
      </c>
      <c r="N53" s="55">
        <v>39636</v>
      </c>
      <c r="O53" s="55">
        <v>55323</v>
      </c>
      <c r="P53" s="56">
        <f>SUM(D53:O53)</f>
        <v>830807</v>
      </c>
    </row>
    <row r="54" spans="2:16" ht="20.25" customHeight="1" thickBot="1" x14ac:dyDescent="0.3">
      <c r="B54" s="153"/>
      <c r="C54" s="42" t="s">
        <v>19</v>
      </c>
      <c r="D54" s="44">
        <f>+D52+D53</f>
        <v>203126</v>
      </c>
      <c r="E54" s="44">
        <f t="shared" ref="E54:P54" si="14">+E52+E53</f>
        <v>202738</v>
      </c>
      <c r="F54" s="44">
        <f t="shared" si="14"/>
        <v>216270</v>
      </c>
      <c r="G54" s="44">
        <f t="shared" si="14"/>
        <v>145696</v>
      </c>
      <c r="H54" s="44">
        <f t="shared" si="14"/>
        <v>110058</v>
      </c>
      <c r="I54" s="44">
        <f t="shared" si="14"/>
        <v>119962</v>
      </c>
      <c r="J54" s="44">
        <f t="shared" si="14"/>
        <v>148517</v>
      </c>
      <c r="K54" s="44">
        <f t="shared" si="14"/>
        <v>138634</v>
      </c>
      <c r="L54" s="44">
        <f t="shared" si="14"/>
        <v>91120</v>
      </c>
      <c r="M54" s="44">
        <f t="shared" si="14"/>
        <v>75485</v>
      </c>
      <c r="N54" s="44">
        <f t="shared" si="14"/>
        <v>83751</v>
      </c>
      <c r="O54" s="44">
        <f t="shared" si="14"/>
        <v>130178</v>
      </c>
      <c r="P54" s="48">
        <f t="shared" si="14"/>
        <v>1665535</v>
      </c>
    </row>
    <row r="55" spans="2:16" ht="20.25" customHeight="1" thickBot="1" x14ac:dyDescent="0.3">
      <c r="B55" s="154" t="s">
        <v>19</v>
      </c>
      <c r="C55" s="155"/>
      <c r="D55" s="57">
        <f>+D51+D54</f>
        <v>887548</v>
      </c>
      <c r="E55" s="57">
        <f t="shared" ref="E55:P55" si="15">+E51+E54</f>
        <v>830233</v>
      </c>
      <c r="F55" s="57">
        <f t="shared" si="15"/>
        <v>924473</v>
      </c>
      <c r="G55" s="57">
        <f t="shared" si="15"/>
        <v>793004</v>
      </c>
      <c r="H55" s="57">
        <f t="shared" si="15"/>
        <v>671858</v>
      </c>
      <c r="I55" s="57">
        <f t="shared" si="15"/>
        <v>710709</v>
      </c>
      <c r="J55" s="57">
        <f t="shared" si="15"/>
        <v>853908</v>
      </c>
      <c r="K55" s="57">
        <f t="shared" si="15"/>
        <v>824241</v>
      </c>
      <c r="L55" s="57">
        <f t="shared" si="15"/>
        <v>531060</v>
      </c>
      <c r="M55" s="57">
        <f t="shared" si="15"/>
        <v>533938</v>
      </c>
      <c r="N55" s="57">
        <f t="shared" si="15"/>
        <v>629791</v>
      </c>
      <c r="O55" s="57">
        <f t="shared" si="15"/>
        <v>795209</v>
      </c>
      <c r="P55" s="58">
        <f t="shared" si="15"/>
        <v>8985972</v>
      </c>
    </row>
    <row r="56" spans="2:16" ht="20.25" customHeight="1" thickBot="1" x14ac:dyDescent="0.3"/>
    <row r="57" spans="2:16" ht="20.25" customHeight="1" x14ac:dyDescent="0.25">
      <c r="B57" s="143" t="s">
        <v>5</v>
      </c>
      <c r="C57" s="144"/>
      <c r="D57" s="144" t="s">
        <v>28</v>
      </c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7"/>
    </row>
    <row r="58" spans="2:16" ht="20.25" customHeight="1" thickBot="1" x14ac:dyDescent="0.3">
      <c r="B58" s="145"/>
      <c r="C58" s="146"/>
      <c r="D58" s="45" t="s">
        <v>7</v>
      </c>
      <c r="E58" s="45" t="s">
        <v>8</v>
      </c>
      <c r="F58" s="45" t="s">
        <v>9</v>
      </c>
      <c r="G58" s="45" t="s">
        <v>10</v>
      </c>
      <c r="H58" s="45" t="s">
        <v>11</v>
      </c>
      <c r="I58" s="45" t="s">
        <v>12</v>
      </c>
      <c r="J58" s="45" t="s">
        <v>13</v>
      </c>
      <c r="K58" s="45" t="s">
        <v>14</v>
      </c>
      <c r="L58" s="45" t="s">
        <v>15</v>
      </c>
      <c r="M58" s="45" t="s">
        <v>16</v>
      </c>
      <c r="N58" s="45" t="s">
        <v>17</v>
      </c>
      <c r="O58" s="45" t="s">
        <v>18</v>
      </c>
      <c r="P58" s="46" t="s">
        <v>19</v>
      </c>
    </row>
    <row r="59" spans="2:16" ht="20.25" customHeight="1" x14ac:dyDescent="0.25">
      <c r="B59" s="148" t="s">
        <v>20</v>
      </c>
      <c r="C59" s="49" t="s">
        <v>21</v>
      </c>
      <c r="D59" s="50">
        <v>359011</v>
      </c>
      <c r="E59" s="50">
        <v>329559</v>
      </c>
      <c r="F59" s="51">
        <v>360853</v>
      </c>
      <c r="G59" s="51">
        <v>310732</v>
      </c>
      <c r="H59" s="50">
        <v>293212</v>
      </c>
      <c r="I59" s="50">
        <v>328482</v>
      </c>
      <c r="J59" s="50">
        <v>399246</v>
      </c>
      <c r="K59" s="51">
        <v>331661</v>
      </c>
      <c r="L59" s="51">
        <v>212551</v>
      </c>
      <c r="M59" s="50">
        <v>252018</v>
      </c>
      <c r="N59" s="50">
        <v>292002</v>
      </c>
      <c r="O59" s="50">
        <v>380538</v>
      </c>
      <c r="P59" s="52">
        <f>SUM(D59:O59)</f>
        <v>3849865</v>
      </c>
    </row>
    <row r="60" spans="2:16" ht="20.25" customHeight="1" x14ac:dyDescent="0.25">
      <c r="B60" s="149"/>
      <c r="C60" s="54" t="s">
        <v>22</v>
      </c>
      <c r="D60" s="55">
        <v>410921</v>
      </c>
      <c r="E60" s="55">
        <v>339971</v>
      </c>
      <c r="F60" s="55">
        <v>377939</v>
      </c>
      <c r="G60" s="55">
        <v>356364</v>
      </c>
      <c r="H60" s="55">
        <v>293542</v>
      </c>
      <c r="I60" s="55">
        <v>308502</v>
      </c>
      <c r="J60" s="55">
        <v>365871</v>
      </c>
      <c r="K60" s="55">
        <v>384782</v>
      </c>
      <c r="L60" s="55">
        <v>261547</v>
      </c>
      <c r="M60" s="55">
        <v>252477</v>
      </c>
      <c r="N60" s="55">
        <v>276057</v>
      </c>
      <c r="O60" s="55">
        <v>296990</v>
      </c>
      <c r="P60" s="56">
        <f>SUM(D60:O60)</f>
        <v>3924963</v>
      </c>
    </row>
    <row r="61" spans="2:16" ht="20.25" customHeight="1" thickBot="1" x14ac:dyDescent="0.3">
      <c r="B61" s="150"/>
      <c r="C61" s="42" t="s">
        <v>19</v>
      </c>
      <c r="D61" s="43">
        <f>+D59+D60</f>
        <v>769932</v>
      </c>
      <c r="E61" s="43">
        <f t="shared" ref="E61" si="16">+E59+E60</f>
        <v>669530</v>
      </c>
      <c r="F61" s="43">
        <f t="shared" ref="F61" si="17">+F59+F60</f>
        <v>738792</v>
      </c>
      <c r="G61" s="43">
        <f t="shared" ref="G61" si="18">+G59+G60</f>
        <v>667096</v>
      </c>
      <c r="H61" s="43">
        <f t="shared" ref="H61" si="19">+H59+H60</f>
        <v>586754</v>
      </c>
      <c r="I61" s="43">
        <f t="shared" ref="I61" si="20">+I59+I60</f>
        <v>636984</v>
      </c>
      <c r="J61" s="43">
        <f t="shared" ref="J61" si="21">+J59+J60</f>
        <v>765117</v>
      </c>
      <c r="K61" s="43">
        <f t="shared" ref="K61" si="22">+K59+K60</f>
        <v>716443</v>
      </c>
      <c r="L61" s="43">
        <f t="shared" ref="L61" si="23">+L59+L60</f>
        <v>474098</v>
      </c>
      <c r="M61" s="43">
        <f t="shared" ref="M61" si="24">+M59+M60</f>
        <v>504495</v>
      </c>
      <c r="N61" s="43">
        <f t="shared" ref="N61" si="25">+N59+N60</f>
        <v>568059</v>
      </c>
      <c r="O61" s="43">
        <f t="shared" ref="O61" si="26">+O59+O60</f>
        <v>677528</v>
      </c>
      <c r="P61" s="47">
        <f>+P59+P60</f>
        <v>7774828</v>
      </c>
    </row>
    <row r="62" spans="2:16" ht="20.25" customHeight="1" x14ac:dyDescent="0.25">
      <c r="B62" s="151" t="s">
        <v>23</v>
      </c>
      <c r="C62" s="49" t="s">
        <v>21</v>
      </c>
      <c r="D62" s="51">
        <v>102571</v>
      </c>
      <c r="E62" s="51">
        <v>99849</v>
      </c>
      <c r="F62" s="51">
        <v>96892</v>
      </c>
      <c r="G62" s="51">
        <v>62439</v>
      </c>
      <c r="H62" s="51">
        <v>44299</v>
      </c>
      <c r="I62" s="51">
        <v>60220</v>
      </c>
      <c r="J62" s="51">
        <v>71964</v>
      </c>
      <c r="K62" s="51">
        <v>62137</v>
      </c>
      <c r="L62" s="51">
        <v>44448</v>
      </c>
      <c r="M62" s="51">
        <v>34769</v>
      </c>
      <c r="N62" s="51">
        <v>42524</v>
      </c>
      <c r="O62" s="51">
        <v>67005</v>
      </c>
      <c r="P62" s="6">
        <f>SUM(D62:O62)</f>
        <v>789117</v>
      </c>
    </row>
    <row r="63" spans="2:16" ht="20.25" customHeight="1" x14ac:dyDescent="0.25">
      <c r="B63" s="152"/>
      <c r="C63" s="54" t="s">
        <v>22</v>
      </c>
      <c r="D63" s="55">
        <v>106124</v>
      </c>
      <c r="E63" s="55">
        <v>98951</v>
      </c>
      <c r="F63" s="55">
        <v>102761</v>
      </c>
      <c r="G63" s="55">
        <v>74127</v>
      </c>
      <c r="H63" s="55">
        <v>42777</v>
      </c>
      <c r="I63" s="55">
        <v>55267</v>
      </c>
      <c r="J63" s="55">
        <v>69453</v>
      </c>
      <c r="K63" s="55">
        <v>63770</v>
      </c>
      <c r="L63" s="55">
        <v>48068</v>
      </c>
      <c r="M63" s="55">
        <v>36910</v>
      </c>
      <c r="N63" s="55">
        <v>37710</v>
      </c>
      <c r="O63" s="55">
        <v>52203</v>
      </c>
      <c r="P63" s="56">
        <f>SUM(D63:O63)</f>
        <v>788121</v>
      </c>
    </row>
    <row r="64" spans="2:16" ht="20.25" customHeight="1" thickBot="1" x14ac:dyDescent="0.3">
      <c r="B64" s="153"/>
      <c r="C64" s="42" t="s">
        <v>19</v>
      </c>
      <c r="D64" s="44">
        <f>+D62+D63</f>
        <v>208695</v>
      </c>
      <c r="E64" s="44">
        <f t="shared" ref="E64" si="27">+E62+E63</f>
        <v>198800</v>
      </c>
      <c r="F64" s="44">
        <f t="shared" ref="F64" si="28">+F62+F63</f>
        <v>199653</v>
      </c>
      <c r="G64" s="44">
        <f t="shared" ref="G64" si="29">+G62+G63</f>
        <v>136566</v>
      </c>
      <c r="H64" s="44">
        <f t="shared" ref="H64" si="30">+H62+H63</f>
        <v>87076</v>
      </c>
      <c r="I64" s="44">
        <f t="shared" ref="I64" si="31">+I62+I63</f>
        <v>115487</v>
      </c>
      <c r="J64" s="44">
        <f t="shared" ref="J64" si="32">+J62+J63</f>
        <v>141417</v>
      </c>
      <c r="K64" s="44">
        <f t="shared" ref="K64" si="33">+K62+K63</f>
        <v>125907</v>
      </c>
      <c r="L64" s="44">
        <f t="shared" ref="L64" si="34">+L62+L63</f>
        <v>92516</v>
      </c>
      <c r="M64" s="44">
        <f t="shared" ref="M64" si="35">+M62+M63</f>
        <v>71679</v>
      </c>
      <c r="N64" s="44">
        <f t="shared" ref="N64" si="36">+N62+N63</f>
        <v>80234</v>
      </c>
      <c r="O64" s="44">
        <f t="shared" ref="O64" si="37">+O62+O63</f>
        <v>119208</v>
      </c>
      <c r="P64" s="48">
        <f>+P62+P63</f>
        <v>1577238</v>
      </c>
    </row>
    <row r="65" spans="2:16" ht="20.25" customHeight="1" thickBot="1" x14ac:dyDescent="0.3">
      <c r="B65" s="154" t="s">
        <v>19</v>
      </c>
      <c r="C65" s="155"/>
      <c r="D65" s="57">
        <f>+D61+D64</f>
        <v>978627</v>
      </c>
      <c r="E65" s="57">
        <f t="shared" ref="E65" si="38">+E61+E64</f>
        <v>868330</v>
      </c>
      <c r="F65" s="57">
        <f t="shared" ref="F65" si="39">+F61+F64</f>
        <v>938445</v>
      </c>
      <c r="G65" s="57">
        <f t="shared" ref="G65" si="40">+G61+G64</f>
        <v>803662</v>
      </c>
      <c r="H65" s="57">
        <f t="shared" ref="H65" si="41">+H61+H64</f>
        <v>673830</v>
      </c>
      <c r="I65" s="57">
        <f t="shared" ref="I65" si="42">+I61+I64</f>
        <v>752471</v>
      </c>
      <c r="J65" s="57">
        <f t="shared" ref="J65" si="43">+J61+J64</f>
        <v>906534</v>
      </c>
      <c r="K65" s="57">
        <f t="shared" ref="K65" si="44">+K61+K64</f>
        <v>842350</v>
      </c>
      <c r="L65" s="57">
        <f t="shared" ref="L65" si="45">+L61+L64</f>
        <v>566614</v>
      </c>
      <c r="M65" s="57">
        <f t="shared" ref="M65" si="46">+M61+M64</f>
        <v>576174</v>
      </c>
      <c r="N65" s="57">
        <f t="shared" ref="N65" si="47">+N61+N64</f>
        <v>648293</v>
      </c>
      <c r="O65" s="57">
        <f>+O61+O64</f>
        <v>796736</v>
      </c>
      <c r="P65" s="58">
        <f>+P61+P64</f>
        <v>9352066</v>
      </c>
    </row>
    <row r="66" spans="2:16" ht="20.25" customHeight="1" thickBot="1" x14ac:dyDescent="0.3"/>
    <row r="67" spans="2:16" ht="20.25" customHeight="1" x14ac:dyDescent="0.25">
      <c r="B67" s="143" t="s">
        <v>5</v>
      </c>
      <c r="C67" s="144"/>
      <c r="D67" s="144" t="s">
        <v>29</v>
      </c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7"/>
    </row>
    <row r="68" spans="2:16" ht="20.25" customHeight="1" thickBot="1" x14ac:dyDescent="0.3">
      <c r="B68" s="145"/>
      <c r="C68" s="146"/>
      <c r="D68" s="45" t="s">
        <v>7</v>
      </c>
      <c r="E68" s="45" t="s">
        <v>8</v>
      </c>
      <c r="F68" s="45" t="s">
        <v>9</v>
      </c>
      <c r="G68" s="45" t="s">
        <v>10</v>
      </c>
      <c r="H68" s="45" t="s">
        <v>11</v>
      </c>
      <c r="I68" s="45" t="s">
        <v>12</v>
      </c>
      <c r="J68" s="45" t="s">
        <v>13</v>
      </c>
      <c r="K68" s="45" t="s">
        <v>14</v>
      </c>
      <c r="L68" s="45" t="s">
        <v>15</v>
      </c>
      <c r="M68" s="45" t="s">
        <v>16</v>
      </c>
      <c r="N68" s="45" t="s">
        <v>17</v>
      </c>
      <c r="O68" s="45" t="s">
        <v>18</v>
      </c>
      <c r="P68" s="46" t="s">
        <v>19</v>
      </c>
    </row>
    <row r="69" spans="2:16" ht="20.25" customHeight="1" x14ac:dyDescent="0.25">
      <c r="B69" s="148" t="s">
        <v>20</v>
      </c>
      <c r="C69" s="49" t="s">
        <v>21</v>
      </c>
      <c r="D69" s="50">
        <v>377143</v>
      </c>
      <c r="E69" s="50">
        <v>355996</v>
      </c>
      <c r="F69" s="51">
        <v>391538</v>
      </c>
      <c r="G69" s="51">
        <v>356412</v>
      </c>
      <c r="H69" s="50">
        <v>293301</v>
      </c>
      <c r="I69" s="50">
        <v>322460</v>
      </c>
      <c r="J69" s="50">
        <v>401336</v>
      </c>
      <c r="K69" s="51">
        <v>331935</v>
      </c>
      <c r="L69" s="51">
        <v>239056</v>
      </c>
      <c r="M69" s="50">
        <v>273827</v>
      </c>
      <c r="N69" s="50">
        <v>313435</v>
      </c>
      <c r="O69" s="50">
        <v>422267</v>
      </c>
      <c r="P69" s="52">
        <f>SUM(D69:O69)</f>
        <v>4078706</v>
      </c>
    </row>
    <row r="70" spans="2:16" ht="20.25" customHeight="1" x14ac:dyDescent="0.25">
      <c r="B70" s="149"/>
      <c r="C70" s="54" t="s">
        <v>22</v>
      </c>
      <c r="D70" s="55">
        <v>420484</v>
      </c>
      <c r="E70" s="55">
        <v>352988</v>
      </c>
      <c r="F70" s="55">
        <v>423491</v>
      </c>
      <c r="G70" s="55">
        <v>383558</v>
      </c>
      <c r="H70" s="55">
        <v>309642</v>
      </c>
      <c r="I70" s="55">
        <v>301089</v>
      </c>
      <c r="J70" s="55">
        <v>374758</v>
      </c>
      <c r="K70" s="55">
        <v>375023</v>
      </c>
      <c r="L70" s="55">
        <v>285232</v>
      </c>
      <c r="M70" s="55">
        <v>273589</v>
      </c>
      <c r="N70" s="55">
        <v>296127</v>
      </c>
      <c r="O70" s="55">
        <v>331256</v>
      </c>
      <c r="P70" s="56">
        <f>SUM(D70:O70)</f>
        <v>4127237</v>
      </c>
    </row>
    <row r="71" spans="2:16" ht="20.25" customHeight="1" thickBot="1" x14ac:dyDescent="0.3">
      <c r="B71" s="150"/>
      <c r="C71" s="42" t="s">
        <v>19</v>
      </c>
      <c r="D71" s="43">
        <f>+D69+D70</f>
        <v>797627</v>
      </c>
      <c r="E71" s="43">
        <f t="shared" ref="E71" si="48">+E69+E70</f>
        <v>708984</v>
      </c>
      <c r="F71" s="43">
        <f t="shared" ref="F71" si="49">+F69+F70</f>
        <v>815029</v>
      </c>
      <c r="G71" s="43">
        <f t="shared" ref="G71" si="50">+G69+G70</f>
        <v>739970</v>
      </c>
      <c r="H71" s="43">
        <f t="shared" ref="H71" si="51">+H69+H70</f>
        <v>602943</v>
      </c>
      <c r="I71" s="43">
        <f t="shared" ref="I71" si="52">+I69+I70</f>
        <v>623549</v>
      </c>
      <c r="J71" s="43">
        <f t="shared" ref="J71" si="53">+J69+J70</f>
        <v>776094</v>
      </c>
      <c r="K71" s="43">
        <f t="shared" ref="K71" si="54">+K69+K70</f>
        <v>706958</v>
      </c>
      <c r="L71" s="43">
        <f t="shared" ref="L71" si="55">+L69+L70</f>
        <v>524288</v>
      </c>
      <c r="M71" s="43">
        <f t="shared" ref="M71" si="56">+M69+M70</f>
        <v>547416</v>
      </c>
      <c r="N71" s="43">
        <f t="shared" ref="N71" si="57">+N69+N70</f>
        <v>609562</v>
      </c>
      <c r="O71" s="43">
        <f t="shared" ref="O71" si="58">+O69+O70</f>
        <v>753523</v>
      </c>
      <c r="P71" s="47">
        <f>+P69+P70</f>
        <v>8205943</v>
      </c>
    </row>
    <row r="72" spans="2:16" ht="20.25" customHeight="1" x14ac:dyDescent="0.25">
      <c r="B72" s="151" t="s">
        <v>23</v>
      </c>
      <c r="C72" s="49" t="s">
        <v>21</v>
      </c>
      <c r="D72" s="51">
        <v>83957</v>
      </c>
      <c r="E72" s="51">
        <v>80161</v>
      </c>
      <c r="F72" s="51">
        <v>80764</v>
      </c>
      <c r="G72" s="51">
        <v>59567</v>
      </c>
      <c r="H72" s="51">
        <v>45035</v>
      </c>
      <c r="I72" s="51">
        <v>60268</v>
      </c>
      <c r="J72" s="51">
        <v>78242</v>
      </c>
      <c r="K72" s="51">
        <v>52303</v>
      </c>
      <c r="L72" s="51">
        <v>38659</v>
      </c>
      <c r="M72" s="51">
        <v>32852</v>
      </c>
      <c r="N72" s="51">
        <v>38985</v>
      </c>
      <c r="O72" s="51">
        <v>57751</v>
      </c>
      <c r="P72" s="6">
        <f>SUM(D72:O72)</f>
        <v>708544</v>
      </c>
    </row>
    <row r="73" spans="2:16" ht="20.25" customHeight="1" x14ac:dyDescent="0.25">
      <c r="B73" s="152"/>
      <c r="C73" s="54" t="s">
        <v>22</v>
      </c>
      <c r="D73" s="55">
        <v>89252</v>
      </c>
      <c r="E73" s="55">
        <v>78904</v>
      </c>
      <c r="F73" s="55">
        <v>85813</v>
      </c>
      <c r="G73" s="55">
        <v>64675</v>
      </c>
      <c r="H73" s="55">
        <v>47008</v>
      </c>
      <c r="I73" s="55">
        <v>55442</v>
      </c>
      <c r="J73" s="55">
        <v>77993</v>
      </c>
      <c r="K73" s="55">
        <v>56397</v>
      </c>
      <c r="L73" s="55">
        <v>42423</v>
      </c>
      <c r="M73" s="55">
        <v>35276</v>
      </c>
      <c r="N73" s="55">
        <v>36037</v>
      </c>
      <c r="O73" s="55">
        <v>44033</v>
      </c>
      <c r="P73" s="56">
        <f>SUM(D73:O73)</f>
        <v>713253</v>
      </c>
    </row>
    <row r="74" spans="2:16" ht="20.25" customHeight="1" thickBot="1" x14ac:dyDescent="0.3">
      <c r="B74" s="153"/>
      <c r="C74" s="42" t="s">
        <v>19</v>
      </c>
      <c r="D74" s="44">
        <f>+D72+D73</f>
        <v>173209</v>
      </c>
      <c r="E74" s="44">
        <f t="shared" ref="E74" si="59">+E72+E73</f>
        <v>159065</v>
      </c>
      <c r="F74" s="44">
        <f t="shared" ref="F74" si="60">+F72+F73</f>
        <v>166577</v>
      </c>
      <c r="G74" s="44">
        <f t="shared" ref="G74" si="61">+G72+G73</f>
        <v>124242</v>
      </c>
      <c r="H74" s="44">
        <f t="shared" ref="H74" si="62">+H72+H73</f>
        <v>92043</v>
      </c>
      <c r="I74" s="44">
        <f t="shared" ref="I74" si="63">+I72+I73</f>
        <v>115710</v>
      </c>
      <c r="J74" s="44">
        <f t="shared" ref="J74" si="64">+J72+J73</f>
        <v>156235</v>
      </c>
      <c r="K74" s="44">
        <f t="shared" ref="K74" si="65">+K72+K73</f>
        <v>108700</v>
      </c>
      <c r="L74" s="44">
        <f t="shared" ref="L74" si="66">+L72+L73</f>
        <v>81082</v>
      </c>
      <c r="M74" s="44">
        <f t="shared" ref="M74" si="67">+M72+M73</f>
        <v>68128</v>
      </c>
      <c r="N74" s="44">
        <f t="shared" ref="N74" si="68">+N72+N73</f>
        <v>75022</v>
      </c>
      <c r="O74" s="44">
        <f t="shared" ref="O74" si="69">+O72+O73</f>
        <v>101784</v>
      </c>
      <c r="P74" s="48">
        <f>+P72+P73</f>
        <v>1421797</v>
      </c>
    </row>
    <row r="75" spans="2:16" ht="20.25" customHeight="1" thickBot="1" x14ac:dyDescent="0.3">
      <c r="B75" s="154" t="s">
        <v>19</v>
      </c>
      <c r="C75" s="155"/>
      <c r="D75" s="57">
        <f>+D71+D74</f>
        <v>970836</v>
      </c>
      <c r="E75" s="57">
        <f t="shared" ref="E75" si="70">+E71+E74</f>
        <v>868049</v>
      </c>
      <c r="F75" s="57">
        <f t="shared" ref="F75" si="71">+F71+F74</f>
        <v>981606</v>
      </c>
      <c r="G75" s="57">
        <f t="shared" ref="G75" si="72">+G71+G74</f>
        <v>864212</v>
      </c>
      <c r="H75" s="57">
        <f t="shared" ref="H75" si="73">+H71+H74</f>
        <v>694986</v>
      </c>
      <c r="I75" s="57">
        <f t="shared" ref="I75" si="74">+I71+I74</f>
        <v>739259</v>
      </c>
      <c r="J75" s="57">
        <f t="shared" ref="J75" si="75">+J71+J74</f>
        <v>932329</v>
      </c>
      <c r="K75" s="57">
        <f t="shared" ref="K75" si="76">+K71+K74</f>
        <v>815658</v>
      </c>
      <c r="L75" s="57">
        <f t="shared" ref="L75" si="77">+L71+L74</f>
        <v>605370</v>
      </c>
      <c r="M75" s="57">
        <f t="shared" ref="M75" si="78">+M71+M74</f>
        <v>615544</v>
      </c>
      <c r="N75" s="57">
        <f t="shared" ref="N75" si="79">+N71+N74</f>
        <v>684584</v>
      </c>
      <c r="O75" s="57">
        <f>+O71+O74</f>
        <v>855307</v>
      </c>
      <c r="P75" s="58">
        <f>+P71+P74</f>
        <v>9627740</v>
      </c>
    </row>
    <row r="76" spans="2:16" ht="20.25" customHeight="1" thickBot="1" x14ac:dyDescent="0.3"/>
    <row r="77" spans="2:16" ht="20.25" customHeight="1" x14ac:dyDescent="0.25">
      <c r="B77" s="143" t="s">
        <v>5</v>
      </c>
      <c r="C77" s="144"/>
      <c r="D77" s="144" t="s">
        <v>30</v>
      </c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7"/>
    </row>
    <row r="78" spans="2:16" ht="20.25" customHeight="1" thickBot="1" x14ac:dyDescent="0.3">
      <c r="B78" s="145"/>
      <c r="C78" s="146"/>
      <c r="D78" s="45" t="s">
        <v>7</v>
      </c>
      <c r="E78" s="45" t="s">
        <v>8</v>
      </c>
      <c r="F78" s="45" t="s">
        <v>9</v>
      </c>
      <c r="G78" s="45" t="s">
        <v>10</v>
      </c>
      <c r="H78" s="45" t="s">
        <v>11</v>
      </c>
      <c r="I78" s="45" t="s">
        <v>12</v>
      </c>
      <c r="J78" s="45" t="s">
        <v>13</v>
      </c>
      <c r="K78" s="45" t="s">
        <v>14</v>
      </c>
      <c r="L78" s="45" t="s">
        <v>15</v>
      </c>
      <c r="M78" s="45" t="s">
        <v>16</v>
      </c>
      <c r="N78" s="45" t="s">
        <v>17</v>
      </c>
      <c r="O78" s="45" t="s">
        <v>18</v>
      </c>
      <c r="P78" s="46" t="s">
        <v>19</v>
      </c>
    </row>
    <row r="79" spans="2:16" ht="20.25" customHeight="1" x14ac:dyDescent="0.25">
      <c r="B79" s="148" t="s">
        <v>20</v>
      </c>
      <c r="C79" s="49" t="s">
        <v>21</v>
      </c>
      <c r="D79" s="50">
        <v>398878</v>
      </c>
      <c r="E79" s="50">
        <v>392398</v>
      </c>
      <c r="F79" s="51">
        <v>430513</v>
      </c>
      <c r="G79" s="51">
        <v>386578</v>
      </c>
      <c r="H79" s="50">
        <v>310236</v>
      </c>
      <c r="I79" s="50">
        <v>357902</v>
      </c>
      <c r="J79" s="50">
        <v>424005</v>
      </c>
      <c r="K79" s="51">
        <v>360756</v>
      </c>
      <c r="L79" s="51">
        <v>266327</v>
      </c>
      <c r="M79" s="50">
        <v>275219</v>
      </c>
      <c r="N79" s="50">
        <v>335993</v>
      </c>
      <c r="O79" s="50">
        <v>436499</v>
      </c>
      <c r="P79" s="52">
        <f>SUM(D79:O79)</f>
        <v>4375304</v>
      </c>
    </row>
    <row r="80" spans="2:16" ht="20.25" customHeight="1" x14ac:dyDescent="0.25">
      <c r="B80" s="149"/>
      <c r="C80" s="54" t="s">
        <v>22</v>
      </c>
      <c r="D80" s="55">
        <v>448555</v>
      </c>
      <c r="E80" s="55">
        <v>395451</v>
      </c>
      <c r="F80" s="55">
        <v>456084</v>
      </c>
      <c r="G80" s="55">
        <v>423483</v>
      </c>
      <c r="H80" s="55">
        <v>321000</v>
      </c>
      <c r="I80" s="55">
        <v>334231</v>
      </c>
      <c r="J80" s="55">
        <v>397629</v>
      </c>
      <c r="K80" s="55">
        <v>410463</v>
      </c>
      <c r="L80" s="55">
        <v>308159</v>
      </c>
      <c r="M80" s="55">
        <v>279714</v>
      </c>
      <c r="N80" s="55">
        <v>314362</v>
      </c>
      <c r="O80" s="55">
        <v>345729</v>
      </c>
      <c r="P80" s="56">
        <f>SUM(D80:O80)</f>
        <v>4434860</v>
      </c>
    </row>
    <row r="81" spans="2:16" ht="20.25" customHeight="1" thickBot="1" x14ac:dyDescent="0.3">
      <c r="B81" s="150"/>
      <c r="C81" s="42" t="s">
        <v>19</v>
      </c>
      <c r="D81" s="43">
        <f>+D79+D80</f>
        <v>847433</v>
      </c>
      <c r="E81" s="43">
        <f t="shared" ref="E81" si="80">+E79+E80</f>
        <v>787849</v>
      </c>
      <c r="F81" s="43">
        <f t="shared" ref="F81" si="81">+F79+F80</f>
        <v>886597</v>
      </c>
      <c r="G81" s="43">
        <f t="shared" ref="G81" si="82">+G79+G80</f>
        <v>810061</v>
      </c>
      <c r="H81" s="43">
        <f t="shared" ref="H81" si="83">+H79+H80</f>
        <v>631236</v>
      </c>
      <c r="I81" s="43">
        <f t="shared" ref="I81" si="84">+I79+I80</f>
        <v>692133</v>
      </c>
      <c r="J81" s="43">
        <f t="shared" ref="J81" si="85">+J79+J80</f>
        <v>821634</v>
      </c>
      <c r="K81" s="43">
        <f t="shared" ref="K81" si="86">+K79+K80</f>
        <v>771219</v>
      </c>
      <c r="L81" s="43">
        <f t="shared" ref="L81" si="87">+L79+L80</f>
        <v>574486</v>
      </c>
      <c r="M81" s="43">
        <f t="shared" ref="M81" si="88">+M79+M80</f>
        <v>554933</v>
      </c>
      <c r="N81" s="43">
        <f t="shared" ref="N81" si="89">+N79+N80</f>
        <v>650355</v>
      </c>
      <c r="O81" s="43">
        <f t="shared" ref="O81" si="90">+O79+O80</f>
        <v>782228</v>
      </c>
      <c r="P81" s="47">
        <f>+P79+P80</f>
        <v>8810164</v>
      </c>
    </row>
    <row r="82" spans="2:16" ht="20.25" customHeight="1" x14ac:dyDescent="0.25">
      <c r="B82" s="151" t="s">
        <v>23</v>
      </c>
      <c r="C82" s="49" t="s">
        <v>21</v>
      </c>
      <c r="D82" s="51">
        <v>83623</v>
      </c>
      <c r="E82" s="51">
        <v>81933</v>
      </c>
      <c r="F82" s="51">
        <v>80683</v>
      </c>
      <c r="G82" s="51">
        <v>57216</v>
      </c>
      <c r="H82" s="51">
        <v>43369</v>
      </c>
      <c r="I82" s="51">
        <v>61529</v>
      </c>
      <c r="J82" s="51">
        <v>76790</v>
      </c>
      <c r="K82" s="51">
        <v>46124</v>
      </c>
      <c r="L82" s="51">
        <v>30811</v>
      </c>
      <c r="M82" s="51">
        <v>28927</v>
      </c>
      <c r="N82" s="51">
        <v>32341</v>
      </c>
      <c r="O82" s="51">
        <v>49269</v>
      </c>
      <c r="P82" s="6">
        <f>SUM(D82:O82)</f>
        <v>672615</v>
      </c>
    </row>
    <row r="83" spans="2:16" ht="20.25" customHeight="1" x14ac:dyDescent="0.25">
      <c r="B83" s="152"/>
      <c r="C83" s="54" t="s">
        <v>22</v>
      </c>
      <c r="D83" s="55">
        <v>86312</v>
      </c>
      <c r="E83" s="55">
        <v>81429</v>
      </c>
      <c r="F83" s="55">
        <v>84464</v>
      </c>
      <c r="G83" s="55">
        <v>65797</v>
      </c>
      <c r="H83" s="55">
        <v>43832</v>
      </c>
      <c r="I83" s="55">
        <v>56328</v>
      </c>
      <c r="J83" s="55">
        <v>75740</v>
      </c>
      <c r="K83" s="55">
        <v>50986</v>
      </c>
      <c r="L83" s="55">
        <v>33277</v>
      </c>
      <c r="M83" s="55">
        <v>30272</v>
      </c>
      <c r="N83" s="55">
        <v>29811</v>
      </c>
      <c r="O83" s="55">
        <v>35998</v>
      </c>
      <c r="P83" s="56">
        <f>SUM(D83:O83)</f>
        <v>674246</v>
      </c>
    </row>
    <row r="84" spans="2:16" ht="20.25" customHeight="1" thickBot="1" x14ac:dyDescent="0.3">
      <c r="B84" s="153"/>
      <c r="C84" s="42" t="s">
        <v>19</v>
      </c>
      <c r="D84" s="44">
        <f>+D82+D83</f>
        <v>169935</v>
      </c>
      <c r="E84" s="44">
        <f t="shared" ref="E84" si="91">+E82+E83</f>
        <v>163362</v>
      </c>
      <c r="F84" s="44">
        <f t="shared" ref="F84" si="92">+F82+F83</f>
        <v>165147</v>
      </c>
      <c r="G84" s="44">
        <f t="shared" ref="G84" si="93">+G82+G83</f>
        <v>123013</v>
      </c>
      <c r="H84" s="44">
        <f t="shared" ref="H84" si="94">+H82+H83</f>
        <v>87201</v>
      </c>
      <c r="I84" s="44">
        <f t="shared" ref="I84" si="95">+I82+I83</f>
        <v>117857</v>
      </c>
      <c r="J84" s="44">
        <f t="shared" ref="J84" si="96">+J82+J83</f>
        <v>152530</v>
      </c>
      <c r="K84" s="44">
        <f t="shared" ref="K84" si="97">+K82+K83</f>
        <v>97110</v>
      </c>
      <c r="L84" s="44">
        <f t="shared" ref="L84" si="98">+L82+L83</f>
        <v>64088</v>
      </c>
      <c r="M84" s="44">
        <f t="shared" ref="M84" si="99">+M82+M83</f>
        <v>59199</v>
      </c>
      <c r="N84" s="44">
        <f t="shared" ref="N84" si="100">+N82+N83</f>
        <v>62152</v>
      </c>
      <c r="O84" s="44">
        <f t="shared" ref="O84" si="101">+O82+O83</f>
        <v>85267</v>
      </c>
      <c r="P84" s="48">
        <f>+P82+P83</f>
        <v>1346861</v>
      </c>
    </row>
    <row r="85" spans="2:16" ht="20.25" customHeight="1" thickBot="1" x14ac:dyDescent="0.3">
      <c r="B85" s="154" t="s">
        <v>19</v>
      </c>
      <c r="C85" s="155"/>
      <c r="D85" s="57">
        <f>+D81+D84</f>
        <v>1017368</v>
      </c>
      <c r="E85" s="57">
        <f t="shared" ref="E85" si="102">+E81+E84</f>
        <v>951211</v>
      </c>
      <c r="F85" s="57">
        <f t="shared" ref="F85" si="103">+F81+F84</f>
        <v>1051744</v>
      </c>
      <c r="G85" s="57">
        <f t="shared" ref="G85" si="104">+G81+G84</f>
        <v>933074</v>
      </c>
      <c r="H85" s="57">
        <f t="shared" ref="H85" si="105">+H81+H84</f>
        <v>718437</v>
      </c>
      <c r="I85" s="57">
        <f t="shared" ref="I85" si="106">+I81+I84</f>
        <v>809990</v>
      </c>
      <c r="J85" s="57">
        <f t="shared" ref="J85" si="107">+J81+J84</f>
        <v>974164</v>
      </c>
      <c r="K85" s="57">
        <f t="shared" ref="K85" si="108">+K81+K84</f>
        <v>868329</v>
      </c>
      <c r="L85" s="57">
        <f t="shared" ref="L85" si="109">+L81+L84</f>
        <v>638574</v>
      </c>
      <c r="M85" s="57">
        <f t="shared" ref="M85" si="110">+M81+M84</f>
        <v>614132</v>
      </c>
      <c r="N85" s="57">
        <f t="shared" ref="N85" si="111">+N81+N84</f>
        <v>712507</v>
      </c>
      <c r="O85" s="57">
        <f>+O81+O84</f>
        <v>867495</v>
      </c>
      <c r="P85" s="58">
        <f>+P81+P84</f>
        <v>10157025</v>
      </c>
    </row>
    <row r="86" spans="2:16" ht="20.25" customHeight="1" thickBot="1" x14ac:dyDescent="0.3"/>
    <row r="87" spans="2:16" ht="20.25" customHeight="1" x14ac:dyDescent="0.25">
      <c r="B87" s="143" t="s">
        <v>5</v>
      </c>
      <c r="C87" s="144"/>
      <c r="D87" s="144" t="s">
        <v>31</v>
      </c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7"/>
    </row>
    <row r="88" spans="2:16" ht="20.25" customHeight="1" thickBot="1" x14ac:dyDescent="0.3">
      <c r="B88" s="145"/>
      <c r="C88" s="146"/>
      <c r="D88" s="45" t="s">
        <v>7</v>
      </c>
      <c r="E88" s="45" t="s">
        <v>8</v>
      </c>
      <c r="F88" s="45" t="s">
        <v>9</v>
      </c>
      <c r="G88" s="45" t="s">
        <v>10</v>
      </c>
      <c r="H88" s="45" t="s">
        <v>11</v>
      </c>
      <c r="I88" s="45" t="s">
        <v>12</v>
      </c>
      <c r="J88" s="45" t="s">
        <v>13</v>
      </c>
      <c r="K88" s="45" t="s">
        <v>14</v>
      </c>
      <c r="L88" s="45" t="s">
        <v>15</v>
      </c>
      <c r="M88" s="45" t="s">
        <v>16</v>
      </c>
      <c r="N88" s="45" t="s">
        <v>17</v>
      </c>
      <c r="O88" s="45" t="s">
        <v>18</v>
      </c>
      <c r="P88" s="46" t="s">
        <v>19</v>
      </c>
    </row>
    <row r="89" spans="2:16" ht="20.25" customHeight="1" x14ac:dyDescent="0.25">
      <c r="B89" s="148" t="s">
        <v>20</v>
      </c>
      <c r="C89" s="49" t="s">
        <v>21</v>
      </c>
      <c r="D89" s="50">
        <v>406037</v>
      </c>
      <c r="E89" s="50">
        <v>383060</v>
      </c>
      <c r="F89" s="51">
        <v>467819</v>
      </c>
      <c r="G89" s="51">
        <v>372487</v>
      </c>
      <c r="H89" s="50">
        <v>333055</v>
      </c>
      <c r="I89" s="50">
        <v>378729</v>
      </c>
      <c r="J89" s="50">
        <v>458528</v>
      </c>
      <c r="K89" s="51">
        <v>398432</v>
      </c>
      <c r="L89" s="51">
        <v>266799</v>
      </c>
      <c r="M89" s="50">
        <v>296815</v>
      </c>
      <c r="N89" s="50">
        <v>365821</v>
      </c>
      <c r="O89" s="50">
        <v>490354</v>
      </c>
      <c r="P89" s="52">
        <f>SUM(D89:O89)</f>
        <v>4617936</v>
      </c>
    </row>
    <row r="90" spans="2:16" ht="20.25" customHeight="1" x14ac:dyDescent="0.25">
      <c r="B90" s="149"/>
      <c r="C90" s="54" t="s">
        <v>22</v>
      </c>
      <c r="D90" s="55">
        <v>453774</v>
      </c>
      <c r="E90" s="55">
        <v>389869</v>
      </c>
      <c r="F90" s="55">
        <v>476466</v>
      </c>
      <c r="G90" s="55">
        <v>419957</v>
      </c>
      <c r="H90" s="55">
        <v>349499</v>
      </c>
      <c r="I90" s="55">
        <v>354784</v>
      </c>
      <c r="J90" s="55">
        <v>434547</v>
      </c>
      <c r="K90" s="55">
        <v>454698</v>
      </c>
      <c r="L90" s="55">
        <v>310463</v>
      </c>
      <c r="M90" s="55">
        <v>295455</v>
      </c>
      <c r="N90" s="55">
        <v>339342</v>
      </c>
      <c r="O90" s="55">
        <v>389013</v>
      </c>
      <c r="P90" s="56">
        <f>SUM(D90:O90)</f>
        <v>4667867</v>
      </c>
    </row>
    <row r="91" spans="2:16" ht="20.25" customHeight="1" thickBot="1" x14ac:dyDescent="0.3">
      <c r="B91" s="150"/>
      <c r="C91" s="42" t="s">
        <v>19</v>
      </c>
      <c r="D91" s="43">
        <f>+D89+D90</f>
        <v>859811</v>
      </c>
      <c r="E91" s="43">
        <f t="shared" ref="E91" si="112">+E89+E90</f>
        <v>772929</v>
      </c>
      <c r="F91" s="43">
        <f t="shared" ref="F91" si="113">+F89+F90</f>
        <v>944285</v>
      </c>
      <c r="G91" s="43">
        <f t="shared" ref="G91" si="114">+G89+G90</f>
        <v>792444</v>
      </c>
      <c r="H91" s="43">
        <f t="shared" ref="H91" si="115">+H89+H90</f>
        <v>682554</v>
      </c>
      <c r="I91" s="43">
        <f t="shared" ref="I91" si="116">+I89+I90</f>
        <v>733513</v>
      </c>
      <c r="J91" s="43">
        <f t="shared" ref="J91" si="117">+J89+J90</f>
        <v>893075</v>
      </c>
      <c r="K91" s="43">
        <f t="shared" ref="K91" si="118">+K89+K90</f>
        <v>853130</v>
      </c>
      <c r="L91" s="43">
        <f t="shared" ref="L91" si="119">+L89+L90</f>
        <v>577262</v>
      </c>
      <c r="M91" s="43">
        <f t="shared" ref="M91" si="120">+M89+M90</f>
        <v>592270</v>
      </c>
      <c r="N91" s="43">
        <f t="shared" ref="N91" si="121">+N89+N90</f>
        <v>705163</v>
      </c>
      <c r="O91" s="43">
        <f t="shared" ref="O91" si="122">+O89+O90</f>
        <v>879367</v>
      </c>
      <c r="P91" s="47">
        <f>+P89+P90</f>
        <v>9285803</v>
      </c>
    </row>
    <row r="92" spans="2:16" ht="20.25" customHeight="1" x14ac:dyDescent="0.25">
      <c r="B92" s="151" t="s">
        <v>23</v>
      </c>
      <c r="C92" s="49" t="s">
        <v>21</v>
      </c>
      <c r="D92" s="51">
        <v>67782</v>
      </c>
      <c r="E92" s="51">
        <v>67572</v>
      </c>
      <c r="F92" s="51">
        <v>70841</v>
      </c>
      <c r="G92" s="51">
        <v>54354</v>
      </c>
      <c r="H92" s="51">
        <v>35998</v>
      </c>
      <c r="I92" s="51">
        <v>56219</v>
      </c>
      <c r="J92" s="51">
        <v>59531</v>
      </c>
      <c r="K92" s="51">
        <v>34333</v>
      </c>
      <c r="L92" s="51">
        <v>24773</v>
      </c>
      <c r="M92" s="51">
        <v>27921</v>
      </c>
      <c r="N92" s="51">
        <v>32229</v>
      </c>
      <c r="O92" s="51">
        <v>49084</v>
      </c>
      <c r="P92" s="6">
        <f>SUM(D92:O92)</f>
        <v>580637</v>
      </c>
    </row>
    <row r="93" spans="2:16" ht="20.25" customHeight="1" x14ac:dyDescent="0.25">
      <c r="B93" s="152"/>
      <c r="C93" s="54" t="s">
        <v>22</v>
      </c>
      <c r="D93" s="55">
        <v>71093</v>
      </c>
      <c r="E93" s="55">
        <v>67149</v>
      </c>
      <c r="F93" s="55">
        <v>73966</v>
      </c>
      <c r="G93" s="55">
        <v>61420</v>
      </c>
      <c r="H93" s="55">
        <v>36733</v>
      </c>
      <c r="I93" s="55">
        <v>50938</v>
      </c>
      <c r="J93" s="55">
        <v>56992</v>
      </c>
      <c r="K93" s="55">
        <v>40680</v>
      </c>
      <c r="L93" s="55">
        <v>26368</v>
      </c>
      <c r="M93" s="55">
        <v>27719</v>
      </c>
      <c r="N93" s="55">
        <v>26994</v>
      </c>
      <c r="O93" s="55">
        <v>39815</v>
      </c>
      <c r="P93" s="56">
        <f>SUM(D93:O93)</f>
        <v>579867</v>
      </c>
    </row>
    <row r="94" spans="2:16" ht="20.25" customHeight="1" thickBot="1" x14ac:dyDescent="0.3">
      <c r="B94" s="153"/>
      <c r="C94" s="42" t="s">
        <v>19</v>
      </c>
      <c r="D94" s="44">
        <f>+D92+D93</f>
        <v>138875</v>
      </c>
      <c r="E94" s="44">
        <f t="shared" ref="E94" si="123">+E92+E93</f>
        <v>134721</v>
      </c>
      <c r="F94" s="44">
        <f t="shared" ref="F94" si="124">+F92+F93</f>
        <v>144807</v>
      </c>
      <c r="G94" s="44">
        <f t="shared" ref="G94" si="125">+G92+G93</f>
        <v>115774</v>
      </c>
      <c r="H94" s="44">
        <f t="shared" ref="H94" si="126">+H92+H93</f>
        <v>72731</v>
      </c>
      <c r="I94" s="44">
        <f t="shared" ref="I94" si="127">+I92+I93</f>
        <v>107157</v>
      </c>
      <c r="J94" s="44">
        <f t="shared" ref="J94" si="128">+J92+J93</f>
        <v>116523</v>
      </c>
      <c r="K94" s="44">
        <f t="shared" ref="K94" si="129">+K92+K93</f>
        <v>75013</v>
      </c>
      <c r="L94" s="44">
        <f t="shared" ref="L94" si="130">+L92+L93</f>
        <v>51141</v>
      </c>
      <c r="M94" s="44">
        <f t="shared" ref="M94" si="131">+M92+M93</f>
        <v>55640</v>
      </c>
      <c r="N94" s="44">
        <f t="shared" ref="N94" si="132">+N92+N93</f>
        <v>59223</v>
      </c>
      <c r="O94" s="44">
        <f t="shared" ref="O94" si="133">+O92+O93</f>
        <v>88899</v>
      </c>
      <c r="P94" s="48">
        <f>+P92+P93</f>
        <v>1160504</v>
      </c>
    </row>
    <row r="95" spans="2:16" ht="20.25" customHeight="1" thickBot="1" x14ac:dyDescent="0.3">
      <c r="B95" s="154" t="s">
        <v>19</v>
      </c>
      <c r="C95" s="155"/>
      <c r="D95" s="57">
        <f>+D91+D94</f>
        <v>998686</v>
      </c>
      <c r="E95" s="57">
        <f t="shared" ref="E95" si="134">+E91+E94</f>
        <v>907650</v>
      </c>
      <c r="F95" s="57">
        <f t="shared" ref="F95" si="135">+F91+F94</f>
        <v>1089092</v>
      </c>
      <c r="G95" s="57">
        <f t="shared" ref="G95" si="136">+G91+G94</f>
        <v>908218</v>
      </c>
      <c r="H95" s="57">
        <f t="shared" ref="H95" si="137">+H91+H94</f>
        <v>755285</v>
      </c>
      <c r="I95" s="57">
        <f t="shared" ref="I95" si="138">+I91+I94</f>
        <v>840670</v>
      </c>
      <c r="J95" s="57">
        <f t="shared" ref="J95" si="139">+J91+J94</f>
        <v>1009598</v>
      </c>
      <c r="K95" s="57">
        <f t="shared" ref="K95" si="140">+K91+K94</f>
        <v>928143</v>
      </c>
      <c r="L95" s="57">
        <f t="shared" ref="L95" si="141">+L91+L94</f>
        <v>628403</v>
      </c>
      <c r="M95" s="57">
        <f t="shared" ref="M95" si="142">+M91+M94</f>
        <v>647910</v>
      </c>
      <c r="N95" s="57">
        <f t="shared" ref="N95" si="143">+N91+N94</f>
        <v>764386</v>
      </c>
      <c r="O95" s="57">
        <f>+O91+O94</f>
        <v>968266</v>
      </c>
      <c r="P95" s="58">
        <f>+P91+P94</f>
        <v>10446307</v>
      </c>
    </row>
    <row r="96" spans="2:16" ht="20.25" customHeight="1" thickBot="1" x14ac:dyDescent="0.3"/>
    <row r="97" spans="2:16" ht="20.25" customHeight="1" x14ac:dyDescent="0.25">
      <c r="B97" s="143" t="s">
        <v>5</v>
      </c>
      <c r="C97" s="144"/>
      <c r="D97" s="144" t="s">
        <v>57</v>
      </c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7"/>
    </row>
    <row r="98" spans="2:16" ht="20.25" customHeight="1" thickBot="1" x14ac:dyDescent="0.3">
      <c r="B98" s="145"/>
      <c r="C98" s="146"/>
      <c r="D98" s="45" t="s">
        <v>7</v>
      </c>
      <c r="E98" s="45" t="s">
        <v>8</v>
      </c>
      <c r="F98" s="45" t="s">
        <v>9</v>
      </c>
      <c r="G98" s="45" t="s">
        <v>10</v>
      </c>
      <c r="H98" s="45" t="s">
        <v>11</v>
      </c>
      <c r="I98" s="45" t="s">
        <v>12</v>
      </c>
      <c r="J98" s="45" t="s">
        <v>13</v>
      </c>
      <c r="K98" s="45" t="s">
        <v>14</v>
      </c>
      <c r="L98" s="45" t="s">
        <v>15</v>
      </c>
      <c r="M98" s="45" t="s">
        <v>16</v>
      </c>
      <c r="N98" s="45" t="s">
        <v>17</v>
      </c>
      <c r="O98" s="45" t="s">
        <v>18</v>
      </c>
      <c r="P98" s="46" t="s">
        <v>19</v>
      </c>
    </row>
    <row r="99" spans="2:16" ht="20.25" customHeight="1" x14ac:dyDescent="0.25">
      <c r="B99" s="148" t="s">
        <v>20</v>
      </c>
      <c r="C99" s="49" t="s">
        <v>21</v>
      </c>
      <c r="D99" s="50">
        <v>439251</v>
      </c>
      <c r="E99" s="50">
        <v>417020</v>
      </c>
      <c r="F99" s="51">
        <v>476709</v>
      </c>
      <c r="G99" s="51">
        <v>439265</v>
      </c>
      <c r="H99" s="50">
        <v>394282</v>
      </c>
      <c r="I99" s="50">
        <v>436139</v>
      </c>
      <c r="J99" s="50">
        <v>518093</v>
      </c>
      <c r="K99" s="51">
        <v>457239</v>
      </c>
      <c r="L99" s="51">
        <v>303838</v>
      </c>
      <c r="M99" s="50">
        <v>340989</v>
      </c>
      <c r="N99" s="50">
        <v>408613</v>
      </c>
      <c r="O99" s="50">
        <v>539849</v>
      </c>
      <c r="P99" s="52">
        <f>SUM(D99:O99)</f>
        <v>5171287</v>
      </c>
    </row>
    <row r="100" spans="2:16" ht="20.25" customHeight="1" x14ac:dyDescent="0.25">
      <c r="B100" s="149"/>
      <c r="C100" s="54" t="s">
        <v>22</v>
      </c>
      <c r="D100" s="55">
        <v>500601</v>
      </c>
      <c r="E100" s="55">
        <v>423886</v>
      </c>
      <c r="F100" s="55">
        <v>510661</v>
      </c>
      <c r="G100" s="55">
        <v>466346</v>
      </c>
      <c r="H100" s="55">
        <v>414590</v>
      </c>
      <c r="I100" s="55">
        <v>414329</v>
      </c>
      <c r="J100" s="55">
        <v>493266</v>
      </c>
      <c r="K100" s="55">
        <v>521342</v>
      </c>
      <c r="L100" s="55">
        <v>347690</v>
      </c>
      <c r="M100" s="55">
        <v>336088</v>
      </c>
      <c r="N100" s="55">
        <v>384455</v>
      </c>
      <c r="O100" s="55">
        <v>423035</v>
      </c>
      <c r="P100" s="56">
        <f>SUM(D100:O100)</f>
        <v>5236289</v>
      </c>
    </row>
    <row r="101" spans="2:16" ht="20.25" customHeight="1" thickBot="1" x14ac:dyDescent="0.3">
      <c r="B101" s="150"/>
      <c r="C101" s="42" t="s">
        <v>19</v>
      </c>
      <c r="D101" s="43">
        <f>SUM(D99:D100)</f>
        <v>939852</v>
      </c>
      <c r="E101" s="43">
        <f t="shared" ref="E101:P101" si="144">SUM(E99:E100)</f>
        <v>840906</v>
      </c>
      <c r="F101" s="43">
        <f t="shared" si="144"/>
        <v>987370</v>
      </c>
      <c r="G101" s="43">
        <f t="shared" si="144"/>
        <v>905611</v>
      </c>
      <c r="H101" s="43">
        <f t="shared" si="144"/>
        <v>808872</v>
      </c>
      <c r="I101" s="43">
        <f t="shared" si="144"/>
        <v>850468</v>
      </c>
      <c r="J101" s="43">
        <f t="shared" si="144"/>
        <v>1011359</v>
      </c>
      <c r="K101" s="43">
        <f t="shared" si="144"/>
        <v>978581</v>
      </c>
      <c r="L101" s="43">
        <f t="shared" si="144"/>
        <v>651528</v>
      </c>
      <c r="M101" s="43">
        <f t="shared" si="144"/>
        <v>677077</v>
      </c>
      <c r="N101" s="43">
        <f t="shared" si="144"/>
        <v>793068</v>
      </c>
      <c r="O101" s="43">
        <f t="shared" si="144"/>
        <v>962884</v>
      </c>
      <c r="P101" s="47">
        <f t="shared" si="144"/>
        <v>10407576</v>
      </c>
    </row>
    <row r="102" spans="2:16" ht="20.25" customHeight="1" x14ac:dyDescent="0.25">
      <c r="B102" s="151" t="s">
        <v>23</v>
      </c>
      <c r="C102" s="49" t="s">
        <v>21</v>
      </c>
      <c r="D102" s="51">
        <v>61052</v>
      </c>
      <c r="E102" s="51">
        <v>61040</v>
      </c>
      <c r="F102" s="51">
        <v>62729</v>
      </c>
      <c r="G102" s="51">
        <v>48021</v>
      </c>
      <c r="H102" s="51">
        <v>35241</v>
      </c>
      <c r="I102" s="51">
        <v>49861</v>
      </c>
      <c r="J102" s="51">
        <v>57684</v>
      </c>
      <c r="K102" s="51">
        <v>35306</v>
      </c>
      <c r="L102" s="51">
        <v>24287</v>
      </c>
      <c r="M102" s="51">
        <v>28646</v>
      </c>
      <c r="N102" s="51">
        <v>33226</v>
      </c>
      <c r="O102" s="51">
        <v>49408</v>
      </c>
      <c r="P102" s="6">
        <f>SUM(D102:O102)</f>
        <v>546501</v>
      </c>
    </row>
    <row r="103" spans="2:16" ht="20.25" customHeight="1" x14ac:dyDescent="0.25">
      <c r="B103" s="152"/>
      <c r="C103" s="54" t="s">
        <v>22</v>
      </c>
      <c r="D103" s="55">
        <v>62798</v>
      </c>
      <c r="E103" s="55">
        <v>61550</v>
      </c>
      <c r="F103" s="55">
        <v>67661</v>
      </c>
      <c r="G103" s="55">
        <v>53682</v>
      </c>
      <c r="H103" s="55">
        <v>34772</v>
      </c>
      <c r="I103" s="55">
        <v>46350</v>
      </c>
      <c r="J103" s="55">
        <v>55794</v>
      </c>
      <c r="K103" s="55">
        <v>40775</v>
      </c>
      <c r="L103" s="55">
        <v>26145</v>
      </c>
      <c r="M103" s="55">
        <v>26619</v>
      </c>
      <c r="N103" s="55">
        <v>30066</v>
      </c>
      <c r="O103" s="55">
        <v>39759</v>
      </c>
      <c r="P103" s="56">
        <f>SUM(D103:O103)</f>
        <v>545971</v>
      </c>
    </row>
    <row r="104" spans="2:16" ht="20.25" customHeight="1" thickBot="1" x14ac:dyDescent="0.3">
      <c r="B104" s="153"/>
      <c r="C104" s="42" t="s">
        <v>19</v>
      </c>
      <c r="D104" s="44">
        <f>SUM(D102:D103)</f>
        <v>123850</v>
      </c>
      <c r="E104" s="44">
        <f t="shared" ref="E104:P104" si="145">SUM(E102:E103)</f>
        <v>122590</v>
      </c>
      <c r="F104" s="44">
        <f t="shared" si="145"/>
        <v>130390</v>
      </c>
      <c r="G104" s="44">
        <f t="shared" si="145"/>
        <v>101703</v>
      </c>
      <c r="H104" s="44">
        <f t="shared" si="145"/>
        <v>70013</v>
      </c>
      <c r="I104" s="44">
        <f t="shared" si="145"/>
        <v>96211</v>
      </c>
      <c r="J104" s="44">
        <f t="shared" si="145"/>
        <v>113478</v>
      </c>
      <c r="K104" s="44">
        <f t="shared" si="145"/>
        <v>76081</v>
      </c>
      <c r="L104" s="44">
        <f t="shared" si="145"/>
        <v>50432</v>
      </c>
      <c r="M104" s="44">
        <f t="shared" si="145"/>
        <v>55265</v>
      </c>
      <c r="N104" s="44">
        <f t="shared" si="145"/>
        <v>63292</v>
      </c>
      <c r="O104" s="44">
        <f t="shared" si="145"/>
        <v>89167</v>
      </c>
      <c r="P104" s="48">
        <f t="shared" si="145"/>
        <v>1092472</v>
      </c>
    </row>
    <row r="105" spans="2:16" ht="20.25" customHeight="1" thickBot="1" x14ac:dyDescent="0.3">
      <c r="B105" s="154" t="s">
        <v>19</v>
      </c>
      <c r="C105" s="155"/>
      <c r="D105" s="57">
        <f>+D101+D104</f>
        <v>1063702</v>
      </c>
      <c r="E105" s="57">
        <f t="shared" ref="E105:P105" si="146">+E101+E104</f>
        <v>963496</v>
      </c>
      <c r="F105" s="57">
        <f t="shared" si="146"/>
        <v>1117760</v>
      </c>
      <c r="G105" s="57">
        <f t="shared" si="146"/>
        <v>1007314</v>
      </c>
      <c r="H105" s="57">
        <f t="shared" si="146"/>
        <v>878885</v>
      </c>
      <c r="I105" s="57">
        <f t="shared" si="146"/>
        <v>946679</v>
      </c>
      <c r="J105" s="57">
        <f t="shared" si="146"/>
        <v>1124837</v>
      </c>
      <c r="K105" s="57">
        <f t="shared" si="146"/>
        <v>1054662</v>
      </c>
      <c r="L105" s="57">
        <f t="shared" si="146"/>
        <v>701960</v>
      </c>
      <c r="M105" s="57">
        <f t="shared" si="146"/>
        <v>732342</v>
      </c>
      <c r="N105" s="57">
        <f t="shared" si="146"/>
        <v>856360</v>
      </c>
      <c r="O105" s="57">
        <f t="shared" si="146"/>
        <v>1052051</v>
      </c>
      <c r="P105" s="58">
        <f t="shared" si="146"/>
        <v>11500048</v>
      </c>
    </row>
    <row r="106" spans="2:16" ht="20.25" customHeight="1" thickBot="1" x14ac:dyDescent="0.3"/>
    <row r="107" spans="2:16" ht="20.25" customHeight="1" x14ac:dyDescent="0.25">
      <c r="B107" s="143" t="s">
        <v>5</v>
      </c>
      <c r="C107" s="144"/>
      <c r="D107" s="144" t="s">
        <v>84</v>
      </c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7"/>
    </row>
    <row r="108" spans="2:16" ht="20.25" customHeight="1" thickBot="1" x14ac:dyDescent="0.3">
      <c r="B108" s="145"/>
      <c r="C108" s="146"/>
      <c r="D108" s="45" t="s">
        <v>7</v>
      </c>
      <c r="E108" s="45" t="s">
        <v>8</v>
      </c>
      <c r="F108" s="45" t="s">
        <v>9</v>
      </c>
      <c r="G108" s="45" t="s">
        <v>10</v>
      </c>
      <c r="H108" s="45" t="s">
        <v>11</v>
      </c>
      <c r="I108" s="45" t="s">
        <v>12</v>
      </c>
      <c r="J108" s="45" t="s">
        <v>13</v>
      </c>
      <c r="K108" s="45" t="s">
        <v>14</v>
      </c>
      <c r="L108" s="45" t="s">
        <v>15</v>
      </c>
      <c r="M108" s="45" t="s">
        <v>16</v>
      </c>
      <c r="N108" s="45" t="s">
        <v>17</v>
      </c>
      <c r="O108" s="45" t="s">
        <v>18</v>
      </c>
      <c r="P108" s="46" t="s">
        <v>19</v>
      </c>
    </row>
    <row r="109" spans="2:16" ht="20.25" customHeight="1" x14ac:dyDescent="0.25">
      <c r="B109" s="148" t="s">
        <v>20</v>
      </c>
      <c r="C109" s="49" t="s">
        <v>21</v>
      </c>
      <c r="D109" s="50">
        <f>490102-2</f>
        <v>490100</v>
      </c>
      <c r="E109" s="50">
        <v>458398</v>
      </c>
      <c r="F109" s="51">
        <v>515660</v>
      </c>
      <c r="G109" s="51">
        <v>451258</v>
      </c>
      <c r="H109" s="50">
        <v>421422</v>
      </c>
      <c r="I109" s="50">
        <f>461751-5</f>
        <v>461746</v>
      </c>
      <c r="J109" s="50">
        <v>549911</v>
      </c>
      <c r="K109" s="51">
        <v>477235</v>
      </c>
      <c r="L109" s="51">
        <v>330224</v>
      </c>
      <c r="M109" s="50">
        <v>369154</v>
      </c>
      <c r="N109" s="50">
        <v>415051</v>
      </c>
      <c r="O109" s="50">
        <v>557486</v>
      </c>
      <c r="P109" s="52">
        <f>SUM(D109:O109)</f>
        <v>5497645</v>
      </c>
    </row>
    <row r="110" spans="2:16" ht="20.25" customHeight="1" x14ac:dyDescent="0.25">
      <c r="B110" s="149"/>
      <c r="C110" s="54" t="s">
        <v>22</v>
      </c>
      <c r="D110" s="55">
        <v>564372</v>
      </c>
      <c r="E110" s="55">
        <v>464322</v>
      </c>
      <c r="F110" s="55">
        <v>543255</v>
      </c>
      <c r="G110" s="55">
        <v>503046</v>
      </c>
      <c r="H110" s="55">
        <v>434198</v>
      </c>
      <c r="I110" s="55">
        <v>436883</v>
      </c>
      <c r="J110" s="55">
        <v>522440</v>
      </c>
      <c r="K110" s="55">
        <v>540214</v>
      </c>
      <c r="L110" s="55">
        <v>384030</v>
      </c>
      <c r="M110" s="55">
        <v>364117</v>
      </c>
      <c r="N110" s="55">
        <v>397115</v>
      </c>
      <c r="O110" s="55">
        <v>437904</v>
      </c>
      <c r="P110" s="56">
        <f>SUM(D110:O110)</f>
        <v>5591896</v>
      </c>
    </row>
    <row r="111" spans="2:16" ht="20.25" customHeight="1" thickBot="1" x14ac:dyDescent="0.3">
      <c r="B111" s="150"/>
      <c r="C111" s="42" t="s">
        <v>19</v>
      </c>
      <c r="D111" s="43">
        <f>SUM(D109:D110)</f>
        <v>1054472</v>
      </c>
      <c r="E111" s="43">
        <f t="shared" ref="E111:P111" si="147">SUM(E109:E110)</f>
        <v>922720</v>
      </c>
      <c r="F111" s="43">
        <f t="shared" si="147"/>
        <v>1058915</v>
      </c>
      <c r="G111" s="43">
        <f t="shared" si="147"/>
        <v>954304</v>
      </c>
      <c r="H111" s="43">
        <f t="shared" si="147"/>
        <v>855620</v>
      </c>
      <c r="I111" s="43">
        <f t="shared" si="147"/>
        <v>898629</v>
      </c>
      <c r="J111" s="43">
        <f t="shared" si="147"/>
        <v>1072351</v>
      </c>
      <c r="K111" s="43">
        <f t="shared" si="147"/>
        <v>1017449</v>
      </c>
      <c r="L111" s="43">
        <f t="shared" si="147"/>
        <v>714254</v>
      </c>
      <c r="M111" s="43">
        <f t="shared" si="147"/>
        <v>733271</v>
      </c>
      <c r="N111" s="43">
        <f t="shared" si="147"/>
        <v>812166</v>
      </c>
      <c r="O111" s="43">
        <f t="shared" si="147"/>
        <v>995390</v>
      </c>
      <c r="P111" s="47">
        <f t="shared" si="147"/>
        <v>11089541</v>
      </c>
    </row>
    <row r="112" spans="2:16" ht="20.25" customHeight="1" x14ac:dyDescent="0.25">
      <c r="B112" s="151" t="s">
        <v>23</v>
      </c>
      <c r="C112" s="49" t="s">
        <v>21</v>
      </c>
      <c r="D112" s="51">
        <v>53149</v>
      </c>
      <c r="E112" s="51">
        <v>53480</v>
      </c>
      <c r="F112" s="51">
        <v>57564</v>
      </c>
      <c r="G112" s="51">
        <v>42626</v>
      </c>
      <c r="H112" s="51">
        <v>35519</v>
      </c>
      <c r="I112" s="51">
        <v>60612</v>
      </c>
      <c r="J112" s="51">
        <v>71261</v>
      </c>
      <c r="K112" s="51">
        <v>48140</v>
      </c>
      <c r="L112" s="51">
        <v>38462</v>
      </c>
      <c r="M112" s="51">
        <v>42503</v>
      </c>
      <c r="N112" s="51">
        <v>49069</v>
      </c>
      <c r="O112" s="51">
        <v>69606</v>
      </c>
      <c r="P112" s="6">
        <f>SUM(D112:O112)</f>
        <v>621991</v>
      </c>
    </row>
    <row r="113" spans="2:16" ht="20.25" customHeight="1" x14ac:dyDescent="0.25">
      <c r="B113" s="152"/>
      <c r="C113" s="54" t="s">
        <v>22</v>
      </c>
      <c r="D113" s="55">
        <v>53958</v>
      </c>
      <c r="E113" s="55">
        <v>53833</v>
      </c>
      <c r="F113" s="55">
        <v>59415</v>
      </c>
      <c r="G113" s="55">
        <v>48209</v>
      </c>
      <c r="H113" s="55">
        <v>36110</v>
      </c>
      <c r="I113" s="55">
        <v>53870</v>
      </c>
      <c r="J113" s="55">
        <v>69460</v>
      </c>
      <c r="K113" s="55">
        <v>53584</v>
      </c>
      <c r="L113" s="55">
        <v>40428</v>
      </c>
      <c r="M113" s="55">
        <v>42596</v>
      </c>
      <c r="N113" s="55">
        <v>46743</v>
      </c>
      <c r="O113" s="55">
        <v>60993</v>
      </c>
      <c r="P113" s="56">
        <f>SUM(D113:O113)</f>
        <v>619199</v>
      </c>
    </row>
    <row r="114" spans="2:16" ht="20.25" customHeight="1" thickBot="1" x14ac:dyDescent="0.3">
      <c r="B114" s="153"/>
      <c r="C114" s="42" t="s">
        <v>19</v>
      </c>
      <c r="D114" s="44">
        <f>SUM(D112:D113)</f>
        <v>107107</v>
      </c>
      <c r="E114" s="44">
        <f t="shared" ref="E114:P114" si="148">SUM(E112:E113)</f>
        <v>107313</v>
      </c>
      <c r="F114" s="44">
        <f t="shared" si="148"/>
        <v>116979</v>
      </c>
      <c r="G114" s="44">
        <f t="shared" si="148"/>
        <v>90835</v>
      </c>
      <c r="H114" s="44">
        <f t="shared" si="148"/>
        <v>71629</v>
      </c>
      <c r="I114" s="44">
        <f t="shared" si="148"/>
        <v>114482</v>
      </c>
      <c r="J114" s="44">
        <f t="shared" si="148"/>
        <v>140721</v>
      </c>
      <c r="K114" s="44">
        <f t="shared" si="148"/>
        <v>101724</v>
      </c>
      <c r="L114" s="44">
        <f t="shared" si="148"/>
        <v>78890</v>
      </c>
      <c r="M114" s="44">
        <f t="shared" si="148"/>
        <v>85099</v>
      </c>
      <c r="N114" s="44">
        <f t="shared" si="148"/>
        <v>95812</v>
      </c>
      <c r="O114" s="44">
        <f t="shared" si="148"/>
        <v>130599</v>
      </c>
      <c r="P114" s="48">
        <f t="shared" si="148"/>
        <v>1241190</v>
      </c>
    </row>
    <row r="115" spans="2:16" ht="20.25" customHeight="1" thickBot="1" x14ac:dyDescent="0.3">
      <c r="B115" s="154" t="s">
        <v>19</v>
      </c>
      <c r="C115" s="155"/>
      <c r="D115" s="57">
        <f>+D111+D114</f>
        <v>1161579</v>
      </c>
      <c r="E115" s="57">
        <f t="shared" ref="E115:P115" si="149">+E111+E114</f>
        <v>1030033</v>
      </c>
      <c r="F115" s="57">
        <f t="shared" si="149"/>
        <v>1175894</v>
      </c>
      <c r="G115" s="57">
        <f t="shared" si="149"/>
        <v>1045139</v>
      </c>
      <c r="H115" s="57">
        <f t="shared" si="149"/>
        <v>927249</v>
      </c>
      <c r="I115" s="57">
        <f t="shared" si="149"/>
        <v>1013111</v>
      </c>
      <c r="J115" s="57">
        <f t="shared" si="149"/>
        <v>1213072</v>
      </c>
      <c r="K115" s="57">
        <f t="shared" si="149"/>
        <v>1119173</v>
      </c>
      <c r="L115" s="57">
        <f t="shared" si="149"/>
        <v>793144</v>
      </c>
      <c r="M115" s="57">
        <f t="shared" si="149"/>
        <v>818370</v>
      </c>
      <c r="N115" s="57">
        <f t="shared" si="149"/>
        <v>907978</v>
      </c>
      <c r="O115" s="57">
        <f t="shared" si="149"/>
        <v>1125989</v>
      </c>
      <c r="P115" s="58">
        <f t="shared" si="149"/>
        <v>12330731</v>
      </c>
    </row>
    <row r="116" spans="2:16" ht="20.25" customHeight="1" thickBot="1" x14ac:dyDescent="0.3"/>
    <row r="117" spans="2:16" ht="20.25" customHeight="1" x14ac:dyDescent="0.25">
      <c r="B117" s="143" t="s">
        <v>5</v>
      </c>
      <c r="C117" s="144"/>
      <c r="D117" s="144" t="s">
        <v>85</v>
      </c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7"/>
    </row>
    <row r="118" spans="2:16" ht="20.25" customHeight="1" thickBot="1" x14ac:dyDescent="0.3">
      <c r="B118" s="145"/>
      <c r="C118" s="146"/>
      <c r="D118" s="45" t="s">
        <v>7</v>
      </c>
      <c r="E118" s="45" t="s">
        <v>8</v>
      </c>
      <c r="F118" s="45" t="s">
        <v>9</v>
      </c>
      <c r="G118" s="45" t="s">
        <v>10</v>
      </c>
      <c r="H118" s="45" t="s">
        <v>11</v>
      </c>
      <c r="I118" s="45" t="s">
        <v>12</v>
      </c>
      <c r="J118" s="45" t="s">
        <v>13</v>
      </c>
      <c r="K118" s="45" t="s">
        <v>14</v>
      </c>
      <c r="L118" s="45" t="s">
        <v>15</v>
      </c>
      <c r="M118" s="45" t="s">
        <v>16</v>
      </c>
      <c r="N118" s="45" t="s">
        <v>17</v>
      </c>
      <c r="O118" s="45" t="s">
        <v>18</v>
      </c>
      <c r="P118" s="46" t="s">
        <v>19</v>
      </c>
    </row>
    <row r="119" spans="2:16" ht="20.25" customHeight="1" x14ac:dyDescent="0.25">
      <c r="B119" s="148" t="s">
        <v>20</v>
      </c>
      <c r="C119" s="49" t="s">
        <v>55</v>
      </c>
      <c r="D119" s="50">
        <v>509303</v>
      </c>
      <c r="E119" s="50">
        <v>481419</v>
      </c>
      <c r="F119" s="51">
        <v>537242</v>
      </c>
      <c r="G119" s="51">
        <v>465572</v>
      </c>
      <c r="H119" s="50">
        <v>431050</v>
      </c>
      <c r="I119" s="50">
        <v>485818</v>
      </c>
      <c r="J119" s="50">
        <v>581786</v>
      </c>
      <c r="K119" s="51">
        <v>498399</v>
      </c>
      <c r="L119" s="51">
        <v>345945</v>
      </c>
      <c r="M119" s="50">
        <v>384632</v>
      </c>
      <c r="N119" s="50">
        <v>421406</v>
      </c>
      <c r="O119" s="50">
        <v>576050</v>
      </c>
      <c r="P119" s="52">
        <f>SUM(D119:O119)</f>
        <v>5718622</v>
      </c>
    </row>
    <row r="120" spans="2:16" ht="20.25" customHeight="1" x14ac:dyDescent="0.25">
      <c r="B120" s="149"/>
      <c r="C120" s="54" t="s">
        <v>56</v>
      </c>
      <c r="D120" s="55">
        <v>583708</v>
      </c>
      <c r="E120" s="55">
        <v>496675</v>
      </c>
      <c r="F120" s="55">
        <v>552204</v>
      </c>
      <c r="G120" s="55">
        <v>511650</v>
      </c>
      <c r="H120" s="55">
        <v>443618</v>
      </c>
      <c r="I120" s="55">
        <v>467513</v>
      </c>
      <c r="J120" s="55">
        <v>559390</v>
      </c>
      <c r="K120" s="55">
        <v>553045</v>
      </c>
      <c r="L120" s="55">
        <v>394286</v>
      </c>
      <c r="M120" s="55">
        <v>388295</v>
      </c>
      <c r="N120" s="55">
        <v>401695</v>
      </c>
      <c r="O120" s="55">
        <v>462383</v>
      </c>
      <c r="P120" s="56">
        <f>SUM(D120:O120)</f>
        <v>5814462</v>
      </c>
    </row>
    <row r="121" spans="2:16" ht="20.25" customHeight="1" thickBot="1" x14ac:dyDescent="0.3">
      <c r="B121" s="150"/>
      <c r="C121" s="42" t="s">
        <v>19</v>
      </c>
      <c r="D121" s="43">
        <f>SUM(D119:D120)</f>
        <v>1093011</v>
      </c>
      <c r="E121" s="43">
        <f t="shared" ref="E121:P121" si="150">SUM(E119:E120)</f>
        <v>978094</v>
      </c>
      <c r="F121" s="43">
        <f t="shared" si="150"/>
        <v>1089446</v>
      </c>
      <c r="G121" s="43">
        <f t="shared" si="150"/>
        <v>977222</v>
      </c>
      <c r="H121" s="43">
        <f t="shared" si="150"/>
        <v>874668</v>
      </c>
      <c r="I121" s="43">
        <f t="shared" si="150"/>
        <v>953331</v>
      </c>
      <c r="J121" s="43">
        <f t="shared" si="150"/>
        <v>1141176</v>
      </c>
      <c r="K121" s="43">
        <f t="shared" si="150"/>
        <v>1051444</v>
      </c>
      <c r="L121" s="43">
        <f t="shared" si="150"/>
        <v>740231</v>
      </c>
      <c r="M121" s="43">
        <f t="shared" si="150"/>
        <v>772927</v>
      </c>
      <c r="N121" s="43">
        <f t="shared" si="150"/>
        <v>823101</v>
      </c>
      <c r="O121" s="43">
        <f t="shared" si="150"/>
        <v>1038433</v>
      </c>
      <c r="P121" s="47">
        <f t="shared" si="150"/>
        <v>11533084</v>
      </c>
    </row>
    <row r="122" spans="2:16" ht="20.25" customHeight="1" x14ac:dyDescent="0.25">
      <c r="B122" s="151" t="s">
        <v>23</v>
      </c>
      <c r="C122" s="49" t="s">
        <v>55</v>
      </c>
      <c r="D122" s="51">
        <v>69580</v>
      </c>
      <c r="E122" s="51">
        <v>63578</v>
      </c>
      <c r="F122" s="51">
        <v>66701</v>
      </c>
      <c r="G122" s="51">
        <v>50809</v>
      </c>
      <c r="H122" s="51">
        <v>49716</v>
      </c>
      <c r="I122" s="51">
        <v>70319</v>
      </c>
      <c r="J122" s="51">
        <v>94736</v>
      </c>
      <c r="K122" s="51">
        <v>69734</v>
      </c>
      <c r="L122" s="51">
        <v>57698</v>
      </c>
      <c r="M122" s="51">
        <v>58655</v>
      </c>
      <c r="N122" s="51">
        <v>62549</v>
      </c>
      <c r="O122" s="51">
        <v>78325</v>
      </c>
      <c r="P122" s="6">
        <f>SUM(D122:O122)</f>
        <v>792400</v>
      </c>
    </row>
    <row r="123" spans="2:16" ht="20.25" customHeight="1" x14ac:dyDescent="0.25">
      <c r="B123" s="152"/>
      <c r="C123" s="54" t="s">
        <v>56</v>
      </c>
      <c r="D123" s="55">
        <v>75929</v>
      </c>
      <c r="E123" s="55">
        <v>69145</v>
      </c>
      <c r="F123" s="55">
        <v>71157</v>
      </c>
      <c r="G123" s="55">
        <v>54810</v>
      </c>
      <c r="H123" s="55">
        <v>49898</v>
      </c>
      <c r="I123" s="55">
        <v>66215</v>
      </c>
      <c r="J123" s="55">
        <v>92148</v>
      </c>
      <c r="K123" s="55">
        <v>75781</v>
      </c>
      <c r="L123" s="55">
        <v>60357</v>
      </c>
      <c r="M123" s="55">
        <v>60587</v>
      </c>
      <c r="N123" s="55">
        <v>61540</v>
      </c>
      <c r="O123" s="55">
        <v>69792</v>
      </c>
      <c r="P123" s="56">
        <f>SUM(D123:O123)</f>
        <v>807359</v>
      </c>
    </row>
    <row r="124" spans="2:16" ht="20.25" customHeight="1" thickBot="1" x14ac:dyDescent="0.3">
      <c r="B124" s="153"/>
      <c r="C124" s="42" t="s">
        <v>19</v>
      </c>
      <c r="D124" s="44">
        <f>SUM(D122:D123)</f>
        <v>145509</v>
      </c>
      <c r="E124" s="44">
        <f t="shared" ref="E124:P124" si="151">SUM(E122:E123)</f>
        <v>132723</v>
      </c>
      <c r="F124" s="44">
        <f t="shared" si="151"/>
        <v>137858</v>
      </c>
      <c r="G124" s="44">
        <f t="shared" si="151"/>
        <v>105619</v>
      </c>
      <c r="H124" s="44">
        <f t="shared" si="151"/>
        <v>99614</v>
      </c>
      <c r="I124" s="44">
        <f t="shared" si="151"/>
        <v>136534</v>
      </c>
      <c r="J124" s="44">
        <f t="shared" si="151"/>
        <v>186884</v>
      </c>
      <c r="K124" s="44">
        <f t="shared" si="151"/>
        <v>145515</v>
      </c>
      <c r="L124" s="44">
        <f t="shared" si="151"/>
        <v>118055</v>
      </c>
      <c r="M124" s="44">
        <f t="shared" si="151"/>
        <v>119242</v>
      </c>
      <c r="N124" s="44">
        <f t="shared" si="151"/>
        <v>124089</v>
      </c>
      <c r="O124" s="44">
        <f t="shared" si="151"/>
        <v>148117</v>
      </c>
      <c r="P124" s="48">
        <f t="shared" si="151"/>
        <v>1599759</v>
      </c>
    </row>
    <row r="125" spans="2:16" ht="20.25" customHeight="1" thickBot="1" x14ac:dyDescent="0.3">
      <c r="B125" s="154" t="s">
        <v>19</v>
      </c>
      <c r="C125" s="155"/>
      <c r="D125" s="57">
        <f>+D121+D124</f>
        <v>1238520</v>
      </c>
      <c r="E125" s="57">
        <f t="shared" ref="E125:P125" si="152">+E121+E124</f>
        <v>1110817</v>
      </c>
      <c r="F125" s="57">
        <f t="shared" si="152"/>
        <v>1227304</v>
      </c>
      <c r="G125" s="57">
        <f t="shared" si="152"/>
        <v>1082841</v>
      </c>
      <c r="H125" s="57">
        <f t="shared" si="152"/>
        <v>974282</v>
      </c>
      <c r="I125" s="57">
        <f t="shared" si="152"/>
        <v>1089865</v>
      </c>
      <c r="J125" s="57">
        <f t="shared" si="152"/>
        <v>1328060</v>
      </c>
      <c r="K125" s="57">
        <f t="shared" si="152"/>
        <v>1196959</v>
      </c>
      <c r="L125" s="57">
        <f t="shared" si="152"/>
        <v>858286</v>
      </c>
      <c r="M125" s="57">
        <f t="shared" si="152"/>
        <v>892169</v>
      </c>
      <c r="N125" s="57">
        <f t="shared" si="152"/>
        <v>947190</v>
      </c>
      <c r="O125" s="57">
        <f t="shared" si="152"/>
        <v>1186550</v>
      </c>
      <c r="P125" s="58">
        <f t="shared" si="152"/>
        <v>13132843</v>
      </c>
    </row>
    <row r="126" spans="2:16" ht="20.25" customHeight="1" thickBot="1" x14ac:dyDescent="0.3"/>
    <row r="127" spans="2:16" ht="20.25" customHeight="1" x14ac:dyDescent="0.25">
      <c r="B127" s="143" t="s">
        <v>5</v>
      </c>
      <c r="C127" s="144"/>
      <c r="D127" s="144" t="s">
        <v>311</v>
      </c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7"/>
    </row>
    <row r="128" spans="2:16" ht="20.25" customHeight="1" thickBot="1" x14ac:dyDescent="0.3">
      <c r="B128" s="145"/>
      <c r="C128" s="146"/>
      <c r="D128" s="45" t="s">
        <v>7</v>
      </c>
      <c r="E128" s="45" t="s">
        <v>8</v>
      </c>
      <c r="F128" s="45" t="s">
        <v>9</v>
      </c>
      <c r="G128" s="45" t="s">
        <v>10</v>
      </c>
      <c r="H128" s="45" t="s">
        <v>11</v>
      </c>
      <c r="I128" s="45" t="s">
        <v>12</v>
      </c>
      <c r="J128" s="45" t="s">
        <v>13</v>
      </c>
      <c r="K128" s="45" t="s">
        <v>14</v>
      </c>
      <c r="L128" s="45" t="s">
        <v>15</v>
      </c>
      <c r="M128" s="45" t="s">
        <v>16</v>
      </c>
      <c r="N128" s="45" t="s">
        <v>17</v>
      </c>
      <c r="O128" s="45" t="s">
        <v>18</v>
      </c>
      <c r="P128" s="46" t="s">
        <v>19</v>
      </c>
    </row>
    <row r="129" spans="2:16" ht="20.25" customHeight="1" x14ac:dyDescent="0.25">
      <c r="B129" s="148" t="s">
        <v>20</v>
      </c>
      <c r="C129" s="49" t="s">
        <v>55</v>
      </c>
      <c r="D129" s="50">
        <v>534988</v>
      </c>
      <c r="E129" s="50">
        <v>496153</v>
      </c>
      <c r="F129" s="51">
        <v>542236</v>
      </c>
      <c r="G129" s="51">
        <v>534565</v>
      </c>
      <c r="H129" s="50">
        <v>460776</v>
      </c>
      <c r="I129" s="50">
        <v>513067</v>
      </c>
      <c r="J129" s="50">
        <v>613066</v>
      </c>
      <c r="K129" s="51">
        <v>537867</v>
      </c>
      <c r="L129" s="51">
        <v>319713</v>
      </c>
      <c r="M129" s="50">
        <v>400540</v>
      </c>
      <c r="N129" s="50">
        <v>463340</v>
      </c>
      <c r="O129" s="50">
        <v>613090</v>
      </c>
      <c r="P129" s="52">
        <f>SUM(D129:O129)</f>
        <v>6029401</v>
      </c>
    </row>
    <row r="130" spans="2:16" ht="20.25" customHeight="1" x14ac:dyDescent="0.25">
      <c r="B130" s="149"/>
      <c r="C130" s="54" t="s">
        <v>56</v>
      </c>
      <c r="D130" s="55">
        <v>599380</v>
      </c>
      <c r="E130" s="55">
        <v>500761</v>
      </c>
      <c r="F130" s="55">
        <v>573023</v>
      </c>
      <c r="G130" s="55">
        <v>566657</v>
      </c>
      <c r="H130" s="55">
        <v>476770</v>
      </c>
      <c r="I130" s="55">
        <v>488860</v>
      </c>
      <c r="J130" s="55">
        <v>595133</v>
      </c>
      <c r="K130" s="55">
        <v>585345</v>
      </c>
      <c r="L130" s="55">
        <v>370561</v>
      </c>
      <c r="M130" s="55">
        <v>402230</v>
      </c>
      <c r="N130" s="55">
        <v>439565</v>
      </c>
      <c r="O130" s="55">
        <v>498986</v>
      </c>
      <c r="P130" s="56">
        <f>SUM(D130:O130)</f>
        <v>6097271</v>
      </c>
    </row>
    <row r="131" spans="2:16" ht="20.25" customHeight="1" thickBot="1" x14ac:dyDescent="0.3">
      <c r="B131" s="150"/>
      <c r="C131" s="42" t="s">
        <v>19</v>
      </c>
      <c r="D131" s="43">
        <f>SUM(D129:D130)</f>
        <v>1134368</v>
      </c>
      <c r="E131" s="43">
        <f t="shared" ref="E131:P131" si="153">SUM(E129:E130)</f>
        <v>996914</v>
      </c>
      <c r="F131" s="43">
        <f t="shared" si="153"/>
        <v>1115259</v>
      </c>
      <c r="G131" s="43">
        <f t="shared" si="153"/>
        <v>1101222</v>
      </c>
      <c r="H131" s="43">
        <f t="shared" si="153"/>
        <v>937546</v>
      </c>
      <c r="I131" s="43">
        <f t="shared" si="153"/>
        <v>1001927</v>
      </c>
      <c r="J131" s="43">
        <f t="shared" si="153"/>
        <v>1208199</v>
      </c>
      <c r="K131" s="43">
        <f t="shared" si="153"/>
        <v>1123212</v>
      </c>
      <c r="L131" s="43">
        <f t="shared" si="153"/>
        <v>690274</v>
      </c>
      <c r="M131" s="43">
        <f t="shared" si="153"/>
        <v>802770</v>
      </c>
      <c r="N131" s="43">
        <f t="shared" si="153"/>
        <v>902905</v>
      </c>
      <c r="O131" s="43">
        <f t="shared" si="153"/>
        <v>1112076</v>
      </c>
      <c r="P131" s="47">
        <f t="shared" si="153"/>
        <v>12126672</v>
      </c>
    </row>
    <row r="132" spans="2:16" ht="20.25" customHeight="1" x14ac:dyDescent="0.25">
      <c r="B132" s="151" t="s">
        <v>23</v>
      </c>
      <c r="C132" s="49" t="s">
        <v>55</v>
      </c>
      <c r="D132" s="51">
        <v>80804</v>
      </c>
      <c r="E132" s="51">
        <v>77399</v>
      </c>
      <c r="F132" s="51">
        <v>79702</v>
      </c>
      <c r="G132" s="51">
        <v>73891</v>
      </c>
      <c r="H132" s="51">
        <v>62532</v>
      </c>
      <c r="I132" s="51">
        <v>79128</v>
      </c>
      <c r="J132" s="51">
        <v>90674</v>
      </c>
      <c r="K132" s="51">
        <v>57129</v>
      </c>
      <c r="L132" s="51">
        <v>41590</v>
      </c>
      <c r="M132" s="51">
        <v>49523</v>
      </c>
      <c r="N132" s="51">
        <v>48565</v>
      </c>
      <c r="O132" s="51">
        <v>64921</v>
      </c>
      <c r="P132" s="6">
        <f>SUM(D132:O132)</f>
        <v>805858</v>
      </c>
    </row>
    <row r="133" spans="2:16" ht="20.25" customHeight="1" x14ac:dyDescent="0.25">
      <c r="B133" s="152"/>
      <c r="C133" s="54" t="s">
        <v>56</v>
      </c>
      <c r="D133" s="55">
        <v>88607</v>
      </c>
      <c r="E133" s="55">
        <v>80283</v>
      </c>
      <c r="F133" s="55">
        <v>86937</v>
      </c>
      <c r="G133" s="55">
        <v>81359</v>
      </c>
      <c r="H133" s="55">
        <v>63521</v>
      </c>
      <c r="I133" s="55">
        <v>77322</v>
      </c>
      <c r="J133" s="55">
        <v>87082</v>
      </c>
      <c r="K133" s="55">
        <v>67301</v>
      </c>
      <c r="L133" s="55">
        <v>47246</v>
      </c>
      <c r="M133" s="55">
        <v>51495</v>
      </c>
      <c r="N133" s="55">
        <v>47774</v>
      </c>
      <c r="O133" s="55">
        <v>59094</v>
      </c>
      <c r="P133" s="56">
        <f>SUM(D133:O133)</f>
        <v>838021</v>
      </c>
    </row>
    <row r="134" spans="2:16" ht="20.25" customHeight="1" thickBot="1" x14ac:dyDescent="0.3">
      <c r="B134" s="153"/>
      <c r="C134" s="42" t="s">
        <v>19</v>
      </c>
      <c r="D134" s="44">
        <f>SUM(D132:D133)</f>
        <v>169411</v>
      </c>
      <c r="E134" s="44">
        <f t="shared" ref="E134:P134" si="154">SUM(E132:E133)</f>
        <v>157682</v>
      </c>
      <c r="F134" s="44">
        <f t="shared" si="154"/>
        <v>166639</v>
      </c>
      <c r="G134" s="44">
        <f t="shared" si="154"/>
        <v>155250</v>
      </c>
      <c r="H134" s="44">
        <f t="shared" si="154"/>
        <v>126053</v>
      </c>
      <c r="I134" s="44">
        <f t="shared" si="154"/>
        <v>156450</v>
      </c>
      <c r="J134" s="44">
        <f t="shared" si="154"/>
        <v>177756</v>
      </c>
      <c r="K134" s="44">
        <f t="shared" si="154"/>
        <v>124430</v>
      </c>
      <c r="L134" s="44">
        <f t="shared" si="154"/>
        <v>88836</v>
      </c>
      <c r="M134" s="44">
        <f t="shared" si="154"/>
        <v>101018</v>
      </c>
      <c r="N134" s="44">
        <f t="shared" si="154"/>
        <v>96339</v>
      </c>
      <c r="O134" s="44">
        <f t="shared" si="154"/>
        <v>124015</v>
      </c>
      <c r="P134" s="48">
        <f t="shared" si="154"/>
        <v>1643879</v>
      </c>
    </row>
    <row r="135" spans="2:16" ht="20.25" customHeight="1" thickBot="1" x14ac:dyDescent="0.3">
      <c r="B135" s="154" t="s">
        <v>19</v>
      </c>
      <c r="C135" s="155"/>
      <c r="D135" s="57">
        <f>+D131+D134</f>
        <v>1303779</v>
      </c>
      <c r="E135" s="57">
        <f t="shared" ref="E135:P135" si="155">+E131+E134</f>
        <v>1154596</v>
      </c>
      <c r="F135" s="57">
        <f t="shared" si="155"/>
        <v>1281898</v>
      </c>
      <c r="G135" s="57">
        <f t="shared" si="155"/>
        <v>1256472</v>
      </c>
      <c r="H135" s="57">
        <f t="shared" si="155"/>
        <v>1063599</v>
      </c>
      <c r="I135" s="57">
        <f t="shared" si="155"/>
        <v>1158377</v>
      </c>
      <c r="J135" s="57">
        <f t="shared" si="155"/>
        <v>1385955</v>
      </c>
      <c r="K135" s="57">
        <f t="shared" si="155"/>
        <v>1247642</v>
      </c>
      <c r="L135" s="57">
        <f t="shared" si="155"/>
        <v>779110</v>
      </c>
      <c r="M135" s="57">
        <f t="shared" si="155"/>
        <v>903788</v>
      </c>
      <c r="N135" s="57">
        <f t="shared" si="155"/>
        <v>999244</v>
      </c>
      <c r="O135" s="57">
        <f t="shared" si="155"/>
        <v>1236091</v>
      </c>
      <c r="P135" s="58">
        <f t="shared" si="155"/>
        <v>13770551</v>
      </c>
    </row>
  </sheetData>
  <mergeCells count="66">
    <mergeCell ref="B7:C8"/>
    <mergeCell ref="D7:P7"/>
    <mergeCell ref="B9:B11"/>
    <mergeCell ref="B12:B14"/>
    <mergeCell ref="B15:C15"/>
    <mergeCell ref="B39:B41"/>
    <mergeCell ref="B17:C18"/>
    <mergeCell ref="D17:P17"/>
    <mergeCell ref="B19:B21"/>
    <mergeCell ref="B22:B24"/>
    <mergeCell ref="B25:C25"/>
    <mergeCell ref="B27:C28"/>
    <mergeCell ref="D27:P27"/>
    <mergeCell ref="B29:B31"/>
    <mergeCell ref="B32:B34"/>
    <mergeCell ref="B35:C35"/>
    <mergeCell ref="B37:C38"/>
    <mergeCell ref="D37:P37"/>
    <mergeCell ref="B65:C65"/>
    <mergeCell ref="B42:B44"/>
    <mergeCell ref="B45:C45"/>
    <mergeCell ref="B47:C48"/>
    <mergeCell ref="D47:P47"/>
    <mergeCell ref="B49:B51"/>
    <mergeCell ref="B52:B54"/>
    <mergeCell ref="B55:C55"/>
    <mergeCell ref="B57:C58"/>
    <mergeCell ref="D57:P57"/>
    <mergeCell ref="B59:B61"/>
    <mergeCell ref="B62:B64"/>
    <mergeCell ref="B92:B94"/>
    <mergeCell ref="B95:C95"/>
    <mergeCell ref="B4:P5"/>
    <mergeCell ref="B79:B81"/>
    <mergeCell ref="B82:B84"/>
    <mergeCell ref="B85:C85"/>
    <mergeCell ref="B87:C88"/>
    <mergeCell ref="D87:P87"/>
    <mergeCell ref="B89:B91"/>
    <mergeCell ref="B67:C68"/>
    <mergeCell ref="D67:P67"/>
    <mergeCell ref="B69:B71"/>
    <mergeCell ref="B72:B74"/>
    <mergeCell ref="B75:C75"/>
    <mergeCell ref="B77:C78"/>
    <mergeCell ref="D77:P77"/>
    <mergeCell ref="B97:C98"/>
    <mergeCell ref="D97:P97"/>
    <mergeCell ref="B99:B101"/>
    <mergeCell ref="B102:B104"/>
    <mergeCell ref="B105:C105"/>
    <mergeCell ref="B107:C108"/>
    <mergeCell ref="D107:P107"/>
    <mergeCell ref="B109:B111"/>
    <mergeCell ref="B112:B114"/>
    <mergeCell ref="B115:C115"/>
    <mergeCell ref="B125:C125"/>
    <mergeCell ref="B119:B121"/>
    <mergeCell ref="B122:B124"/>
    <mergeCell ref="B117:C118"/>
    <mergeCell ref="D117:P117"/>
    <mergeCell ref="B127:C128"/>
    <mergeCell ref="D127:P127"/>
    <mergeCell ref="B129:B131"/>
    <mergeCell ref="B132:B134"/>
    <mergeCell ref="B135:C135"/>
  </mergeCells>
  <hyperlinks>
    <hyperlink ref="B6" location="Portada!A1" display="Volver"/>
  </hyperlinks>
  <pageMargins left="0.7" right="0.7" top="0.75" bottom="0.75" header="0.3" footer="0.3"/>
  <pageSetup orientation="landscape" r:id="rId1"/>
  <ignoredErrors>
    <ignoredError sqref="P11 P131 P121 P111 P101 P91 P81 P71 P61 P51 P2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P330"/>
  <sheetViews>
    <sheetView showGridLines="0" zoomScale="80" zoomScaleNormal="80" workbookViewId="0">
      <pane xSplit="1" ySplit="5" topLeftCell="B318" activePane="bottomRight" state="frozen"/>
      <selection pane="topRight" activeCell="B1" sqref="B1"/>
      <selection pane="bottomLeft" activeCell="A6" sqref="A6"/>
      <selection pane="bottomRight" activeCell="D327" sqref="D327:O328"/>
    </sheetView>
  </sheetViews>
  <sheetFormatPr baseColWidth="10" defaultRowHeight="18.75" customHeight="1" x14ac:dyDescent="0.25"/>
  <cols>
    <col min="1" max="1" width="2.85546875" style="3" customWidth="1"/>
    <col min="2" max="2" width="24.7109375" style="3" customWidth="1"/>
    <col min="3" max="14" width="13" style="3" customWidth="1"/>
    <col min="15" max="15" width="14.5703125" style="3" bestFit="1" customWidth="1"/>
    <col min="16" max="16" width="13.42578125" style="3" customWidth="1"/>
    <col min="17" max="17" width="11.42578125" style="3"/>
    <col min="18" max="18" width="73" style="3" bestFit="1" customWidth="1"/>
    <col min="19" max="20" width="11.42578125" style="3"/>
    <col min="21" max="21" width="11.5703125" style="3" bestFit="1" customWidth="1"/>
    <col min="22" max="16384" width="11.42578125" style="3"/>
  </cols>
  <sheetData>
    <row r="1" spans="2:16" ht="18.75" customHeight="1" x14ac:dyDescent="0.25">
      <c r="B1" s="25"/>
    </row>
    <row r="2" spans="2:16" ht="18.75" customHeight="1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6" ht="18.75" customHeight="1" x14ac:dyDescent="0.25">
      <c r="B3" s="137" t="s">
        <v>53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2:16" ht="18.75" customHeigh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6" ht="18.75" customHeight="1" x14ac:dyDescent="0.25">
      <c r="B5" s="100" t="s">
        <v>47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2:16" s="24" customFormat="1" ht="6.75" customHeight="1" x14ac:dyDescent="0.25"/>
    <row r="7" spans="2:16" ht="18.75" customHeight="1" x14ac:dyDescent="0.25">
      <c r="B7" s="161">
        <v>2005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3"/>
    </row>
    <row r="8" spans="2:16" ht="18.75" customHeight="1" x14ac:dyDescent="0.25">
      <c r="B8" s="164" t="s">
        <v>43</v>
      </c>
      <c r="C8" s="165"/>
      <c r="D8" s="59" t="s">
        <v>7</v>
      </c>
      <c r="E8" s="60" t="s">
        <v>8</v>
      </c>
      <c r="F8" s="59" t="s">
        <v>9</v>
      </c>
      <c r="G8" s="60" t="s">
        <v>10</v>
      </c>
      <c r="H8" s="59" t="s">
        <v>11</v>
      </c>
      <c r="I8" s="60" t="s">
        <v>12</v>
      </c>
      <c r="J8" s="59" t="s">
        <v>13</v>
      </c>
      <c r="K8" s="60" t="s">
        <v>14</v>
      </c>
      <c r="L8" s="59" t="s">
        <v>15</v>
      </c>
      <c r="M8" s="60" t="s">
        <v>16</v>
      </c>
      <c r="N8" s="59" t="s">
        <v>17</v>
      </c>
      <c r="O8" s="60" t="s">
        <v>18</v>
      </c>
      <c r="P8" s="61" t="s">
        <v>19</v>
      </c>
    </row>
    <row r="9" spans="2:16" ht="18.75" customHeight="1" x14ac:dyDescent="0.25">
      <c r="B9" s="156" t="s">
        <v>44</v>
      </c>
      <c r="C9" s="62" t="s">
        <v>55</v>
      </c>
      <c r="D9" s="63">
        <v>730</v>
      </c>
      <c r="E9" s="64">
        <v>670</v>
      </c>
      <c r="F9" s="63">
        <v>856</v>
      </c>
      <c r="G9" s="64">
        <v>818</v>
      </c>
      <c r="H9" s="63">
        <v>766</v>
      </c>
      <c r="I9" s="64">
        <v>819</v>
      </c>
      <c r="J9" s="63">
        <v>1143</v>
      </c>
      <c r="K9" s="64">
        <v>1022</v>
      </c>
      <c r="L9" s="63">
        <v>893</v>
      </c>
      <c r="M9" s="64">
        <v>878</v>
      </c>
      <c r="N9" s="63">
        <v>787</v>
      </c>
      <c r="O9" s="64">
        <v>964</v>
      </c>
      <c r="P9" s="65">
        <f>SUM(D9:O9)</f>
        <v>10346</v>
      </c>
    </row>
    <row r="10" spans="2:16" ht="18.75" customHeight="1" x14ac:dyDescent="0.25">
      <c r="B10" s="157"/>
      <c r="C10" s="66" t="s">
        <v>56</v>
      </c>
      <c r="D10" s="67">
        <v>1128</v>
      </c>
      <c r="E10" s="68">
        <v>1118</v>
      </c>
      <c r="F10" s="67">
        <v>1069</v>
      </c>
      <c r="G10" s="68">
        <v>974</v>
      </c>
      <c r="H10" s="67">
        <v>1002</v>
      </c>
      <c r="I10" s="68">
        <v>1092</v>
      </c>
      <c r="J10" s="67">
        <v>946</v>
      </c>
      <c r="K10" s="68">
        <v>986</v>
      </c>
      <c r="L10" s="67">
        <v>1050</v>
      </c>
      <c r="M10" s="68">
        <v>777</v>
      </c>
      <c r="N10" s="67">
        <v>938</v>
      </c>
      <c r="O10" s="68">
        <v>947</v>
      </c>
      <c r="P10" s="69">
        <f t="shared" ref="P10:P25" si="0">SUM(D10:O10)</f>
        <v>12027</v>
      </c>
    </row>
    <row r="11" spans="2:16" ht="18.75" customHeight="1" x14ac:dyDescent="0.25">
      <c r="B11" s="158"/>
      <c r="C11" s="70" t="s">
        <v>19</v>
      </c>
      <c r="D11" s="71">
        <f>+D9+D10</f>
        <v>1858</v>
      </c>
      <c r="E11" s="72">
        <f t="shared" ref="E11:O11" si="1">+E9+E10</f>
        <v>1788</v>
      </c>
      <c r="F11" s="71">
        <f t="shared" si="1"/>
        <v>1925</v>
      </c>
      <c r="G11" s="72">
        <f t="shared" si="1"/>
        <v>1792</v>
      </c>
      <c r="H11" s="71">
        <f t="shared" si="1"/>
        <v>1768</v>
      </c>
      <c r="I11" s="72">
        <f t="shared" si="1"/>
        <v>1911</v>
      </c>
      <c r="J11" s="71">
        <f t="shared" si="1"/>
        <v>2089</v>
      </c>
      <c r="K11" s="72">
        <f t="shared" si="1"/>
        <v>2008</v>
      </c>
      <c r="L11" s="71">
        <f t="shared" si="1"/>
        <v>1943</v>
      </c>
      <c r="M11" s="72">
        <f t="shared" si="1"/>
        <v>1655</v>
      </c>
      <c r="N11" s="71">
        <f t="shared" si="1"/>
        <v>1725</v>
      </c>
      <c r="O11" s="72">
        <f t="shared" si="1"/>
        <v>1911</v>
      </c>
      <c r="P11" s="73">
        <f t="shared" si="0"/>
        <v>22373</v>
      </c>
    </row>
    <row r="12" spans="2:16" ht="18.75" customHeight="1" x14ac:dyDescent="0.25">
      <c r="B12" s="157" t="s">
        <v>45</v>
      </c>
      <c r="C12" s="66" t="s">
        <v>55</v>
      </c>
      <c r="D12" s="67">
        <v>36009</v>
      </c>
      <c r="E12" s="68">
        <v>31234</v>
      </c>
      <c r="F12" s="67">
        <v>34518</v>
      </c>
      <c r="G12" s="68">
        <v>25865</v>
      </c>
      <c r="H12" s="67">
        <v>15098</v>
      </c>
      <c r="I12" s="68">
        <v>16768</v>
      </c>
      <c r="J12" s="67">
        <v>21135</v>
      </c>
      <c r="K12" s="68">
        <v>18845</v>
      </c>
      <c r="L12" s="67">
        <v>10796</v>
      </c>
      <c r="M12" s="68">
        <v>11664</v>
      </c>
      <c r="N12" s="67">
        <v>16361</v>
      </c>
      <c r="O12" s="68">
        <v>25378</v>
      </c>
      <c r="P12" s="69">
        <f t="shared" si="0"/>
        <v>263671</v>
      </c>
    </row>
    <row r="13" spans="2:16" ht="18.75" customHeight="1" x14ac:dyDescent="0.25">
      <c r="B13" s="157"/>
      <c r="C13" s="66" t="s">
        <v>56</v>
      </c>
      <c r="D13" s="67">
        <v>37159</v>
      </c>
      <c r="E13" s="68">
        <v>31195</v>
      </c>
      <c r="F13" s="67">
        <v>35911</v>
      </c>
      <c r="G13" s="68">
        <v>30364</v>
      </c>
      <c r="H13" s="67">
        <v>16984</v>
      </c>
      <c r="I13" s="68">
        <v>14990</v>
      </c>
      <c r="J13" s="67">
        <v>19144</v>
      </c>
      <c r="K13" s="68">
        <v>20983</v>
      </c>
      <c r="L13" s="67">
        <v>12007</v>
      </c>
      <c r="M13" s="68">
        <v>9072</v>
      </c>
      <c r="N13" s="67">
        <v>15707</v>
      </c>
      <c r="O13" s="68">
        <v>18384</v>
      </c>
      <c r="P13" s="69">
        <f t="shared" si="0"/>
        <v>261900</v>
      </c>
    </row>
    <row r="14" spans="2:16" ht="18.75" customHeight="1" x14ac:dyDescent="0.25">
      <c r="B14" s="157"/>
      <c r="C14" s="70" t="s">
        <v>19</v>
      </c>
      <c r="D14" s="71">
        <f>+D12+D13</f>
        <v>73168</v>
      </c>
      <c r="E14" s="72">
        <f t="shared" ref="E14:P14" si="2">+E12+E13</f>
        <v>62429</v>
      </c>
      <c r="F14" s="71">
        <f t="shared" si="2"/>
        <v>70429</v>
      </c>
      <c r="G14" s="72">
        <f t="shared" si="2"/>
        <v>56229</v>
      </c>
      <c r="H14" s="71">
        <f t="shared" si="2"/>
        <v>32082</v>
      </c>
      <c r="I14" s="72">
        <f t="shared" si="2"/>
        <v>31758</v>
      </c>
      <c r="J14" s="71">
        <f t="shared" si="2"/>
        <v>40279</v>
      </c>
      <c r="K14" s="72">
        <f t="shared" si="2"/>
        <v>39828</v>
      </c>
      <c r="L14" s="71">
        <f t="shared" si="2"/>
        <v>22803</v>
      </c>
      <c r="M14" s="72">
        <f t="shared" si="2"/>
        <v>20736</v>
      </c>
      <c r="N14" s="71">
        <f t="shared" si="2"/>
        <v>32068</v>
      </c>
      <c r="O14" s="72">
        <f t="shared" si="2"/>
        <v>43762</v>
      </c>
      <c r="P14" s="74">
        <f t="shared" si="2"/>
        <v>525571</v>
      </c>
    </row>
    <row r="15" spans="2:16" ht="18.75" customHeight="1" x14ac:dyDescent="0.25">
      <c r="B15" s="156" t="s">
        <v>245</v>
      </c>
      <c r="C15" s="62" t="s">
        <v>55</v>
      </c>
      <c r="D15" s="63">
        <v>26308</v>
      </c>
      <c r="E15" s="64">
        <v>30109</v>
      </c>
      <c r="F15" s="63">
        <v>34842</v>
      </c>
      <c r="G15" s="64">
        <v>30192</v>
      </c>
      <c r="H15" s="63">
        <v>33214</v>
      </c>
      <c r="I15" s="64">
        <v>43432</v>
      </c>
      <c r="J15" s="63">
        <v>64906</v>
      </c>
      <c r="K15" s="64">
        <v>51629</v>
      </c>
      <c r="L15" s="63">
        <v>28021</v>
      </c>
      <c r="M15" s="64">
        <v>30187</v>
      </c>
      <c r="N15" s="63">
        <v>31866</v>
      </c>
      <c r="O15" s="64">
        <v>52271</v>
      </c>
      <c r="P15" s="65">
        <f t="shared" si="0"/>
        <v>456977</v>
      </c>
    </row>
    <row r="16" spans="2:16" ht="18.75" customHeight="1" x14ac:dyDescent="0.25">
      <c r="B16" s="157"/>
      <c r="C16" s="66" t="s">
        <v>56</v>
      </c>
      <c r="D16" s="67">
        <v>45074</v>
      </c>
      <c r="E16" s="68">
        <v>27120</v>
      </c>
      <c r="F16" s="67">
        <v>40115</v>
      </c>
      <c r="G16" s="68">
        <v>35715</v>
      </c>
      <c r="H16" s="67">
        <v>34471</v>
      </c>
      <c r="I16" s="68">
        <v>35546</v>
      </c>
      <c r="J16" s="67">
        <v>47943</v>
      </c>
      <c r="K16" s="68">
        <v>62758</v>
      </c>
      <c r="L16" s="67">
        <v>47686</v>
      </c>
      <c r="M16" s="68">
        <v>32445</v>
      </c>
      <c r="N16" s="67">
        <v>30056</v>
      </c>
      <c r="O16" s="68">
        <v>28072</v>
      </c>
      <c r="P16" s="69">
        <f t="shared" si="0"/>
        <v>467001</v>
      </c>
    </row>
    <row r="17" spans="2:16" ht="18.75" customHeight="1" x14ac:dyDescent="0.25">
      <c r="B17" s="158"/>
      <c r="C17" s="70" t="s">
        <v>19</v>
      </c>
      <c r="D17" s="71">
        <f>+D15+D16</f>
        <v>71382</v>
      </c>
      <c r="E17" s="72">
        <f t="shared" ref="E17:P17" si="3">+E15+E16</f>
        <v>57229</v>
      </c>
      <c r="F17" s="71">
        <f t="shared" si="3"/>
        <v>74957</v>
      </c>
      <c r="G17" s="72">
        <f t="shared" si="3"/>
        <v>65907</v>
      </c>
      <c r="H17" s="71">
        <f t="shared" si="3"/>
        <v>67685</v>
      </c>
      <c r="I17" s="72">
        <f t="shared" si="3"/>
        <v>78978</v>
      </c>
      <c r="J17" s="71">
        <f t="shared" si="3"/>
        <v>112849</v>
      </c>
      <c r="K17" s="72">
        <f t="shared" si="3"/>
        <v>114387</v>
      </c>
      <c r="L17" s="71">
        <f t="shared" si="3"/>
        <v>75707</v>
      </c>
      <c r="M17" s="72">
        <f t="shared" si="3"/>
        <v>62632</v>
      </c>
      <c r="N17" s="71">
        <f t="shared" si="3"/>
        <v>61922</v>
      </c>
      <c r="O17" s="72">
        <f t="shared" si="3"/>
        <v>80343</v>
      </c>
      <c r="P17" s="74">
        <f t="shared" si="3"/>
        <v>923978</v>
      </c>
    </row>
    <row r="18" spans="2:16" ht="18.75" customHeight="1" x14ac:dyDescent="0.25">
      <c r="B18" s="157" t="s">
        <v>49</v>
      </c>
      <c r="C18" s="66" t="s">
        <v>55</v>
      </c>
      <c r="D18" s="67">
        <v>80459</v>
      </c>
      <c r="E18" s="68">
        <v>73645</v>
      </c>
      <c r="F18" s="67">
        <v>80647</v>
      </c>
      <c r="G18" s="68">
        <v>54317</v>
      </c>
      <c r="H18" s="67">
        <v>45905</v>
      </c>
      <c r="I18" s="68">
        <v>49296</v>
      </c>
      <c r="J18" s="67"/>
      <c r="K18" s="68">
        <v>57908</v>
      </c>
      <c r="L18" s="67">
        <v>38952</v>
      </c>
      <c r="M18" s="68">
        <v>39546</v>
      </c>
      <c r="N18" s="67">
        <v>46235</v>
      </c>
      <c r="O18" s="68">
        <v>62842</v>
      </c>
      <c r="P18" s="69">
        <f t="shared" si="0"/>
        <v>629752</v>
      </c>
    </row>
    <row r="19" spans="2:16" ht="18.75" customHeight="1" x14ac:dyDescent="0.25">
      <c r="B19" s="157"/>
      <c r="C19" s="66" t="s">
        <v>56</v>
      </c>
      <c r="D19" s="67">
        <v>85476</v>
      </c>
      <c r="E19" s="68">
        <v>72634</v>
      </c>
      <c r="F19" s="67">
        <v>87104</v>
      </c>
      <c r="G19" s="68">
        <v>63207</v>
      </c>
      <c r="H19" s="67">
        <v>44744</v>
      </c>
      <c r="I19" s="68">
        <v>45946</v>
      </c>
      <c r="J19" s="67">
        <v>56104</v>
      </c>
      <c r="K19" s="68">
        <v>64095</v>
      </c>
      <c r="L19" s="67">
        <v>44088</v>
      </c>
      <c r="M19" s="68">
        <v>41827</v>
      </c>
      <c r="N19" s="67">
        <v>41862</v>
      </c>
      <c r="O19" s="68">
        <v>49630</v>
      </c>
      <c r="P19" s="69">
        <f t="shared" si="0"/>
        <v>696717</v>
      </c>
    </row>
    <row r="20" spans="2:16" ht="18.75" customHeight="1" x14ac:dyDescent="0.25">
      <c r="B20" s="157"/>
      <c r="C20" s="70" t="s">
        <v>19</v>
      </c>
      <c r="D20" s="71">
        <f>+D18+D19</f>
        <v>165935</v>
      </c>
      <c r="E20" s="72">
        <f t="shared" ref="E20:P20" si="4">+E18+E19</f>
        <v>146279</v>
      </c>
      <c r="F20" s="71">
        <f t="shared" si="4"/>
        <v>167751</v>
      </c>
      <c r="G20" s="72">
        <f t="shared" si="4"/>
        <v>117524</v>
      </c>
      <c r="H20" s="71">
        <f t="shared" si="4"/>
        <v>90649</v>
      </c>
      <c r="I20" s="72">
        <f t="shared" si="4"/>
        <v>95242</v>
      </c>
      <c r="J20" s="71">
        <f t="shared" si="4"/>
        <v>56104</v>
      </c>
      <c r="K20" s="72">
        <f t="shared" si="4"/>
        <v>122003</v>
      </c>
      <c r="L20" s="71">
        <f t="shared" si="4"/>
        <v>83040</v>
      </c>
      <c r="M20" s="72">
        <f t="shared" si="4"/>
        <v>81373</v>
      </c>
      <c r="N20" s="71">
        <f t="shared" si="4"/>
        <v>88097</v>
      </c>
      <c r="O20" s="72">
        <f t="shared" si="4"/>
        <v>112472</v>
      </c>
      <c r="P20" s="74">
        <f t="shared" si="4"/>
        <v>1326469</v>
      </c>
    </row>
    <row r="21" spans="2:16" ht="18.75" customHeight="1" x14ac:dyDescent="0.25">
      <c r="B21" s="156" t="s">
        <v>248</v>
      </c>
      <c r="C21" s="62" t="s">
        <v>55</v>
      </c>
      <c r="D21" s="63">
        <v>102499</v>
      </c>
      <c r="E21" s="64">
        <v>96525</v>
      </c>
      <c r="F21" s="63">
        <v>110798</v>
      </c>
      <c r="G21" s="64">
        <v>92936</v>
      </c>
      <c r="H21" s="63">
        <v>95822</v>
      </c>
      <c r="I21" s="64">
        <v>110280</v>
      </c>
      <c r="J21" s="63">
        <v>149333</v>
      </c>
      <c r="K21" s="64">
        <v>127225</v>
      </c>
      <c r="L21" s="63">
        <v>78200</v>
      </c>
      <c r="M21" s="64">
        <v>84987</v>
      </c>
      <c r="N21" s="63">
        <v>91771</v>
      </c>
      <c r="O21" s="64">
        <v>140275</v>
      </c>
      <c r="P21" s="65">
        <f t="shared" si="0"/>
        <v>1280651</v>
      </c>
    </row>
    <row r="22" spans="2:16" ht="18.75" customHeight="1" x14ac:dyDescent="0.25">
      <c r="B22" s="157"/>
      <c r="C22" s="66" t="s">
        <v>56</v>
      </c>
      <c r="D22" s="67">
        <v>141055</v>
      </c>
      <c r="E22" s="68">
        <v>94577</v>
      </c>
      <c r="F22" s="67">
        <v>114993</v>
      </c>
      <c r="G22" s="68">
        <v>105598</v>
      </c>
      <c r="H22" s="67">
        <v>96133</v>
      </c>
      <c r="I22" s="68">
        <v>101804</v>
      </c>
      <c r="J22" s="67">
        <v>134011</v>
      </c>
      <c r="K22" s="68">
        <v>146585</v>
      </c>
      <c r="L22" s="67">
        <v>104312</v>
      </c>
      <c r="M22" s="68">
        <v>85590</v>
      </c>
      <c r="N22" s="67">
        <v>87495</v>
      </c>
      <c r="O22" s="68">
        <v>91040</v>
      </c>
      <c r="P22" s="69">
        <f t="shared" si="0"/>
        <v>1303193</v>
      </c>
    </row>
    <row r="23" spans="2:16" ht="18.75" customHeight="1" x14ac:dyDescent="0.25">
      <c r="B23" s="158"/>
      <c r="C23" s="70" t="s">
        <v>19</v>
      </c>
      <c r="D23" s="71">
        <f>+D21+D22</f>
        <v>243554</v>
      </c>
      <c r="E23" s="72">
        <f t="shared" ref="E23:P23" si="5">+E21+E22</f>
        <v>191102</v>
      </c>
      <c r="F23" s="71">
        <f t="shared" si="5"/>
        <v>225791</v>
      </c>
      <c r="G23" s="72">
        <f t="shared" si="5"/>
        <v>198534</v>
      </c>
      <c r="H23" s="71">
        <f t="shared" si="5"/>
        <v>191955</v>
      </c>
      <c r="I23" s="72">
        <f t="shared" si="5"/>
        <v>212084</v>
      </c>
      <c r="J23" s="71">
        <f t="shared" si="5"/>
        <v>283344</v>
      </c>
      <c r="K23" s="72">
        <f t="shared" si="5"/>
        <v>273810</v>
      </c>
      <c r="L23" s="71">
        <f t="shared" si="5"/>
        <v>182512</v>
      </c>
      <c r="M23" s="72">
        <f t="shared" si="5"/>
        <v>170577</v>
      </c>
      <c r="N23" s="71">
        <f t="shared" si="5"/>
        <v>179266</v>
      </c>
      <c r="O23" s="72">
        <f t="shared" si="5"/>
        <v>231315</v>
      </c>
      <c r="P23" s="74">
        <f t="shared" si="5"/>
        <v>2583844</v>
      </c>
    </row>
    <row r="24" spans="2:16" ht="18.75" customHeight="1" x14ac:dyDescent="0.25">
      <c r="B24" s="157" t="s">
        <v>46</v>
      </c>
      <c r="C24" s="66" t="s">
        <v>55</v>
      </c>
      <c r="D24" s="67">
        <v>136750</v>
      </c>
      <c r="E24" s="68">
        <v>127496</v>
      </c>
      <c r="F24" s="67">
        <v>150041</v>
      </c>
      <c r="G24" s="68">
        <v>126586</v>
      </c>
      <c r="H24" s="67">
        <v>96805</v>
      </c>
      <c r="I24" s="68">
        <v>116094</v>
      </c>
      <c r="J24" s="67">
        <v>156924</v>
      </c>
      <c r="K24" s="68">
        <v>125266</v>
      </c>
      <c r="L24" s="67">
        <v>157664</v>
      </c>
      <c r="M24" s="68">
        <v>96780</v>
      </c>
      <c r="N24" s="67">
        <v>117398</v>
      </c>
      <c r="O24" s="68">
        <v>147384</v>
      </c>
      <c r="P24" s="69">
        <f t="shared" si="0"/>
        <v>1555188</v>
      </c>
    </row>
    <row r="25" spans="2:16" ht="18.75" customHeight="1" x14ac:dyDescent="0.25">
      <c r="B25" s="157"/>
      <c r="C25" s="66" t="s">
        <v>56</v>
      </c>
      <c r="D25" s="67">
        <v>139229</v>
      </c>
      <c r="E25" s="68">
        <v>126056</v>
      </c>
      <c r="F25" s="67">
        <v>146384</v>
      </c>
      <c r="G25" s="68">
        <v>130964</v>
      </c>
      <c r="H25" s="67">
        <v>100885</v>
      </c>
      <c r="I25" s="68">
        <v>104359</v>
      </c>
      <c r="J25" s="67">
        <v>148722</v>
      </c>
      <c r="K25" s="68">
        <v>136136</v>
      </c>
      <c r="L25" s="67">
        <v>81536</v>
      </c>
      <c r="M25" s="68">
        <v>84968</v>
      </c>
      <c r="N25" s="67">
        <v>109393</v>
      </c>
      <c r="O25" s="68">
        <v>120861</v>
      </c>
      <c r="P25" s="69">
        <f t="shared" si="0"/>
        <v>1429493</v>
      </c>
    </row>
    <row r="26" spans="2:16" ht="18.75" customHeight="1" x14ac:dyDescent="0.25">
      <c r="B26" s="157"/>
      <c r="C26" s="70" t="s">
        <v>19</v>
      </c>
      <c r="D26" s="71">
        <f>+D24+D25</f>
        <v>275979</v>
      </c>
      <c r="E26" s="72">
        <f t="shared" ref="E26:P26" si="6">+E24+E25</f>
        <v>253552</v>
      </c>
      <c r="F26" s="71">
        <f t="shared" si="6"/>
        <v>296425</v>
      </c>
      <c r="G26" s="72">
        <f t="shared" si="6"/>
        <v>257550</v>
      </c>
      <c r="H26" s="71">
        <f t="shared" si="6"/>
        <v>197690</v>
      </c>
      <c r="I26" s="72">
        <f t="shared" si="6"/>
        <v>220453</v>
      </c>
      <c r="J26" s="71">
        <f t="shared" si="6"/>
        <v>305646</v>
      </c>
      <c r="K26" s="72">
        <f t="shared" si="6"/>
        <v>261402</v>
      </c>
      <c r="L26" s="71">
        <f t="shared" si="6"/>
        <v>239200</v>
      </c>
      <c r="M26" s="72">
        <f t="shared" si="6"/>
        <v>181748</v>
      </c>
      <c r="N26" s="71">
        <f t="shared" si="6"/>
        <v>226791</v>
      </c>
      <c r="O26" s="72">
        <f t="shared" si="6"/>
        <v>268245</v>
      </c>
      <c r="P26" s="74">
        <f t="shared" si="6"/>
        <v>2984681</v>
      </c>
    </row>
    <row r="27" spans="2:16" ht="18.75" customHeight="1" x14ac:dyDescent="0.25">
      <c r="B27" s="159" t="s">
        <v>33</v>
      </c>
      <c r="C27" s="160"/>
      <c r="D27" s="75">
        <f>+D11+D14+D17+D20+D23+D26</f>
        <v>831876</v>
      </c>
      <c r="E27" s="76">
        <f t="shared" ref="E27:P27" si="7">+E11+E14+E17+E20+E23+E26</f>
        <v>712379</v>
      </c>
      <c r="F27" s="75">
        <f t="shared" si="7"/>
        <v>837278</v>
      </c>
      <c r="G27" s="76">
        <f t="shared" si="7"/>
        <v>697536</v>
      </c>
      <c r="H27" s="75">
        <f t="shared" si="7"/>
        <v>581829</v>
      </c>
      <c r="I27" s="76">
        <f t="shared" si="7"/>
        <v>640426</v>
      </c>
      <c r="J27" s="75">
        <f t="shared" si="7"/>
        <v>800311</v>
      </c>
      <c r="K27" s="76">
        <f t="shared" si="7"/>
        <v>813438</v>
      </c>
      <c r="L27" s="75">
        <f t="shared" si="7"/>
        <v>605205</v>
      </c>
      <c r="M27" s="76">
        <f t="shared" si="7"/>
        <v>518721</v>
      </c>
      <c r="N27" s="75">
        <f t="shared" si="7"/>
        <v>589869</v>
      </c>
      <c r="O27" s="76">
        <f t="shared" si="7"/>
        <v>738048</v>
      </c>
      <c r="P27" s="77">
        <f t="shared" si="7"/>
        <v>8366916</v>
      </c>
    </row>
    <row r="28" spans="2:16" ht="18.75" customHeight="1" x14ac:dyDescent="0.25">
      <c r="B28" s="78"/>
      <c r="C28" s="78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</row>
    <row r="29" spans="2:16" ht="18.75" customHeight="1" x14ac:dyDescent="0.25">
      <c r="B29" s="161">
        <v>2006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3"/>
    </row>
    <row r="30" spans="2:16" ht="18.75" customHeight="1" x14ac:dyDescent="0.25">
      <c r="B30" s="164" t="s">
        <v>43</v>
      </c>
      <c r="C30" s="165"/>
      <c r="D30" s="59" t="s">
        <v>7</v>
      </c>
      <c r="E30" s="60" t="s">
        <v>8</v>
      </c>
      <c r="F30" s="59" t="s">
        <v>9</v>
      </c>
      <c r="G30" s="60" t="s">
        <v>10</v>
      </c>
      <c r="H30" s="59" t="s">
        <v>11</v>
      </c>
      <c r="I30" s="60" t="s">
        <v>12</v>
      </c>
      <c r="J30" s="59" t="s">
        <v>13</v>
      </c>
      <c r="K30" s="60" t="s">
        <v>14</v>
      </c>
      <c r="L30" s="59" t="s">
        <v>15</v>
      </c>
      <c r="M30" s="60" t="s">
        <v>16</v>
      </c>
      <c r="N30" s="59" t="s">
        <v>17</v>
      </c>
      <c r="O30" s="60" t="s">
        <v>18</v>
      </c>
      <c r="P30" s="61" t="s">
        <v>19</v>
      </c>
    </row>
    <row r="31" spans="2:16" ht="18.75" customHeight="1" x14ac:dyDescent="0.25">
      <c r="B31" s="156" t="s">
        <v>44</v>
      </c>
      <c r="C31" s="62" t="s">
        <v>55</v>
      </c>
      <c r="D31" s="63">
        <v>583</v>
      </c>
      <c r="E31" s="64">
        <v>204</v>
      </c>
      <c r="F31" s="63">
        <v>0</v>
      </c>
      <c r="G31" s="64">
        <v>0</v>
      </c>
      <c r="H31" s="63">
        <v>0</v>
      </c>
      <c r="I31" s="64">
        <v>0</v>
      </c>
      <c r="J31" s="63">
        <v>0</v>
      </c>
      <c r="K31" s="64">
        <v>0</v>
      </c>
      <c r="L31" s="63">
        <v>0</v>
      </c>
      <c r="M31" s="64">
        <v>0</v>
      </c>
      <c r="N31" s="63">
        <v>0</v>
      </c>
      <c r="O31" s="64">
        <v>0</v>
      </c>
      <c r="P31" s="65">
        <f>SUM(D31:O31)</f>
        <v>787</v>
      </c>
    </row>
    <row r="32" spans="2:16" ht="18.75" customHeight="1" x14ac:dyDescent="0.25">
      <c r="B32" s="157"/>
      <c r="C32" s="66" t="s">
        <v>56</v>
      </c>
      <c r="D32" s="67">
        <v>894</v>
      </c>
      <c r="E32" s="68">
        <v>206</v>
      </c>
      <c r="F32" s="67">
        <v>0</v>
      </c>
      <c r="G32" s="68">
        <v>0</v>
      </c>
      <c r="H32" s="67">
        <v>0</v>
      </c>
      <c r="I32" s="68">
        <v>0</v>
      </c>
      <c r="J32" s="67">
        <v>0</v>
      </c>
      <c r="K32" s="68">
        <v>0</v>
      </c>
      <c r="L32" s="67">
        <v>0</v>
      </c>
      <c r="M32" s="68">
        <v>0</v>
      </c>
      <c r="N32" s="67">
        <v>0</v>
      </c>
      <c r="O32" s="68">
        <v>0</v>
      </c>
      <c r="P32" s="69">
        <f t="shared" ref="P32:P53" si="8">SUM(D32:O32)</f>
        <v>1100</v>
      </c>
    </row>
    <row r="33" spans="2:16" ht="18.75" customHeight="1" x14ac:dyDescent="0.25">
      <c r="B33" s="158"/>
      <c r="C33" s="70" t="s">
        <v>19</v>
      </c>
      <c r="D33" s="71">
        <f>+D31+D32</f>
        <v>1477</v>
      </c>
      <c r="E33" s="72">
        <f t="shared" ref="E33:P33" si="9">+E31+E32</f>
        <v>410</v>
      </c>
      <c r="F33" s="71">
        <f t="shared" si="9"/>
        <v>0</v>
      </c>
      <c r="G33" s="72">
        <f t="shared" si="9"/>
        <v>0</v>
      </c>
      <c r="H33" s="71">
        <f t="shared" si="9"/>
        <v>0</v>
      </c>
      <c r="I33" s="72">
        <f t="shared" si="9"/>
        <v>0</v>
      </c>
      <c r="J33" s="71">
        <f t="shared" si="9"/>
        <v>0</v>
      </c>
      <c r="K33" s="72">
        <f t="shared" si="9"/>
        <v>0</v>
      </c>
      <c r="L33" s="71">
        <f t="shared" si="9"/>
        <v>0</v>
      </c>
      <c r="M33" s="72">
        <f t="shared" si="9"/>
        <v>0</v>
      </c>
      <c r="N33" s="71">
        <f t="shared" si="9"/>
        <v>0</v>
      </c>
      <c r="O33" s="72">
        <f t="shared" si="9"/>
        <v>0</v>
      </c>
      <c r="P33" s="73">
        <f t="shared" si="9"/>
        <v>1887</v>
      </c>
    </row>
    <row r="34" spans="2:16" ht="18.75" customHeight="1" x14ac:dyDescent="0.25">
      <c r="B34" s="157" t="s">
        <v>246</v>
      </c>
      <c r="C34" s="66" t="s">
        <v>55</v>
      </c>
      <c r="D34" s="67">
        <v>0</v>
      </c>
      <c r="E34" s="68">
        <v>0</v>
      </c>
      <c r="F34" s="67">
        <v>0</v>
      </c>
      <c r="G34" s="68">
        <v>0</v>
      </c>
      <c r="H34" s="67">
        <v>0</v>
      </c>
      <c r="I34" s="68">
        <v>0</v>
      </c>
      <c r="J34" s="67">
        <v>0</v>
      </c>
      <c r="K34" s="68">
        <v>0</v>
      </c>
      <c r="L34" s="67">
        <v>0</v>
      </c>
      <c r="M34" s="68">
        <v>0</v>
      </c>
      <c r="N34" s="67">
        <v>672</v>
      </c>
      <c r="O34" s="68">
        <v>2219</v>
      </c>
      <c r="P34" s="69">
        <f t="shared" si="8"/>
        <v>2891</v>
      </c>
    </row>
    <row r="35" spans="2:16" ht="18.75" customHeight="1" x14ac:dyDescent="0.25">
      <c r="B35" s="157"/>
      <c r="C35" s="66" t="s">
        <v>56</v>
      </c>
      <c r="D35" s="67">
        <v>0</v>
      </c>
      <c r="E35" s="68">
        <v>0</v>
      </c>
      <c r="F35" s="67">
        <v>0</v>
      </c>
      <c r="G35" s="68">
        <v>0</v>
      </c>
      <c r="H35" s="67">
        <v>0</v>
      </c>
      <c r="I35" s="68">
        <v>0</v>
      </c>
      <c r="J35" s="67">
        <v>0</v>
      </c>
      <c r="K35" s="68">
        <v>0</v>
      </c>
      <c r="L35" s="67">
        <v>0</v>
      </c>
      <c r="M35" s="68">
        <v>0</v>
      </c>
      <c r="N35" s="67">
        <v>206</v>
      </c>
      <c r="O35" s="68">
        <v>1236</v>
      </c>
      <c r="P35" s="69">
        <f t="shared" si="8"/>
        <v>1442</v>
      </c>
    </row>
    <row r="36" spans="2:16" ht="18.75" customHeight="1" x14ac:dyDescent="0.25">
      <c r="B36" s="157"/>
      <c r="C36" s="70" t="s">
        <v>19</v>
      </c>
      <c r="D36" s="71">
        <f>+D34+D35</f>
        <v>0</v>
      </c>
      <c r="E36" s="72">
        <f t="shared" ref="E36:P36" si="10">+E34+E35</f>
        <v>0</v>
      </c>
      <c r="F36" s="71">
        <f t="shared" si="10"/>
        <v>0</v>
      </c>
      <c r="G36" s="72">
        <f t="shared" si="10"/>
        <v>0</v>
      </c>
      <c r="H36" s="71">
        <f t="shared" si="10"/>
        <v>0</v>
      </c>
      <c r="I36" s="72">
        <f t="shared" si="10"/>
        <v>0</v>
      </c>
      <c r="J36" s="71">
        <f t="shared" si="10"/>
        <v>0</v>
      </c>
      <c r="K36" s="72">
        <f t="shared" si="10"/>
        <v>0</v>
      </c>
      <c r="L36" s="71">
        <f t="shared" si="10"/>
        <v>0</v>
      </c>
      <c r="M36" s="72">
        <f t="shared" si="10"/>
        <v>0</v>
      </c>
      <c r="N36" s="71">
        <f t="shared" si="10"/>
        <v>878</v>
      </c>
      <c r="O36" s="72">
        <f t="shared" si="10"/>
        <v>3455</v>
      </c>
      <c r="P36" s="74">
        <f t="shared" si="10"/>
        <v>4333</v>
      </c>
    </row>
    <row r="37" spans="2:16" ht="18.75" customHeight="1" x14ac:dyDescent="0.25">
      <c r="B37" s="156" t="s">
        <v>247</v>
      </c>
      <c r="C37" s="62" t="s">
        <v>55</v>
      </c>
      <c r="D37" s="63">
        <v>0</v>
      </c>
      <c r="E37" s="64">
        <v>0</v>
      </c>
      <c r="F37" s="63">
        <v>817</v>
      </c>
      <c r="G37" s="64">
        <v>1001</v>
      </c>
      <c r="H37" s="63">
        <v>990</v>
      </c>
      <c r="I37" s="64">
        <v>983</v>
      </c>
      <c r="J37" s="63">
        <v>1797</v>
      </c>
      <c r="K37" s="64">
        <v>2130</v>
      </c>
      <c r="L37" s="63">
        <v>1485</v>
      </c>
      <c r="M37" s="64">
        <v>1016</v>
      </c>
      <c r="N37" s="63">
        <v>980</v>
      </c>
      <c r="O37" s="64">
        <v>1581</v>
      </c>
      <c r="P37" s="65">
        <f t="shared" si="8"/>
        <v>12780</v>
      </c>
    </row>
    <row r="38" spans="2:16" ht="18.75" customHeight="1" x14ac:dyDescent="0.25">
      <c r="B38" s="157"/>
      <c r="C38" s="66" t="s">
        <v>56</v>
      </c>
      <c r="D38" s="67">
        <v>0</v>
      </c>
      <c r="E38" s="68">
        <v>0</v>
      </c>
      <c r="F38" s="67">
        <v>1145</v>
      </c>
      <c r="G38" s="68">
        <v>1132</v>
      </c>
      <c r="H38" s="67">
        <v>1068</v>
      </c>
      <c r="I38" s="68">
        <v>1150</v>
      </c>
      <c r="J38" s="67">
        <v>1705</v>
      </c>
      <c r="K38" s="68">
        <v>1873</v>
      </c>
      <c r="L38" s="67">
        <v>1505</v>
      </c>
      <c r="M38" s="68">
        <v>1428</v>
      </c>
      <c r="N38" s="67">
        <v>1399</v>
      </c>
      <c r="O38" s="68">
        <v>1231</v>
      </c>
      <c r="P38" s="69">
        <f t="shared" si="8"/>
        <v>13636</v>
      </c>
    </row>
    <row r="39" spans="2:16" ht="18.75" customHeight="1" x14ac:dyDescent="0.25">
      <c r="B39" s="158"/>
      <c r="C39" s="70" t="s">
        <v>19</v>
      </c>
      <c r="D39" s="71">
        <f>+D37+D38</f>
        <v>0</v>
      </c>
      <c r="E39" s="72">
        <f t="shared" ref="E39:P39" si="11">+E37+E38</f>
        <v>0</v>
      </c>
      <c r="F39" s="71">
        <f t="shared" si="11"/>
        <v>1962</v>
      </c>
      <c r="G39" s="72">
        <f t="shared" si="11"/>
        <v>2133</v>
      </c>
      <c r="H39" s="71">
        <f t="shared" si="11"/>
        <v>2058</v>
      </c>
      <c r="I39" s="72">
        <f t="shared" si="11"/>
        <v>2133</v>
      </c>
      <c r="J39" s="71">
        <f t="shared" si="11"/>
        <v>3502</v>
      </c>
      <c r="K39" s="72">
        <f t="shared" si="11"/>
        <v>4003</v>
      </c>
      <c r="L39" s="71">
        <f t="shared" si="11"/>
        <v>2990</v>
      </c>
      <c r="M39" s="72">
        <f t="shared" si="11"/>
        <v>2444</v>
      </c>
      <c r="N39" s="71">
        <f t="shared" si="11"/>
        <v>2379</v>
      </c>
      <c r="O39" s="72">
        <f t="shared" si="11"/>
        <v>2812</v>
      </c>
      <c r="P39" s="74">
        <f t="shared" si="11"/>
        <v>26416</v>
      </c>
    </row>
    <row r="40" spans="2:16" ht="18.75" customHeight="1" x14ac:dyDescent="0.25">
      <c r="B40" s="157" t="s">
        <v>45</v>
      </c>
      <c r="C40" s="66" t="s">
        <v>55</v>
      </c>
      <c r="D40" s="67">
        <v>32595</v>
      </c>
      <c r="E40" s="68">
        <v>32856</v>
      </c>
      <c r="F40" s="67">
        <v>33606</v>
      </c>
      <c r="G40" s="68">
        <v>30164</v>
      </c>
      <c r="H40" s="67">
        <v>12356</v>
      </c>
      <c r="I40" s="68">
        <v>13838</v>
      </c>
      <c r="J40" s="67">
        <v>16134</v>
      </c>
      <c r="K40" s="68">
        <v>14550</v>
      </c>
      <c r="L40" s="67">
        <v>7764</v>
      </c>
      <c r="M40" s="68">
        <v>10977</v>
      </c>
      <c r="N40" s="67">
        <v>13845</v>
      </c>
      <c r="O40" s="68">
        <v>20382</v>
      </c>
      <c r="P40" s="69">
        <f t="shared" si="8"/>
        <v>239067</v>
      </c>
    </row>
    <row r="41" spans="2:16" ht="18.75" customHeight="1" x14ac:dyDescent="0.25">
      <c r="B41" s="157"/>
      <c r="C41" s="66" t="s">
        <v>56</v>
      </c>
      <c r="D41" s="67">
        <v>35316</v>
      </c>
      <c r="E41" s="68">
        <v>33401</v>
      </c>
      <c r="F41" s="67">
        <v>35587</v>
      </c>
      <c r="G41" s="68">
        <v>31637</v>
      </c>
      <c r="H41" s="67">
        <v>16137</v>
      </c>
      <c r="I41" s="68">
        <v>12828</v>
      </c>
      <c r="J41" s="67">
        <v>15111</v>
      </c>
      <c r="K41" s="68">
        <v>16164</v>
      </c>
      <c r="L41" s="67">
        <v>9885</v>
      </c>
      <c r="M41" s="68">
        <v>10110</v>
      </c>
      <c r="N41" s="67">
        <v>12613</v>
      </c>
      <c r="O41" s="68">
        <v>15302</v>
      </c>
      <c r="P41" s="69">
        <f t="shared" si="8"/>
        <v>244091</v>
      </c>
    </row>
    <row r="42" spans="2:16" ht="18.75" customHeight="1" x14ac:dyDescent="0.25">
      <c r="B42" s="157"/>
      <c r="C42" s="70" t="s">
        <v>19</v>
      </c>
      <c r="D42" s="71">
        <f>+D40+D41</f>
        <v>67911</v>
      </c>
      <c r="E42" s="72">
        <f t="shared" ref="E42:P42" si="12">+E40+E41</f>
        <v>66257</v>
      </c>
      <c r="F42" s="71">
        <f t="shared" si="12"/>
        <v>69193</v>
      </c>
      <c r="G42" s="72">
        <f t="shared" si="12"/>
        <v>61801</v>
      </c>
      <c r="H42" s="71">
        <f t="shared" si="12"/>
        <v>28493</v>
      </c>
      <c r="I42" s="72">
        <f t="shared" si="12"/>
        <v>26666</v>
      </c>
      <c r="J42" s="71">
        <f t="shared" si="12"/>
        <v>31245</v>
      </c>
      <c r="K42" s="72">
        <f t="shared" si="12"/>
        <v>30714</v>
      </c>
      <c r="L42" s="71">
        <f t="shared" si="12"/>
        <v>17649</v>
      </c>
      <c r="M42" s="72">
        <f t="shared" si="12"/>
        <v>21087</v>
      </c>
      <c r="N42" s="71">
        <f t="shared" si="12"/>
        <v>26458</v>
      </c>
      <c r="O42" s="72">
        <f t="shared" si="12"/>
        <v>35684</v>
      </c>
      <c r="P42" s="74">
        <f t="shared" si="12"/>
        <v>483158</v>
      </c>
    </row>
    <row r="43" spans="2:16" ht="18.75" customHeight="1" x14ac:dyDescent="0.25">
      <c r="B43" s="156" t="s">
        <v>245</v>
      </c>
      <c r="C43" s="62" t="s">
        <v>55</v>
      </c>
      <c r="D43" s="63">
        <v>32612</v>
      </c>
      <c r="E43" s="64">
        <v>33242</v>
      </c>
      <c r="F43" s="63">
        <v>35643</v>
      </c>
      <c r="G43" s="64">
        <v>38620</v>
      </c>
      <c r="H43" s="63">
        <v>33678</v>
      </c>
      <c r="I43" s="64">
        <v>44258</v>
      </c>
      <c r="J43" s="63">
        <v>62964</v>
      </c>
      <c r="K43" s="64">
        <v>54903</v>
      </c>
      <c r="L43" s="63">
        <v>29786</v>
      </c>
      <c r="M43" s="64">
        <v>32688</v>
      </c>
      <c r="N43" s="63">
        <v>34011</v>
      </c>
      <c r="O43" s="64">
        <v>46298</v>
      </c>
      <c r="P43" s="65">
        <f t="shared" si="8"/>
        <v>478703</v>
      </c>
    </row>
    <row r="44" spans="2:16" ht="18.75" customHeight="1" x14ac:dyDescent="0.25">
      <c r="B44" s="157"/>
      <c r="C44" s="66" t="s">
        <v>56</v>
      </c>
      <c r="D44" s="67">
        <v>49202</v>
      </c>
      <c r="E44" s="68">
        <v>32133</v>
      </c>
      <c r="F44" s="67">
        <v>40894</v>
      </c>
      <c r="G44" s="68">
        <v>40095</v>
      </c>
      <c r="H44" s="67">
        <v>36842</v>
      </c>
      <c r="I44" s="68">
        <v>37462</v>
      </c>
      <c r="J44" s="67">
        <v>51402</v>
      </c>
      <c r="K44" s="68">
        <v>65331</v>
      </c>
      <c r="L44" s="67">
        <v>47404</v>
      </c>
      <c r="M44" s="68">
        <v>36077</v>
      </c>
      <c r="N44" s="67">
        <v>31410</v>
      </c>
      <c r="O44" s="68">
        <v>29548</v>
      </c>
      <c r="P44" s="69">
        <f t="shared" si="8"/>
        <v>497800</v>
      </c>
    </row>
    <row r="45" spans="2:16" ht="18.75" customHeight="1" x14ac:dyDescent="0.25">
      <c r="B45" s="158"/>
      <c r="C45" s="70" t="s">
        <v>19</v>
      </c>
      <c r="D45" s="71">
        <f>+D43+D44</f>
        <v>81814</v>
      </c>
      <c r="E45" s="72">
        <f t="shared" ref="E45:P45" si="13">+E43+E44</f>
        <v>65375</v>
      </c>
      <c r="F45" s="71">
        <f t="shared" si="13"/>
        <v>76537</v>
      </c>
      <c r="G45" s="72">
        <f t="shared" si="13"/>
        <v>78715</v>
      </c>
      <c r="H45" s="71">
        <f t="shared" si="13"/>
        <v>70520</v>
      </c>
      <c r="I45" s="72">
        <f t="shared" si="13"/>
        <v>81720</v>
      </c>
      <c r="J45" s="71">
        <f t="shared" si="13"/>
        <v>114366</v>
      </c>
      <c r="K45" s="72">
        <f t="shared" si="13"/>
        <v>120234</v>
      </c>
      <c r="L45" s="71">
        <f t="shared" si="13"/>
        <v>77190</v>
      </c>
      <c r="M45" s="72">
        <f t="shared" si="13"/>
        <v>68765</v>
      </c>
      <c r="N45" s="71">
        <f t="shared" si="13"/>
        <v>65421</v>
      </c>
      <c r="O45" s="72">
        <f t="shared" si="13"/>
        <v>75846</v>
      </c>
      <c r="P45" s="74">
        <f t="shared" si="13"/>
        <v>976503</v>
      </c>
    </row>
    <row r="46" spans="2:16" ht="18.75" customHeight="1" x14ac:dyDescent="0.25">
      <c r="B46" s="157" t="s">
        <v>49</v>
      </c>
      <c r="C46" s="66" t="s">
        <v>55</v>
      </c>
      <c r="D46" s="67">
        <v>73535</v>
      </c>
      <c r="E46" s="68">
        <v>74711</v>
      </c>
      <c r="F46" s="67">
        <v>80491</v>
      </c>
      <c r="G46" s="68">
        <v>61588</v>
      </c>
      <c r="H46" s="67">
        <v>42909</v>
      </c>
      <c r="I46" s="68">
        <v>45375</v>
      </c>
      <c r="J46" s="67">
        <v>54172</v>
      </c>
      <c r="K46" s="68">
        <v>51566</v>
      </c>
      <c r="L46" s="67">
        <v>36468</v>
      </c>
      <c r="M46" s="68">
        <v>34123</v>
      </c>
      <c r="N46" s="67">
        <v>38360</v>
      </c>
      <c r="O46" s="68">
        <v>59887</v>
      </c>
      <c r="P46" s="69">
        <f t="shared" si="8"/>
        <v>653185</v>
      </c>
    </row>
    <row r="47" spans="2:16" ht="18.75" customHeight="1" x14ac:dyDescent="0.25">
      <c r="B47" s="157"/>
      <c r="C47" s="66" t="s">
        <v>56</v>
      </c>
      <c r="D47" s="67">
        <v>76361</v>
      </c>
      <c r="E47" s="68">
        <v>73021</v>
      </c>
      <c r="F47" s="67">
        <v>84793</v>
      </c>
      <c r="G47" s="68">
        <v>70279</v>
      </c>
      <c r="H47" s="67">
        <v>43681</v>
      </c>
      <c r="I47" s="68">
        <v>42280</v>
      </c>
      <c r="J47" s="67">
        <v>49851</v>
      </c>
      <c r="K47" s="68">
        <v>55431</v>
      </c>
      <c r="L47" s="67">
        <v>41813</v>
      </c>
      <c r="M47" s="68">
        <v>36865</v>
      </c>
      <c r="N47" s="67">
        <v>34386</v>
      </c>
      <c r="O47" s="68">
        <v>42186</v>
      </c>
      <c r="P47" s="69">
        <f t="shared" si="8"/>
        <v>650947</v>
      </c>
    </row>
    <row r="48" spans="2:16" ht="18.75" customHeight="1" x14ac:dyDescent="0.25">
      <c r="B48" s="157"/>
      <c r="C48" s="70" t="s">
        <v>19</v>
      </c>
      <c r="D48" s="71">
        <f>+D46+D47</f>
        <v>149896</v>
      </c>
      <c r="E48" s="72">
        <f t="shared" ref="E48:P48" si="14">+E46+E47</f>
        <v>147732</v>
      </c>
      <c r="F48" s="71">
        <f t="shared" si="14"/>
        <v>165284</v>
      </c>
      <c r="G48" s="72">
        <f t="shared" si="14"/>
        <v>131867</v>
      </c>
      <c r="H48" s="71">
        <f t="shared" si="14"/>
        <v>86590</v>
      </c>
      <c r="I48" s="72">
        <f t="shared" si="14"/>
        <v>87655</v>
      </c>
      <c r="J48" s="71">
        <f t="shared" si="14"/>
        <v>104023</v>
      </c>
      <c r="K48" s="72">
        <f t="shared" si="14"/>
        <v>106997</v>
      </c>
      <c r="L48" s="71">
        <f t="shared" si="14"/>
        <v>78281</v>
      </c>
      <c r="M48" s="72">
        <f t="shared" si="14"/>
        <v>70988</v>
      </c>
      <c r="N48" s="71">
        <f t="shared" si="14"/>
        <v>72746</v>
      </c>
      <c r="O48" s="72">
        <f t="shared" si="14"/>
        <v>102073</v>
      </c>
      <c r="P48" s="74">
        <f t="shared" si="14"/>
        <v>1304132</v>
      </c>
    </row>
    <row r="49" spans="2:16" ht="18.75" customHeight="1" x14ac:dyDescent="0.25">
      <c r="B49" s="156" t="s">
        <v>248</v>
      </c>
      <c r="C49" s="62" t="s">
        <v>55</v>
      </c>
      <c r="D49" s="63">
        <v>101312</v>
      </c>
      <c r="E49" s="64">
        <v>95011</v>
      </c>
      <c r="F49" s="63">
        <v>99094</v>
      </c>
      <c r="G49" s="64">
        <v>111903</v>
      </c>
      <c r="H49" s="63">
        <v>95821</v>
      </c>
      <c r="I49" s="64">
        <v>111013</v>
      </c>
      <c r="J49" s="63">
        <v>143687</v>
      </c>
      <c r="K49" s="64">
        <v>120330</v>
      </c>
      <c r="L49" s="63">
        <v>84990</v>
      </c>
      <c r="M49" s="64">
        <v>89932</v>
      </c>
      <c r="N49" s="63">
        <v>102574</v>
      </c>
      <c r="O49" s="64">
        <v>137856</v>
      </c>
      <c r="P49" s="65">
        <f t="shared" si="8"/>
        <v>1293523</v>
      </c>
    </row>
    <row r="50" spans="2:16" ht="18.75" customHeight="1" x14ac:dyDescent="0.25">
      <c r="B50" s="157"/>
      <c r="C50" s="66" t="s">
        <v>56</v>
      </c>
      <c r="D50" s="67">
        <v>136154</v>
      </c>
      <c r="E50" s="68">
        <v>96599</v>
      </c>
      <c r="F50" s="67">
        <v>114187</v>
      </c>
      <c r="G50" s="68">
        <v>114411</v>
      </c>
      <c r="H50" s="67">
        <v>98875</v>
      </c>
      <c r="I50" s="68">
        <v>105612</v>
      </c>
      <c r="J50" s="67">
        <v>133434</v>
      </c>
      <c r="K50" s="68">
        <v>140734</v>
      </c>
      <c r="L50" s="67">
        <v>102883</v>
      </c>
      <c r="M50" s="68">
        <v>92331</v>
      </c>
      <c r="N50" s="67">
        <v>97045</v>
      </c>
      <c r="O50" s="68">
        <v>94831</v>
      </c>
      <c r="P50" s="69">
        <f t="shared" si="8"/>
        <v>1327096</v>
      </c>
    </row>
    <row r="51" spans="2:16" ht="18.75" customHeight="1" x14ac:dyDescent="0.25">
      <c r="B51" s="158"/>
      <c r="C51" s="70" t="s">
        <v>19</v>
      </c>
      <c r="D51" s="71">
        <f>+D49+D50</f>
        <v>237466</v>
      </c>
      <c r="E51" s="72">
        <f t="shared" ref="E51:P51" si="15">+E49+E50</f>
        <v>191610</v>
      </c>
      <c r="F51" s="71">
        <f t="shared" si="15"/>
        <v>213281</v>
      </c>
      <c r="G51" s="72">
        <f t="shared" si="15"/>
        <v>226314</v>
      </c>
      <c r="H51" s="71">
        <f t="shared" si="15"/>
        <v>194696</v>
      </c>
      <c r="I51" s="72">
        <f t="shared" si="15"/>
        <v>216625</v>
      </c>
      <c r="J51" s="71">
        <f t="shared" si="15"/>
        <v>277121</v>
      </c>
      <c r="K51" s="72">
        <f t="shared" si="15"/>
        <v>261064</v>
      </c>
      <c r="L51" s="71">
        <f t="shared" si="15"/>
        <v>187873</v>
      </c>
      <c r="M51" s="72">
        <f t="shared" si="15"/>
        <v>182263</v>
      </c>
      <c r="N51" s="71">
        <f t="shared" si="15"/>
        <v>199619</v>
      </c>
      <c r="O51" s="72">
        <f t="shared" si="15"/>
        <v>232687</v>
      </c>
      <c r="P51" s="74">
        <f t="shared" si="15"/>
        <v>2620619</v>
      </c>
    </row>
    <row r="52" spans="2:16" ht="18.75" customHeight="1" x14ac:dyDescent="0.25">
      <c r="B52" s="157" t="s">
        <v>46</v>
      </c>
      <c r="C52" s="66" t="s">
        <v>55</v>
      </c>
      <c r="D52" s="67">
        <v>161699</v>
      </c>
      <c r="E52" s="68">
        <v>159090</v>
      </c>
      <c r="F52" s="67">
        <v>169010</v>
      </c>
      <c r="G52" s="68">
        <v>167649</v>
      </c>
      <c r="H52" s="67">
        <v>124216</v>
      </c>
      <c r="I52" s="68">
        <v>151052</v>
      </c>
      <c r="J52" s="67">
        <v>181360</v>
      </c>
      <c r="K52" s="68">
        <v>142197</v>
      </c>
      <c r="L52" s="67">
        <v>83062</v>
      </c>
      <c r="M52" s="68">
        <v>92475</v>
      </c>
      <c r="N52" s="67">
        <v>124642</v>
      </c>
      <c r="O52" s="68">
        <v>160342</v>
      </c>
      <c r="P52" s="69">
        <f t="shared" si="8"/>
        <v>1716794</v>
      </c>
    </row>
    <row r="53" spans="2:16" ht="18.75" customHeight="1" x14ac:dyDescent="0.25">
      <c r="B53" s="157"/>
      <c r="C53" s="66" t="s">
        <v>56</v>
      </c>
      <c r="D53" s="67">
        <v>163380</v>
      </c>
      <c r="E53" s="68">
        <v>154624</v>
      </c>
      <c r="F53" s="67">
        <v>169134</v>
      </c>
      <c r="G53" s="68">
        <v>170580</v>
      </c>
      <c r="H53" s="67">
        <v>127737</v>
      </c>
      <c r="I53" s="68">
        <v>136580</v>
      </c>
      <c r="J53" s="67">
        <v>172968</v>
      </c>
      <c r="K53" s="68">
        <v>153386</v>
      </c>
      <c r="L53" s="67">
        <v>93155</v>
      </c>
      <c r="M53" s="68">
        <v>87536</v>
      </c>
      <c r="N53" s="67">
        <v>113525</v>
      </c>
      <c r="O53" s="68">
        <v>136949</v>
      </c>
      <c r="P53" s="69">
        <f t="shared" si="8"/>
        <v>1679554</v>
      </c>
    </row>
    <row r="54" spans="2:16" ht="18.75" customHeight="1" x14ac:dyDescent="0.25">
      <c r="B54" s="157"/>
      <c r="C54" s="70" t="s">
        <v>19</v>
      </c>
      <c r="D54" s="71">
        <f>+D52+D53</f>
        <v>325079</v>
      </c>
      <c r="E54" s="72">
        <f t="shared" ref="E54:P54" si="16">+E52+E53</f>
        <v>313714</v>
      </c>
      <c r="F54" s="71">
        <f t="shared" si="16"/>
        <v>338144</v>
      </c>
      <c r="G54" s="72">
        <f t="shared" si="16"/>
        <v>338229</v>
      </c>
      <c r="H54" s="71">
        <f t="shared" si="16"/>
        <v>251953</v>
      </c>
      <c r="I54" s="72">
        <f t="shared" si="16"/>
        <v>287632</v>
      </c>
      <c r="J54" s="71">
        <f t="shared" si="16"/>
        <v>354328</v>
      </c>
      <c r="K54" s="72">
        <f t="shared" si="16"/>
        <v>295583</v>
      </c>
      <c r="L54" s="71">
        <f t="shared" si="16"/>
        <v>176217</v>
      </c>
      <c r="M54" s="72">
        <f t="shared" si="16"/>
        <v>180011</v>
      </c>
      <c r="N54" s="71">
        <f t="shared" si="16"/>
        <v>238167</v>
      </c>
      <c r="O54" s="72">
        <f t="shared" si="16"/>
        <v>297291</v>
      </c>
      <c r="P54" s="74">
        <f t="shared" si="16"/>
        <v>3396348</v>
      </c>
    </row>
    <row r="55" spans="2:16" ht="18.75" customHeight="1" x14ac:dyDescent="0.25">
      <c r="B55" s="159" t="s">
        <v>34</v>
      </c>
      <c r="C55" s="160"/>
      <c r="D55" s="75">
        <f>+D33+D36+D39+D42+D45+D48+D51+D54</f>
        <v>863643</v>
      </c>
      <c r="E55" s="76">
        <f t="shared" ref="E55:P55" si="17">+E33+E36+E39+E42+E45+E48+E51+E54</f>
        <v>785098</v>
      </c>
      <c r="F55" s="75">
        <f t="shared" si="17"/>
        <v>864401</v>
      </c>
      <c r="G55" s="76">
        <f t="shared" si="17"/>
        <v>839059</v>
      </c>
      <c r="H55" s="75">
        <f t="shared" si="17"/>
        <v>634310</v>
      </c>
      <c r="I55" s="76">
        <f t="shared" si="17"/>
        <v>702431</v>
      </c>
      <c r="J55" s="75">
        <f t="shared" si="17"/>
        <v>884585</v>
      </c>
      <c r="K55" s="76">
        <f t="shared" si="17"/>
        <v>818595</v>
      </c>
      <c r="L55" s="75">
        <f t="shared" si="17"/>
        <v>540200</v>
      </c>
      <c r="M55" s="76">
        <f t="shared" si="17"/>
        <v>525558</v>
      </c>
      <c r="N55" s="75">
        <f t="shared" si="17"/>
        <v>605668</v>
      </c>
      <c r="O55" s="76">
        <f t="shared" si="17"/>
        <v>749848</v>
      </c>
      <c r="P55" s="77">
        <f t="shared" si="17"/>
        <v>8813396</v>
      </c>
    </row>
    <row r="56" spans="2:16" ht="18.75" customHeight="1" x14ac:dyDescent="0.25">
      <c r="B56" s="78"/>
      <c r="C56" s="78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</row>
    <row r="57" spans="2:16" ht="18.75" customHeight="1" x14ac:dyDescent="0.25">
      <c r="B57" s="161">
        <v>2007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3"/>
    </row>
    <row r="58" spans="2:16" ht="18.75" customHeight="1" x14ac:dyDescent="0.25">
      <c r="B58" s="164" t="s">
        <v>43</v>
      </c>
      <c r="C58" s="165"/>
      <c r="D58" s="59" t="s">
        <v>7</v>
      </c>
      <c r="E58" s="60" t="s">
        <v>8</v>
      </c>
      <c r="F58" s="59" t="s">
        <v>9</v>
      </c>
      <c r="G58" s="60" t="s">
        <v>10</v>
      </c>
      <c r="H58" s="59" t="s">
        <v>11</v>
      </c>
      <c r="I58" s="60" t="s">
        <v>12</v>
      </c>
      <c r="J58" s="59" t="s">
        <v>13</v>
      </c>
      <c r="K58" s="60" t="s">
        <v>14</v>
      </c>
      <c r="L58" s="59" t="s">
        <v>15</v>
      </c>
      <c r="M58" s="60" t="s">
        <v>16</v>
      </c>
      <c r="N58" s="59" t="s">
        <v>17</v>
      </c>
      <c r="O58" s="60" t="s">
        <v>18</v>
      </c>
      <c r="P58" s="61" t="s">
        <v>19</v>
      </c>
    </row>
    <row r="59" spans="2:16" ht="18.75" customHeight="1" x14ac:dyDescent="0.25">
      <c r="B59" s="156" t="s">
        <v>247</v>
      </c>
      <c r="C59" s="62" t="s">
        <v>55</v>
      </c>
      <c r="D59" s="63">
        <v>958</v>
      </c>
      <c r="E59" s="64">
        <v>1168</v>
      </c>
      <c r="F59" s="63">
        <v>1791</v>
      </c>
      <c r="G59" s="64">
        <v>1435</v>
      </c>
      <c r="H59" s="63">
        <v>1635</v>
      </c>
      <c r="I59" s="64">
        <v>1696</v>
      </c>
      <c r="J59" s="63">
        <v>2213</v>
      </c>
      <c r="K59" s="64">
        <v>1914</v>
      </c>
      <c r="L59" s="63">
        <v>1350</v>
      </c>
      <c r="M59" s="64">
        <v>1401</v>
      </c>
      <c r="N59" s="63">
        <v>1556</v>
      </c>
      <c r="O59" s="64">
        <v>1956</v>
      </c>
      <c r="P59" s="65">
        <f>SUM(D59:O59)</f>
        <v>19073</v>
      </c>
    </row>
    <row r="60" spans="2:16" ht="18.75" customHeight="1" x14ac:dyDescent="0.25">
      <c r="B60" s="157"/>
      <c r="C60" s="66" t="s">
        <v>56</v>
      </c>
      <c r="D60" s="67">
        <v>1416</v>
      </c>
      <c r="E60" s="68">
        <v>1279</v>
      </c>
      <c r="F60" s="67">
        <v>1711</v>
      </c>
      <c r="G60" s="68">
        <v>1525</v>
      </c>
      <c r="H60" s="67">
        <v>1902</v>
      </c>
      <c r="I60" s="68">
        <v>1604</v>
      </c>
      <c r="J60" s="67">
        <v>1632</v>
      </c>
      <c r="K60" s="68">
        <v>1653</v>
      </c>
      <c r="L60" s="67">
        <v>1437</v>
      </c>
      <c r="M60" s="68">
        <v>1440</v>
      </c>
      <c r="N60" s="67">
        <v>1707</v>
      </c>
      <c r="O60" s="68">
        <v>1280</v>
      </c>
      <c r="P60" s="69">
        <f t="shared" ref="P60:P78" si="18">SUM(D60:O60)</f>
        <v>18586</v>
      </c>
    </row>
    <row r="61" spans="2:16" ht="18.75" customHeight="1" x14ac:dyDescent="0.25">
      <c r="B61" s="158"/>
      <c r="C61" s="70" t="s">
        <v>19</v>
      </c>
      <c r="D61" s="71">
        <f>+D59+D60</f>
        <v>2374</v>
      </c>
      <c r="E61" s="72">
        <f t="shared" ref="E61:P61" si="19">+E59+E60</f>
        <v>2447</v>
      </c>
      <c r="F61" s="71">
        <f t="shared" si="19"/>
        <v>3502</v>
      </c>
      <c r="G61" s="72">
        <f t="shared" si="19"/>
        <v>2960</v>
      </c>
      <c r="H61" s="71">
        <f t="shared" si="19"/>
        <v>3537</v>
      </c>
      <c r="I61" s="72">
        <f t="shared" si="19"/>
        <v>3300</v>
      </c>
      <c r="J61" s="71">
        <f t="shared" si="19"/>
        <v>3845</v>
      </c>
      <c r="K61" s="72">
        <f t="shared" si="19"/>
        <v>3567</v>
      </c>
      <c r="L61" s="71">
        <f t="shared" si="19"/>
        <v>2787</v>
      </c>
      <c r="M61" s="72">
        <f t="shared" si="19"/>
        <v>2841</v>
      </c>
      <c r="N61" s="71">
        <f t="shared" si="19"/>
        <v>3263</v>
      </c>
      <c r="O61" s="72">
        <f t="shared" si="19"/>
        <v>3236</v>
      </c>
      <c r="P61" s="73">
        <f t="shared" si="19"/>
        <v>37659</v>
      </c>
    </row>
    <row r="62" spans="2:16" ht="18.75" customHeight="1" x14ac:dyDescent="0.25">
      <c r="B62" s="157" t="s">
        <v>246</v>
      </c>
      <c r="C62" s="66" t="s">
        <v>55</v>
      </c>
      <c r="D62" s="67">
        <v>6486</v>
      </c>
      <c r="E62" s="68">
        <v>8018</v>
      </c>
      <c r="F62" s="67">
        <v>7091</v>
      </c>
      <c r="G62" s="68">
        <v>4765</v>
      </c>
      <c r="H62" s="67">
        <v>2350</v>
      </c>
      <c r="I62" s="68">
        <v>2489</v>
      </c>
      <c r="J62" s="67">
        <v>4508</v>
      </c>
      <c r="K62" s="68">
        <v>5366</v>
      </c>
      <c r="L62" s="67">
        <v>2752</v>
      </c>
      <c r="M62" s="68">
        <v>2115</v>
      </c>
      <c r="N62" s="67">
        <v>3763</v>
      </c>
      <c r="O62" s="68">
        <v>6959</v>
      </c>
      <c r="P62" s="69">
        <f t="shared" si="18"/>
        <v>56662</v>
      </c>
    </row>
    <row r="63" spans="2:16" ht="18.75" customHeight="1" x14ac:dyDescent="0.25">
      <c r="B63" s="157"/>
      <c r="C63" s="66" t="s">
        <v>56</v>
      </c>
      <c r="D63" s="67">
        <v>5555</v>
      </c>
      <c r="E63" s="68">
        <v>7592</v>
      </c>
      <c r="F63" s="67">
        <v>8273</v>
      </c>
      <c r="G63" s="68">
        <v>5701</v>
      </c>
      <c r="H63" s="67">
        <v>2326</v>
      </c>
      <c r="I63" s="68">
        <v>1971</v>
      </c>
      <c r="J63" s="67">
        <v>3837</v>
      </c>
      <c r="K63" s="68">
        <v>5196</v>
      </c>
      <c r="L63" s="67">
        <v>3124</v>
      </c>
      <c r="M63" s="68">
        <v>2082</v>
      </c>
      <c r="N63" s="67">
        <v>2681</v>
      </c>
      <c r="O63" s="68">
        <v>5437</v>
      </c>
      <c r="P63" s="69">
        <f t="shared" si="18"/>
        <v>53775</v>
      </c>
    </row>
    <row r="64" spans="2:16" ht="18.75" customHeight="1" x14ac:dyDescent="0.25">
      <c r="B64" s="157"/>
      <c r="C64" s="70" t="s">
        <v>19</v>
      </c>
      <c r="D64" s="71">
        <f>+D62+D63</f>
        <v>12041</v>
      </c>
      <c r="E64" s="72">
        <f t="shared" ref="E64:P64" si="20">+E62+E63</f>
        <v>15610</v>
      </c>
      <c r="F64" s="71">
        <f t="shared" si="20"/>
        <v>15364</v>
      </c>
      <c r="G64" s="72">
        <f t="shared" si="20"/>
        <v>10466</v>
      </c>
      <c r="H64" s="71">
        <f t="shared" si="20"/>
        <v>4676</v>
      </c>
      <c r="I64" s="72">
        <f t="shared" si="20"/>
        <v>4460</v>
      </c>
      <c r="J64" s="71">
        <f t="shared" si="20"/>
        <v>8345</v>
      </c>
      <c r="K64" s="72">
        <f t="shared" si="20"/>
        <v>10562</v>
      </c>
      <c r="L64" s="71">
        <f t="shared" si="20"/>
        <v>5876</v>
      </c>
      <c r="M64" s="72">
        <f t="shared" si="20"/>
        <v>4197</v>
      </c>
      <c r="N64" s="71">
        <f t="shared" si="20"/>
        <v>6444</v>
      </c>
      <c r="O64" s="72">
        <f t="shared" si="20"/>
        <v>12396</v>
      </c>
      <c r="P64" s="74">
        <f t="shared" si="20"/>
        <v>110437</v>
      </c>
    </row>
    <row r="65" spans="2:16" ht="18.75" customHeight="1" x14ac:dyDescent="0.25">
      <c r="B65" s="156" t="s">
        <v>45</v>
      </c>
      <c r="C65" s="62" t="s">
        <v>55</v>
      </c>
      <c r="D65" s="63">
        <v>25520</v>
      </c>
      <c r="E65" s="64">
        <v>27337</v>
      </c>
      <c r="F65" s="63">
        <v>25833</v>
      </c>
      <c r="G65" s="64">
        <v>18265</v>
      </c>
      <c r="H65" s="63">
        <v>9858</v>
      </c>
      <c r="I65" s="64">
        <v>12413</v>
      </c>
      <c r="J65" s="63">
        <v>15023</v>
      </c>
      <c r="K65" s="64">
        <v>12594</v>
      </c>
      <c r="L65" s="63">
        <v>6989</v>
      </c>
      <c r="M65" s="64">
        <v>8292</v>
      </c>
      <c r="N65" s="63">
        <v>12294</v>
      </c>
      <c r="O65" s="64">
        <v>20721</v>
      </c>
      <c r="P65" s="65">
        <f t="shared" si="18"/>
        <v>195139</v>
      </c>
    </row>
    <row r="66" spans="2:16" ht="18.75" customHeight="1" x14ac:dyDescent="0.25">
      <c r="B66" s="157"/>
      <c r="C66" s="66" t="s">
        <v>56</v>
      </c>
      <c r="D66" s="67">
        <v>29181</v>
      </c>
      <c r="E66" s="68">
        <v>29853</v>
      </c>
      <c r="F66" s="67">
        <v>29357</v>
      </c>
      <c r="G66" s="68">
        <v>21721</v>
      </c>
      <c r="H66" s="67">
        <v>11040</v>
      </c>
      <c r="I66" s="68">
        <v>10469</v>
      </c>
      <c r="J66" s="67">
        <v>13414</v>
      </c>
      <c r="K66" s="68">
        <v>13891</v>
      </c>
      <c r="L66" s="67">
        <v>9293</v>
      </c>
      <c r="M66" s="68">
        <v>7426</v>
      </c>
      <c r="N66" s="67">
        <v>10639</v>
      </c>
      <c r="O66" s="68">
        <v>13382</v>
      </c>
      <c r="P66" s="69">
        <f t="shared" si="18"/>
        <v>199666</v>
      </c>
    </row>
    <row r="67" spans="2:16" ht="18.75" customHeight="1" x14ac:dyDescent="0.25">
      <c r="B67" s="158"/>
      <c r="C67" s="70" t="s">
        <v>19</v>
      </c>
      <c r="D67" s="71">
        <f>+D65+D66</f>
        <v>54701</v>
      </c>
      <c r="E67" s="72">
        <f t="shared" ref="E67:P67" si="21">+E65+E66</f>
        <v>57190</v>
      </c>
      <c r="F67" s="71">
        <f t="shared" si="21"/>
        <v>55190</v>
      </c>
      <c r="G67" s="72">
        <f t="shared" si="21"/>
        <v>39986</v>
      </c>
      <c r="H67" s="71">
        <f t="shared" si="21"/>
        <v>20898</v>
      </c>
      <c r="I67" s="72">
        <f t="shared" si="21"/>
        <v>22882</v>
      </c>
      <c r="J67" s="71">
        <f t="shared" si="21"/>
        <v>28437</v>
      </c>
      <c r="K67" s="72">
        <f t="shared" si="21"/>
        <v>26485</v>
      </c>
      <c r="L67" s="71">
        <f t="shared" si="21"/>
        <v>16282</v>
      </c>
      <c r="M67" s="72">
        <f t="shared" si="21"/>
        <v>15718</v>
      </c>
      <c r="N67" s="71">
        <f t="shared" si="21"/>
        <v>22933</v>
      </c>
      <c r="O67" s="72">
        <f t="shared" si="21"/>
        <v>34103</v>
      </c>
      <c r="P67" s="74">
        <f t="shared" si="21"/>
        <v>394805</v>
      </c>
    </row>
    <row r="68" spans="2:16" ht="18.75" customHeight="1" x14ac:dyDescent="0.25">
      <c r="B68" s="156" t="s">
        <v>245</v>
      </c>
      <c r="C68" s="62" t="s">
        <v>55</v>
      </c>
      <c r="D68" s="63">
        <v>34105</v>
      </c>
      <c r="E68" s="64">
        <v>36295</v>
      </c>
      <c r="F68" s="63">
        <v>39598</v>
      </c>
      <c r="G68" s="64">
        <v>35440</v>
      </c>
      <c r="H68" s="63">
        <v>35884</v>
      </c>
      <c r="I68" s="64">
        <v>45413</v>
      </c>
      <c r="J68" s="63">
        <v>56013</v>
      </c>
      <c r="K68" s="64">
        <v>50307</v>
      </c>
      <c r="L68" s="63">
        <v>30666</v>
      </c>
      <c r="M68" s="64">
        <v>31155</v>
      </c>
      <c r="N68" s="63">
        <v>30312</v>
      </c>
      <c r="O68" s="64">
        <v>43449</v>
      </c>
      <c r="P68" s="65">
        <f t="shared" si="18"/>
        <v>468637</v>
      </c>
    </row>
    <row r="69" spans="2:16" ht="18.75" customHeight="1" x14ac:dyDescent="0.25">
      <c r="B69" s="157"/>
      <c r="C69" s="66" t="s">
        <v>56</v>
      </c>
      <c r="D69" s="67">
        <v>47351</v>
      </c>
      <c r="E69" s="68">
        <v>34967</v>
      </c>
      <c r="F69" s="67">
        <v>42181</v>
      </c>
      <c r="G69" s="68">
        <v>44840</v>
      </c>
      <c r="H69" s="67">
        <v>36849</v>
      </c>
      <c r="I69" s="68">
        <v>37916</v>
      </c>
      <c r="J69" s="67">
        <v>48421</v>
      </c>
      <c r="K69" s="68">
        <v>58582</v>
      </c>
      <c r="L69" s="67">
        <v>45335</v>
      </c>
      <c r="M69" s="68">
        <v>33072</v>
      </c>
      <c r="N69" s="67">
        <v>29826</v>
      </c>
      <c r="O69" s="68">
        <v>27806</v>
      </c>
      <c r="P69" s="69">
        <f t="shared" si="18"/>
        <v>487146</v>
      </c>
    </row>
    <row r="70" spans="2:16" ht="18.75" customHeight="1" x14ac:dyDescent="0.25">
      <c r="B70" s="158"/>
      <c r="C70" s="70" t="s">
        <v>19</v>
      </c>
      <c r="D70" s="71">
        <f>+D68+D69</f>
        <v>81456</v>
      </c>
      <c r="E70" s="72">
        <f t="shared" ref="E70:P70" si="22">+E68+E69</f>
        <v>71262</v>
      </c>
      <c r="F70" s="71">
        <f t="shared" si="22"/>
        <v>81779</v>
      </c>
      <c r="G70" s="72">
        <f t="shared" si="22"/>
        <v>80280</v>
      </c>
      <c r="H70" s="71">
        <f t="shared" si="22"/>
        <v>72733</v>
      </c>
      <c r="I70" s="72">
        <f t="shared" si="22"/>
        <v>83329</v>
      </c>
      <c r="J70" s="71">
        <f t="shared" si="22"/>
        <v>104434</v>
      </c>
      <c r="K70" s="72">
        <f t="shared" si="22"/>
        <v>108889</v>
      </c>
      <c r="L70" s="71">
        <f t="shared" si="22"/>
        <v>76001</v>
      </c>
      <c r="M70" s="72">
        <f t="shared" si="22"/>
        <v>64227</v>
      </c>
      <c r="N70" s="71">
        <f t="shared" si="22"/>
        <v>60138</v>
      </c>
      <c r="O70" s="72">
        <f t="shared" si="22"/>
        <v>71255</v>
      </c>
      <c r="P70" s="74">
        <f t="shared" si="22"/>
        <v>955783</v>
      </c>
    </row>
    <row r="71" spans="2:16" ht="18.75" customHeight="1" x14ac:dyDescent="0.25">
      <c r="B71" s="157" t="s">
        <v>49</v>
      </c>
      <c r="C71" s="66" t="s">
        <v>55</v>
      </c>
      <c r="D71" s="67">
        <v>68022</v>
      </c>
      <c r="E71" s="68">
        <v>68150</v>
      </c>
      <c r="F71" s="67">
        <v>71800</v>
      </c>
      <c r="G71" s="68">
        <v>52891</v>
      </c>
      <c r="H71" s="67">
        <v>35504</v>
      </c>
      <c r="I71" s="68">
        <v>40137</v>
      </c>
      <c r="J71" s="67">
        <v>49634</v>
      </c>
      <c r="K71" s="68">
        <v>43678</v>
      </c>
      <c r="L71" s="67">
        <v>32135</v>
      </c>
      <c r="M71" s="68">
        <v>32921</v>
      </c>
      <c r="N71" s="67">
        <v>36315</v>
      </c>
      <c r="O71" s="68">
        <v>55248</v>
      </c>
      <c r="P71" s="69">
        <f t="shared" si="18"/>
        <v>586435</v>
      </c>
    </row>
    <row r="72" spans="2:16" ht="18.75" customHeight="1" x14ac:dyDescent="0.25">
      <c r="B72" s="157"/>
      <c r="C72" s="66" t="s">
        <v>56</v>
      </c>
      <c r="D72" s="67">
        <v>72195</v>
      </c>
      <c r="E72" s="68">
        <v>66886</v>
      </c>
      <c r="F72" s="67">
        <v>76606</v>
      </c>
      <c r="G72" s="68">
        <v>62026</v>
      </c>
      <c r="H72" s="67">
        <v>35628</v>
      </c>
      <c r="I72" s="68">
        <v>37564</v>
      </c>
      <c r="J72" s="67">
        <v>45866</v>
      </c>
      <c r="K72" s="68">
        <v>48949</v>
      </c>
      <c r="L72" s="67">
        <v>34932</v>
      </c>
      <c r="M72" s="68">
        <v>35662</v>
      </c>
      <c r="N72" s="67">
        <v>32341</v>
      </c>
      <c r="O72" s="68">
        <v>41206</v>
      </c>
      <c r="P72" s="69">
        <f t="shared" si="18"/>
        <v>589861</v>
      </c>
    </row>
    <row r="73" spans="2:16" ht="18.75" customHeight="1" x14ac:dyDescent="0.25">
      <c r="B73" s="157"/>
      <c r="C73" s="70" t="s">
        <v>19</v>
      </c>
      <c r="D73" s="71">
        <f>+D71+D72</f>
        <v>140217</v>
      </c>
      <c r="E73" s="72">
        <f t="shared" ref="E73:P73" si="23">+E71+E72</f>
        <v>135036</v>
      </c>
      <c r="F73" s="71">
        <f t="shared" si="23"/>
        <v>148406</v>
      </c>
      <c r="G73" s="72">
        <f t="shared" si="23"/>
        <v>114917</v>
      </c>
      <c r="H73" s="71">
        <f t="shared" si="23"/>
        <v>71132</v>
      </c>
      <c r="I73" s="72">
        <f t="shared" si="23"/>
        <v>77701</v>
      </c>
      <c r="J73" s="71">
        <f t="shared" si="23"/>
        <v>95500</v>
      </c>
      <c r="K73" s="72">
        <f t="shared" si="23"/>
        <v>92627</v>
      </c>
      <c r="L73" s="71">
        <f t="shared" si="23"/>
        <v>67067</v>
      </c>
      <c r="M73" s="72">
        <f t="shared" si="23"/>
        <v>68583</v>
      </c>
      <c r="N73" s="71">
        <f t="shared" si="23"/>
        <v>68656</v>
      </c>
      <c r="O73" s="72">
        <f t="shared" si="23"/>
        <v>96454</v>
      </c>
      <c r="P73" s="74">
        <f t="shared" si="23"/>
        <v>1176296</v>
      </c>
    </row>
    <row r="74" spans="2:16" ht="18.75" customHeight="1" x14ac:dyDescent="0.25">
      <c r="B74" s="156" t="s">
        <v>248</v>
      </c>
      <c r="C74" s="62" t="s">
        <v>55</v>
      </c>
      <c r="D74" s="63">
        <v>108437</v>
      </c>
      <c r="E74" s="64">
        <v>95513</v>
      </c>
      <c r="F74" s="63">
        <v>105751</v>
      </c>
      <c r="G74" s="64">
        <v>105024</v>
      </c>
      <c r="H74" s="63">
        <v>102767</v>
      </c>
      <c r="I74" s="64">
        <v>122969</v>
      </c>
      <c r="J74" s="63">
        <v>152276</v>
      </c>
      <c r="K74" s="64">
        <v>134719</v>
      </c>
      <c r="L74" s="63">
        <v>93231</v>
      </c>
      <c r="M74" s="64">
        <v>99923</v>
      </c>
      <c r="N74" s="63">
        <v>105515</v>
      </c>
      <c r="O74" s="64">
        <v>149792</v>
      </c>
      <c r="P74" s="65">
        <f t="shared" si="18"/>
        <v>1375917</v>
      </c>
    </row>
    <row r="75" spans="2:16" ht="18.75" customHeight="1" x14ac:dyDescent="0.25">
      <c r="B75" s="157"/>
      <c r="C75" s="66" t="s">
        <v>56</v>
      </c>
      <c r="D75" s="67">
        <v>137326</v>
      </c>
      <c r="E75" s="68">
        <v>97177</v>
      </c>
      <c r="F75" s="67">
        <v>115686</v>
      </c>
      <c r="G75" s="68">
        <v>117514</v>
      </c>
      <c r="H75" s="67">
        <v>103710</v>
      </c>
      <c r="I75" s="68">
        <v>115470</v>
      </c>
      <c r="J75" s="67">
        <v>141237</v>
      </c>
      <c r="K75" s="68">
        <v>152477</v>
      </c>
      <c r="L75" s="67">
        <v>116019</v>
      </c>
      <c r="M75" s="68">
        <v>99925</v>
      </c>
      <c r="N75" s="67">
        <v>101566</v>
      </c>
      <c r="O75" s="68">
        <v>103119</v>
      </c>
      <c r="P75" s="69">
        <f t="shared" si="18"/>
        <v>1401226</v>
      </c>
    </row>
    <row r="76" spans="2:16" ht="18.75" customHeight="1" x14ac:dyDescent="0.25">
      <c r="B76" s="158"/>
      <c r="C76" s="70" t="s">
        <v>19</v>
      </c>
      <c r="D76" s="71">
        <f>+D74+D75</f>
        <v>245763</v>
      </c>
      <c r="E76" s="72">
        <f t="shared" ref="E76:P76" si="24">+E74+E75</f>
        <v>192690</v>
      </c>
      <c r="F76" s="71">
        <f t="shared" si="24"/>
        <v>221437</v>
      </c>
      <c r="G76" s="72">
        <f t="shared" si="24"/>
        <v>222538</v>
      </c>
      <c r="H76" s="71">
        <f t="shared" si="24"/>
        <v>206477</v>
      </c>
      <c r="I76" s="72">
        <f t="shared" si="24"/>
        <v>238439</v>
      </c>
      <c r="J76" s="71">
        <f t="shared" si="24"/>
        <v>293513</v>
      </c>
      <c r="K76" s="72">
        <f t="shared" si="24"/>
        <v>287196</v>
      </c>
      <c r="L76" s="71">
        <f t="shared" si="24"/>
        <v>209250</v>
      </c>
      <c r="M76" s="72">
        <f t="shared" si="24"/>
        <v>199848</v>
      </c>
      <c r="N76" s="71">
        <f t="shared" si="24"/>
        <v>207081</v>
      </c>
      <c r="O76" s="72">
        <f t="shared" si="24"/>
        <v>252911</v>
      </c>
      <c r="P76" s="74">
        <f t="shared" si="24"/>
        <v>2777143</v>
      </c>
    </row>
    <row r="77" spans="2:16" ht="18.75" customHeight="1" x14ac:dyDescent="0.25">
      <c r="B77" s="157" t="s">
        <v>46</v>
      </c>
      <c r="C77" s="66" t="s">
        <v>55</v>
      </c>
      <c r="D77" s="67">
        <v>176679</v>
      </c>
      <c r="E77" s="68">
        <v>170264</v>
      </c>
      <c r="F77" s="67">
        <v>191178</v>
      </c>
      <c r="G77" s="68">
        <v>169464</v>
      </c>
      <c r="H77" s="67">
        <v>120216</v>
      </c>
      <c r="I77" s="68">
        <v>141233</v>
      </c>
      <c r="J77" s="67">
        <v>172772</v>
      </c>
      <c r="K77" s="68">
        <v>151834</v>
      </c>
      <c r="L77" s="67">
        <v>92560</v>
      </c>
      <c r="M77" s="68">
        <v>98481</v>
      </c>
      <c r="N77" s="67">
        <v>139508</v>
      </c>
      <c r="O77" s="68">
        <v>165875</v>
      </c>
      <c r="P77" s="69">
        <f t="shared" si="18"/>
        <v>1790064</v>
      </c>
    </row>
    <row r="78" spans="2:16" ht="18.75" customHeight="1" x14ac:dyDescent="0.25">
      <c r="B78" s="157"/>
      <c r="C78" s="66" t="s">
        <v>56</v>
      </c>
      <c r="D78" s="67">
        <v>183719</v>
      </c>
      <c r="E78" s="68">
        <v>166172</v>
      </c>
      <c r="F78" s="67">
        <v>191344</v>
      </c>
      <c r="G78" s="68">
        <v>184439</v>
      </c>
      <c r="H78" s="67">
        <v>124321</v>
      </c>
      <c r="I78" s="68">
        <v>129162</v>
      </c>
      <c r="J78" s="67">
        <v>166435</v>
      </c>
      <c r="K78" s="68">
        <v>162920</v>
      </c>
      <c r="L78" s="67">
        <v>104235</v>
      </c>
      <c r="M78" s="68">
        <v>94785</v>
      </c>
      <c r="N78" s="67">
        <v>117055</v>
      </c>
      <c r="O78" s="68">
        <v>144928</v>
      </c>
      <c r="P78" s="69">
        <f t="shared" si="18"/>
        <v>1769515</v>
      </c>
    </row>
    <row r="79" spans="2:16" ht="18.75" customHeight="1" x14ac:dyDescent="0.25">
      <c r="B79" s="157"/>
      <c r="C79" s="70" t="s">
        <v>19</v>
      </c>
      <c r="D79" s="71">
        <f>+D77+D78</f>
        <v>360398</v>
      </c>
      <c r="E79" s="72">
        <f t="shared" ref="E79:P79" si="25">+E77+E78</f>
        <v>336436</v>
      </c>
      <c r="F79" s="71">
        <f t="shared" si="25"/>
        <v>382522</v>
      </c>
      <c r="G79" s="72">
        <f t="shared" si="25"/>
        <v>353903</v>
      </c>
      <c r="H79" s="71">
        <f t="shared" si="25"/>
        <v>244537</v>
      </c>
      <c r="I79" s="72">
        <f t="shared" si="25"/>
        <v>270395</v>
      </c>
      <c r="J79" s="71">
        <f t="shared" si="25"/>
        <v>339207</v>
      </c>
      <c r="K79" s="72">
        <f t="shared" si="25"/>
        <v>314754</v>
      </c>
      <c r="L79" s="71">
        <f t="shared" si="25"/>
        <v>196795</v>
      </c>
      <c r="M79" s="72">
        <f t="shared" si="25"/>
        <v>193266</v>
      </c>
      <c r="N79" s="71">
        <f t="shared" si="25"/>
        <v>256563</v>
      </c>
      <c r="O79" s="72">
        <f t="shared" si="25"/>
        <v>310803</v>
      </c>
      <c r="P79" s="74">
        <f t="shared" si="25"/>
        <v>3559579</v>
      </c>
    </row>
    <row r="80" spans="2:16" ht="18.75" customHeight="1" x14ac:dyDescent="0.25">
      <c r="B80" s="159" t="s">
        <v>35</v>
      </c>
      <c r="C80" s="160"/>
      <c r="D80" s="75">
        <f>+D61+D64+D67+D70+D73+D76+D79</f>
        <v>896950</v>
      </c>
      <c r="E80" s="76">
        <f t="shared" ref="E80:P80" si="26">+E61+E64+E67+E70+E73+E76+E79</f>
        <v>810671</v>
      </c>
      <c r="F80" s="75">
        <f t="shared" si="26"/>
        <v>908200</v>
      </c>
      <c r="G80" s="76">
        <f t="shared" si="26"/>
        <v>825050</v>
      </c>
      <c r="H80" s="75">
        <f t="shared" si="26"/>
        <v>623990</v>
      </c>
      <c r="I80" s="76">
        <f t="shared" si="26"/>
        <v>700506</v>
      </c>
      <c r="J80" s="75">
        <f t="shared" si="26"/>
        <v>873281</v>
      </c>
      <c r="K80" s="76">
        <f t="shared" si="26"/>
        <v>844080</v>
      </c>
      <c r="L80" s="75">
        <f t="shared" si="26"/>
        <v>574058</v>
      </c>
      <c r="M80" s="76">
        <f t="shared" si="26"/>
        <v>548680</v>
      </c>
      <c r="N80" s="75">
        <f t="shared" si="26"/>
        <v>625078</v>
      </c>
      <c r="O80" s="76">
        <f t="shared" si="26"/>
        <v>781158</v>
      </c>
      <c r="P80" s="77">
        <f t="shared" si="26"/>
        <v>9011702</v>
      </c>
    </row>
    <row r="81" spans="2:16" ht="18.75" customHeight="1" x14ac:dyDescent="0.25">
      <c r="B81" s="78"/>
      <c r="C81" s="78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</row>
    <row r="82" spans="2:16" ht="18.75" customHeight="1" x14ac:dyDescent="0.25">
      <c r="B82" s="161">
        <v>2008</v>
      </c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3"/>
    </row>
    <row r="83" spans="2:16" ht="18.75" customHeight="1" x14ac:dyDescent="0.25">
      <c r="B83" s="164" t="s">
        <v>43</v>
      </c>
      <c r="C83" s="165"/>
      <c r="D83" s="59" t="s">
        <v>7</v>
      </c>
      <c r="E83" s="60" t="s">
        <v>8</v>
      </c>
      <c r="F83" s="59" t="s">
        <v>9</v>
      </c>
      <c r="G83" s="60" t="s">
        <v>10</v>
      </c>
      <c r="H83" s="59" t="s">
        <v>11</v>
      </c>
      <c r="I83" s="60" t="s">
        <v>12</v>
      </c>
      <c r="J83" s="59" t="s">
        <v>13</v>
      </c>
      <c r="K83" s="60" t="s">
        <v>14</v>
      </c>
      <c r="L83" s="59" t="s">
        <v>15</v>
      </c>
      <c r="M83" s="60" t="s">
        <v>16</v>
      </c>
      <c r="N83" s="59" t="s">
        <v>17</v>
      </c>
      <c r="O83" s="60" t="s">
        <v>18</v>
      </c>
      <c r="P83" s="61" t="s">
        <v>19</v>
      </c>
    </row>
    <row r="84" spans="2:16" ht="18.75" customHeight="1" x14ac:dyDescent="0.25">
      <c r="B84" s="156" t="s">
        <v>247</v>
      </c>
      <c r="C84" s="62" t="s">
        <v>55</v>
      </c>
      <c r="D84" s="63">
        <v>1222</v>
      </c>
      <c r="E84" s="64">
        <v>1476</v>
      </c>
      <c r="F84" s="63">
        <v>1841</v>
      </c>
      <c r="G84" s="64">
        <v>1459</v>
      </c>
      <c r="H84" s="63">
        <v>1338</v>
      </c>
      <c r="I84" s="64">
        <v>1367</v>
      </c>
      <c r="J84" s="63">
        <v>1616</v>
      </c>
      <c r="K84" s="64">
        <v>1523</v>
      </c>
      <c r="L84" s="63">
        <v>1168</v>
      </c>
      <c r="M84" s="64">
        <v>1634</v>
      </c>
      <c r="N84" s="63">
        <v>1312</v>
      </c>
      <c r="O84" s="64">
        <v>1927</v>
      </c>
      <c r="P84" s="65">
        <f>SUM(D84:O84)</f>
        <v>17883</v>
      </c>
    </row>
    <row r="85" spans="2:16" ht="18.75" customHeight="1" x14ac:dyDescent="0.25">
      <c r="B85" s="157"/>
      <c r="C85" s="66" t="s">
        <v>56</v>
      </c>
      <c r="D85" s="67">
        <v>1927</v>
      </c>
      <c r="E85" s="68">
        <v>1880</v>
      </c>
      <c r="F85" s="67">
        <v>1662</v>
      </c>
      <c r="G85" s="68">
        <v>1508</v>
      </c>
      <c r="H85" s="67">
        <v>1311</v>
      </c>
      <c r="I85" s="68">
        <v>1155</v>
      </c>
      <c r="J85" s="67">
        <v>1519</v>
      </c>
      <c r="K85" s="68">
        <v>1513</v>
      </c>
      <c r="L85" s="67">
        <v>1179</v>
      </c>
      <c r="M85" s="68">
        <v>1413</v>
      </c>
      <c r="N85" s="67">
        <v>1288</v>
      </c>
      <c r="O85" s="68">
        <v>1168</v>
      </c>
      <c r="P85" s="69">
        <f t="shared" ref="P85:P103" si="27">SUM(D85:O85)</f>
        <v>17523</v>
      </c>
    </row>
    <row r="86" spans="2:16" ht="18.75" customHeight="1" x14ac:dyDescent="0.25">
      <c r="B86" s="158"/>
      <c r="C86" s="70" t="s">
        <v>19</v>
      </c>
      <c r="D86" s="71">
        <f>+D84+D85</f>
        <v>3149</v>
      </c>
      <c r="E86" s="72">
        <f t="shared" ref="E86:P86" si="28">+E84+E85</f>
        <v>3356</v>
      </c>
      <c r="F86" s="71">
        <f t="shared" si="28"/>
        <v>3503</v>
      </c>
      <c r="G86" s="72">
        <f t="shared" si="28"/>
        <v>2967</v>
      </c>
      <c r="H86" s="71">
        <f t="shared" si="28"/>
        <v>2649</v>
      </c>
      <c r="I86" s="72">
        <f t="shared" si="28"/>
        <v>2522</v>
      </c>
      <c r="J86" s="71">
        <f t="shared" si="28"/>
        <v>3135</v>
      </c>
      <c r="K86" s="72">
        <f t="shared" si="28"/>
        <v>3036</v>
      </c>
      <c r="L86" s="71">
        <f t="shared" si="28"/>
        <v>2347</v>
      </c>
      <c r="M86" s="72">
        <f t="shared" si="28"/>
        <v>3047</v>
      </c>
      <c r="N86" s="71">
        <f t="shared" si="28"/>
        <v>2600</v>
      </c>
      <c r="O86" s="72">
        <f t="shared" si="28"/>
        <v>3095</v>
      </c>
      <c r="P86" s="74">
        <f t="shared" si="28"/>
        <v>35406</v>
      </c>
    </row>
    <row r="87" spans="2:16" ht="18.75" customHeight="1" x14ac:dyDescent="0.25">
      <c r="B87" s="157" t="s">
        <v>246</v>
      </c>
      <c r="C87" s="66" t="s">
        <v>55</v>
      </c>
      <c r="D87" s="67">
        <v>8668</v>
      </c>
      <c r="E87" s="68">
        <v>9243</v>
      </c>
      <c r="F87" s="67">
        <v>8196</v>
      </c>
      <c r="G87" s="68">
        <v>4702</v>
      </c>
      <c r="H87" s="67">
        <v>3129</v>
      </c>
      <c r="I87" s="68">
        <v>3738</v>
      </c>
      <c r="J87" s="67">
        <v>5427</v>
      </c>
      <c r="K87" s="68">
        <v>4616</v>
      </c>
      <c r="L87" s="67">
        <v>2283</v>
      </c>
      <c r="M87" s="68">
        <v>2470</v>
      </c>
      <c r="N87" s="67">
        <v>3900</v>
      </c>
      <c r="O87" s="68">
        <v>5644</v>
      </c>
      <c r="P87" s="69">
        <f t="shared" si="27"/>
        <v>62016</v>
      </c>
    </row>
    <row r="88" spans="2:16" ht="18.75" customHeight="1" x14ac:dyDescent="0.25">
      <c r="B88" s="157"/>
      <c r="C88" s="66" t="s">
        <v>56</v>
      </c>
      <c r="D88" s="67">
        <v>8903</v>
      </c>
      <c r="E88" s="68">
        <v>8464</v>
      </c>
      <c r="F88" s="67">
        <v>8757</v>
      </c>
      <c r="G88" s="68">
        <v>5642</v>
      </c>
      <c r="H88" s="67">
        <v>3038</v>
      </c>
      <c r="I88" s="68">
        <v>2993</v>
      </c>
      <c r="J88" s="67">
        <v>4914</v>
      </c>
      <c r="K88" s="68">
        <v>5171</v>
      </c>
      <c r="L88" s="67">
        <v>2563</v>
      </c>
      <c r="M88" s="68">
        <v>2361</v>
      </c>
      <c r="N88" s="67">
        <v>2884</v>
      </c>
      <c r="O88" s="68">
        <v>4385</v>
      </c>
      <c r="P88" s="69">
        <f t="shared" si="27"/>
        <v>60075</v>
      </c>
    </row>
    <row r="89" spans="2:16" ht="18.75" customHeight="1" x14ac:dyDescent="0.25">
      <c r="B89" s="157"/>
      <c r="C89" s="70" t="s">
        <v>19</v>
      </c>
      <c r="D89" s="71">
        <f>+D87+D88</f>
        <v>17571</v>
      </c>
      <c r="E89" s="72">
        <f t="shared" ref="E89:P89" si="29">+E87+E88</f>
        <v>17707</v>
      </c>
      <c r="F89" s="71">
        <f t="shared" si="29"/>
        <v>16953</v>
      </c>
      <c r="G89" s="72">
        <f t="shared" si="29"/>
        <v>10344</v>
      </c>
      <c r="H89" s="71">
        <f t="shared" si="29"/>
        <v>6167</v>
      </c>
      <c r="I89" s="72">
        <f t="shared" si="29"/>
        <v>6731</v>
      </c>
      <c r="J89" s="71">
        <f t="shared" si="29"/>
        <v>10341</v>
      </c>
      <c r="K89" s="72">
        <f t="shared" si="29"/>
        <v>9787</v>
      </c>
      <c r="L89" s="71">
        <f t="shared" si="29"/>
        <v>4846</v>
      </c>
      <c r="M89" s="72">
        <f t="shared" si="29"/>
        <v>4831</v>
      </c>
      <c r="N89" s="71">
        <f t="shared" si="29"/>
        <v>6784</v>
      </c>
      <c r="O89" s="72">
        <f t="shared" si="29"/>
        <v>10029</v>
      </c>
      <c r="P89" s="74">
        <f t="shared" si="29"/>
        <v>122091</v>
      </c>
    </row>
    <row r="90" spans="2:16" ht="18.75" customHeight="1" x14ac:dyDescent="0.25">
      <c r="B90" s="156" t="s">
        <v>45</v>
      </c>
      <c r="C90" s="62" t="s">
        <v>55</v>
      </c>
      <c r="D90" s="63">
        <v>27210</v>
      </c>
      <c r="E90" s="64">
        <v>24919</v>
      </c>
      <c r="F90" s="63">
        <v>25349</v>
      </c>
      <c r="G90" s="64">
        <v>19916</v>
      </c>
      <c r="H90" s="63">
        <v>9707</v>
      </c>
      <c r="I90" s="64">
        <v>9909</v>
      </c>
      <c r="J90" s="63">
        <v>12902</v>
      </c>
      <c r="K90" s="64">
        <v>11854</v>
      </c>
      <c r="L90" s="63">
        <v>6233</v>
      </c>
      <c r="M90" s="64">
        <v>5731</v>
      </c>
      <c r="N90" s="63">
        <v>10400</v>
      </c>
      <c r="O90" s="64">
        <v>18303</v>
      </c>
      <c r="P90" s="65">
        <f t="shared" si="27"/>
        <v>182433</v>
      </c>
    </row>
    <row r="91" spans="2:16" ht="18.75" customHeight="1" x14ac:dyDescent="0.25">
      <c r="B91" s="157"/>
      <c r="C91" s="66" t="s">
        <v>56</v>
      </c>
      <c r="D91" s="67">
        <v>30037</v>
      </c>
      <c r="E91" s="68">
        <v>25976</v>
      </c>
      <c r="F91" s="67">
        <v>27004</v>
      </c>
      <c r="G91" s="68">
        <v>21850</v>
      </c>
      <c r="H91" s="67">
        <v>11680</v>
      </c>
      <c r="I91" s="68">
        <v>9618</v>
      </c>
      <c r="J91" s="67">
        <v>12821</v>
      </c>
      <c r="K91" s="68">
        <v>13061</v>
      </c>
      <c r="L91" s="67">
        <v>8324</v>
      </c>
      <c r="M91" s="68">
        <v>5070</v>
      </c>
      <c r="N91" s="67">
        <v>8940</v>
      </c>
      <c r="O91" s="68">
        <v>13749</v>
      </c>
      <c r="P91" s="69">
        <f t="shared" si="27"/>
        <v>188130</v>
      </c>
    </row>
    <row r="92" spans="2:16" ht="18.75" customHeight="1" x14ac:dyDescent="0.25">
      <c r="B92" s="158"/>
      <c r="C92" s="70" t="s">
        <v>19</v>
      </c>
      <c r="D92" s="71">
        <f>+D90+D91</f>
        <v>57247</v>
      </c>
      <c r="E92" s="72">
        <f t="shared" ref="E92:P92" si="30">+E90+E91</f>
        <v>50895</v>
      </c>
      <c r="F92" s="71">
        <f t="shared" si="30"/>
        <v>52353</v>
      </c>
      <c r="G92" s="72">
        <f t="shared" si="30"/>
        <v>41766</v>
      </c>
      <c r="H92" s="71">
        <f t="shared" si="30"/>
        <v>21387</v>
      </c>
      <c r="I92" s="72">
        <f t="shared" si="30"/>
        <v>19527</v>
      </c>
      <c r="J92" s="71">
        <f t="shared" si="30"/>
        <v>25723</v>
      </c>
      <c r="K92" s="72">
        <f t="shared" si="30"/>
        <v>24915</v>
      </c>
      <c r="L92" s="71">
        <f t="shared" si="30"/>
        <v>14557</v>
      </c>
      <c r="M92" s="72">
        <f t="shared" si="30"/>
        <v>10801</v>
      </c>
      <c r="N92" s="71">
        <f t="shared" si="30"/>
        <v>19340</v>
      </c>
      <c r="O92" s="72">
        <f t="shared" si="30"/>
        <v>32052</v>
      </c>
      <c r="P92" s="74">
        <f t="shared" si="30"/>
        <v>370563</v>
      </c>
    </row>
    <row r="93" spans="2:16" ht="18.75" customHeight="1" x14ac:dyDescent="0.25">
      <c r="B93" s="156" t="s">
        <v>245</v>
      </c>
      <c r="C93" s="62" t="s">
        <v>55</v>
      </c>
      <c r="D93" s="63">
        <v>33054</v>
      </c>
      <c r="E93" s="64">
        <v>34257</v>
      </c>
      <c r="F93" s="63">
        <v>37276</v>
      </c>
      <c r="G93" s="64">
        <v>32050</v>
      </c>
      <c r="H93" s="63">
        <v>32240</v>
      </c>
      <c r="I93" s="64">
        <v>41984</v>
      </c>
      <c r="J93" s="63">
        <v>50101</v>
      </c>
      <c r="K93" s="64">
        <v>41672</v>
      </c>
      <c r="L93" s="63">
        <v>22459</v>
      </c>
      <c r="M93" s="64">
        <v>23034</v>
      </c>
      <c r="N93" s="63">
        <v>24556</v>
      </c>
      <c r="O93" s="64">
        <v>33299</v>
      </c>
      <c r="P93" s="65">
        <f t="shared" si="27"/>
        <v>405982</v>
      </c>
    </row>
    <row r="94" spans="2:16" ht="18.75" customHeight="1" x14ac:dyDescent="0.25">
      <c r="B94" s="157"/>
      <c r="C94" s="66" t="s">
        <v>56</v>
      </c>
      <c r="D94" s="67">
        <v>31678</v>
      </c>
      <c r="E94" s="68">
        <v>34409</v>
      </c>
      <c r="F94" s="67">
        <v>40424</v>
      </c>
      <c r="G94" s="68">
        <v>35714</v>
      </c>
      <c r="H94" s="67">
        <v>32954</v>
      </c>
      <c r="I94" s="68">
        <v>35179</v>
      </c>
      <c r="J94" s="67">
        <v>42553</v>
      </c>
      <c r="K94" s="68">
        <v>53098</v>
      </c>
      <c r="L94" s="67">
        <v>29785</v>
      </c>
      <c r="M94" s="68">
        <v>24065</v>
      </c>
      <c r="N94" s="67">
        <v>22027</v>
      </c>
      <c r="O94" s="68">
        <v>22597</v>
      </c>
      <c r="P94" s="69">
        <f t="shared" si="27"/>
        <v>404483</v>
      </c>
    </row>
    <row r="95" spans="2:16" ht="18.75" customHeight="1" x14ac:dyDescent="0.25">
      <c r="B95" s="158"/>
      <c r="C95" s="70" t="s">
        <v>19</v>
      </c>
      <c r="D95" s="71">
        <f>+D93+D94</f>
        <v>64732</v>
      </c>
      <c r="E95" s="72">
        <f t="shared" ref="E95:P95" si="31">+E93+E94</f>
        <v>68666</v>
      </c>
      <c r="F95" s="71">
        <f t="shared" si="31"/>
        <v>77700</v>
      </c>
      <c r="G95" s="72">
        <f t="shared" si="31"/>
        <v>67764</v>
      </c>
      <c r="H95" s="71">
        <f t="shared" si="31"/>
        <v>65194</v>
      </c>
      <c r="I95" s="72">
        <f t="shared" si="31"/>
        <v>77163</v>
      </c>
      <c r="J95" s="71">
        <f t="shared" si="31"/>
        <v>92654</v>
      </c>
      <c r="K95" s="72">
        <f t="shared" si="31"/>
        <v>94770</v>
      </c>
      <c r="L95" s="71">
        <f t="shared" si="31"/>
        <v>52244</v>
      </c>
      <c r="M95" s="72">
        <f t="shared" si="31"/>
        <v>47099</v>
      </c>
      <c r="N95" s="71">
        <f t="shared" si="31"/>
        <v>46583</v>
      </c>
      <c r="O95" s="72">
        <f t="shared" si="31"/>
        <v>55896</v>
      </c>
      <c r="P95" s="74">
        <f t="shared" si="31"/>
        <v>810465</v>
      </c>
    </row>
    <row r="96" spans="2:16" ht="18.75" customHeight="1" x14ac:dyDescent="0.25">
      <c r="B96" s="157" t="s">
        <v>49</v>
      </c>
      <c r="C96" s="66" t="s">
        <v>55</v>
      </c>
      <c r="D96" s="67">
        <v>69663</v>
      </c>
      <c r="E96" s="68">
        <v>72274</v>
      </c>
      <c r="F96" s="67">
        <v>76733</v>
      </c>
      <c r="G96" s="68">
        <v>54197</v>
      </c>
      <c r="H96" s="67">
        <v>40490</v>
      </c>
      <c r="I96" s="68">
        <v>42296</v>
      </c>
      <c r="J96" s="67">
        <v>48020</v>
      </c>
      <c r="K96" s="68">
        <v>43982</v>
      </c>
      <c r="L96" s="67">
        <v>32080</v>
      </c>
      <c r="M96" s="68">
        <v>31965</v>
      </c>
      <c r="N96" s="67">
        <v>37118</v>
      </c>
      <c r="O96" s="68">
        <v>56429</v>
      </c>
      <c r="P96" s="69">
        <f t="shared" si="27"/>
        <v>605247</v>
      </c>
    </row>
    <row r="97" spans="2:16" ht="18.75" customHeight="1" x14ac:dyDescent="0.25">
      <c r="B97" s="157"/>
      <c r="C97" s="66" t="s">
        <v>56</v>
      </c>
      <c r="D97" s="67">
        <v>71782</v>
      </c>
      <c r="E97" s="68">
        <v>70507</v>
      </c>
      <c r="F97" s="67">
        <v>80723</v>
      </c>
      <c r="G97" s="68">
        <v>61412</v>
      </c>
      <c r="H97" s="67">
        <v>41045</v>
      </c>
      <c r="I97" s="68">
        <v>39661</v>
      </c>
      <c r="J97" s="67">
        <v>43831</v>
      </c>
      <c r="K97" s="68">
        <v>49234</v>
      </c>
      <c r="L97" s="67">
        <v>35740</v>
      </c>
      <c r="M97" s="68">
        <v>35637</v>
      </c>
      <c r="N97" s="67">
        <v>33645</v>
      </c>
      <c r="O97" s="68">
        <v>40864</v>
      </c>
      <c r="P97" s="69">
        <f t="shared" si="27"/>
        <v>604081</v>
      </c>
    </row>
    <row r="98" spans="2:16" ht="18.75" customHeight="1" x14ac:dyDescent="0.25">
      <c r="B98" s="157"/>
      <c r="C98" s="70" t="s">
        <v>19</v>
      </c>
      <c r="D98" s="71">
        <f>+D96+D97</f>
        <v>141445</v>
      </c>
      <c r="E98" s="72">
        <f t="shared" ref="E98:P98" si="32">+E96+E97</f>
        <v>142781</v>
      </c>
      <c r="F98" s="71">
        <f t="shared" si="32"/>
        <v>157456</v>
      </c>
      <c r="G98" s="72">
        <f t="shared" si="32"/>
        <v>115609</v>
      </c>
      <c r="H98" s="71">
        <f t="shared" si="32"/>
        <v>81535</v>
      </c>
      <c r="I98" s="72">
        <f t="shared" si="32"/>
        <v>81957</v>
      </c>
      <c r="J98" s="71">
        <f t="shared" si="32"/>
        <v>91851</v>
      </c>
      <c r="K98" s="72">
        <f t="shared" si="32"/>
        <v>93216</v>
      </c>
      <c r="L98" s="71">
        <f t="shared" si="32"/>
        <v>67820</v>
      </c>
      <c r="M98" s="72">
        <f t="shared" si="32"/>
        <v>67602</v>
      </c>
      <c r="N98" s="71">
        <f t="shared" si="32"/>
        <v>70763</v>
      </c>
      <c r="O98" s="72">
        <f t="shared" si="32"/>
        <v>97293</v>
      </c>
      <c r="P98" s="74">
        <f t="shared" si="32"/>
        <v>1209328</v>
      </c>
    </row>
    <row r="99" spans="2:16" ht="18.75" customHeight="1" x14ac:dyDescent="0.25">
      <c r="B99" s="156" t="s">
        <v>248</v>
      </c>
      <c r="C99" s="62" t="s">
        <v>55</v>
      </c>
      <c r="D99" s="63">
        <v>114059</v>
      </c>
      <c r="E99" s="64">
        <v>103824</v>
      </c>
      <c r="F99" s="63">
        <v>122847</v>
      </c>
      <c r="G99" s="64">
        <v>101945</v>
      </c>
      <c r="H99" s="63">
        <v>103736</v>
      </c>
      <c r="I99" s="64">
        <v>122753</v>
      </c>
      <c r="J99" s="63">
        <v>145429</v>
      </c>
      <c r="K99" s="64">
        <v>125026</v>
      </c>
      <c r="L99" s="63">
        <v>80592</v>
      </c>
      <c r="M99" s="64">
        <v>88694</v>
      </c>
      <c r="N99" s="63">
        <v>97015</v>
      </c>
      <c r="O99" s="64">
        <v>134913</v>
      </c>
      <c r="P99" s="65">
        <f t="shared" si="27"/>
        <v>1340833</v>
      </c>
    </row>
    <row r="100" spans="2:16" ht="18.75" customHeight="1" x14ac:dyDescent="0.25">
      <c r="B100" s="157"/>
      <c r="C100" s="66" t="s">
        <v>56</v>
      </c>
      <c r="D100" s="67">
        <v>138267</v>
      </c>
      <c r="E100" s="68">
        <v>110676</v>
      </c>
      <c r="F100" s="67">
        <v>129448</v>
      </c>
      <c r="G100" s="68">
        <v>111489</v>
      </c>
      <c r="H100" s="67">
        <v>106880</v>
      </c>
      <c r="I100" s="68">
        <v>112431</v>
      </c>
      <c r="J100" s="67">
        <v>133650</v>
      </c>
      <c r="K100" s="68">
        <v>149226</v>
      </c>
      <c r="L100" s="67">
        <v>101504</v>
      </c>
      <c r="M100" s="68">
        <v>90808</v>
      </c>
      <c r="N100" s="67">
        <v>91146</v>
      </c>
      <c r="O100" s="68">
        <v>96992</v>
      </c>
      <c r="P100" s="69">
        <f t="shared" si="27"/>
        <v>1372517</v>
      </c>
    </row>
    <row r="101" spans="2:16" ht="18.75" customHeight="1" x14ac:dyDescent="0.25">
      <c r="B101" s="158"/>
      <c r="C101" s="70" t="s">
        <v>19</v>
      </c>
      <c r="D101" s="71">
        <f>+D99+D100</f>
        <v>252326</v>
      </c>
      <c r="E101" s="72">
        <f t="shared" ref="E101:P101" si="33">+E99+E100</f>
        <v>214500</v>
      </c>
      <c r="F101" s="71">
        <f t="shared" si="33"/>
        <v>252295</v>
      </c>
      <c r="G101" s="72">
        <f t="shared" si="33"/>
        <v>213434</v>
      </c>
      <c r="H101" s="71">
        <f t="shared" si="33"/>
        <v>210616</v>
      </c>
      <c r="I101" s="72">
        <f t="shared" si="33"/>
        <v>235184</v>
      </c>
      <c r="J101" s="71">
        <f t="shared" si="33"/>
        <v>279079</v>
      </c>
      <c r="K101" s="72">
        <f t="shared" si="33"/>
        <v>274252</v>
      </c>
      <c r="L101" s="71">
        <f t="shared" si="33"/>
        <v>182096</v>
      </c>
      <c r="M101" s="72">
        <f t="shared" si="33"/>
        <v>179502</v>
      </c>
      <c r="N101" s="71">
        <f t="shared" si="33"/>
        <v>188161</v>
      </c>
      <c r="O101" s="72">
        <f t="shared" si="33"/>
        <v>231905</v>
      </c>
      <c r="P101" s="74">
        <f t="shared" si="33"/>
        <v>2713350</v>
      </c>
    </row>
    <row r="102" spans="2:16" ht="18.75" customHeight="1" x14ac:dyDescent="0.25">
      <c r="B102" s="157" t="s">
        <v>46</v>
      </c>
      <c r="C102" s="66" t="s">
        <v>55</v>
      </c>
      <c r="D102" s="67">
        <v>192916</v>
      </c>
      <c r="E102" s="68">
        <v>199462</v>
      </c>
      <c r="F102" s="67">
        <v>206919</v>
      </c>
      <c r="G102" s="68">
        <v>171872</v>
      </c>
      <c r="H102" s="67">
        <v>134124</v>
      </c>
      <c r="I102" s="68">
        <v>148876</v>
      </c>
      <c r="J102" s="67">
        <v>173051</v>
      </c>
      <c r="K102" s="68">
        <v>153899</v>
      </c>
      <c r="L102" s="67">
        <v>85960</v>
      </c>
      <c r="M102" s="68">
        <v>88672</v>
      </c>
      <c r="N102" s="67">
        <v>131010</v>
      </c>
      <c r="O102" s="68">
        <v>161122</v>
      </c>
      <c r="P102" s="69">
        <f t="shared" si="27"/>
        <v>1847883</v>
      </c>
    </row>
    <row r="103" spans="2:16" ht="18.75" customHeight="1" x14ac:dyDescent="0.25">
      <c r="B103" s="157"/>
      <c r="C103" s="66" t="s">
        <v>56</v>
      </c>
      <c r="D103" s="67">
        <v>192244</v>
      </c>
      <c r="E103" s="68">
        <v>197252</v>
      </c>
      <c r="F103" s="67">
        <v>214774</v>
      </c>
      <c r="G103" s="68">
        <v>180825</v>
      </c>
      <c r="H103" s="67">
        <v>142012</v>
      </c>
      <c r="I103" s="68">
        <v>138383</v>
      </c>
      <c r="J103" s="67">
        <v>164695</v>
      </c>
      <c r="K103" s="68">
        <v>168176</v>
      </c>
      <c r="L103" s="67">
        <v>96425</v>
      </c>
      <c r="M103" s="68">
        <v>84088</v>
      </c>
      <c r="N103" s="67">
        <v>118225</v>
      </c>
      <c r="O103" s="68">
        <v>137890</v>
      </c>
      <c r="P103" s="69">
        <f t="shared" si="27"/>
        <v>1834989</v>
      </c>
    </row>
    <row r="104" spans="2:16" ht="18.75" customHeight="1" x14ac:dyDescent="0.25">
      <c r="B104" s="157"/>
      <c r="C104" s="70" t="s">
        <v>19</v>
      </c>
      <c r="D104" s="71">
        <f>+D102+D103</f>
        <v>385160</v>
      </c>
      <c r="E104" s="72">
        <f t="shared" ref="E104:P104" si="34">+E102+E103</f>
        <v>396714</v>
      </c>
      <c r="F104" s="71">
        <f t="shared" si="34"/>
        <v>421693</v>
      </c>
      <c r="G104" s="72">
        <f t="shared" si="34"/>
        <v>352697</v>
      </c>
      <c r="H104" s="71">
        <f t="shared" si="34"/>
        <v>276136</v>
      </c>
      <c r="I104" s="72">
        <f t="shared" si="34"/>
        <v>287259</v>
      </c>
      <c r="J104" s="71">
        <f t="shared" si="34"/>
        <v>337746</v>
      </c>
      <c r="K104" s="72">
        <f t="shared" si="34"/>
        <v>322075</v>
      </c>
      <c r="L104" s="71">
        <f t="shared" si="34"/>
        <v>182385</v>
      </c>
      <c r="M104" s="72">
        <f t="shared" si="34"/>
        <v>172760</v>
      </c>
      <c r="N104" s="71">
        <f t="shared" si="34"/>
        <v>249235</v>
      </c>
      <c r="O104" s="72">
        <f t="shared" si="34"/>
        <v>299012</v>
      </c>
      <c r="P104" s="74">
        <f t="shared" si="34"/>
        <v>3682872</v>
      </c>
    </row>
    <row r="105" spans="2:16" ht="18.75" customHeight="1" x14ac:dyDescent="0.25">
      <c r="B105" s="159" t="s">
        <v>36</v>
      </c>
      <c r="C105" s="160"/>
      <c r="D105" s="75">
        <f>+D86+D89+D92+D95+D98+D101+D104</f>
        <v>921630</v>
      </c>
      <c r="E105" s="76">
        <f t="shared" ref="E105:P105" si="35">+E86+E89+E92+E95+E98+E101+E104</f>
        <v>894619</v>
      </c>
      <c r="F105" s="75">
        <f t="shared" si="35"/>
        <v>981953</v>
      </c>
      <c r="G105" s="76">
        <f t="shared" si="35"/>
        <v>804581</v>
      </c>
      <c r="H105" s="75">
        <f t="shared" si="35"/>
        <v>663684</v>
      </c>
      <c r="I105" s="76">
        <f t="shared" si="35"/>
        <v>710343</v>
      </c>
      <c r="J105" s="75">
        <f t="shared" si="35"/>
        <v>840529</v>
      </c>
      <c r="K105" s="76">
        <f t="shared" si="35"/>
        <v>822051</v>
      </c>
      <c r="L105" s="75">
        <f t="shared" si="35"/>
        <v>506295</v>
      </c>
      <c r="M105" s="76">
        <f t="shared" si="35"/>
        <v>485642</v>
      </c>
      <c r="N105" s="75">
        <f t="shared" si="35"/>
        <v>583466</v>
      </c>
      <c r="O105" s="76">
        <f t="shared" si="35"/>
        <v>729282</v>
      </c>
      <c r="P105" s="77">
        <f t="shared" si="35"/>
        <v>8944075</v>
      </c>
    </row>
    <row r="106" spans="2:16" ht="18.75" customHeight="1" x14ac:dyDescent="0.25">
      <c r="B106" s="78"/>
      <c r="C106" s="78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</row>
    <row r="107" spans="2:16" ht="18.75" customHeight="1" x14ac:dyDescent="0.25">
      <c r="B107" s="161">
        <v>2009</v>
      </c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3"/>
    </row>
    <row r="108" spans="2:16" ht="18.75" customHeight="1" x14ac:dyDescent="0.25">
      <c r="B108" s="164" t="s">
        <v>43</v>
      </c>
      <c r="C108" s="165"/>
      <c r="D108" s="59" t="s">
        <v>7</v>
      </c>
      <c r="E108" s="60" t="s">
        <v>8</v>
      </c>
      <c r="F108" s="59" t="s">
        <v>9</v>
      </c>
      <c r="G108" s="60" t="s">
        <v>10</v>
      </c>
      <c r="H108" s="59" t="s">
        <v>11</v>
      </c>
      <c r="I108" s="60" t="s">
        <v>12</v>
      </c>
      <c r="J108" s="59" t="s">
        <v>13</v>
      </c>
      <c r="K108" s="60" t="s">
        <v>14</v>
      </c>
      <c r="L108" s="59" t="s">
        <v>15</v>
      </c>
      <c r="M108" s="60" t="s">
        <v>16</v>
      </c>
      <c r="N108" s="59" t="s">
        <v>17</v>
      </c>
      <c r="O108" s="60" t="s">
        <v>18</v>
      </c>
      <c r="P108" s="61" t="s">
        <v>19</v>
      </c>
    </row>
    <row r="109" spans="2:16" ht="18.75" customHeight="1" x14ac:dyDescent="0.25">
      <c r="B109" s="156" t="s">
        <v>247</v>
      </c>
      <c r="C109" s="62" t="s">
        <v>55</v>
      </c>
      <c r="D109" s="63">
        <v>1097</v>
      </c>
      <c r="E109" s="64">
        <v>502</v>
      </c>
      <c r="F109" s="63">
        <v>838</v>
      </c>
      <c r="G109" s="64">
        <v>627</v>
      </c>
      <c r="H109" s="63">
        <v>182</v>
      </c>
      <c r="I109" s="64">
        <v>507</v>
      </c>
      <c r="J109" s="63">
        <v>1318</v>
      </c>
      <c r="K109" s="64">
        <v>1212</v>
      </c>
      <c r="L109" s="63">
        <v>941</v>
      </c>
      <c r="M109" s="64">
        <v>1367</v>
      </c>
      <c r="N109" s="63">
        <v>1241</v>
      </c>
      <c r="O109" s="64">
        <v>1788</v>
      </c>
      <c r="P109" s="65">
        <f>SUM(D109:O109)</f>
        <v>11620</v>
      </c>
    </row>
    <row r="110" spans="2:16" ht="18.75" customHeight="1" x14ac:dyDescent="0.25">
      <c r="B110" s="157"/>
      <c r="C110" s="66" t="s">
        <v>56</v>
      </c>
      <c r="D110" s="67">
        <v>1457</v>
      </c>
      <c r="E110" s="68">
        <v>563</v>
      </c>
      <c r="F110" s="67">
        <v>807</v>
      </c>
      <c r="G110" s="68">
        <v>624</v>
      </c>
      <c r="H110" s="67">
        <v>165</v>
      </c>
      <c r="I110" s="68">
        <v>515</v>
      </c>
      <c r="J110" s="67">
        <v>1088</v>
      </c>
      <c r="K110" s="68">
        <v>1134</v>
      </c>
      <c r="L110" s="67">
        <v>998</v>
      </c>
      <c r="M110" s="68">
        <v>1156</v>
      </c>
      <c r="N110" s="67">
        <v>1231</v>
      </c>
      <c r="O110" s="68">
        <v>1195</v>
      </c>
      <c r="P110" s="69">
        <f t="shared" ref="P110:P128" si="36">SUM(D110:O110)</f>
        <v>10933</v>
      </c>
    </row>
    <row r="111" spans="2:16" ht="18.75" customHeight="1" x14ac:dyDescent="0.25">
      <c r="B111" s="158"/>
      <c r="C111" s="70" t="s">
        <v>19</v>
      </c>
      <c r="D111" s="71">
        <f>+D109+D110</f>
        <v>2554</v>
      </c>
      <c r="E111" s="72">
        <f t="shared" ref="E111:P111" si="37">+E109+E110</f>
        <v>1065</v>
      </c>
      <c r="F111" s="71">
        <f t="shared" si="37"/>
        <v>1645</v>
      </c>
      <c r="G111" s="72">
        <f t="shared" si="37"/>
        <v>1251</v>
      </c>
      <c r="H111" s="71">
        <f t="shared" si="37"/>
        <v>347</v>
      </c>
      <c r="I111" s="72">
        <f t="shared" si="37"/>
        <v>1022</v>
      </c>
      <c r="J111" s="71">
        <f t="shared" si="37"/>
        <v>2406</v>
      </c>
      <c r="K111" s="72">
        <f t="shared" si="37"/>
        <v>2346</v>
      </c>
      <c r="L111" s="71">
        <f t="shared" si="37"/>
        <v>1939</v>
      </c>
      <c r="M111" s="72">
        <f t="shared" si="37"/>
        <v>2523</v>
      </c>
      <c r="N111" s="71">
        <f t="shared" si="37"/>
        <v>2472</v>
      </c>
      <c r="O111" s="72">
        <f t="shared" si="37"/>
        <v>2983</v>
      </c>
      <c r="P111" s="73">
        <f t="shared" si="37"/>
        <v>22553</v>
      </c>
    </row>
    <row r="112" spans="2:16" ht="18.75" customHeight="1" x14ac:dyDescent="0.25">
      <c r="B112" s="157" t="s">
        <v>246</v>
      </c>
      <c r="C112" s="66" t="s">
        <v>55</v>
      </c>
      <c r="D112" s="67">
        <v>7468</v>
      </c>
      <c r="E112" s="68">
        <v>6746</v>
      </c>
      <c r="F112" s="67">
        <v>6484</v>
      </c>
      <c r="G112" s="68">
        <v>3242</v>
      </c>
      <c r="H112" s="67">
        <v>3106</v>
      </c>
      <c r="I112" s="68">
        <v>3520</v>
      </c>
      <c r="J112" s="67">
        <v>3973</v>
      </c>
      <c r="K112" s="68">
        <v>3358</v>
      </c>
      <c r="L112" s="67">
        <v>1962</v>
      </c>
      <c r="M112" s="68">
        <v>1821</v>
      </c>
      <c r="N112" s="67">
        <v>2426</v>
      </c>
      <c r="O112" s="68">
        <v>6925</v>
      </c>
      <c r="P112" s="69">
        <f t="shared" si="36"/>
        <v>51031</v>
      </c>
    </row>
    <row r="113" spans="2:16" ht="18.75" customHeight="1" x14ac:dyDescent="0.25">
      <c r="B113" s="157"/>
      <c r="C113" s="66" t="s">
        <v>56</v>
      </c>
      <c r="D113" s="67">
        <v>7180</v>
      </c>
      <c r="E113" s="68">
        <v>6500</v>
      </c>
      <c r="F113" s="67">
        <v>6832</v>
      </c>
      <c r="G113" s="68">
        <v>4273</v>
      </c>
      <c r="H113" s="67">
        <v>3307</v>
      </c>
      <c r="I113" s="68">
        <v>3320</v>
      </c>
      <c r="J113" s="67">
        <v>3662</v>
      </c>
      <c r="K113" s="68">
        <v>3560</v>
      </c>
      <c r="L113" s="67">
        <v>2288</v>
      </c>
      <c r="M113" s="68">
        <v>1832</v>
      </c>
      <c r="N113" s="67">
        <v>1944</v>
      </c>
      <c r="O113" s="68">
        <v>4120</v>
      </c>
      <c r="P113" s="69">
        <f t="shared" si="36"/>
        <v>48818</v>
      </c>
    </row>
    <row r="114" spans="2:16" ht="18.75" customHeight="1" x14ac:dyDescent="0.25">
      <c r="B114" s="157"/>
      <c r="C114" s="70" t="s">
        <v>19</v>
      </c>
      <c r="D114" s="71">
        <f>+D112+D113</f>
        <v>14648</v>
      </c>
      <c r="E114" s="72">
        <f t="shared" ref="E114:P114" si="38">+E112+E113</f>
        <v>13246</v>
      </c>
      <c r="F114" s="71">
        <f t="shared" si="38"/>
        <v>13316</v>
      </c>
      <c r="G114" s="72">
        <f t="shared" si="38"/>
        <v>7515</v>
      </c>
      <c r="H114" s="71">
        <f t="shared" si="38"/>
        <v>6413</v>
      </c>
      <c r="I114" s="72">
        <f t="shared" si="38"/>
        <v>6840</v>
      </c>
      <c r="J114" s="71">
        <f t="shared" si="38"/>
        <v>7635</v>
      </c>
      <c r="K114" s="72">
        <f t="shared" si="38"/>
        <v>6918</v>
      </c>
      <c r="L114" s="71">
        <f t="shared" si="38"/>
        <v>4250</v>
      </c>
      <c r="M114" s="72">
        <f t="shared" si="38"/>
        <v>3653</v>
      </c>
      <c r="N114" s="71">
        <f t="shared" si="38"/>
        <v>4370</v>
      </c>
      <c r="O114" s="72">
        <f t="shared" si="38"/>
        <v>11045</v>
      </c>
      <c r="P114" s="74">
        <f t="shared" si="38"/>
        <v>99849</v>
      </c>
    </row>
    <row r="115" spans="2:16" ht="18.75" customHeight="1" x14ac:dyDescent="0.25">
      <c r="B115" s="156" t="s">
        <v>45</v>
      </c>
      <c r="C115" s="62" t="s">
        <v>55</v>
      </c>
      <c r="D115" s="63">
        <v>16585</v>
      </c>
      <c r="E115" s="64">
        <v>16600</v>
      </c>
      <c r="F115" s="63">
        <v>19074</v>
      </c>
      <c r="G115" s="64">
        <v>13089</v>
      </c>
      <c r="H115" s="63">
        <v>9186</v>
      </c>
      <c r="I115" s="64">
        <v>9476</v>
      </c>
      <c r="J115" s="63">
        <v>12779</v>
      </c>
      <c r="K115" s="64">
        <v>9092</v>
      </c>
      <c r="L115" s="63">
        <v>4160</v>
      </c>
      <c r="M115" s="64">
        <v>4651</v>
      </c>
      <c r="N115" s="63">
        <v>10482</v>
      </c>
      <c r="O115" s="64">
        <v>16571</v>
      </c>
      <c r="P115" s="65">
        <f t="shared" si="36"/>
        <v>141745</v>
      </c>
    </row>
    <row r="116" spans="2:16" ht="18.75" customHeight="1" x14ac:dyDescent="0.25">
      <c r="B116" s="157"/>
      <c r="C116" s="66" t="s">
        <v>56</v>
      </c>
      <c r="D116" s="67">
        <v>19072</v>
      </c>
      <c r="E116" s="68">
        <v>16674</v>
      </c>
      <c r="F116" s="67">
        <v>22334</v>
      </c>
      <c r="G116" s="68">
        <v>15543</v>
      </c>
      <c r="H116" s="67">
        <v>10281</v>
      </c>
      <c r="I116" s="68">
        <v>8788</v>
      </c>
      <c r="J116" s="67">
        <v>13177</v>
      </c>
      <c r="K116" s="68">
        <v>10371</v>
      </c>
      <c r="L116" s="67">
        <v>5433</v>
      </c>
      <c r="M116" s="68">
        <v>4399</v>
      </c>
      <c r="N116" s="67">
        <v>8373</v>
      </c>
      <c r="O116" s="68">
        <v>12054</v>
      </c>
      <c r="P116" s="69">
        <f t="shared" si="36"/>
        <v>146499</v>
      </c>
    </row>
    <row r="117" spans="2:16" ht="18.75" customHeight="1" x14ac:dyDescent="0.25">
      <c r="B117" s="158"/>
      <c r="C117" s="70" t="s">
        <v>19</v>
      </c>
      <c r="D117" s="71">
        <f>+D115+D116</f>
        <v>35657</v>
      </c>
      <c r="E117" s="72">
        <f t="shared" ref="E117:P117" si="39">+E115+E116</f>
        <v>33274</v>
      </c>
      <c r="F117" s="71">
        <f t="shared" si="39"/>
        <v>41408</v>
      </c>
      <c r="G117" s="72">
        <f t="shared" si="39"/>
        <v>28632</v>
      </c>
      <c r="H117" s="71">
        <f t="shared" si="39"/>
        <v>19467</v>
      </c>
      <c r="I117" s="72">
        <f t="shared" si="39"/>
        <v>18264</v>
      </c>
      <c r="J117" s="71">
        <f t="shared" si="39"/>
        <v>25956</v>
      </c>
      <c r="K117" s="72">
        <f t="shared" si="39"/>
        <v>19463</v>
      </c>
      <c r="L117" s="71">
        <f t="shared" si="39"/>
        <v>9593</v>
      </c>
      <c r="M117" s="72">
        <f t="shared" si="39"/>
        <v>9050</v>
      </c>
      <c r="N117" s="71">
        <f t="shared" si="39"/>
        <v>18855</v>
      </c>
      <c r="O117" s="72">
        <f t="shared" si="39"/>
        <v>28625</v>
      </c>
      <c r="P117" s="74">
        <f t="shared" si="39"/>
        <v>288244</v>
      </c>
    </row>
    <row r="118" spans="2:16" ht="18.75" customHeight="1" x14ac:dyDescent="0.25">
      <c r="B118" s="156" t="s">
        <v>245</v>
      </c>
      <c r="C118" s="62" t="s">
        <v>55</v>
      </c>
      <c r="D118" s="63">
        <v>28677</v>
      </c>
      <c r="E118" s="64">
        <v>28488</v>
      </c>
      <c r="F118" s="63">
        <v>31002</v>
      </c>
      <c r="G118" s="64">
        <v>31735</v>
      </c>
      <c r="H118" s="63">
        <v>33356</v>
      </c>
      <c r="I118" s="64">
        <v>40324</v>
      </c>
      <c r="J118" s="63">
        <v>47374</v>
      </c>
      <c r="K118" s="64">
        <v>41653</v>
      </c>
      <c r="L118" s="63">
        <v>28244</v>
      </c>
      <c r="M118" s="64">
        <v>29003</v>
      </c>
      <c r="N118" s="63">
        <v>29872</v>
      </c>
      <c r="O118" s="64">
        <v>41855</v>
      </c>
      <c r="P118" s="65">
        <f t="shared" si="36"/>
        <v>411583</v>
      </c>
    </row>
    <row r="119" spans="2:16" ht="18.75" customHeight="1" x14ac:dyDescent="0.25">
      <c r="B119" s="157"/>
      <c r="C119" s="66" t="s">
        <v>56</v>
      </c>
      <c r="D119" s="67">
        <v>34842</v>
      </c>
      <c r="E119" s="68">
        <v>27735</v>
      </c>
      <c r="F119" s="67">
        <v>36252</v>
      </c>
      <c r="G119" s="68">
        <v>34729</v>
      </c>
      <c r="H119" s="67">
        <v>34668</v>
      </c>
      <c r="I119" s="68">
        <v>35660</v>
      </c>
      <c r="J119" s="67">
        <v>43121</v>
      </c>
      <c r="K119" s="68">
        <v>50665</v>
      </c>
      <c r="L119" s="67">
        <v>39730</v>
      </c>
      <c r="M119" s="68">
        <v>32257</v>
      </c>
      <c r="N119" s="67">
        <v>29207</v>
      </c>
      <c r="O119" s="68">
        <v>27731</v>
      </c>
      <c r="P119" s="69">
        <f t="shared" si="36"/>
        <v>426597</v>
      </c>
    </row>
    <row r="120" spans="2:16" ht="18.75" customHeight="1" x14ac:dyDescent="0.25">
      <c r="B120" s="158"/>
      <c r="C120" s="70" t="s">
        <v>19</v>
      </c>
      <c r="D120" s="71">
        <f>+D118+D119</f>
        <v>63519</v>
      </c>
      <c r="E120" s="72">
        <f t="shared" ref="E120:P120" si="40">+E118+E119</f>
        <v>56223</v>
      </c>
      <c r="F120" s="71">
        <f t="shared" si="40"/>
        <v>67254</v>
      </c>
      <c r="G120" s="72">
        <f t="shared" si="40"/>
        <v>66464</v>
      </c>
      <c r="H120" s="71">
        <f t="shared" si="40"/>
        <v>68024</v>
      </c>
      <c r="I120" s="72">
        <f t="shared" si="40"/>
        <v>75984</v>
      </c>
      <c r="J120" s="71">
        <f t="shared" si="40"/>
        <v>90495</v>
      </c>
      <c r="K120" s="72">
        <f t="shared" si="40"/>
        <v>92318</v>
      </c>
      <c r="L120" s="71">
        <f t="shared" si="40"/>
        <v>67974</v>
      </c>
      <c r="M120" s="72">
        <f t="shared" si="40"/>
        <v>61260</v>
      </c>
      <c r="N120" s="71">
        <f t="shared" si="40"/>
        <v>59079</v>
      </c>
      <c r="O120" s="72">
        <f t="shared" si="40"/>
        <v>69586</v>
      </c>
      <c r="P120" s="74">
        <f t="shared" si="40"/>
        <v>838180</v>
      </c>
    </row>
    <row r="121" spans="2:16" ht="18.75" customHeight="1" x14ac:dyDescent="0.25">
      <c r="B121" s="157" t="s">
        <v>49</v>
      </c>
      <c r="C121" s="66" t="s">
        <v>55</v>
      </c>
      <c r="D121" s="67">
        <v>65083</v>
      </c>
      <c r="E121" s="68">
        <v>70402</v>
      </c>
      <c r="F121" s="67">
        <v>72767</v>
      </c>
      <c r="G121" s="68">
        <v>45331</v>
      </c>
      <c r="H121" s="67">
        <v>37147</v>
      </c>
      <c r="I121" s="68">
        <v>38838</v>
      </c>
      <c r="J121" s="67">
        <v>45387</v>
      </c>
      <c r="K121" s="68">
        <v>38879</v>
      </c>
      <c r="L121" s="67">
        <v>26108</v>
      </c>
      <c r="M121" s="68">
        <v>25450</v>
      </c>
      <c r="N121" s="67">
        <v>31333</v>
      </c>
      <c r="O121" s="68">
        <v>48826</v>
      </c>
      <c r="P121" s="69">
        <f t="shared" si="36"/>
        <v>545551</v>
      </c>
    </row>
    <row r="122" spans="2:16" ht="18.75" customHeight="1" x14ac:dyDescent="0.25">
      <c r="B122" s="157"/>
      <c r="C122" s="66" t="s">
        <v>56</v>
      </c>
      <c r="D122" s="67">
        <v>68749</v>
      </c>
      <c r="E122" s="68">
        <v>68663</v>
      </c>
      <c r="F122" s="67">
        <v>78301</v>
      </c>
      <c r="G122" s="68">
        <v>55288</v>
      </c>
      <c r="H122" s="67">
        <v>35182</v>
      </c>
      <c r="I122" s="68">
        <v>36967</v>
      </c>
      <c r="J122" s="67">
        <v>40606</v>
      </c>
      <c r="K122" s="68">
        <v>45007</v>
      </c>
      <c r="L122" s="67">
        <v>29867</v>
      </c>
      <c r="M122" s="68">
        <v>27265</v>
      </c>
      <c r="N122" s="67">
        <v>27874</v>
      </c>
      <c r="O122" s="68">
        <v>34773</v>
      </c>
      <c r="P122" s="69">
        <f t="shared" si="36"/>
        <v>548542</v>
      </c>
    </row>
    <row r="123" spans="2:16" ht="18.75" customHeight="1" x14ac:dyDescent="0.25">
      <c r="B123" s="157"/>
      <c r="C123" s="70" t="s">
        <v>19</v>
      </c>
      <c r="D123" s="71">
        <f>+D121+D122</f>
        <v>133832</v>
      </c>
      <c r="E123" s="72">
        <f t="shared" ref="E123:P123" si="41">+E121+E122</f>
        <v>139065</v>
      </c>
      <c r="F123" s="71">
        <f t="shared" si="41"/>
        <v>151068</v>
      </c>
      <c r="G123" s="72">
        <f t="shared" si="41"/>
        <v>100619</v>
      </c>
      <c r="H123" s="71">
        <f t="shared" si="41"/>
        <v>72329</v>
      </c>
      <c r="I123" s="72">
        <f t="shared" si="41"/>
        <v>75805</v>
      </c>
      <c r="J123" s="71">
        <f t="shared" si="41"/>
        <v>85993</v>
      </c>
      <c r="K123" s="72">
        <f t="shared" si="41"/>
        <v>83886</v>
      </c>
      <c r="L123" s="71">
        <f t="shared" si="41"/>
        <v>55975</v>
      </c>
      <c r="M123" s="72">
        <f t="shared" si="41"/>
        <v>52715</v>
      </c>
      <c r="N123" s="71">
        <f t="shared" si="41"/>
        <v>59207</v>
      </c>
      <c r="O123" s="72">
        <f t="shared" si="41"/>
        <v>83599</v>
      </c>
      <c r="P123" s="74">
        <f t="shared" si="41"/>
        <v>1094093</v>
      </c>
    </row>
    <row r="124" spans="2:16" ht="18.75" customHeight="1" x14ac:dyDescent="0.25">
      <c r="B124" s="156" t="s">
        <v>248</v>
      </c>
      <c r="C124" s="62" t="s">
        <v>55</v>
      </c>
      <c r="D124" s="63">
        <v>112190</v>
      </c>
      <c r="E124" s="64">
        <v>100365</v>
      </c>
      <c r="F124" s="63">
        <v>110049</v>
      </c>
      <c r="G124" s="64">
        <v>109094</v>
      </c>
      <c r="H124" s="63">
        <v>108735</v>
      </c>
      <c r="I124" s="64">
        <v>122463</v>
      </c>
      <c r="J124" s="63">
        <v>153288</v>
      </c>
      <c r="K124" s="64">
        <v>132042</v>
      </c>
      <c r="L124" s="63">
        <v>95011</v>
      </c>
      <c r="M124" s="64">
        <v>106762</v>
      </c>
      <c r="N124" s="63">
        <v>114116</v>
      </c>
      <c r="O124" s="64">
        <v>156000</v>
      </c>
      <c r="P124" s="65">
        <f t="shared" si="36"/>
        <v>1420115</v>
      </c>
    </row>
    <row r="125" spans="2:16" ht="18.75" customHeight="1" x14ac:dyDescent="0.25">
      <c r="B125" s="157"/>
      <c r="C125" s="66" t="s">
        <v>56</v>
      </c>
      <c r="D125" s="67">
        <v>135582</v>
      </c>
      <c r="E125" s="68">
        <v>103817</v>
      </c>
      <c r="F125" s="67">
        <v>122055</v>
      </c>
      <c r="G125" s="68">
        <v>117041</v>
      </c>
      <c r="H125" s="67">
        <v>107076</v>
      </c>
      <c r="I125" s="68">
        <v>115489</v>
      </c>
      <c r="J125" s="67">
        <v>143069</v>
      </c>
      <c r="K125" s="68">
        <v>159336</v>
      </c>
      <c r="L125" s="67">
        <v>115167</v>
      </c>
      <c r="M125" s="68">
        <v>105975</v>
      </c>
      <c r="N125" s="67">
        <v>109429</v>
      </c>
      <c r="O125" s="68">
        <v>110696</v>
      </c>
      <c r="P125" s="69">
        <f t="shared" si="36"/>
        <v>1444732</v>
      </c>
    </row>
    <row r="126" spans="2:16" ht="18.75" customHeight="1" x14ac:dyDescent="0.25">
      <c r="B126" s="158"/>
      <c r="C126" s="70" t="s">
        <v>19</v>
      </c>
      <c r="D126" s="71">
        <f>+D124+D125</f>
        <v>247772</v>
      </c>
      <c r="E126" s="72">
        <f t="shared" ref="E126:P126" si="42">+E124+E125</f>
        <v>204182</v>
      </c>
      <c r="F126" s="71">
        <f t="shared" si="42"/>
        <v>232104</v>
      </c>
      <c r="G126" s="72">
        <f t="shared" si="42"/>
        <v>226135</v>
      </c>
      <c r="H126" s="71">
        <f t="shared" si="42"/>
        <v>215811</v>
      </c>
      <c r="I126" s="72">
        <f t="shared" si="42"/>
        <v>237952</v>
      </c>
      <c r="J126" s="71">
        <f t="shared" si="42"/>
        <v>296357</v>
      </c>
      <c r="K126" s="72">
        <f t="shared" si="42"/>
        <v>291378</v>
      </c>
      <c r="L126" s="71">
        <f t="shared" si="42"/>
        <v>210178</v>
      </c>
      <c r="M126" s="72">
        <f t="shared" si="42"/>
        <v>212737</v>
      </c>
      <c r="N126" s="71">
        <f t="shared" si="42"/>
        <v>223545</v>
      </c>
      <c r="O126" s="72">
        <f t="shared" si="42"/>
        <v>266696</v>
      </c>
      <c r="P126" s="74">
        <f t="shared" si="42"/>
        <v>2864847</v>
      </c>
    </row>
    <row r="127" spans="2:16" ht="18.75" customHeight="1" x14ac:dyDescent="0.25">
      <c r="B127" s="157" t="s">
        <v>46</v>
      </c>
      <c r="C127" s="66" t="s">
        <v>55</v>
      </c>
      <c r="D127" s="67">
        <v>192868</v>
      </c>
      <c r="E127" s="68">
        <v>193590</v>
      </c>
      <c r="F127" s="67">
        <v>203846</v>
      </c>
      <c r="G127" s="68">
        <v>175681</v>
      </c>
      <c r="H127" s="67">
        <v>142444</v>
      </c>
      <c r="I127" s="68">
        <v>151539</v>
      </c>
      <c r="J127" s="67">
        <v>177178</v>
      </c>
      <c r="K127" s="68">
        <v>155692</v>
      </c>
      <c r="L127" s="67">
        <v>86501</v>
      </c>
      <c r="M127" s="68">
        <v>98943</v>
      </c>
      <c r="N127" s="67">
        <v>137508</v>
      </c>
      <c r="O127" s="68">
        <v>179071</v>
      </c>
      <c r="P127" s="69">
        <f t="shared" si="36"/>
        <v>1894861</v>
      </c>
    </row>
    <row r="128" spans="2:16" ht="18.75" customHeight="1" x14ac:dyDescent="0.25">
      <c r="B128" s="157"/>
      <c r="C128" s="66" t="s">
        <v>56</v>
      </c>
      <c r="D128" s="67">
        <v>196698</v>
      </c>
      <c r="E128" s="68">
        <v>189588</v>
      </c>
      <c r="F128" s="67">
        <v>213832</v>
      </c>
      <c r="G128" s="68">
        <v>186707</v>
      </c>
      <c r="H128" s="67">
        <v>147023</v>
      </c>
      <c r="I128" s="68">
        <v>143303</v>
      </c>
      <c r="J128" s="67">
        <v>167888</v>
      </c>
      <c r="K128" s="68">
        <v>172240</v>
      </c>
      <c r="L128" s="67">
        <v>94650</v>
      </c>
      <c r="M128" s="68">
        <v>93057</v>
      </c>
      <c r="N128" s="67">
        <v>124755</v>
      </c>
      <c r="O128" s="68">
        <v>153604</v>
      </c>
      <c r="P128" s="69">
        <f t="shared" si="36"/>
        <v>1883345</v>
      </c>
    </row>
    <row r="129" spans="2:16" ht="18.75" customHeight="1" x14ac:dyDescent="0.25">
      <c r="B129" s="157"/>
      <c r="C129" s="70" t="s">
        <v>19</v>
      </c>
      <c r="D129" s="71">
        <f>+D127+D128</f>
        <v>389566</v>
      </c>
      <c r="E129" s="72">
        <f t="shared" ref="E129:P129" si="43">+E127+E128</f>
        <v>383178</v>
      </c>
      <c r="F129" s="71">
        <f t="shared" si="43"/>
        <v>417678</v>
      </c>
      <c r="G129" s="72">
        <f t="shared" si="43"/>
        <v>362388</v>
      </c>
      <c r="H129" s="71">
        <f t="shared" si="43"/>
        <v>289467</v>
      </c>
      <c r="I129" s="72">
        <f t="shared" si="43"/>
        <v>294842</v>
      </c>
      <c r="J129" s="71">
        <f t="shared" si="43"/>
        <v>345066</v>
      </c>
      <c r="K129" s="72">
        <f t="shared" si="43"/>
        <v>327932</v>
      </c>
      <c r="L129" s="71">
        <f t="shared" si="43"/>
        <v>181151</v>
      </c>
      <c r="M129" s="72">
        <f t="shared" si="43"/>
        <v>192000</v>
      </c>
      <c r="N129" s="71">
        <f t="shared" si="43"/>
        <v>262263</v>
      </c>
      <c r="O129" s="72">
        <f t="shared" si="43"/>
        <v>332675</v>
      </c>
      <c r="P129" s="74">
        <f t="shared" si="43"/>
        <v>3778206</v>
      </c>
    </row>
    <row r="130" spans="2:16" ht="18.75" customHeight="1" x14ac:dyDescent="0.25">
      <c r="B130" s="159" t="s">
        <v>37</v>
      </c>
      <c r="C130" s="160"/>
      <c r="D130" s="75">
        <f>+D111+D114+D117+D120+D123+D126+D129</f>
        <v>887548</v>
      </c>
      <c r="E130" s="76">
        <f t="shared" ref="E130:P130" si="44">+E111+E114+E117+E120+E123+E126+E129</f>
        <v>830233</v>
      </c>
      <c r="F130" s="75">
        <f t="shared" si="44"/>
        <v>924473</v>
      </c>
      <c r="G130" s="76">
        <f t="shared" si="44"/>
        <v>793004</v>
      </c>
      <c r="H130" s="75">
        <f t="shared" si="44"/>
        <v>671858</v>
      </c>
      <c r="I130" s="76">
        <f t="shared" si="44"/>
        <v>710709</v>
      </c>
      <c r="J130" s="75">
        <f t="shared" si="44"/>
        <v>853908</v>
      </c>
      <c r="K130" s="76">
        <f t="shared" si="44"/>
        <v>824241</v>
      </c>
      <c r="L130" s="75">
        <f t="shared" si="44"/>
        <v>531060</v>
      </c>
      <c r="M130" s="76">
        <f t="shared" si="44"/>
        <v>533938</v>
      </c>
      <c r="N130" s="75">
        <f t="shared" si="44"/>
        <v>629791</v>
      </c>
      <c r="O130" s="76">
        <f t="shared" si="44"/>
        <v>795209</v>
      </c>
      <c r="P130" s="77">
        <f t="shared" si="44"/>
        <v>8985972</v>
      </c>
    </row>
    <row r="131" spans="2:16" ht="18.75" customHeight="1" x14ac:dyDescent="0.25">
      <c r="B131" s="78"/>
      <c r="C131" s="78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</row>
    <row r="132" spans="2:16" ht="18.75" customHeight="1" x14ac:dyDescent="0.25">
      <c r="B132" s="161">
        <v>2010</v>
      </c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3"/>
    </row>
    <row r="133" spans="2:16" ht="18.75" customHeight="1" x14ac:dyDescent="0.25">
      <c r="B133" s="164" t="s">
        <v>43</v>
      </c>
      <c r="C133" s="165"/>
      <c r="D133" s="59" t="s">
        <v>7</v>
      </c>
      <c r="E133" s="60" t="s">
        <v>8</v>
      </c>
      <c r="F133" s="59" t="s">
        <v>9</v>
      </c>
      <c r="G133" s="60" t="s">
        <v>10</v>
      </c>
      <c r="H133" s="59" t="s">
        <v>11</v>
      </c>
      <c r="I133" s="60" t="s">
        <v>12</v>
      </c>
      <c r="J133" s="59" t="s">
        <v>13</v>
      </c>
      <c r="K133" s="60" t="s">
        <v>14</v>
      </c>
      <c r="L133" s="59" t="s">
        <v>15</v>
      </c>
      <c r="M133" s="60" t="s">
        <v>16</v>
      </c>
      <c r="N133" s="59" t="s">
        <v>17</v>
      </c>
      <c r="O133" s="60" t="s">
        <v>18</v>
      </c>
      <c r="P133" s="61" t="s">
        <v>19</v>
      </c>
    </row>
    <row r="134" spans="2:16" ht="18.75" customHeight="1" x14ac:dyDescent="0.25">
      <c r="B134" s="156" t="s">
        <v>247</v>
      </c>
      <c r="C134" s="62" t="s">
        <v>55</v>
      </c>
      <c r="D134" s="63">
        <v>1241</v>
      </c>
      <c r="E134" s="64">
        <v>2699</v>
      </c>
      <c r="F134" s="63">
        <v>2129</v>
      </c>
      <c r="G134" s="64">
        <v>1452</v>
      </c>
      <c r="H134" s="63">
        <v>1420</v>
      </c>
      <c r="I134" s="64">
        <v>1410</v>
      </c>
      <c r="J134" s="63">
        <v>1467</v>
      </c>
      <c r="K134" s="64">
        <v>1317</v>
      </c>
      <c r="L134" s="63">
        <v>1212</v>
      </c>
      <c r="M134" s="64">
        <v>1308</v>
      </c>
      <c r="N134" s="63">
        <v>1205</v>
      </c>
      <c r="O134" s="64">
        <v>2208</v>
      </c>
      <c r="P134" s="65">
        <f>SUM(D134:O134)</f>
        <v>19068</v>
      </c>
    </row>
    <row r="135" spans="2:16" ht="18.75" customHeight="1" x14ac:dyDescent="0.25">
      <c r="B135" s="157"/>
      <c r="C135" s="66" t="s">
        <v>56</v>
      </c>
      <c r="D135" s="67">
        <v>1652</v>
      </c>
      <c r="E135" s="68">
        <v>2188</v>
      </c>
      <c r="F135" s="67">
        <v>1731</v>
      </c>
      <c r="G135" s="68">
        <v>1356</v>
      </c>
      <c r="H135" s="67">
        <v>1294</v>
      </c>
      <c r="I135" s="68">
        <v>1435</v>
      </c>
      <c r="J135" s="67">
        <v>1259</v>
      </c>
      <c r="K135" s="68">
        <v>1377</v>
      </c>
      <c r="L135" s="67">
        <v>1251</v>
      </c>
      <c r="M135" s="68">
        <v>1118</v>
      </c>
      <c r="N135" s="67">
        <v>1269</v>
      </c>
      <c r="O135" s="68">
        <v>1157</v>
      </c>
      <c r="P135" s="69">
        <f t="shared" ref="P135:P153" si="45">SUM(D135:O135)</f>
        <v>17087</v>
      </c>
    </row>
    <row r="136" spans="2:16" ht="18.75" customHeight="1" x14ac:dyDescent="0.25">
      <c r="B136" s="158"/>
      <c r="C136" s="70" t="s">
        <v>19</v>
      </c>
      <c r="D136" s="71">
        <f>+D134+D135</f>
        <v>2893</v>
      </c>
      <c r="E136" s="72">
        <f t="shared" ref="E136:P136" si="46">+E134+E135</f>
        <v>4887</v>
      </c>
      <c r="F136" s="71">
        <f t="shared" si="46"/>
        <v>3860</v>
      </c>
      <c r="G136" s="72">
        <f t="shared" si="46"/>
        <v>2808</v>
      </c>
      <c r="H136" s="71">
        <f t="shared" si="46"/>
        <v>2714</v>
      </c>
      <c r="I136" s="72">
        <f t="shared" si="46"/>
        <v>2845</v>
      </c>
      <c r="J136" s="71">
        <f t="shared" si="46"/>
        <v>2726</v>
      </c>
      <c r="K136" s="72">
        <f t="shared" si="46"/>
        <v>2694</v>
      </c>
      <c r="L136" s="71">
        <f t="shared" si="46"/>
        <v>2463</v>
      </c>
      <c r="M136" s="72">
        <f t="shared" si="46"/>
        <v>2426</v>
      </c>
      <c r="N136" s="71">
        <f t="shared" si="46"/>
        <v>2474</v>
      </c>
      <c r="O136" s="72">
        <f t="shared" si="46"/>
        <v>3365</v>
      </c>
      <c r="P136" s="74">
        <f t="shared" si="46"/>
        <v>36155</v>
      </c>
    </row>
    <row r="137" spans="2:16" ht="18.75" customHeight="1" x14ac:dyDescent="0.25">
      <c r="B137" s="157" t="s">
        <v>246</v>
      </c>
      <c r="C137" s="66" t="s">
        <v>55</v>
      </c>
      <c r="D137" s="67">
        <v>8583</v>
      </c>
      <c r="E137" s="68">
        <v>7757</v>
      </c>
      <c r="F137" s="67">
        <f>19+6210</f>
        <v>6229</v>
      </c>
      <c r="G137" s="68">
        <v>5713</v>
      </c>
      <c r="H137" s="67">
        <v>2752</v>
      </c>
      <c r="I137" s="68">
        <v>3893</v>
      </c>
      <c r="J137" s="67">
        <v>5032</v>
      </c>
      <c r="K137" s="68">
        <v>3903</v>
      </c>
      <c r="L137" s="67">
        <v>2539</v>
      </c>
      <c r="M137" s="68">
        <v>2986</v>
      </c>
      <c r="N137" s="67">
        <v>3900</v>
      </c>
      <c r="O137" s="68">
        <v>5877</v>
      </c>
      <c r="P137" s="69">
        <f t="shared" si="45"/>
        <v>59164</v>
      </c>
    </row>
    <row r="138" spans="2:16" ht="18.75" customHeight="1" x14ac:dyDescent="0.25">
      <c r="B138" s="157"/>
      <c r="C138" s="66" t="s">
        <v>56</v>
      </c>
      <c r="D138" s="67">
        <v>7915</v>
      </c>
      <c r="E138" s="68">
        <v>7852</v>
      </c>
      <c r="F138" s="67">
        <v>7039</v>
      </c>
      <c r="G138" s="68">
        <v>6035</v>
      </c>
      <c r="H138" s="67">
        <v>2903</v>
      </c>
      <c r="I138" s="68">
        <v>3600</v>
      </c>
      <c r="J138" s="67">
        <v>3888</v>
      </c>
      <c r="K138" s="68">
        <v>4304</v>
      </c>
      <c r="L138" s="67">
        <v>2930</v>
      </c>
      <c r="M138" s="68">
        <v>2766</v>
      </c>
      <c r="N138" s="67">
        <v>3553</v>
      </c>
      <c r="O138" s="68">
        <v>4706</v>
      </c>
      <c r="P138" s="69">
        <f t="shared" si="45"/>
        <v>57491</v>
      </c>
    </row>
    <row r="139" spans="2:16" ht="18.75" customHeight="1" x14ac:dyDescent="0.25">
      <c r="B139" s="157"/>
      <c r="C139" s="70" t="s">
        <v>19</v>
      </c>
      <c r="D139" s="71">
        <f>+D137+D138</f>
        <v>16498</v>
      </c>
      <c r="E139" s="72">
        <f t="shared" ref="E139:P139" si="47">+E137+E138</f>
        <v>15609</v>
      </c>
      <c r="F139" s="71">
        <f t="shared" si="47"/>
        <v>13268</v>
      </c>
      <c r="G139" s="72">
        <f t="shared" si="47"/>
        <v>11748</v>
      </c>
      <c r="H139" s="71">
        <f t="shared" si="47"/>
        <v>5655</v>
      </c>
      <c r="I139" s="72">
        <f t="shared" si="47"/>
        <v>7493</v>
      </c>
      <c r="J139" s="71">
        <f t="shared" si="47"/>
        <v>8920</v>
      </c>
      <c r="K139" s="72">
        <f t="shared" si="47"/>
        <v>8207</v>
      </c>
      <c r="L139" s="71">
        <f t="shared" si="47"/>
        <v>5469</v>
      </c>
      <c r="M139" s="72">
        <f t="shared" si="47"/>
        <v>5752</v>
      </c>
      <c r="N139" s="71">
        <f t="shared" si="47"/>
        <v>7453</v>
      </c>
      <c r="O139" s="72">
        <f t="shared" si="47"/>
        <v>10583</v>
      </c>
      <c r="P139" s="74">
        <f t="shared" si="47"/>
        <v>116655</v>
      </c>
    </row>
    <row r="140" spans="2:16" ht="18.75" customHeight="1" x14ac:dyDescent="0.25">
      <c r="B140" s="156" t="s">
        <v>45</v>
      </c>
      <c r="C140" s="62" t="s">
        <v>55</v>
      </c>
      <c r="D140" s="63">
        <v>18673</v>
      </c>
      <c r="E140" s="64">
        <v>15106</v>
      </c>
      <c r="F140" s="63">
        <v>15693</v>
      </c>
      <c r="G140" s="64">
        <v>8790</v>
      </c>
      <c r="H140" s="63">
        <v>6199</v>
      </c>
      <c r="I140" s="64">
        <v>7412</v>
      </c>
      <c r="J140" s="63">
        <v>10383</v>
      </c>
      <c r="K140" s="64">
        <v>10308</v>
      </c>
      <c r="L140" s="63">
        <v>5271</v>
      </c>
      <c r="M140" s="64">
        <v>6476</v>
      </c>
      <c r="N140" s="63">
        <v>9168</v>
      </c>
      <c r="O140" s="64">
        <v>12647</v>
      </c>
      <c r="P140" s="65">
        <f t="shared" si="45"/>
        <v>126126</v>
      </c>
    </row>
    <row r="141" spans="2:16" ht="18.75" customHeight="1" x14ac:dyDescent="0.25">
      <c r="B141" s="157"/>
      <c r="C141" s="66" t="s">
        <v>56</v>
      </c>
      <c r="D141" s="67">
        <v>21805</v>
      </c>
      <c r="E141" s="68">
        <v>16343</v>
      </c>
      <c r="F141" s="67">
        <v>18304</v>
      </c>
      <c r="G141" s="68">
        <v>12355</v>
      </c>
      <c r="H141" s="67">
        <v>6150</v>
      </c>
      <c r="I141" s="68">
        <v>7291</v>
      </c>
      <c r="J141" s="67">
        <v>8781</v>
      </c>
      <c r="K141" s="68">
        <v>11859</v>
      </c>
      <c r="L141" s="67">
        <v>6788</v>
      </c>
      <c r="M141" s="68">
        <v>6500</v>
      </c>
      <c r="N141" s="67">
        <v>8156</v>
      </c>
      <c r="O141" s="68">
        <v>9236</v>
      </c>
      <c r="P141" s="69">
        <f t="shared" si="45"/>
        <v>133568</v>
      </c>
    </row>
    <row r="142" spans="2:16" ht="18.75" customHeight="1" x14ac:dyDescent="0.25">
      <c r="B142" s="158"/>
      <c r="C142" s="70" t="s">
        <v>19</v>
      </c>
      <c r="D142" s="71">
        <f>+D140+D141</f>
        <v>40478</v>
      </c>
      <c r="E142" s="72">
        <f t="shared" ref="E142:P142" si="48">+E140+E141</f>
        <v>31449</v>
      </c>
      <c r="F142" s="71">
        <f t="shared" si="48"/>
        <v>33997</v>
      </c>
      <c r="G142" s="72">
        <f t="shared" si="48"/>
        <v>21145</v>
      </c>
      <c r="H142" s="71">
        <f t="shared" si="48"/>
        <v>12349</v>
      </c>
      <c r="I142" s="72">
        <f t="shared" si="48"/>
        <v>14703</v>
      </c>
      <c r="J142" s="71">
        <f t="shared" si="48"/>
        <v>19164</v>
      </c>
      <c r="K142" s="72">
        <f t="shared" si="48"/>
        <v>22167</v>
      </c>
      <c r="L142" s="71">
        <f t="shared" si="48"/>
        <v>12059</v>
      </c>
      <c r="M142" s="72">
        <f t="shared" si="48"/>
        <v>12976</v>
      </c>
      <c r="N142" s="71">
        <f t="shared" si="48"/>
        <v>17324</v>
      </c>
      <c r="O142" s="72">
        <f t="shared" si="48"/>
        <v>21883</v>
      </c>
      <c r="P142" s="74">
        <f t="shared" si="48"/>
        <v>259694</v>
      </c>
    </row>
    <row r="143" spans="2:16" ht="18.75" customHeight="1" x14ac:dyDescent="0.25">
      <c r="B143" s="156" t="s">
        <v>245</v>
      </c>
      <c r="C143" s="62" t="s">
        <v>55</v>
      </c>
      <c r="D143" s="63">
        <v>32263</v>
      </c>
      <c r="E143" s="64">
        <v>33188</v>
      </c>
      <c r="F143" s="63">
        <v>37372</v>
      </c>
      <c r="G143" s="64">
        <v>32001</v>
      </c>
      <c r="H143" s="63">
        <v>36028</v>
      </c>
      <c r="I143" s="64">
        <v>42958</v>
      </c>
      <c r="J143" s="63">
        <v>51052</v>
      </c>
      <c r="K143" s="64">
        <v>41810</v>
      </c>
      <c r="L143" s="63">
        <v>27736</v>
      </c>
      <c r="M143" s="64">
        <v>31047</v>
      </c>
      <c r="N143" s="63">
        <v>30488</v>
      </c>
      <c r="O143" s="64">
        <v>41454</v>
      </c>
      <c r="P143" s="65">
        <f t="shared" si="45"/>
        <v>437397</v>
      </c>
    </row>
    <row r="144" spans="2:16" ht="18.75" customHeight="1" x14ac:dyDescent="0.25">
      <c r="B144" s="157"/>
      <c r="C144" s="66" t="s">
        <v>56</v>
      </c>
      <c r="D144" s="67">
        <v>44076</v>
      </c>
      <c r="E144" s="68">
        <v>33250</v>
      </c>
      <c r="F144" s="67">
        <v>41661</v>
      </c>
      <c r="G144" s="68">
        <v>39906</v>
      </c>
      <c r="H144" s="67">
        <v>36286</v>
      </c>
      <c r="I144" s="68">
        <v>39103</v>
      </c>
      <c r="J144" s="67">
        <v>44887</v>
      </c>
      <c r="K144" s="68">
        <v>49360</v>
      </c>
      <c r="L144" s="67">
        <v>39918</v>
      </c>
      <c r="M144" s="68">
        <v>35261</v>
      </c>
      <c r="N144" s="67">
        <v>29902</v>
      </c>
      <c r="O144" s="68">
        <v>28589</v>
      </c>
      <c r="P144" s="69">
        <f t="shared" si="45"/>
        <v>462199</v>
      </c>
    </row>
    <row r="145" spans="2:16" ht="18.75" customHeight="1" x14ac:dyDescent="0.25">
      <c r="B145" s="158"/>
      <c r="C145" s="70" t="s">
        <v>19</v>
      </c>
      <c r="D145" s="71">
        <f>+D143+D144</f>
        <v>76339</v>
      </c>
      <c r="E145" s="72">
        <f t="shared" ref="E145:P145" si="49">+E143+E144</f>
        <v>66438</v>
      </c>
      <c r="F145" s="71">
        <f t="shared" si="49"/>
        <v>79033</v>
      </c>
      <c r="G145" s="72">
        <f t="shared" si="49"/>
        <v>71907</v>
      </c>
      <c r="H145" s="71">
        <f t="shared" si="49"/>
        <v>72314</v>
      </c>
      <c r="I145" s="72">
        <f t="shared" si="49"/>
        <v>82061</v>
      </c>
      <c r="J145" s="71">
        <f t="shared" si="49"/>
        <v>95939</v>
      </c>
      <c r="K145" s="72">
        <f t="shared" si="49"/>
        <v>91170</v>
      </c>
      <c r="L145" s="71">
        <f t="shared" si="49"/>
        <v>67654</v>
      </c>
      <c r="M145" s="72">
        <f t="shared" si="49"/>
        <v>66308</v>
      </c>
      <c r="N145" s="71">
        <f t="shared" si="49"/>
        <v>60390</v>
      </c>
      <c r="O145" s="72">
        <f t="shared" si="49"/>
        <v>70043</v>
      </c>
      <c r="P145" s="74">
        <f t="shared" si="49"/>
        <v>899596</v>
      </c>
    </row>
    <row r="146" spans="2:16" ht="18.75" customHeight="1" x14ac:dyDescent="0.25">
      <c r="B146" s="157" t="s">
        <v>49</v>
      </c>
      <c r="C146" s="66" t="s">
        <v>55</v>
      </c>
      <c r="D146" s="67">
        <v>55467</v>
      </c>
      <c r="E146" s="68">
        <v>55351</v>
      </c>
      <c r="F146" s="67">
        <v>59442</v>
      </c>
      <c r="G146" s="68">
        <v>35760</v>
      </c>
      <c r="H146" s="67">
        <v>30851</v>
      </c>
      <c r="I146" s="68">
        <v>32482</v>
      </c>
      <c r="J146" s="67">
        <v>35802</v>
      </c>
      <c r="K146" s="68">
        <v>31120</v>
      </c>
      <c r="L146" s="67">
        <v>21279</v>
      </c>
      <c r="M146" s="68">
        <v>24491</v>
      </c>
      <c r="N146" s="67">
        <v>28662</v>
      </c>
      <c r="O146" s="68">
        <v>39488</v>
      </c>
      <c r="P146" s="69">
        <f t="shared" si="45"/>
        <v>450195</v>
      </c>
    </row>
    <row r="147" spans="2:16" ht="18.75" customHeight="1" x14ac:dyDescent="0.25">
      <c r="B147" s="157"/>
      <c r="C147" s="66" t="s">
        <v>56</v>
      </c>
      <c r="D147" s="67">
        <v>59977</v>
      </c>
      <c r="E147" s="68">
        <v>54289</v>
      </c>
      <c r="F147" s="67">
        <v>63907</v>
      </c>
      <c r="G147" s="68">
        <v>44302</v>
      </c>
      <c r="H147" s="67">
        <v>30313</v>
      </c>
      <c r="I147" s="68">
        <v>30378</v>
      </c>
      <c r="J147" s="67">
        <v>32753</v>
      </c>
      <c r="K147" s="68">
        <v>35991</v>
      </c>
      <c r="L147" s="67">
        <v>24230</v>
      </c>
      <c r="M147" s="68">
        <v>24563</v>
      </c>
      <c r="N147" s="67">
        <v>26697</v>
      </c>
      <c r="O147" s="68">
        <v>29785</v>
      </c>
      <c r="P147" s="69">
        <f t="shared" si="45"/>
        <v>457185</v>
      </c>
    </row>
    <row r="148" spans="2:16" ht="18.75" customHeight="1" x14ac:dyDescent="0.25">
      <c r="B148" s="157"/>
      <c r="C148" s="70" t="s">
        <v>19</v>
      </c>
      <c r="D148" s="71">
        <f>+D146+D147</f>
        <v>115444</v>
      </c>
      <c r="E148" s="72">
        <f t="shared" ref="E148:P148" si="50">+E146+E147</f>
        <v>109640</v>
      </c>
      <c r="F148" s="71">
        <f t="shared" si="50"/>
        <v>123349</v>
      </c>
      <c r="G148" s="72">
        <f t="shared" si="50"/>
        <v>80062</v>
      </c>
      <c r="H148" s="71">
        <f t="shared" si="50"/>
        <v>61164</v>
      </c>
      <c r="I148" s="72">
        <f t="shared" si="50"/>
        <v>62860</v>
      </c>
      <c r="J148" s="71">
        <f t="shared" si="50"/>
        <v>68555</v>
      </c>
      <c r="K148" s="72">
        <f t="shared" si="50"/>
        <v>67111</v>
      </c>
      <c r="L148" s="71">
        <f t="shared" si="50"/>
        <v>45509</v>
      </c>
      <c r="M148" s="72">
        <f t="shared" si="50"/>
        <v>49054</v>
      </c>
      <c r="N148" s="71">
        <f t="shared" si="50"/>
        <v>55359</v>
      </c>
      <c r="O148" s="72">
        <f t="shared" si="50"/>
        <v>69273</v>
      </c>
      <c r="P148" s="74">
        <f t="shared" si="50"/>
        <v>907380</v>
      </c>
    </row>
    <row r="149" spans="2:16" ht="18.75" customHeight="1" x14ac:dyDescent="0.25">
      <c r="B149" s="156" t="s">
        <v>248</v>
      </c>
      <c r="C149" s="62" t="s">
        <v>55</v>
      </c>
      <c r="D149" s="63">
        <v>137325</v>
      </c>
      <c r="E149" s="64">
        <v>117237</v>
      </c>
      <c r="F149" s="63">
        <v>123868</v>
      </c>
      <c r="G149" s="64">
        <v>112875</v>
      </c>
      <c r="H149" s="63">
        <v>118938</v>
      </c>
      <c r="I149" s="64">
        <v>138935</v>
      </c>
      <c r="J149" s="63">
        <v>173873</v>
      </c>
      <c r="K149" s="64">
        <v>144321</v>
      </c>
      <c r="L149" s="63">
        <v>99106</v>
      </c>
      <c r="M149" s="64">
        <v>109474</v>
      </c>
      <c r="N149" s="63">
        <v>115329</v>
      </c>
      <c r="O149" s="64">
        <v>153785</v>
      </c>
      <c r="P149" s="65">
        <f t="shared" si="45"/>
        <v>1545066</v>
      </c>
    </row>
    <row r="150" spans="2:16" ht="18.75" customHeight="1" x14ac:dyDescent="0.25">
      <c r="B150" s="157"/>
      <c r="C150" s="66" t="s">
        <v>56</v>
      </c>
      <c r="D150" s="67">
        <v>167324</v>
      </c>
      <c r="E150" s="68">
        <v>128597</v>
      </c>
      <c r="F150" s="67">
        <v>134740</v>
      </c>
      <c r="G150" s="68">
        <v>128898</v>
      </c>
      <c r="H150" s="67">
        <v>115244</v>
      </c>
      <c r="I150" s="68">
        <v>130819</v>
      </c>
      <c r="J150" s="67">
        <v>159737</v>
      </c>
      <c r="K150" s="68">
        <v>168861</v>
      </c>
      <c r="L150" s="67">
        <v>126865</v>
      </c>
      <c r="M150" s="68">
        <v>111961</v>
      </c>
      <c r="N150" s="67">
        <v>110799</v>
      </c>
      <c r="O150" s="68">
        <v>114151</v>
      </c>
      <c r="P150" s="69">
        <f t="shared" si="45"/>
        <v>1597996</v>
      </c>
    </row>
    <row r="151" spans="2:16" ht="18.75" customHeight="1" x14ac:dyDescent="0.25">
      <c r="B151" s="158"/>
      <c r="C151" s="70" t="s">
        <v>19</v>
      </c>
      <c r="D151" s="71">
        <f>+D149+D150</f>
        <v>304649</v>
      </c>
      <c r="E151" s="72">
        <f t="shared" ref="E151:P151" si="51">+E149+E150</f>
        <v>245834</v>
      </c>
      <c r="F151" s="71">
        <f t="shared" si="51"/>
        <v>258608</v>
      </c>
      <c r="G151" s="72">
        <f t="shared" si="51"/>
        <v>241773</v>
      </c>
      <c r="H151" s="71">
        <f t="shared" si="51"/>
        <v>234182</v>
      </c>
      <c r="I151" s="72">
        <f t="shared" si="51"/>
        <v>269754</v>
      </c>
      <c r="J151" s="71">
        <f t="shared" si="51"/>
        <v>333610</v>
      </c>
      <c r="K151" s="72">
        <f t="shared" si="51"/>
        <v>313182</v>
      </c>
      <c r="L151" s="71">
        <f t="shared" si="51"/>
        <v>225971</v>
      </c>
      <c r="M151" s="72">
        <f t="shared" si="51"/>
        <v>221435</v>
      </c>
      <c r="N151" s="71">
        <f t="shared" si="51"/>
        <v>226128</v>
      </c>
      <c r="O151" s="72">
        <f t="shared" si="51"/>
        <v>267936</v>
      </c>
      <c r="P151" s="74">
        <f t="shared" si="51"/>
        <v>3143062</v>
      </c>
    </row>
    <row r="152" spans="2:16" ht="18.75" customHeight="1" x14ac:dyDescent="0.25">
      <c r="B152" s="157" t="s">
        <v>46</v>
      </c>
      <c r="C152" s="66" t="s">
        <v>55</v>
      </c>
      <c r="D152" s="67">
        <v>208030</v>
      </c>
      <c r="E152" s="68">
        <v>198070</v>
      </c>
      <c r="F152" s="67">
        <v>213012</v>
      </c>
      <c r="G152" s="68">
        <v>176580</v>
      </c>
      <c r="H152" s="67">
        <v>141323</v>
      </c>
      <c r="I152" s="68">
        <v>161612</v>
      </c>
      <c r="J152" s="67">
        <v>193601</v>
      </c>
      <c r="K152" s="68">
        <v>161019</v>
      </c>
      <c r="L152" s="67">
        <v>99856</v>
      </c>
      <c r="M152" s="68">
        <v>111005</v>
      </c>
      <c r="N152" s="67">
        <v>145774</v>
      </c>
      <c r="O152" s="68">
        <v>192084</v>
      </c>
      <c r="P152" s="69">
        <f t="shared" si="45"/>
        <v>2001966</v>
      </c>
    </row>
    <row r="153" spans="2:16" ht="18.75" customHeight="1" x14ac:dyDescent="0.25">
      <c r="B153" s="157"/>
      <c r="C153" s="66" t="s">
        <v>56</v>
      </c>
      <c r="D153" s="67">
        <v>214296</v>
      </c>
      <c r="E153" s="68">
        <v>196403</v>
      </c>
      <c r="F153" s="67">
        <v>213318</v>
      </c>
      <c r="G153" s="68">
        <v>197639</v>
      </c>
      <c r="H153" s="67">
        <v>144129</v>
      </c>
      <c r="I153" s="68">
        <v>151143</v>
      </c>
      <c r="J153" s="67">
        <v>184019</v>
      </c>
      <c r="K153" s="68">
        <v>176800</v>
      </c>
      <c r="L153" s="67">
        <v>107633</v>
      </c>
      <c r="M153" s="68">
        <v>107218</v>
      </c>
      <c r="N153" s="67">
        <v>133391</v>
      </c>
      <c r="O153" s="68">
        <v>161569</v>
      </c>
      <c r="P153" s="69">
        <f t="shared" si="45"/>
        <v>1987558</v>
      </c>
    </row>
    <row r="154" spans="2:16" ht="18.75" customHeight="1" x14ac:dyDescent="0.25">
      <c r="B154" s="157"/>
      <c r="C154" s="70" t="s">
        <v>19</v>
      </c>
      <c r="D154" s="71">
        <f>+D152+D153</f>
        <v>422326</v>
      </c>
      <c r="E154" s="72">
        <f t="shared" ref="E154:P154" si="52">+E152+E153</f>
        <v>394473</v>
      </c>
      <c r="F154" s="71">
        <f t="shared" si="52"/>
        <v>426330</v>
      </c>
      <c r="G154" s="72">
        <f t="shared" si="52"/>
        <v>374219</v>
      </c>
      <c r="H154" s="71">
        <f t="shared" si="52"/>
        <v>285452</v>
      </c>
      <c r="I154" s="72">
        <f t="shared" si="52"/>
        <v>312755</v>
      </c>
      <c r="J154" s="71">
        <f t="shared" si="52"/>
        <v>377620</v>
      </c>
      <c r="K154" s="72">
        <f t="shared" si="52"/>
        <v>337819</v>
      </c>
      <c r="L154" s="71">
        <f t="shared" si="52"/>
        <v>207489</v>
      </c>
      <c r="M154" s="72">
        <f t="shared" si="52"/>
        <v>218223</v>
      </c>
      <c r="N154" s="71">
        <f t="shared" si="52"/>
        <v>279165</v>
      </c>
      <c r="O154" s="72">
        <f t="shared" si="52"/>
        <v>353653</v>
      </c>
      <c r="P154" s="74">
        <f t="shared" si="52"/>
        <v>3989524</v>
      </c>
    </row>
    <row r="155" spans="2:16" ht="18.75" customHeight="1" x14ac:dyDescent="0.25">
      <c r="B155" s="159" t="s">
        <v>38</v>
      </c>
      <c r="C155" s="160"/>
      <c r="D155" s="75">
        <f>+D136+D139+D142+D145+D148+D151+D154</f>
        <v>978627</v>
      </c>
      <c r="E155" s="76">
        <f t="shared" ref="E155:P155" si="53">+E136+E139+E142+E145+E148+E151+E154</f>
        <v>868330</v>
      </c>
      <c r="F155" s="75">
        <f t="shared" si="53"/>
        <v>938445</v>
      </c>
      <c r="G155" s="76">
        <f t="shared" si="53"/>
        <v>803662</v>
      </c>
      <c r="H155" s="75">
        <f t="shared" si="53"/>
        <v>673830</v>
      </c>
      <c r="I155" s="76">
        <f t="shared" si="53"/>
        <v>752471</v>
      </c>
      <c r="J155" s="75">
        <f t="shared" si="53"/>
        <v>906534</v>
      </c>
      <c r="K155" s="76">
        <f t="shared" si="53"/>
        <v>842350</v>
      </c>
      <c r="L155" s="75">
        <f t="shared" si="53"/>
        <v>566614</v>
      </c>
      <c r="M155" s="76">
        <f t="shared" si="53"/>
        <v>576174</v>
      </c>
      <c r="N155" s="75">
        <f t="shared" si="53"/>
        <v>648293</v>
      </c>
      <c r="O155" s="76">
        <f t="shared" si="53"/>
        <v>796736</v>
      </c>
      <c r="P155" s="77">
        <f t="shared" si="53"/>
        <v>9352066</v>
      </c>
    </row>
    <row r="156" spans="2:16" ht="18.75" customHeight="1" x14ac:dyDescent="0.25">
      <c r="B156" s="80"/>
      <c r="C156" s="78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</row>
    <row r="157" spans="2:16" ht="18.75" customHeight="1" x14ac:dyDescent="0.25">
      <c r="B157" s="161">
        <v>2011</v>
      </c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3"/>
    </row>
    <row r="158" spans="2:16" ht="18.75" customHeight="1" x14ac:dyDescent="0.25">
      <c r="B158" s="164" t="s">
        <v>43</v>
      </c>
      <c r="C158" s="165"/>
      <c r="D158" s="59" t="s">
        <v>7</v>
      </c>
      <c r="E158" s="60" t="s">
        <v>8</v>
      </c>
      <c r="F158" s="59" t="s">
        <v>9</v>
      </c>
      <c r="G158" s="60" t="s">
        <v>10</v>
      </c>
      <c r="H158" s="59" t="s">
        <v>11</v>
      </c>
      <c r="I158" s="60" t="s">
        <v>12</v>
      </c>
      <c r="J158" s="59" t="s">
        <v>13</v>
      </c>
      <c r="K158" s="60" t="s">
        <v>14</v>
      </c>
      <c r="L158" s="59" t="s">
        <v>15</v>
      </c>
      <c r="M158" s="60" t="s">
        <v>16</v>
      </c>
      <c r="N158" s="59" t="s">
        <v>17</v>
      </c>
      <c r="O158" s="60" t="s">
        <v>18</v>
      </c>
      <c r="P158" s="61" t="s">
        <v>19</v>
      </c>
    </row>
    <row r="159" spans="2:16" ht="18.75" customHeight="1" x14ac:dyDescent="0.25">
      <c r="B159" s="156" t="s">
        <v>247</v>
      </c>
      <c r="C159" s="62" t="s">
        <v>55</v>
      </c>
      <c r="D159" s="63">
        <v>1143</v>
      </c>
      <c r="E159" s="64">
        <v>1167</v>
      </c>
      <c r="F159" s="63">
        <v>1493</v>
      </c>
      <c r="G159" s="64">
        <v>2714</v>
      </c>
      <c r="H159" s="63">
        <v>1262</v>
      </c>
      <c r="I159" s="64">
        <v>1316</v>
      </c>
      <c r="J159" s="63">
        <v>1589</v>
      </c>
      <c r="K159" s="64">
        <v>1336</v>
      </c>
      <c r="L159" s="63">
        <v>1269</v>
      </c>
      <c r="M159" s="64">
        <v>1316</v>
      </c>
      <c r="N159" s="63">
        <v>1421</v>
      </c>
      <c r="O159" s="64">
        <v>2001</v>
      </c>
      <c r="P159" s="65">
        <f>SUM(D159:O159)</f>
        <v>18027</v>
      </c>
    </row>
    <row r="160" spans="2:16" ht="18.75" customHeight="1" x14ac:dyDescent="0.25">
      <c r="B160" s="157"/>
      <c r="C160" s="66" t="s">
        <v>56</v>
      </c>
      <c r="D160" s="67">
        <v>1601</v>
      </c>
      <c r="E160" s="68">
        <v>1089</v>
      </c>
      <c r="F160" s="67">
        <v>1512</v>
      </c>
      <c r="G160" s="68">
        <v>1365</v>
      </c>
      <c r="H160" s="67">
        <v>1262</v>
      </c>
      <c r="I160" s="68">
        <v>1437</v>
      </c>
      <c r="J160" s="67">
        <v>1334</v>
      </c>
      <c r="K160" s="68">
        <v>1450</v>
      </c>
      <c r="L160" s="67">
        <v>1229</v>
      </c>
      <c r="M160" s="68">
        <v>1222</v>
      </c>
      <c r="N160" s="67">
        <v>1488</v>
      </c>
      <c r="O160" s="68">
        <v>1531</v>
      </c>
      <c r="P160" s="69">
        <f t="shared" ref="P160:P178" si="54">SUM(D160:O160)</f>
        <v>16520</v>
      </c>
    </row>
    <row r="161" spans="2:16" ht="18.75" customHeight="1" x14ac:dyDescent="0.25">
      <c r="B161" s="158"/>
      <c r="C161" s="70" t="s">
        <v>19</v>
      </c>
      <c r="D161" s="71">
        <f>+D159+D160</f>
        <v>2744</v>
      </c>
      <c r="E161" s="72">
        <f t="shared" ref="E161:P161" si="55">+E159+E160</f>
        <v>2256</v>
      </c>
      <c r="F161" s="71">
        <f t="shared" si="55"/>
        <v>3005</v>
      </c>
      <c r="G161" s="72">
        <f t="shared" si="55"/>
        <v>4079</v>
      </c>
      <c r="H161" s="71">
        <f t="shared" si="55"/>
        <v>2524</v>
      </c>
      <c r="I161" s="72">
        <f t="shared" si="55"/>
        <v>2753</v>
      </c>
      <c r="J161" s="71">
        <f t="shared" si="55"/>
        <v>2923</v>
      </c>
      <c r="K161" s="72">
        <f t="shared" si="55"/>
        <v>2786</v>
      </c>
      <c r="L161" s="71">
        <f t="shared" si="55"/>
        <v>2498</v>
      </c>
      <c r="M161" s="72">
        <f t="shared" si="55"/>
        <v>2538</v>
      </c>
      <c r="N161" s="71">
        <f t="shared" si="55"/>
        <v>2909</v>
      </c>
      <c r="O161" s="72">
        <f t="shared" si="55"/>
        <v>3532</v>
      </c>
      <c r="P161" s="74">
        <f t="shared" si="55"/>
        <v>34547</v>
      </c>
    </row>
    <row r="162" spans="2:16" ht="18.75" customHeight="1" x14ac:dyDescent="0.25">
      <c r="B162" s="157" t="s">
        <v>246</v>
      </c>
      <c r="C162" s="66" t="s">
        <v>55</v>
      </c>
      <c r="D162" s="67">
        <v>7741</v>
      </c>
      <c r="E162" s="68">
        <v>8928</v>
      </c>
      <c r="F162" s="67">
        <v>9708</v>
      </c>
      <c r="G162" s="68">
        <v>6402</v>
      </c>
      <c r="H162" s="67">
        <v>2945</v>
      </c>
      <c r="I162" s="68">
        <v>3458</v>
      </c>
      <c r="J162" s="67">
        <v>4638</v>
      </c>
      <c r="K162" s="68">
        <v>3523</v>
      </c>
      <c r="L162" s="67">
        <v>1820</v>
      </c>
      <c r="M162" s="68">
        <v>2171</v>
      </c>
      <c r="N162" s="67">
        <v>3112</v>
      </c>
      <c r="O162" s="68">
        <v>4919</v>
      </c>
      <c r="P162" s="69">
        <f t="shared" si="54"/>
        <v>59365</v>
      </c>
    </row>
    <row r="163" spans="2:16" ht="18.75" customHeight="1" x14ac:dyDescent="0.25">
      <c r="B163" s="157"/>
      <c r="C163" s="66" t="s">
        <v>56</v>
      </c>
      <c r="D163" s="67">
        <v>7422</v>
      </c>
      <c r="E163" s="68">
        <v>8347</v>
      </c>
      <c r="F163" s="67">
        <v>10081</v>
      </c>
      <c r="G163" s="68">
        <v>7634</v>
      </c>
      <c r="H163" s="67">
        <v>3149</v>
      </c>
      <c r="I163" s="68">
        <v>3298</v>
      </c>
      <c r="J163" s="67">
        <v>4546</v>
      </c>
      <c r="K163" s="68">
        <v>4031</v>
      </c>
      <c r="L163" s="67">
        <v>2195</v>
      </c>
      <c r="M163" s="68">
        <v>2071</v>
      </c>
      <c r="N163" s="67">
        <v>2746</v>
      </c>
      <c r="O163" s="68">
        <v>4154</v>
      </c>
      <c r="P163" s="69">
        <f t="shared" si="54"/>
        <v>59674</v>
      </c>
    </row>
    <row r="164" spans="2:16" ht="18.75" customHeight="1" x14ac:dyDescent="0.25">
      <c r="B164" s="157"/>
      <c r="C164" s="70" t="s">
        <v>19</v>
      </c>
      <c r="D164" s="71">
        <f>+D162+D163</f>
        <v>15163</v>
      </c>
      <c r="E164" s="72">
        <f t="shared" ref="E164:P164" si="56">+E162+E163</f>
        <v>17275</v>
      </c>
      <c r="F164" s="71">
        <f t="shared" si="56"/>
        <v>19789</v>
      </c>
      <c r="G164" s="72">
        <f t="shared" si="56"/>
        <v>14036</v>
      </c>
      <c r="H164" s="71">
        <f t="shared" si="56"/>
        <v>6094</v>
      </c>
      <c r="I164" s="72">
        <f t="shared" si="56"/>
        <v>6756</v>
      </c>
      <c r="J164" s="71">
        <f t="shared" si="56"/>
        <v>9184</v>
      </c>
      <c r="K164" s="72">
        <f t="shared" si="56"/>
        <v>7554</v>
      </c>
      <c r="L164" s="71">
        <f t="shared" si="56"/>
        <v>4015</v>
      </c>
      <c r="M164" s="72">
        <f t="shared" si="56"/>
        <v>4242</v>
      </c>
      <c r="N164" s="71">
        <f t="shared" si="56"/>
        <v>5858</v>
      </c>
      <c r="O164" s="72">
        <f t="shared" si="56"/>
        <v>9073</v>
      </c>
      <c r="P164" s="74">
        <f t="shared" si="56"/>
        <v>119039</v>
      </c>
    </row>
    <row r="165" spans="2:16" ht="18.75" customHeight="1" x14ac:dyDescent="0.25">
      <c r="B165" s="156" t="s">
        <v>45</v>
      </c>
      <c r="C165" s="62" t="s">
        <v>55</v>
      </c>
      <c r="D165" s="63">
        <v>15623</v>
      </c>
      <c r="E165" s="64">
        <v>14719</v>
      </c>
      <c r="F165" s="63">
        <v>15120</v>
      </c>
      <c r="G165" s="64">
        <v>11784</v>
      </c>
      <c r="H165" s="63">
        <v>5622</v>
      </c>
      <c r="I165" s="64">
        <v>5729</v>
      </c>
      <c r="J165" s="63">
        <v>8572</v>
      </c>
      <c r="K165" s="64">
        <v>8108</v>
      </c>
      <c r="L165" s="63">
        <v>3735</v>
      </c>
      <c r="M165" s="64">
        <v>5191</v>
      </c>
      <c r="N165" s="63">
        <v>7391</v>
      </c>
      <c r="O165" s="64">
        <v>13920</v>
      </c>
      <c r="P165" s="65">
        <f t="shared" si="54"/>
        <v>115514</v>
      </c>
    </row>
    <row r="166" spans="2:16" ht="18.75" customHeight="1" x14ac:dyDescent="0.25">
      <c r="B166" s="157"/>
      <c r="C166" s="66" t="s">
        <v>56</v>
      </c>
      <c r="D166" s="67">
        <v>17793</v>
      </c>
      <c r="E166" s="68">
        <v>15308</v>
      </c>
      <c r="F166" s="67">
        <v>17475</v>
      </c>
      <c r="G166" s="68">
        <v>13841</v>
      </c>
      <c r="H166" s="67">
        <v>6796</v>
      </c>
      <c r="I166" s="68">
        <v>5316</v>
      </c>
      <c r="J166" s="67">
        <v>8072</v>
      </c>
      <c r="K166" s="68">
        <v>9589</v>
      </c>
      <c r="L166" s="67">
        <v>4646</v>
      </c>
      <c r="M166" s="68">
        <v>4703</v>
      </c>
      <c r="N166" s="67">
        <v>6515</v>
      </c>
      <c r="O166" s="68">
        <v>9567</v>
      </c>
      <c r="P166" s="69">
        <f t="shared" si="54"/>
        <v>119621</v>
      </c>
    </row>
    <row r="167" spans="2:16" ht="18.75" customHeight="1" x14ac:dyDescent="0.25">
      <c r="B167" s="158"/>
      <c r="C167" s="70" t="s">
        <v>19</v>
      </c>
      <c r="D167" s="71">
        <f>+D165+D166</f>
        <v>33416</v>
      </c>
      <c r="E167" s="72">
        <f t="shared" ref="E167:P167" si="57">+E165+E166</f>
        <v>30027</v>
      </c>
      <c r="F167" s="71">
        <f t="shared" si="57"/>
        <v>32595</v>
      </c>
      <c r="G167" s="72">
        <f t="shared" si="57"/>
        <v>25625</v>
      </c>
      <c r="H167" s="71">
        <f t="shared" si="57"/>
        <v>12418</v>
      </c>
      <c r="I167" s="72">
        <f t="shared" si="57"/>
        <v>11045</v>
      </c>
      <c r="J167" s="71">
        <f t="shared" si="57"/>
        <v>16644</v>
      </c>
      <c r="K167" s="72">
        <f t="shared" si="57"/>
        <v>17697</v>
      </c>
      <c r="L167" s="71">
        <f t="shared" si="57"/>
        <v>8381</v>
      </c>
      <c r="M167" s="72">
        <f t="shared" si="57"/>
        <v>9894</v>
      </c>
      <c r="N167" s="71">
        <f t="shared" si="57"/>
        <v>13906</v>
      </c>
      <c r="O167" s="72">
        <f t="shared" si="57"/>
        <v>23487</v>
      </c>
      <c r="P167" s="74">
        <f t="shared" si="57"/>
        <v>235135</v>
      </c>
    </row>
    <row r="168" spans="2:16" ht="18.75" customHeight="1" x14ac:dyDescent="0.25">
      <c r="B168" s="156" t="s">
        <v>49</v>
      </c>
      <c r="C168" s="62" t="s">
        <v>55</v>
      </c>
      <c r="D168" s="63">
        <v>47289</v>
      </c>
      <c r="E168" s="64">
        <v>45272</v>
      </c>
      <c r="F168" s="63">
        <v>48123</v>
      </c>
      <c r="G168" s="64">
        <v>33143</v>
      </c>
      <c r="H168" s="63">
        <v>24244</v>
      </c>
      <c r="I168" s="64">
        <v>25762</v>
      </c>
      <c r="J168" s="63">
        <v>30990</v>
      </c>
      <c r="K168" s="64">
        <v>26614</v>
      </c>
      <c r="L168" s="63">
        <v>20135</v>
      </c>
      <c r="M168" s="64">
        <v>21693</v>
      </c>
      <c r="N168" s="63">
        <v>25448</v>
      </c>
      <c r="O168" s="64">
        <v>36160</v>
      </c>
      <c r="P168" s="65">
        <f t="shared" si="54"/>
        <v>384873</v>
      </c>
    </row>
    <row r="169" spans="2:16" ht="18.75" customHeight="1" x14ac:dyDescent="0.25">
      <c r="B169" s="157"/>
      <c r="C169" s="66" t="s">
        <v>56</v>
      </c>
      <c r="D169" s="67">
        <v>49457</v>
      </c>
      <c r="E169" s="68">
        <v>44661</v>
      </c>
      <c r="F169" s="67">
        <v>51266</v>
      </c>
      <c r="G169" s="68">
        <v>39013</v>
      </c>
      <c r="H169" s="67">
        <v>25077</v>
      </c>
      <c r="I169" s="68">
        <v>24229</v>
      </c>
      <c r="J169" s="67">
        <v>28758</v>
      </c>
      <c r="K169" s="68">
        <v>28991</v>
      </c>
      <c r="L169" s="67">
        <v>23127</v>
      </c>
      <c r="M169" s="68">
        <v>21369</v>
      </c>
      <c r="N169" s="67">
        <v>23191</v>
      </c>
      <c r="O169" s="68">
        <v>25926</v>
      </c>
      <c r="P169" s="69">
        <f t="shared" si="54"/>
        <v>385065</v>
      </c>
    </row>
    <row r="170" spans="2:16" ht="18.75" customHeight="1" x14ac:dyDescent="0.25">
      <c r="B170" s="158"/>
      <c r="C170" s="70" t="s">
        <v>19</v>
      </c>
      <c r="D170" s="71">
        <f>+D168+D169</f>
        <v>96746</v>
      </c>
      <c r="E170" s="72">
        <f t="shared" ref="E170:P170" si="58">+E168+E169</f>
        <v>89933</v>
      </c>
      <c r="F170" s="71">
        <f t="shared" si="58"/>
        <v>99389</v>
      </c>
      <c r="G170" s="72">
        <f t="shared" si="58"/>
        <v>72156</v>
      </c>
      <c r="H170" s="71">
        <f t="shared" si="58"/>
        <v>49321</v>
      </c>
      <c r="I170" s="72">
        <f t="shared" si="58"/>
        <v>49991</v>
      </c>
      <c r="J170" s="71">
        <f t="shared" si="58"/>
        <v>59748</v>
      </c>
      <c r="K170" s="72">
        <f t="shared" si="58"/>
        <v>55605</v>
      </c>
      <c r="L170" s="71">
        <f t="shared" si="58"/>
        <v>43262</v>
      </c>
      <c r="M170" s="72">
        <f t="shared" si="58"/>
        <v>43062</v>
      </c>
      <c r="N170" s="71">
        <f t="shared" si="58"/>
        <v>48639</v>
      </c>
      <c r="O170" s="72">
        <f t="shared" si="58"/>
        <v>62086</v>
      </c>
      <c r="P170" s="74">
        <f t="shared" si="58"/>
        <v>769938</v>
      </c>
    </row>
    <row r="171" spans="2:16" ht="18.75" customHeight="1" x14ac:dyDescent="0.25">
      <c r="B171" s="157" t="s">
        <v>245</v>
      </c>
      <c r="C171" s="66" t="s">
        <v>55</v>
      </c>
      <c r="D171" s="67">
        <v>32745</v>
      </c>
      <c r="E171" s="68">
        <v>31917</v>
      </c>
      <c r="F171" s="67">
        <v>34391</v>
      </c>
      <c r="G171" s="68">
        <v>34572</v>
      </c>
      <c r="H171" s="67">
        <v>34090</v>
      </c>
      <c r="I171" s="68">
        <v>44262</v>
      </c>
      <c r="J171" s="67">
        <v>56109</v>
      </c>
      <c r="K171" s="68">
        <v>44721</v>
      </c>
      <c r="L171" s="67">
        <v>30767</v>
      </c>
      <c r="M171" s="68">
        <v>32384</v>
      </c>
      <c r="N171" s="67">
        <v>33116</v>
      </c>
      <c r="O171" s="68">
        <v>46407</v>
      </c>
      <c r="P171" s="69">
        <f t="shared" si="54"/>
        <v>455481</v>
      </c>
    </row>
    <row r="172" spans="2:16" ht="18.75" customHeight="1" x14ac:dyDescent="0.25">
      <c r="B172" s="157"/>
      <c r="C172" s="66" t="s">
        <v>56</v>
      </c>
      <c r="D172" s="67">
        <v>40844</v>
      </c>
      <c r="E172" s="68">
        <v>31355</v>
      </c>
      <c r="F172" s="67">
        <v>40694</v>
      </c>
      <c r="G172" s="68">
        <v>37341</v>
      </c>
      <c r="H172" s="67">
        <v>37323</v>
      </c>
      <c r="I172" s="68">
        <v>37983</v>
      </c>
      <c r="J172" s="67">
        <v>49380</v>
      </c>
      <c r="K172" s="68">
        <v>51403</v>
      </c>
      <c r="L172" s="67">
        <v>46190</v>
      </c>
      <c r="M172" s="68">
        <v>36381</v>
      </c>
      <c r="N172" s="67">
        <v>31694</v>
      </c>
      <c r="O172" s="68">
        <v>30618</v>
      </c>
      <c r="P172" s="69">
        <f t="shared" si="54"/>
        <v>471206</v>
      </c>
    </row>
    <row r="173" spans="2:16" ht="18.75" customHeight="1" x14ac:dyDescent="0.25">
      <c r="B173" s="157"/>
      <c r="C173" s="70" t="s">
        <v>19</v>
      </c>
      <c r="D173" s="71">
        <f>+D171+D172</f>
        <v>73589</v>
      </c>
      <c r="E173" s="72">
        <f t="shared" ref="E173:P173" si="59">+E171+E172</f>
        <v>63272</v>
      </c>
      <c r="F173" s="71">
        <f t="shared" si="59"/>
        <v>75085</v>
      </c>
      <c r="G173" s="72">
        <f t="shared" si="59"/>
        <v>71913</v>
      </c>
      <c r="H173" s="71">
        <f t="shared" si="59"/>
        <v>71413</v>
      </c>
      <c r="I173" s="72">
        <f t="shared" si="59"/>
        <v>82245</v>
      </c>
      <c r="J173" s="71">
        <f t="shared" si="59"/>
        <v>105489</v>
      </c>
      <c r="K173" s="72">
        <f t="shared" si="59"/>
        <v>96124</v>
      </c>
      <c r="L173" s="71">
        <f t="shared" si="59"/>
        <v>76957</v>
      </c>
      <c r="M173" s="72">
        <f t="shared" si="59"/>
        <v>68765</v>
      </c>
      <c r="N173" s="71">
        <f t="shared" si="59"/>
        <v>64810</v>
      </c>
      <c r="O173" s="72">
        <f t="shared" si="59"/>
        <v>77025</v>
      </c>
      <c r="P173" s="74">
        <f t="shared" si="59"/>
        <v>926687</v>
      </c>
    </row>
    <row r="174" spans="2:16" ht="18.75" customHeight="1" x14ac:dyDescent="0.25">
      <c r="B174" s="156" t="s">
        <v>248</v>
      </c>
      <c r="C174" s="62" t="s">
        <v>55</v>
      </c>
      <c r="D174" s="63">
        <v>129296</v>
      </c>
      <c r="E174" s="64">
        <v>110009</v>
      </c>
      <c r="F174" s="63">
        <v>118643</v>
      </c>
      <c r="G174" s="64">
        <v>120621</v>
      </c>
      <c r="H174" s="63">
        <v>120406</v>
      </c>
      <c r="I174" s="64">
        <v>134548</v>
      </c>
      <c r="J174" s="63">
        <v>164228</v>
      </c>
      <c r="K174" s="64">
        <v>134502</v>
      </c>
      <c r="L174" s="63">
        <v>102458</v>
      </c>
      <c r="M174" s="64">
        <v>112927</v>
      </c>
      <c r="N174" s="63">
        <v>115744</v>
      </c>
      <c r="O174" s="64">
        <v>158712</v>
      </c>
      <c r="P174" s="65">
        <f t="shared" si="54"/>
        <v>1522094</v>
      </c>
    </row>
    <row r="175" spans="2:16" ht="18.75" customHeight="1" x14ac:dyDescent="0.25">
      <c r="B175" s="157"/>
      <c r="C175" s="66" t="s">
        <v>56</v>
      </c>
      <c r="D175" s="67">
        <v>157717</v>
      </c>
      <c r="E175" s="68">
        <v>112987</v>
      </c>
      <c r="F175" s="67">
        <v>135665</v>
      </c>
      <c r="G175" s="68">
        <v>126292</v>
      </c>
      <c r="H175" s="67">
        <v>124601</v>
      </c>
      <c r="I175" s="68">
        <v>128219</v>
      </c>
      <c r="J175" s="67">
        <v>155705</v>
      </c>
      <c r="K175" s="68">
        <v>153895</v>
      </c>
      <c r="L175" s="67">
        <v>126150</v>
      </c>
      <c r="M175" s="68">
        <v>114941</v>
      </c>
      <c r="N175" s="67">
        <v>113794</v>
      </c>
      <c r="O175" s="68">
        <v>113714</v>
      </c>
      <c r="P175" s="69">
        <f t="shared" si="54"/>
        <v>1563680</v>
      </c>
    </row>
    <row r="176" spans="2:16" ht="18.75" customHeight="1" x14ac:dyDescent="0.25">
      <c r="B176" s="158"/>
      <c r="C176" s="70" t="s">
        <v>19</v>
      </c>
      <c r="D176" s="71">
        <f>+D174+D175</f>
        <v>287013</v>
      </c>
      <c r="E176" s="72">
        <f t="shared" ref="E176:P176" si="60">+E174+E175</f>
        <v>222996</v>
      </c>
      <c r="F176" s="71">
        <f t="shared" si="60"/>
        <v>254308</v>
      </c>
      <c r="G176" s="72">
        <f t="shared" si="60"/>
        <v>246913</v>
      </c>
      <c r="H176" s="71">
        <f t="shared" si="60"/>
        <v>245007</v>
      </c>
      <c r="I176" s="72">
        <f t="shared" si="60"/>
        <v>262767</v>
      </c>
      <c r="J176" s="71">
        <f t="shared" si="60"/>
        <v>319933</v>
      </c>
      <c r="K176" s="72">
        <f t="shared" si="60"/>
        <v>288397</v>
      </c>
      <c r="L176" s="71">
        <f t="shared" si="60"/>
        <v>228608</v>
      </c>
      <c r="M176" s="72">
        <f t="shared" si="60"/>
        <v>227868</v>
      </c>
      <c r="N176" s="71">
        <f t="shared" si="60"/>
        <v>229538</v>
      </c>
      <c r="O176" s="72">
        <f t="shared" si="60"/>
        <v>272426</v>
      </c>
      <c r="P176" s="74">
        <f t="shared" si="60"/>
        <v>3085774</v>
      </c>
    </row>
    <row r="177" spans="2:16" ht="18.75" customHeight="1" x14ac:dyDescent="0.25">
      <c r="B177" s="157" t="s">
        <v>46</v>
      </c>
      <c r="C177" s="66" t="s">
        <v>55</v>
      </c>
      <c r="D177" s="67">
        <v>227263</v>
      </c>
      <c r="E177" s="68">
        <v>224145</v>
      </c>
      <c r="F177" s="67">
        <v>244824</v>
      </c>
      <c r="G177" s="68">
        <v>206743</v>
      </c>
      <c r="H177" s="67">
        <v>149767</v>
      </c>
      <c r="I177" s="68">
        <v>167653</v>
      </c>
      <c r="J177" s="67">
        <v>213452</v>
      </c>
      <c r="K177" s="68">
        <v>165434</v>
      </c>
      <c r="L177" s="67">
        <v>117531</v>
      </c>
      <c r="M177" s="68">
        <v>130997</v>
      </c>
      <c r="N177" s="67">
        <v>166188</v>
      </c>
      <c r="O177" s="68">
        <v>217899</v>
      </c>
      <c r="P177" s="69">
        <f t="shared" si="54"/>
        <v>2231896</v>
      </c>
    </row>
    <row r="178" spans="2:16" ht="18.75" customHeight="1" x14ac:dyDescent="0.25">
      <c r="B178" s="157"/>
      <c r="C178" s="66" t="s">
        <v>56</v>
      </c>
      <c r="D178" s="67">
        <v>234902</v>
      </c>
      <c r="E178" s="68">
        <v>218145</v>
      </c>
      <c r="F178" s="67">
        <v>252611</v>
      </c>
      <c r="G178" s="68">
        <v>222747</v>
      </c>
      <c r="H178" s="67">
        <v>158442</v>
      </c>
      <c r="I178" s="68">
        <v>156049</v>
      </c>
      <c r="J178" s="67">
        <v>204956</v>
      </c>
      <c r="K178" s="68">
        <v>182061</v>
      </c>
      <c r="L178" s="67">
        <v>124118</v>
      </c>
      <c r="M178" s="68">
        <v>128178</v>
      </c>
      <c r="N178" s="67">
        <v>152736</v>
      </c>
      <c r="O178" s="68">
        <v>189779</v>
      </c>
      <c r="P178" s="69">
        <f t="shared" si="54"/>
        <v>2224724</v>
      </c>
    </row>
    <row r="179" spans="2:16" ht="18.75" customHeight="1" x14ac:dyDescent="0.25">
      <c r="B179" s="157"/>
      <c r="C179" s="70" t="s">
        <v>19</v>
      </c>
      <c r="D179" s="71">
        <f>+D177+D178</f>
        <v>462165</v>
      </c>
      <c r="E179" s="72">
        <f t="shared" ref="E179:P179" si="61">+E177+E178</f>
        <v>442290</v>
      </c>
      <c r="F179" s="71">
        <f t="shared" si="61"/>
        <v>497435</v>
      </c>
      <c r="G179" s="72">
        <f t="shared" si="61"/>
        <v>429490</v>
      </c>
      <c r="H179" s="71">
        <f t="shared" si="61"/>
        <v>308209</v>
      </c>
      <c r="I179" s="72">
        <f t="shared" si="61"/>
        <v>323702</v>
      </c>
      <c r="J179" s="71">
        <f t="shared" si="61"/>
        <v>418408</v>
      </c>
      <c r="K179" s="72">
        <f t="shared" si="61"/>
        <v>347495</v>
      </c>
      <c r="L179" s="71">
        <f t="shared" si="61"/>
        <v>241649</v>
      </c>
      <c r="M179" s="72">
        <f t="shared" si="61"/>
        <v>259175</v>
      </c>
      <c r="N179" s="71">
        <f t="shared" si="61"/>
        <v>318924</v>
      </c>
      <c r="O179" s="72">
        <f t="shared" si="61"/>
        <v>407678</v>
      </c>
      <c r="P179" s="74">
        <f t="shared" si="61"/>
        <v>4456620</v>
      </c>
    </row>
    <row r="180" spans="2:16" ht="18.75" customHeight="1" x14ac:dyDescent="0.25">
      <c r="B180" s="159" t="s">
        <v>39</v>
      </c>
      <c r="C180" s="160"/>
      <c r="D180" s="75">
        <f>+D161+D164+D167+D170+D173+D176+D179</f>
        <v>970836</v>
      </c>
      <c r="E180" s="76">
        <f t="shared" ref="E180:P180" si="62">+E161+E164+E167+E170+E173+E176+E179</f>
        <v>868049</v>
      </c>
      <c r="F180" s="75">
        <f t="shared" si="62"/>
        <v>981606</v>
      </c>
      <c r="G180" s="76">
        <f t="shared" si="62"/>
        <v>864212</v>
      </c>
      <c r="H180" s="75">
        <f t="shared" si="62"/>
        <v>694986</v>
      </c>
      <c r="I180" s="76">
        <f t="shared" si="62"/>
        <v>739259</v>
      </c>
      <c r="J180" s="75">
        <f t="shared" si="62"/>
        <v>932329</v>
      </c>
      <c r="K180" s="76">
        <f t="shared" si="62"/>
        <v>815658</v>
      </c>
      <c r="L180" s="75">
        <f t="shared" si="62"/>
        <v>605370</v>
      </c>
      <c r="M180" s="76">
        <f t="shared" si="62"/>
        <v>615544</v>
      </c>
      <c r="N180" s="75">
        <f t="shared" si="62"/>
        <v>684584</v>
      </c>
      <c r="O180" s="76">
        <f t="shared" si="62"/>
        <v>855307</v>
      </c>
      <c r="P180" s="77">
        <f t="shared" si="62"/>
        <v>9627740</v>
      </c>
    </row>
    <row r="181" spans="2:16" ht="18.75" customHeight="1" x14ac:dyDescent="0.25">
      <c r="B181" s="78"/>
      <c r="C181" s="78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</row>
    <row r="182" spans="2:16" ht="18.75" customHeight="1" x14ac:dyDescent="0.25">
      <c r="B182" s="161">
        <v>2012</v>
      </c>
      <c r="C182" s="162"/>
      <c r="D182" s="162"/>
      <c r="E182" s="162"/>
      <c r="F182" s="162"/>
      <c r="G182" s="162"/>
      <c r="H182" s="162"/>
      <c r="I182" s="162"/>
      <c r="J182" s="162"/>
      <c r="K182" s="162"/>
      <c r="L182" s="162"/>
      <c r="M182" s="162"/>
      <c r="N182" s="162"/>
      <c r="O182" s="162"/>
      <c r="P182" s="163"/>
    </row>
    <row r="183" spans="2:16" ht="18.75" customHeight="1" x14ac:dyDescent="0.25">
      <c r="B183" s="164" t="s">
        <v>43</v>
      </c>
      <c r="C183" s="165"/>
      <c r="D183" s="59" t="s">
        <v>7</v>
      </c>
      <c r="E183" s="60" t="s">
        <v>8</v>
      </c>
      <c r="F183" s="59" t="s">
        <v>9</v>
      </c>
      <c r="G183" s="60" t="s">
        <v>10</v>
      </c>
      <c r="H183" s="59" t="s">
        <v>11</v>
      </c>
      <c r="I183" s="60" t="s">
        <v>12</v>
      </c>
      <c r="J183" s="59" t="s">
        <v>13</v>
      </c>
      <c r="K183" s="60" t="s">
        <v>14</v>
      </c>
      <c r="L183" s="59" t="s">
        <v>15</v>
      </c>
      <c r="M183" s="60" t="s">
        <v>16</v>
      </c>
      <c r="N183" s="59" t="s">
        <v>17</v>
      </c>
      <c r="O183" s="60" t="s">
        <v>18</v>
      </c>
      <c r="P183" s="61" t="s">
        <v>19</v>
      </c>
    </row>
    <row r="184" spans="2:16" ht="18.75" customHeight="1" x14ac:dyDescent="0.25">
      <c r="B184" s="156" t="s">
        <v>247</v>
      </c>
      <c r="C184" s="62" t="s">
        <v>55</v>
      </c>
      <c r="D184" s="63">
        <v>1679</v>
      </c>
      <c r="E184" s="64">
        <v>1651</v>
      </c>
      <c r="F184" s="63">
        <v>1755</v>
      </c>
      <c r="G184" s="64">
        <v>1581</v>
      </c>
      <c r="H184" s="63">
        <v>1558</v>
      </c>
      <c r="I184" s="64">
        <v>1628</v>
      </c>
      <c r="J184" s="63">
        <v>1726</v>
      </c>
      <c r="K184" s="64">
        <v>1664</v>
      </c>
      <c r="L184" s="63">
        <v>1387</v>
      </c>
      <c r="M184" s="64">
        <v>1524</v>
      </c>
      <c r="N184" s="63">
        <v>1508</v>
      </c>
      <c r="O184" s="64">
        <v>1726</v>
      </c>
      <c r="P184" s="65">
        <f>SUM(D184:O184)</f>
        <v>19387</v>
      </c>
    </row>
    <row r="185" spans="2:16" ht="18.75" customHeight="1" x14ac:dyDescent="0.25">
      <c r="B185" s="157"/>
      <c r="C185" s="66" t="s">
        <v>56</v>
      </c>
      <c r="D185" s="67">
        <v>1954</v>
      </c>
      <c r="E185" s="68">
        <v>1722</v>
      </c>
      <c r="F185" s="67">
        <v>1711</v>
      </c>
      <c r="G185" s="68">
        <v>1631</v>
      </c>
      <c r="H185" s="67">
        <v>1532</v>
      </c>
      <c r="I185" s="68">
        <v>1570</v>
      </c>
      <c r="J185" s="67">
        <v>1747</v>
      </c>
      <c r="K185" s="68">
        <v>1507</v>
      </c>
      <c r="L185" s="67">
        <v>1422</v>
      </c>
      <c r="M185" s="68">
        <v>1505</v>
      </c>
      <c r="N185" s="67">
        <v>1632</v>
      </c>
      <c r="O185" s="68">
        <v>1513</v>
      </c>
      <c r="P185" s="69">
        <f t="shared" ref="P185:P203" si="63">SUM(D185:O185)</f>
        <v>19446</v>
      </c>
    </row>
    <row r="186" spans="2:16" ht="18.75" customHeight="1" x14ac:dyDescent="0.25">
      <c r="B186" s="158"/>
      <c r="C186" s="70" t="s">
        <v>19</v>
      </c>
      <c r="D186" s="71">
        <f>+D184+D185</f>
        <v>3633</v>
      </c>
      <c r="E186" s="72">
        <f t="shared" ref="E186:P186" si="64">+E184+E185</f>
        <v>3373</v>
      </c>
      <c r="F186" s="71">
        <f t="shared" si="64"/>
        <v>3466</v>
      </c>
      <c r="G186" s="72">
        <f t="shared" si="64"/>
        <v>3212</v>
      </c>
      <c r="H186" s="71">
        <f t="shared" si="64"/>
        <v>3090</v>
      </c>
      <c r="I186" s="72">
        <f t="shared" si="64"/>
        <v>3198</v>
      </c>
      <c r="J186" s="71">
        <f t="shared" si="64"/>
        <v>3473</v>
      </c>
      <c r="K186" s="72">
        <f t="shared" si="64"/>
        <v>3171</v>
      </c>
      <c r="L186" s="71">
        <f t="shared" si="64"/>
        <v>2809</v>
      </c>
      <c r="M186" s="72">
        <f t="shared" si="64"/>
        <v>3029</v>
      </c>
      <c r="N186" s="71">
        <f t="shared" si="64"/>
        <v>3140</v>
      </c>
      <c r="O186" s="72">
        <f t="shared" si="64"/>
        <v>3239</v>
      </c>
      <c r="P186" s="73">
        <f t="shared" si="64"/>
        <v>38833</v>
      </c>
    </row>
    <row r="187" spans="2:16" ht="18.75" customHeight="1" x14ac:dyDescent="0.25">
      <c r="B187" s="157" t="s">
        <v>246</v>
      </c>
      <c r="C187" s="66" t="s">
        <v>55</v>
      </c>
      <c r="D187" s="67">
        <v>10193</v>
      </c>
      <c r="E187" s="68">
        <v>9875</v>
      </c>
      <c r="F187" s="67">
        <v>8734</v>
      </c>
      <c r="G187" s="68">
        <v>4203</v>
      </c>
      <c r="H187" s="67">
        <v>2328</v>
      </c>
      <c r="I187" s="68">
        <v>2853</v>
      </c>
      <c r="J187" s="67">
        <v>3352</v>
      </c>
      <c r="K187" s="68">
        <v>3279</v>
      </c>
      <c r="L187" s="67">
        <v>2122</v>
      </c>
      <c r="M187" s="68">
        <v>1581</v>
      </c>
      <c r="N187" s="67">
        <v>2568</v>
      </c>
      <c r="O187" s="68">
        <v>4257</v>
      </c>
      <c r="P187" s="69">
        <f t="shared" si="63"/>
        <v>55345</v>
      </c>
    </row>
    <row r="188" spans="2:16" ht="18.75" customHeight="1" x14ac:dyDescent="0.25">
      <c r="B188" s="157"/>
      <c r="C188" s="66" t="s">
        <v>56</v>
      </c>
      <c r="D188" s="67">
        <v>9118</v>
      </c>
      <c r="E188" s="68">
        <v>9974</v>
      </c>
      <c r="F188" s="67">
        <v>9767</v>
      </c>
      <c r="G188" s="68">
        <v>5072</v>
      </c>
      <c r="H188" s="67">
        <v>2854</v>
      </c>
      <c r="I188" s="68">
        <v>2450</v>
      </c>
      <c r="J188" s="67">
        <v>3358</v>
      </c>
      <c r="K188" s="68">
        <v>3574</v>
      </c>
      <c r="L188" s="67">
        <v>2344</v>
      </c>
      <c r="M188" s="68">
        <v>1595</v>
      </c>
      <c r="N188" s="67">
        <v>2172</v>
      </c>
      <c r="O188" s="68">
        <v>3293</v>
      </c>
      <c r="P188" s="69">
        <f t="shared" si="63"/>
        <v>55571</v>
      </c>
    </row>
    <row r="189" spans="2:16" ht="18.75" customHeight="1" x14ac:dyDescent="0.25">
      <c r="B189" s="157"/>
      <c r="C189" s="70" t="s">
        <v>19</v>
      </c>
      <c r="D189" s="71">
        <f>+D187+D188</f>
        <v>19311</v>
      </c>
      <c r="E189" s="72">
        <f t="shared" ref="E189:P189" si="65">+E187+E188</f>
        <v>19849</v>
      </c>
      <c r="F189" s="71">
        <f t="shared" si="65"/>
        <v>18501</v>
      </c>
      <c r="G189" s="72">
        <f t="shared" si="65"/>
        <v>9275</v>
      </c>
      <c r="H189" s="71">
        <f t="shared" si="65"/>
        <v>5182</v>
      </c>
      <c r="I189" s="72">
        <f t="shared" si="65"/>
        <v>5303</v>
      </c>
      <c r="J189" s="71">
        <f t="shared" si="65"/>
        <v>6710</v>
      </c>
      <c r="K189" s="72">
        <f t="shared" si="65"/>
        <v>6853</v>
      </c>
      <c r="L189" s="71">
        <f t="shared" si="65"/>
        <v>4466</v>
      </c>
      <c r="M189" s="72">
        <f t="shared" si="65"/>
        <v>3176</v>
      </c>
      <c r="N189" s="71">
        <f t="shared" si="65"/>
        <v>4740</v>
      </c>
      <c r="O189" s="72">
        <f t="shared" si="65"/>
        <v>7550</v>
      </c>
      <c r="P189" s="74">
        <f t="shared" si="65"/>
        <v>110916</v>
      </c>
    </row>
    <row r="190" spans="2:16" ht="18.75" customHeight="1" x14ac:dyDescent="0.25">
      <c r="B190" s="156" t="s">
        <v>45</v>
      </c>
      <c r="C190" s="62" t="s">
        <v>55</v>
      </c>
      <c r="D190" s="63">
        <v>17084</v>
      </c>
      <c r="E190" s="64">
        <v>15400</v>
      </c>
      <c r="F190" s="63">
        <v>14968</v>
      </c>
      <c r="G190" s="64">
        <v>9949</v>
      </c>
      <c r="H190" s="63">
        <v>4679</v>
      </c>
      <c r="I190" s="64">
        <v>5873</v>
      </c>
      <c r="J190" s="63">
        <v>7313</v>
      </c>
      <c r="K190" s="64">
        <v>6309</v>
      </c>
      <c r="L190" s="63">
        <v>3465</v>
      </c>
      <c r="M190" s="64">
        <v>3592</v>
      </c>
      <c r="N190" s="63">
        <v>6758</v>
      </c>
      <c r="O190" s="64">
        <v>11746</v>
      </c>
      <c r="P190" s="65">
        <f t="shared" si="63"/>
        <v>107136</v>
      </c>
    </row>
    <row r="191" spans="2:16" ht="18.75" customHeight="1" x14ac:dyDescent="0.25">
      <c r="B191" s="157"/>
      <c r="C191" s="66" t="s">
        <v>56</v>
      </c>
      <c r="D191" s="67">
        <v>18465</v>
      </c>
      <c r="E191" s="68">
        <v>15779</v>
      </c>
      <c r="F191" s="67">
        <v>16936</v>
      </c>
      <c r="G191" s="68">
        <v>11956</v>
      </c>
      <c r="H191" s="67">
        <v>5528</v>
      </c>
      <c r="I191" s="68">
        <v>5465</v>
      </c>
      <c r="J191" s="67">
        <v>7085</v>
      </c>
      <c r="K191" s="68">
        <v>6934</v>
      </c>
      <c r="L191" s="67">
        <v>4232</v>
      </c>
      <c r="M191" s="68">
        <v>3320</v>
      </c>
      <c r="N191" s="67">
        <v>5734</v>
      </c>
      <c r="O191" s="68">
        <v>9114</v>
      </c>
      <c r="P191" s="69">
        <f t="shared" si="63"/>
        <v>110548</v>
      </c>
    </row>
    <row r="192" spans="2:16" ht="18.75" customHeight="1" x14ac:dyDescent="0.25">
      <c r="B192" s="158"/>
      <c r="C192" s="70" t="s">
        <v>19</v>
      </c>
      <c r="D192" s="71">
        <f>+D190+D191</f>
        <v>35549</v>
      </c>
      <c r="E192" s="72">
        <f t="shared" ref="E192:P192" si="66">+E190+E191</f>
        <v>31179</v>
      </c>
      <c r="F192" s="71">
        <f t="shared" si="66"/>
        <v>31904</v>
      </c>
      <c r="G192" s="72">
        <f t="shared" si="66"/>
        <v>21905</v>
      </c>
      <c r="H192" s="71">
        <f t="shared" si="66"/>
        <v>10207</v>
      </c>
      <c r="I192" s="72">
        <f t="shared" si="66"/>
        <v>11338</v>
      </c>
      <c r="J192" s="71">
        <f t="shared" si="66"/>
        <v>14398</v>
      </c>
      <c r="K192" s="72">
        <f t="shared" si="66"/>
        <v>13243</v>
      </c>
      <c r="L192" s="71">
        <f t="shared" si="66"/>
        <v>7697</v>
      </c>
      <c r="M192" s="72">
        <f t="shared" si="66"/>
        <v>6912</v>
      </c>
      <c r="N192" s="71">
        <f t="shared" si="66"/>
        <v>12492</v>
      </c>
      <c r="O192" s="72">
        <f t="shared" si="66"/>
        <v>20860</v>
      </c>
      <c r="P192" s="74">
        <f t="shared" si="66"/>
        <v>217684</v>
      </c>
    </row>
    <row r="193" spans="2:16" ht="18.75" customHeight="1" x14ac:dyDescent="0.25">
      <c r="B193" s="156" t="s">
        <v>49</v>
      </c>
      <c r="C193" s="62" t="s">
        <v>55</v>
      </c>
      <c r="D193" s="63">
        <v>49024</v>
      </c>
      <c r="E193" s="64">
        <v>48402</v>
      </c>
      <c r="F193" s="63">
        <v>49510</v>
      </c>
      <c r="G193" s="64">
        <v>35965</v>
      </c>
      <c r="H193" s="63">
        <v>23651</v>
      </c>
      <c r="I193" s="64">
        <v>24832</v>
      </c>
      <c r="J193" s="63">
        <v>26088</v>
      </c>
      <c r="K193" s="64">
        <v>24071</v>
      </c>
      <c r="L193" s="63">
        <v>19081</v>
      </c>
      <c r="M193" s="64">
        <v>18283</v>
      </c>
      <c r="N193" s="63">
        <v>23564</v>
      </c>
      <c r="O193" s="64">
        <v>36272</v>
      </c>
      <c r="P193" s="65">
        <f t="shared" si="63"/>
        <v>378743</v>
      </c>
    </row>
    <row r="194" spans="2:16" ht="18.75" customHeight="1" x14ac:dyDescent="0.25">
      <c r="B194" s="157"/>
      <c r="C194" s="66" t="s">
        <v>56</v>
      </c>
      <c r="D194" s="67">
        <v>50120</v>
      </c>
      <c r="E194" s="68">
        <v>47753</v>
      </c>
      <c r="F194" s="67">
        <v>53682</v>
      </c>
      <c r="G194" s="68">
        <v>41944</v>
      </c>
      <c r="H194" s="67">
        <v>24861</v>
      </c>
      <c r="I194" s="68">
        <v>23572</v>
      </c>
      <c r="J194" s="67">
        <v>24152</v>
      </c>
      <c r="K194" s="68">
        <v>25929</v>
      </c>
      <c r="L194" s="67">
        <v>20677</v>
      </c>
      <c r="M194" s="68">
        <v>18949</v>
      </c>
      <c r="N194" s="67">
        <v>20771</v>
      </c>
      <c r="O194" s="68">
        <v>25484</v>
      </c>
      <c r="P194" s="69">
        <f t="shared" si="63"/>
        <v>377894</v>
      </c>
    </row>
    <row r="195" spans="2:16" ht="18.75" customHeight="1" x14ac:dyDescent="0.25">
      <c r="B195" s="158"/>
      <c r="C195" s="70" t="s">
        <v>19</v>
      </c>
      <c r="D195" s="71">
        <f>+D193+D194</f>
        <v>99144</v>
      </c>
      <c r="E195" s="72">
        <f t="shared" ref="E195:P195" si="67">+E193+E194</f>
        <v>96155</v>
      </c>
      <c r="F195" s="71">
        <f t="shared" si="67"/>
        <v>103192</v>
      </c>
      <c r="G195" s="72">
        <f t="shared" si="67"/>
        <v>77909</v>
      </c>
      <c r="H195" s="71">
        <f t="shared" si="67"/>
        <v>48512</v>
      </c>
      <c r="I195" s="72">
        <f t="shared" si="67"/>
        <v>48404</v>
      </c>
      <c r="J195" s="71">
        <f t="shared" si="67"/>
        <v>50240</v>
      </c>
      <c r="K195" s="72">
        <f t="shared" si="67"/>
        <v>50000</v>
      </c>
      <c r="L195" s="71">
        <f t="shared" si="67"/>
        <v>39758</v>
      </c>
      <c r="M195" s="72">
        <f t="shared" si="67"/>
        <v>37232</v>
      </c>
      <c r="N195" s="71">
        <f t="shared" si="67"/>
        <v>44335</v>
      </c>
      <c r="O195" s="72">
        <f t="shared" si="67"/>
        <v>61756</v>
      </c>
      <c r="P195" s="74">
        <f t="shared" si="67"/>
        <v>756637</v>
      </c>
    </row>
    <row r="196" spans="2:16" ht="18.75" customHeight="1" x14ac:dyDescent="0.25">
      <c r="B196" s="157" t="s">
        <v>245</v>
      </c>
      <c r="C196" s="66" t="s">
        <v>55</v>
      </c>
      <c r="D196" s="67">
        <v>34209</v>
      </c>
      <c r="E196" s="68">
        <v>38625</v>
      </c>
      <c r="F196" s="67">
        <v>45857</v>
      </c>
      <c r="G196" s="68">
        <v>42457</v>
      </c>
      <c r="H196" s="67">
        <v>40997</v>
      </c>
      <c r="I196" s="68">
        <v>53798</v>
      </c>
      <c r="J196" s="67">
        <v>66150</v>
      </c>
      <c r="K196" s="68">
        <v>52029</v>
      </c>
      <c r="L196" s="67">
        <v>36283</v>
      </c>
      <c r="M196" s="68">
        <v>35279</v>
      </c>
      <c r="N196" s="67">
        <v>36142</v>
      </c>
      <c r="O196" s="68">
        <v>51125</v>
      </c>
      <c r="P196" s="69">
        <f t="shared" si="63"/>
        <v>532951</v>
      </c>
    </row>
    <row r="197" spans="2:16" ht="18.75" customHeight="1" x14ac:dyDescent="0.25">
      <c r="B197" s="157"/>
      <c r="C197" s="66" t="s">
        <v>56</v>
      </c>
      <c r="D197" s="67">
        <v>44914</v>
      </c>
      <c r="E197" s="68">
        <v>38580</v>
      </c>
      <c r="F197" s="67">
        <v>51046</v>
      </c>
      <c r="G197" s="68">
        <v>49024</v>
      </c>
      <c r="H197" s="67">
        <v>41303</v>
      </c>
      <c r="I197" s="68">
        <v>46190</v>
      </c>
      <c r="J197" s="67">
        <v>55709</v>
      </c>
      <c r="K197" s="68">
        <v>65093</v>
      </c>
      <c r="L197" s="67">
        <v>51829</v>
      </c>
      <c r="M197" s="68">
        <v>39931</v>
      </c>
      <c r="N197" s="67">
        <v>34709</v>
      </c>
      <c r="O197" s="68">
        <v>31568</v>
      </c>
      <c r="P197" s="69">
        <f t="shared" si="63"/>
        <v>549896</v>
      </c>
    </row>
    <row r="198" spans="2:16" ht="18.75" customHeight="1" x14ac:dyDescent="0.25">
      <c r="B198" s="157"/>
      <c r="C198" s="70" t="s">
        <v>19</v>
      </c>
      <c r="D198" s="71">
        <f>+D196+D197</f>
        <v>79123</v>
      </c>
      <c r="E198" s="72">
        <f t="shared" ref="E198:P198" si="68">+E196+E197</f>
        <v>77205</v>
      </c>
      <c r="F198" s="71">
        <f t="shared" si="68"/>
        <v>96903</v>
      </c>
      <c r="G198" s="72">
        <f t="shared" si="68"/>
        <v>91481</v>
      </c>
      <c r="H198" s="71">
        <f t="shared" si="68"/>
        <v>82300</v>
      </c>
      <c r="I198" s="72">
        <f t="shared" si="68"/>
        <v>99988</v>
      </c>
      <c r="J198" s="71">
        <f t="shared" si="68"/>
        <v>121859</v>
      </c>
      <c r="K198" s="72">
        <f t="shared" si="68"/>
        <v>117122</v>
      </c>
      <c r="L198" s="71">
        <f t="shared" si="68"/>
        <v>88112</v>
      </c>
      <c r="M198" s="72">
        <f t="shared" si="68"/>
        <v>75210</v>
      </c>
      <c r="N198" s="71">
        <f t="shared" si="68"/>
        <v>70851</v>
      </c>
      <c r="O198" s="72">
        <f t="shared" si="68"/>
        <v>82693</v>
      </c>
      <c r="P198" s="74">
        <f t="shared" si="68"/>
        <v>1082847</v>
      </c>
    </row>
    <row r="199" spans="2:16" ht="18.75" customHeight="1" x14ac:dyDescent="0.25">
      <c r="B199" s="156" t="s">
        <v>248</v>
      </c>
      <c r="C199" s="62" t="s">
        <v>55</v>
      </c>
      <c r="D199" s="63">
        <v>125274</v>
      </c>
      <c r="E199" s="64">
        <v>114087</v>
      </c>
      <c r="F199" s="63">
        <v>125021</v>
      </c>
      <c r="G199" s="64">
        <v>125003</v>
      </c>
      <c r="H199" s="63">
        <v>120311</v>
      </c>
      <c r="I199" s="64">
        <v>138708</v>
      </c>
      <c r="J199" s="63">
        <v>164149</v>
      </c>
      <c r="K199" s="64">
        <v>136828</v>
      </c>
      <c r="L199" s="63">
        <v>109094</v>
      </c>
      <c r="M199" s="64">
        <v>108346</v>
      </c>
      <c r="N199" s="63">
        <v>118652</v>
      </c>
      <c r="O199" s="64">
        <v>155830</v>
      </c>
      <c r="P199" s="65">
        <f t="shared" si="63"/>
        <v>1541303</v>
      </c>
    </row>
    <row r="200" spans="2:16" ht="18.75" customHeight="1" x14ac:dyDescent="0.25">
      <c r="B200" s="157"/>
      <c r="C200" s="66" t="s">
        <v>56</v>
      </c>
      <c r="D200" s="67">
        <v>154836</v>
      </c>
      <c r="E200" s="68">
        <v>120640</v>
      </c>
      <c r="F200" s="67">
        <v>137521</v>
      </c>
      <c r="G200" s="68">
        <v>136746</v>
      </c>
      <c r="H200" s="67">
        <v>120260</v>
      </c>
      <c r="I200" s="68">
        <v>131928</v>
      </c>
      <c r="J200" s="67">
        <v>155899</v>
      </c>
      <c r="K200" s="68">
        <v>160397</v>
      </c>
      <c r="L200" s="67">
        <v>128587</v>
      </c>
      <c r="M200" s="68">
        <v>112546</v>
      </c>
      <c r="N200" s="67">
        <v>115922</v>
      </c>
      <c r="O200" s="68">
        <v>113808</v>
      </c>
      <c r="P200" s="69">
        <f t="shared" si="63"/>
        <v>1589090</v>
      </c>
    </row>
    <row r="201" spans="2:16" ht="18.75" customHeight="1" x14ac:dyDescent="0.25">
      <c r="B201" s="158"/>
      <c r="C201" s="70" t="s">
        <v>19</v>
      </c>
      <c r="D201" s="71">
        <f>+D199+D200</f>
        <v>280110</v>
      </c>
      <c r="E201" s="72">
        <f t="shared" ref="E201:P201" si="69">+E199+E200</f>
        <v>234727</v>
      </c>
      <c r="F201" s="71">
        <f t="shared" si="69"/>
        <v>262542</v>
      </c>
      <c r="G201" s="72">
        <f t="shared" si="69"/>
        <v>261749</v>
      </c>
      <c r="H201" s="71">
        <f t="shared" si="69"/>
        <v>240571</v>
      </c>
      <c r="I201" s="72">
        <f t="shared" si="69"/>
        <v>270636</v>
      </c>
      <c r="J201" s="71">
        <f t="shared" si="69"/>
        <v>320048</v>
      </c>
      <c r="K201" s="72">
        <f t="shared" si="69"/>
        <v>297225</v>
      </c>
      <c r="L201" s="71">
        <f t="shared" si="69"/>
        <v>237681</v>
      </c>
      <c r="M201" s="72">
        <f t="shared" si="69"/>
        <v>220892</v>
      </c>
      <c r="N201" s="71">
        <f t="shared" si="69"/>
        <v>234574</v>
      </c>
      <c r="O201" s="72">
        <f t="shared" si="69"/>
        <v>269638</v>
      </c>
      <c r="P201" s="74">
        <f t="shared" si="69"/>
        <v>3130393</v>
      </c>
    </row>
    <row r="202" spans="2:16" ht="18.75" customHeight="1" x14ac:dyDescent="0.25">
      <c r="B202" s="157" t="s">
        <v>46</v>
      </c>
      <c r="C202" s="66" t="s">
        <v>55</v>
      </c>
      <c r="D202" s="67">
        <v>245038</v>
      </c>
      <c r="E202" s="68">
        <v>246291</v>
      </c>
      <c r="F202" s="67">
        <v>265351</v>
      </c>
      <c r="G202" s="68">
        <v>224636</v>
      </c>
      <c r="H202" s="67">
        <v>160081</v>
      </c>
      <c r="I202" s="68">
        <v>191739</v>
      </c>
      <c r="J202" s="67">
        <v>232017</v>
      </c>
      <c r="K202" s="68">
        <v>182700</v>
      </c>
      <c r="L202" s="67">
        <v>125706</v>
      </c>
      <c r="M202" s="68">
        <v>135541</v>
      </c>
      <c r="N202" s="67">
        <v>179142</v>
      </c>
      <c r="O202" s="68">
        <v>224812</v>
      </c>
      <c r="P202" s="69">
        <f t="shared" si="63"/>
        <v>2413054</v>
      </c>
    </row>
    <row r="203" spans="2:16" ht="18.75" customHeight="1" x14ac:dyDescent="0.25">
      <c r="B203" s="157"/>
      <c r="C203" s="66" t="s">
        <v>56</v>
      </c>
      <c r="D203" s="67">
        <v>255460</v>
      </c>
      <c r="E203" s="68">
        <v>242432</v>
      </c>
      <c r="F203" s="67">
        <v>269885</v>
      </c>
      <c r="G203" s="68">
        <v>242907</v>
      </c>
      <c r="H203" s="67">
        <v>168494</v>
      </c>
      <c r="I203" s="68">
        <v>179384</v>
      </c>
      <c r="J203" s="67">
        <v>225419</v>
      </c>
      <c r="K203" s="68">
        <v>198015</v>
      </c>
      <c r="L203" s="67">
        <v>132345</v>
      </c>
      <c r="M203" s="68">
        <v>132140</v>
      </c>
      <c r="N203" s="67">
        <v>163233</v>
      </c>
      <c r="O203" s="68">
        <v>196947</v>
      </c>
      <c r="P203" s="69">
        <f t="shared" si="63"/>
        <v>2406661</v>
      </c>
    </row>
    <row r="204" spans="2:16" ht="18.75" customHeight="1" x14ac:dyDescent="0.25">
      <c r="B204" s="157"/>
      <c r="C204" s="70" t="s">
        <v>19</v>
      </c>
      <c r="D204" s="71">
        <f>+D202+D203</f>
        <v>500498</v>
      </c>
      <c r="E204" s="72">
        <f t="shared" ref="E204:P204" si="70">+E202+E203</f>
        <v>488723</v>
      </c>
      <c r="F204" s="71">
        <f t="shared" si="70"/>
        <v>535236</v>
      </c>
      <c r="G204" s="72">
        <f t="shared" si="70"/>
        <v>467543</v>
      </c>
      <c r="H204" s="71">
        <f t="shared" si="70"/>
        <v>328575</v>
      </c>
      <c r="I204" s="72">
        <f t="shared" si="70"/>
        <v>371123</v>
      </c>
      <c r="J204" s="71">
        <f t="shared" si="70"/>
        <v>457436</v>
      </c>
      <c r="K204" s="72">
        <f t="shared" si="70"/>
        <v>380715</v>
      </c>
      <c r="L204" s="71">
        <f t="shared" si="70"/>
        <v>258051</v>
      </c>
      <c r="M204" s="72">
        <f t="shared" si="70"/>
        <v>267681</v>
      </c>
      <c r="N204" s="71">
        <f t="shared" si="70"/>
        <v>342375</v>
      </c>
      <c r="O204" s="72">
        <f t="shared" si="70"/>
        <v>421759</v>
      </c>
      <c r="P204" s="74">
        <f t="shared" si="70"/>
        <v>4819715</v>
      </c>
    </row>
    <row r="205" spans="2:16" ht="18.75" customHeight="1" x14ac:dyDescent="0.25">
      <c r="B205" s="159" t="s">
        <v>40</v>
      </c>
      <c r="C205" s="160"/>
      <c r="D205" s="75">
        <f>+D186+D189+D192+D195+D198+D201+D204</f>
        <v>1017368</v>
      </c>
      <c r="E205" s="76">
        <f t="shared" ref="E205:P205" si="71">+E186+E189+E192+E195+E198+E201+E204</f>
        <v>951211</v>
      </c>
      <c r="F205" s="75">
        <f t="shared" si="71"/>
        <v>1051744</v>
      </c>
      <c r="G205" s="76">
        <f t="shared" si="71"/>
        <v>933074</v>
      </c>
      <c r="H205" s="75">
        <f t="shared" si="71"/>
        <v>718437</v>
      </c>
      <c r="I205" s="76">
        <f t="shared" si="71"/>
        <v>809990</v>
      </c>
      <c r="J205" s="75">
        <f t="shared" si="71"/>
        <v>974164</v>
      </c>
      <c r="K205" s="76">
        <f t="shared" si="71"/>
        <v>868329</v>
      </c>
      <c r="L205" s="75">
        <f t="shared" si="71"/>
        <v>638574</v>
      </c>
      <c r="M205" s="76">
        <f t="shared" si="71"/>
        <v>614132</v>
      </c>
      <c r="N205" s="75">
        <f t="shared" si="71"/>
        <v>712507</v>
      </c>
      <c r="O205" s="76">
        <f t="shared" si="71"/>
        <v>867495</v>
      </c>
      <c r="P205" s="77">
        <f t="shared" si="71"/>
        <v>10157025</v>
      </c>
    </row>
    <row r="206" spans="2:16" ht="18.75" customHeight="1" x14ac:dyDescent="0.25">
      <c r="B206" s="78"/>
      <c r="C206" s="78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</row>
    <row r="207" spans="2:16" ht="18.75" customHeight="1" x14ac:dyDescent="0.25">
      <c r="B207" s="161">
        <v>2013</v>
      </c>
      <c r="C207" s="162"/>
      <c r="D207" s="162"/>
      <c r="E207" s="162"/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  <c r="P207" s="163"/>
    </row>
    <row r="208" spans="2:16" ht="18.75" customHeight="1" x14ac:dyDescent="0.25">
      <c r="B208" s="164" t="s">
        <v>43</v>
      </c>
      <c r="C208" s="165"/>
      <c r="D208" s="59" t="s">
        <v>7</v>
      </c>
      <c r="E208" s="60" t="s">
        <v>8</v>
      </c>
      <c r="F208" s="59" t="s">
        <v>9</v>
      </c>
      <c r="G208" s="60" t="s">
        <v>10</v>
      </c>
      <c r="H208" s="59" t="s">
        <v>11</v>
      </c>
      <c r="I208" s="60" t="s">
        <v>12</v>
      </c>
      <c r="J208" s="59" t="s">
        <v>13</v>
      </c>
      <c r="K208" s="60" t="s">
        <v>14</v>
      </c>
      <c r="L208" s="59" t="s">
        <v>15</v>
      </c>
      <c r="M208" s="60" t="s">
        <v>16</v>
      </c>
      <c r="N208" s="59" t="s">
        <v>17</v>
      </c>
      <c r="O208" s="60" t="s">
        <v>18</v>
      </c>
      <c r="P208" s="61" t="s">
        <v>19</v>
      </c>
    </row>
    <row r="209" spans="2:16" ht="18.75" customHeight="1" x14ac:dyDescent="0.25">
      <c r="B209" s="156" t="s">
        <v>247</v>
      </c>
      <c r="C209" s="62" t="s">
        <v>55</v>
      </c>
      <c r="D209" s="63">
        <v>1240</v>
      </c>
      <c r="E209" s="64">
        <v>1240</v>
      </c>
      <c r="F209" s="63">
        <v>1642</v>
      </c>
      <c r="G209" s="64">
        <v>1443</v>
      </c>
      <c r="H209" s="63">
        <v>1624</v>
      </c>
      <c r="I209" s="64">
        <v>1268</v>
      </c>
      <c r="J209" s="63">
        <v>1448</v>
      </c>
      <c r="K209" s="64">
        <v>1479</v>
      </c>
      <c r="L209" s="63">
        <v>1511</v>
      </c>
      <c r="M209" s="64">
        <v>1441</v>
      </c>
      <c r="N209" s="63">
        <v>1571</v>
      </c>
      <c r="O209" s="64">
        <v>1845</v>
      </c>
      <c r="P209" s="65">
        <f>SUM(D209:O209)</f>
        <v>17752</v>
      </c>
    </row>
    <row r="210" spans="2:16" ht="18.75" customHeight="1" x14ac:dyDescent="0.25">
      <c r="B210" s="157"/>
      <c r="C210" s="66" t="s">
        <v>56</v>
      </c>
      <c r="D210" s="67">
        <v>1609</v>
      </c>
      <c r="E210" s="68">
        <v>1274</v>
      </c>
      <c r="F210" s="67">
        <v>1564</v>
      </c>
      <c r="G210" s="68">
        <v>1687</v>
      </c>
      <c r="H210" s="67">
        <v>1512</v>
      </c>
      <c r="I210" s="68">
        <v>1363</v>
      </c>
      <c r="J210" s="67">
        <v>1804</v>
      </c>
      <c r="K210" s="68">
        <v>1460</v>
      </c>
      <c r="L210" s="67">
        <v>1572</v>
      </c>
      <c r="M210" s="68">
        <v>1639</v>
      </c>
      <c r="N210" s="67">
        <v>1567</v>
      </c>
      <c r="O210" s="68">
        <v>1547</v>
      </c>
      <c r="P210" s="69">
        <f t="shared" ref="P210:P228" si="72">SUM(D210:O210)</f>
        <v>18598</v>
      </c>
    </row>
    <row r="211" spans="2:16" ht="18.75" customHeight="1" x14ac:dyDescent="0.25">
      <c r="B211" s="158"/>
      <c r="C211" s="70" t="s">
        <v>19</v>
      </c>
      <c r="D211" s="71">
        <f>+D209+D210</f>
        <v>2849</v>
      </c>
      <c r="E211" s="72">
        <f t="shared" ref="E211:P211" si="73">+E209+E210</f>
        <v>2514</v>
      </c>
      <c r="F211" s="71">
        <f t="shared" si="73"/>
        <v>3206</v>
      </c>
      <c r="G211" s="72">
        <f t="shared" si="73"/>
        <v>3130</v>
      </c>
      <c r="H211" s="71">
        <f t="shared" si="73"/>
        <v>3136</v>
      </c>
      <c r="I211" s="72">
        <f t="shared" si="73"/>
        <v>2631</v>
      </c>
      <c r="J211" s="71">
        <f t="shared" si="73"/>
        <v>3252</v>
      </c>
      <c r="K211" s="72">
        <f t="shared" si="73"/>
        <v>2939</v>
      </c>
      <c r="L211" s="71">
        <f t="shared" si="73"/>
        <v>3083</v>
      </c>
      <c r="M211" s="72">
        <f t="shared" si="73"/>
        <v>3080</v>
      </c>
      <c r="N211" s="71">
        <f t="shared" si="73"/>
        <v>3138</v>
      </c>
      <c r="O211" s="72">
        <f t="shared" si="73"/>
        <v>3392</v>
      </c>
      <c r="P211" s="74">
        <f t="shared" si="73"/>
        <v>36350</v>
      </c>
    </row>
    <row r="212" spans="2:16" ht="18.75" customHeight="1" x14ac:dyDescent="0.25">
      <c r="B212" s="157" t="s">
        <v>246</v>
      </c>
      <c r="C212" s="66" t="s">
        <v>55</v>
      </c>
      <c r="D212" s="67">
        <v>5891</v>
      </c>
      <c r="E212" s="68">
        <v>5964</v>
      </c>
      <c r="F212" s="67">
        <v>6210</v>
      </c>
      <c r="G212" s="68">
        <v>4491</v>
      </c>
      <c r="H212" s="67">
        <v>4226</v>
      </c>
      <c r="I212" s="68">
        <v>5326</v>
      </c>
      <c r="J212" s="67">
        <v>5634</v>
      </c>
      <c r="K212" s="68">
        <v>5460</v>
      </c>
      <c r="L212" s="67">
        <v>3530</v>
      </c>
      <c r="M212" s="68">
        <v>3748</v>
      </c>
      <c r="N212" s="67">
        <v>3302</v>
      </c>
      <c r="O212" s="68">
        <v>5578</v>
      </c>
      <c r="P212" s="69">
        <f t="shared" si="72"/>
        <v>59360</v>
      </c>
    </row>
    <row r="213" spans="2:16" ht="18.75" customHeight="1" x14ac:dyDescent="0.25">
      <c r="B213" s="157"/>
      <c r="C213" s="66" t="s">
        <v>56</v>
      </c>
      <c r="D213" s="67">
        <v>6151</v>
      </c>
      <c r="E213" s="68">
        <v>5882</v>
      </c>
      <c r="F213" s="67">
        <v>6631</v>
      </c>
      <c r="G213" s="68">
        <v>5223</v>
      </c>
      <c r="H213" s="67">
        <v>4023</v>
      </c>
      <c r="I213" s="68">
        <v>5251</v>
      </c>
      <c r="J213" s="67">
        <v>5558</v>
      </c>
      <c r="K213" s="68">
        <v>5670</v>
      </c>
      <c r="L213" s="67">
        <v>4073</v>
      </c>
      <c r="M213" s="68">
        <v>3582</v>
      </c>
      <c r="N213" s="67">
        <v>3762</v>
      </c>
      <c r="O213" s="68">
        <v>4019</v>
      </c>
      <c r="P213" s="69">
        <f t="shared" si="72"/>
        <v>59825</v>
      </c>
    </row>
    <row r="214" spans="2:16" ht="18.75" customHeight="1" x14ac:dyDescent="0.25">
      <c r="B214" s="157"/>
      <c r="C214" s="70" t="s">
        <v>19</v>
      </c>
      <c r="D214" s="71">
        <f>+D212+D213</f>
        <v>12042</v>
      </c>
      <c r="E214" s="72">
        <f t="shared" ref="E214:P214" si="74">+E212+E213</f>
        <v>11846</v>
      </c>
      <c r="F214" s="71">
        <f t="shared" si="74"/>
        <v>12841</v>
      </c>
      <c r="G214" s="72">
        <f t="shared" si="74"/>
        <v>9714</v>
      </c>
      <c r="H214" s="71">
        <f t="shared" si="74"/>
        <v>8249</v>
      </c>
      <c r="I214" s="72">
        <f t="shared" si="74"/>
        <v>10577</v>
      </c>
      <c r="J214" s="71">
        <f t="shared" si="74"/>
        <v>11192</v>
      </c>
      <c r="K214" s="72">
        <f t="shared" si="74"/>
        <v>11130</v>
      </c>
      <c r="L214" s="71">
        <f t="shared" si="74"/>
        <v>7603</v>
      </c>
      <c r="M214" s="72">
        <f t="shared" si="74"/>
        <v>7330</v>
      </c>
      <c r="N214" s="71">
        <f t="shared" si="74"/>
        <v>7064</v>
      </c>
      <c r="O214" s="72">
        <f t="shared" si="74"/>
        <v>9597</v>
      </c>
      <c r="P214" s="74">
        <f t="shared" si="74"/>
        <v>119185</v>
      </c>
    </row>
    <row r="215" spans="2:16" ht="18.75" customHeight="1" x14ac:dyDescent="0.25">
      <c r="B215" s="156" t="s">
        <v>45</v>
      </c>
      <c r="C215" s="62" t="s">
        <v>55</v>
      </c>
      <c r="D215" s="63">
        <v>12408</v>
      </c>
      <c r="E215" s="64">
        <v>11710</v>
      </c>
      <c r="F215" s="63">
        <v>12363</v>
      </c>
      <c r="G215" s="64">
        <v>7640</v>
      </c>
      <c r="H215" s="63">
        <v>4499</v>
      </c>
      <c r="I215" s="64">
        <v>5568</v>
      </c>
      <c r="J215" s="63">
        <v>6472</v>
      </c>
      <c r="K215" s="64">
        <v>6822</v>
      </c>
      <c r="L215" s="63">
        <v>3038</v>
      </c>
      <c r="M215" s="64">
        <v>2856</v>
      </c>
      <c r="N215" s="63">
        <v>7029</v>
      </c>
      <c r="O215" s="64">
        <v>12846</v>
      </c>
      <c r="P215" s="65">
        <f t="shared" si="72"/>
        <v>93251</v>
      </c>
    </row>
    <row r="216" spans="2:16" ht="18.75" customHeight="1" x14ac:dyDescent="0.25">
      <c r="B216" s="157"/>
      <c r="C216" s="66" t="s">
        <v>56</v>
      </c>
      <c r="D216" s="67">
        <v>13020</v>
      </c>
      <c r="E216" s="68">
        <v>12281</v>
      </c>
      <c r="F216" s="67">
        <v>13608</v>
      </c>
      <c r="G216" s="68">
        <v>9106</v>
      </c>
      <c r="H216" s="67">
        <v>5191</v>
      </c>
      <c r="I216" s="68">
        <v>5234</v>
      </c>
      <c r="J216" s="67">
        <v>6179</v>
      </c>
      <c r="K216" s="68">
        <v>6945</v>
      </c>
      <c r="L216" s="67">
        <v>3902</v>
      </c>
      <c r="M216" s="68">
        <v>2535</v>
      </c>
      <c r="N216" s="67">
        <v>5468</v>
      </c>
      <c r="O216" s="68">
        <v>9653</v>
      </c>
      <c r="P216" s="69">
        <f t="shared" si="72"/>
        <v>93122</v>
      </c>
    </row>
    <row r="217" spans="2:16" ht="18.75" customHeight="1" x14ac:dyDescent="0.25">
      <c r="B217" s="158"/>
      <c r="C217" s="70" t="s">
        <v>19</v>
      </c>
      <c r="D217" s="71">
        <f>+D215+D216</f>
        <v>25428</v>
      </c>
      <c r="E217" s="72">
        <f t="shared" ref="E217:P217" si="75">+E215+E216</f>
        <v>23991</v>
      </c>
      <c r="F217" s="71">
        <f t="shared" si="75"/>
        <v>25971</v>
      </c>
      <c r="G217" s="72">
        <f t="shared" si="75"/>
        <v>16746</v>
      </c>
      <c r="H217" s="71">
        <f t="shared" si="75"/>
        <v>9690</v>
      </c>
      <c r="I217" s="72">
        <f t="shared" si="75"/>
        <v>10802</v>
      </c>
      <c r="J217" s="71">
        <f t="shared" si="75"/>
        <v>12651</v>
      </c>
      <c r="K217" s="72">
        <f t="shared" si="75"/>
        <v>13767</v>
      </c>
      <c r="L217" s="71">
        <f t="shared" si="75"/>
        <v>6940</v>
      </c>
      <c r="M217" s="72">
        <f t="shared" si="75"/>
        <v>5391</v>
      </c>
      <c r="N217" s="71">
        <f t="shared" si="75"/>
        <v>12497</v>
      </c>
      <c r="O217" s="72">
        <f t="shared" si="75"/>
        <v>22499</v>
      </c>
      <c r="P217" s="74">
        <f t="shared" si="75"/>
        <v>186373</v>
      </c>
    </row>
    <row r="218" spans="2:16" ht="18.75" customHeight="1" x14ac:dyDescent="0.25">
      <c r="B218" s="156" t="s">
        <v>49</v>
      </c>
      <c r="C218" s="62" t="s">
        <v>55</v>
      </c>
      <c r="D218" s="63">
        <v>47075</v>
      </c>
      <c r="E218" s="64">
        <v>47926</v>
      </c>
      <c r="F218" s="63">
        <v>52293</v>
      </c>
      <c r="G218" s="64">
        <v>36956</v>
      </c>
      <c r="H218" s="63">
        <v>22856</v>
      </c>
      <c r="I218" s="64">
        <v>24573</v>
      </c>
      <c r="J218" s="63">
        <v>26131</v>
      </c>
      <c r="K218" s="64">
        <v>22176</v>
      </c>
      <c r="L218" s="63">
        <v>17870</v>
      </c>
      <c r="M218" s="64">
        <v>18743</v>
      </c>
      <c r="N218" s="63">
        <v>23830</v>
      </c>
      <c r="O218" s="64">
        <v>39548</v>
      </c>
      <c r="P218" s="65">
        <f t="shared" si="72"/>
        <v>379977</v>
      </c>
    </row>
    <row r="219" spans="2:16" ht="18.75" customHeight="1" x14ac:dyDescent="0.25">
      <c r="B219" s="157"/>
      <c r="C219" s="66" t="s">
        <v>56</v>
      </c>
      <c r="D219" s="67">
        <v>48390</v>
      </c>
      <c r="E219" s="68">
        <v>45875</v>
      </c>
      <c r="F219" s="67">
        <v>56031</v>
      </c>
      <c r="G219" s="68">
        <v>43691</v>
      </c>
      <c r="H219" s="67">
        <v>24850</v>
      </c>
      <c r="I219" s="68">
        <v>23657</v>
      </c>
      <c r="J219" s="67">
        <v>25105</v>
      </c>
      <c r="K219" s="68">
        <v>23846</v>
      </c>
      <c r="L219" s="67">
        <v>19339</v>
      </c>
      <c r="M219" s="68">
        <v>17818</v>
      </c>
      <c r="N219" s="67">
        <v>20984</v>
      </c>
      <c r="O219" s="68">
        <v>27930</v>
      </c>
      <c r="P219" s="69">
        <f t="shared" si="72"/>
        <v>377516</v>
      </c>
    </row>
    <row r="220" spans="2:16" ht="18.75" customHeight="1" x14ac:dyDescent="0.25">
      <c r="B220" s="158"/>
      <c r="C220" s="70" t="s">
        <v>19</v>
      </c>
      <c r="D220" s="71">
        <f>+D218+D219</f>
        <v>95465</v>
      </c>
      <c r="E220" s="72">
        <f t="shared" ref="E220:P220" si="76">+E218+E219</f>
        <v>93801</v>
      </c>
      <c r="F220" s="71">
        <f t="shared" si="76"/>
        <v>108324</v>
      </c>
      <c r="G220" s="72">
        <f t="shared" si="76"/>
        <v>80647</v>
      </c>
      <c r="H220" s="71">
        <f t="shared" si="76"/>
        <v>47706</v>
      </c>
      <c r="I220" s="72">
        <f t="shared" si="76"/>
        <v>48230</v>
      </c>
      <c r="J220" s="71">
        <f t="shared" si="76"/>
        <v>51236</v>
      </c>
      <c r="K220" s="72">
        <f t="shared" si="76"/>
        <v>46022</v>
      </c>
      <c r="L220" s="71">
        <f t="shared" si="76"/>
        <v>37209</v>
      </c>
      <c r="M220" s="72">
        <f t="shared" si="76"/>
        <v>36561</v>
      </c>
      <c r="N220" s="71">
        <f t="shared" si="76"/>
        <v>44814</v>
      </c>
      <c r="O220" s="72">
        <f t="shared" si="76"/>
        <v>67478</v>
      </c>
      <c r="P220" s="74">
        <f t="shared" si="76"/>
        <v>757493</v>
      </c>
    </row>
    <row r="221" spans="2:16" ht="18.75" customHeight="1" x14ac:dyDescent="0.25">
      <c r="B221" s="157" t="s">
        <v>245</v>
      </c>
      <c r="C221" s="66" t="s">
        <v>55</v>
      </c>
      <c r="D221" s="67">
        <v>34379</v>
      </c>
      <c r="E221" s="68">
        <v>35042</v>
      </c>
      <c r="F221" s="67">
        <v>48852</v>
      </c>
      <c r="G221" s="68">
        <v>34122</v>
      </c>
      <c r="H221" s="67">
        <v>38039</v>
      </c>
      <c r="I221" s="68">
        <v>51615</v>
      </c>
      <c r="J221" s="67">
        <v>71336</v>
      </c>
      <c r="K221" s="68">
        <v>55791</v>
      </c>
      <c r="L221" s="67">
        <v>31614</v>
      </c>
      <c r="M221" s="68">
        <v>34859</v>
      </c>
      <c r="N221" s="67">
        <v>36618</v>
      </c>
      <c r="O221" s="68">
        <v>58590</v>
      </c>
      <c r="P221" s="69">
        <f t="shared" si="72"/>
        <v>530857</v>
      </c>
    </row>
    <row r="222" spans="2:16" ht="18.75" customHeight="1" x14ac:dyDescent="0.25">
      <c r="B222" s="157"/>
      <c r="C222" s="66" t="s">
        <v>56</v>
      </c>
      <c r="D222" s="67">
        <v>48725</v>
      </c>
      <c r="E222" s="68">
        <v>35867</v>
      </c>
      <c r="F222" s="67">
        <v>49965</v>
      </c>
      <c r="G222" s="68">
        <v>42964</v>
      </c>
      <c r="H222" s="67">
        <v>40218</v>
      </c>
      <c r="I222" s="68">
        <v>42936</v>
      </c>
      <c r="J222" s="67">
        <v>59757</v>
      </c>
      <c r="K222" s="68">
        <v>71556</v>
      </c>
      <c r="L222" s="67">
        <v>48270</v>
      </c>
      <c r="M222" s="68">
        <v>37637</v>
      </c>
      <c r="N222" s="67">
        <v>33660</v>
      </c>
      <c r="O222" s="68">
        <v>35727</v>
      </c>
      <c r="P222" s="69">
        <f t="shared" si="72"/>
        <v>547282</v>
      </c>
    </row>
    <row r="223" spans="2:16" ht="18.75" customHeight="1" x14ac:dyDescent="0.25">
      <c r="B223" s="157"/>
      <c r="C223" s="70" t="s">
        <v>19</v>
      </c>
      <c r="D223" s="71">
        <f>+D221+D222</f>
        <v>83104</v>
      </c>
      <c r="E223" s="72">
        <f t="shared" ref="E223:P223" si="77">+E221+E222</f>
        <v>70909</v>
      </c>
      <c r="F223" s="71">
        <f t="shared" si="77"/>
        <v>98817</v>
      </c>
      <c r="G223" s="72">
        <f t="shared" si="77"/>
        <v>77086</v>
      </c>
      <c r="H223" s="71">
        <f t="shared" si="77"/>
        <v>78257</v>
      </c>
      <c r="I223" s="72">
        <f t="shared" si="77"/>
        <v>94551</v>
      </c>
      <c r="J223" s="71">
        <f t="shared" si="77"/>
        <v>131093</v>
      </c>
      <c r="K223" s="72">
        <f t="shared" si="77"/>
        <v>127347</v>
      </c>
      <c r="L223" s="71">
        <f t="shared" si="77"/>
        <v>79884</v>
      </c>
      <c r="M223" s="72">
        <f t="shared" si="77"/>
        <v>72496</v>
      </c>
      <c r="N223" s="71">
        <f t="shared" si="77"/>
        <v>70278</v>
      </c>
      <c r="O223" s="72">
        <f t="shared" si="77"/>
        <v>94317</v>
      </c>
      <c r="P223" s="74">
        <f t="shared" si="77"/>
        <v>1078139</v>
      </c>
    </row>
    <row r="224" spans="2:16" ht="18.75" customHeight="1" x14ac:dyDescent="0.25">
      <c r="B224" s="156" t="s">
        <v>248</v>
      </c>
      <c r="C224" s="62" t="s">
        <v>55</v>
      </c>
      <c r="D224" s="63">
        <v>125595</v>
      </c>
      <c r="E224" s="64">
        <v>107039</v>
      </c>
      <c r="F224" s="63">
        <v>136208</v>
      </c>
      <c r="G224" s="64">
        <v>113814</v>
      </c>
      <c r="H224" s="63">
        <v>120722</v>
      </c>
      <c r="I224" s="64">
        <v>134521</v>
      </c>
      <c r="J224" s="63">
        <v>156797</v>
      </c>
      <c r="K224" s="64">
        <v>137428</v>
      </c>
      <c r="L224" s="63">
        <v>101590</v>
      </c>
      <c r="M224" s="64">
        <v>111733</v>
      </c>
      <c r="N224" s="63">
        <v>118305</v>
      </c>
      <c r="O224" s="64">
        <v>164448</v>
      </c>
      <c r="P224" s="65">
        <f t="shared" si="72"/>
        <v>1528200</v>
      </c>
    </row>
    <row r="225" spans="2:16" ht="18.75" customHeight="1" x14ac:dyDescent="0.25">
      <c r="B225" s="157"/>
      <c r="C225" s="66" t="s">
        <v>56</v>
      </c>
      <c r="D225" s="67">
        <v>153755</v>
      </c>
      <c r="E225" s="68">
        <v>116156</v>
      </c>
      <c r="F225" s="67">
        <v>140305</v>
      </c>
      <c r="G225" s="68">
        <v>131406</v>
      </c>
      <c r="H225" s="67">
        <v>123370</v>
      </c>
      <c r="I225" s="68">
        <v>127459</v>
      </c>
      <c r="J225" s="67">
        <v>151231</v>
      </c>
      <c r="K225" s="68">
        <v>161876</v>
      </c>
      <c r="L225" s="67">
        <v>121673</v>
      </c>
      <c r="M225" s="68">
        <v>115672</v>
      </c>
      <c r="N225" s="67">
        <v>114025</v>
      </c>
      <c r="O225" s="68">
        <v>122841</v>
      </c>
      <c r="P225" s="69">
        <f t="shared" si="72"/>
        <v>1579769</v>
      </c>
    </row>
    <row r="226" spans="2:16" ht="18.75" customHeight="1" x14ac:dyDescent="0.25">
      <c r="B226" s="158"/>
      <c r="C226" s="70" t="s">
        <v>19</v>
      </c>
      <c r="D226" s="71">
        <f>+D224+D225</f>
        <v>279350</v>
      </c>
      <c r="E226" s="72">
        <f t="shared" ref="E226:P226" si="78">+E224+E225</f>
        <v>223195</v>
      </c>
      <c r="F226" s="71">
        <f t="shared" si="78"/>
        <v>276513</v>
      </c>
      <c r="G226" s="72">
        <f t="shared" si="78"/>
        <v>245220</v>
      </c>
      <c r="H226" s="71">
        <f t="shared" si="78"/>
        <v>244092</v>
      </c>
      <c r="I226" s="72">
        <f t="shared" si="78"/>
        <v>261980</v>
      </c>
      <c r="J226" s="71">
        <f t="shared" si="78"/>
        <v>308028</v>
      </c>
      <c r="K226" s="72">
        <f t="shared" si="78"/>
        <v>299304</v>
      </c>
      <c r="L226" s="71">
        <f t="shared" si="78"/>
        <v>223263</v>
      </c>
      <c r="M226" s="72">
        <f t="shared" si="78"/>
        <v>227405</v>
      </c>
      <c r="N226" s="71">
        <f t="shared" si="78"/>
        <v>232330</v>
      </c>
      <c r="O226" s="72">
        <f t="shared" si="78"/>
        <v>287289</v>
      </c>
      <c r="P226" s="74">
        <f t="shared" si="78"/>
        <v>3107969</v>
      </c>
    </row>
    <row r="227" spans="2:16" ht="18.75" customHeight="1" x14ac:dyDescent="0.25">
      <c r="B227" s="157" t="s">
        <v>46</v>
      </c>
      <c r="C227" s="66" t="s">
        <v>55</v>
      </c>
      <c r="D227" s="67">
        <v>247231</v>
      </c>
      <c r="E227" s="68">
        <v>241711</v>
      </c>
      <c r="F227" s="67">
        <v>281092</v>
      </c>
      <c r="G227" s="68">
        <v>228375</v>
      </c>
      <c r="H227" s="67">
        <v>177087</v>
      </c>
      <c r="I227" s="68">
        <v>212077</v>
      </c>
      <c r="J227" s="67">
        <v>250241</v>
      </c>
      <c r="K227" s="68">
        <v>203609</v>
      </c>
      <c r="L227" s="67">
        <v>132419</v>
      </c>
      <c r="M227" s="68">
        <v>151356</v>
      </c>
      <c r="N227" s="67">
        <v>207395</v>
      </c>
      <c r="O227" s="68">
        <v>256583</v>
      </c>
      <c r="P227" s="69">
        <f t="shared" si="72"/>
        <v>2589176</v>
      </c>
    </row>
    <row r="228" spans="2:16" ht="18.75" customHeight="1" x14ac:dyDescent="0.25">
      <c r="B228" s="157"/>
      <c r="C228" s="66" t="s">
        <v>56</v>
      </c>
      <c r="D228" s="67">
        <v>253217</v>
      </c>
      <c r="E228" s="68">
        <v>239683</v>
      </c>
      <c r="F228" s="67">
        <v>282328</v>
      </c>
      <c r="G228" s="68">
        <v>247300</v>
      </c>
      <c r="H228" s="67">
        <v>187068</v>
      </c>
      <c r="I228" s="68">
        <v>199822</v>
      </c>
      <c r="J228" s="67">
        <v>241905</v>
      </c>
      <c r="K228" s="68">
        <v>224025</v>
      </c>
      <c r="L228" s="67">
        <v>138002</v>
      </c>
      <c r="M228" s="68">
        <v>144291</v>
      </c>
      <c r="N228" s="67">
        <v>186870</v>
      </c>
      <c r="O228" s="68">
        <v>227111</v>
      </c>
      <c r="P228" s="69">
        <f t="shared" si="72"/>
        <v>2571622</v>
      </c>
    </row>
    <row r="229" spans="2:16" ht="18.75" customHeight="1" x14ac:dyDescent="0.25">
      <c r="B229" s="157"/>
      <c r="C229" s="70" t="s">
        <v>19</v>
      </c>
      <c r="D229" s="71">
        <f>+D227+D228</f>
        <v>500448</v>
      </c>
      <c r="E229" s="72">
        <f t="shared" ref="E229:P229" si="79">+E227+E228</f>
        <v>481394</v>
      </c>
      <c r="F229" s="71">
        <f t="shared" si="79"/>
        <v>563420</v>
      </c>
      <c r="G229" s="72">
        <f t="shared" si="79"/>
        <v>475675</v>
      </c>
      <c r="H229" s="71">
        <f t="shared" si="79"/>
        <v>364155</v>
      </c>
      <c r="I229" s="72">
        <f t="shared" si="79"/>
        <v>411899</v>
      </c>
      <c r="J229" s="71">
        <f t="shared" si="79"/>
        <v>492146</v>
      </c>
      <c r="K229" s="72">
        <f t="shared" si="79"/>
        <v>427634</v>
      </c>
      <c r="L229" s="71">
        <f t="shared" si="79"/>
        <v>270421</v>
      </c>
      <c r="M229" s="72">
        <f t="shared" si="79"/>
        <v>295647</v>
      </c>
      <c r="N229" s="71">
        <f t="shared" si="79"/>
        <v>394265</v>
      </c>
      <c r="O229" s="72">
        <f t="shared" si="79"/>
        <v>483694</v>
      </c>
      <c r="P229" s="74">
        <f t="shared" si="79"/>
        <v>5160798</v>
      </c>
    </row>
    <row r="230" spans="2:16" ht="18.75" customHeight="1" x14ac:dyDescent="0.25">
      <c r="B230" s="159" t="s">
        <v>41</v>
      </c>
      <c r="C230" s="160"/>
      <c r="D230" s="75">
        <f>+D211+D214+D217+D220+D223+D226+D229</f>
        <v>998686</v>
      </c>
      <c r="E230" s="76">
        <f t="shared" ref="E230:P230" si="80">+E211+E214+E217+E220+E223+E226+E229</f>
        <v>907650</v>
      </c>
      <c r="F230" s="75">
        <f t="shared" si="80"/>
        <v>1089092</v>
      </c>
      <c r="G230" s="76">
        <f t="shared" si="80"/>
        <v>908218</v>
      </c>
      <c r="H230" s="75">
        <f t="shared" si="80"/>
        <v>755285</v>
      </c>
      <c r="I230" s="76">
        <f t="shared" si="80"/>
        <v>840670</v>
      </c>
      <c r="J230" s="75">
        <f t="shared" si="80"/>
        <v>1009598</v>
      </c>
      <c r="K230" s="76">
        <f t="shared" si="80"/>
        <v>928143</v>
      </c>
      <c r="L230" s="75">
        <f t="shared" si="80"/>
        <v>628403</v>
      </c>
      <c r="M230" s="76">
        <f t="shared" si="80"/>
        <v>647910</v>
      </c>
      <c r="N230" s="75">
        <f t="shared" si="80"/>
        <v>764386</v>
      </c>
      <c r="O230" s="76">
        <f t="shared" si="80"/>
        <v>968266</v>
      </c>
      <c r="P230" s="77">
        <f t="shared" si="80"/>
        <v>10446307</v>
      </c>
    </row>
    <row r="231" spans="2:16" ht="18.75" customHeight="1" x14ac:dyDescent="0.25">
      <c r="B231" s="78"/>
      <c r="C231" s="78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</row>
    <row r="232" spans="2:16" ht="18.75" customHeight="1" x14ac:dyDescent="0.25">
      <c r="B232" s="161">
        <v>2014</v>
      </c>
      <c r="C232" s="162"/>
      <c r="D232" s="162"/>
      <c r="E232" s="162"/>
      <c r="F232" s="162"/>
      <c r="G232" s="162"/>
      <c r="H232" s="162"/>
      <c r="I232" s="162"/>
      <c r="J232" s="162"/>
      <c r="K232" s="162"/>
      <c r="L232" s="162"/>
      <c r="M232" s="162"/>
      <c r="N232" s="162"/>
      <c r="O232" s="162"/>
      <c r="P232" s="163"/>
    </row>
    <row r="233" spans="2:16" ht="18.75" customHeight="1" x14ac:dyDescent="0.25">
      <c r="B233" s="164" t="s">
        <v>43</v>
      </c>
      <c r="C233" s="165"/>
      <c r="D233" s="59" t="s">
        <v>7</v>
      </c>
      <c r="E233" s="60" t="s">
        <v>8</v>
      </c>
      <c r="F233" s="59" t="s">
        <v>9</v>
      </c>
      <c r="G233" s="60" t="s">
        <v>10</v>
      </c>
      <c r="H233" s="59" t="s">
        <v>11</v>
      </c>
      <c r="I233" s="60" t="s">
        <v>12</v>
      </c>
      <c r="J233" s="59" t="s">
        <v>13</v>
      </c>
      <c r="K233" s="60" t="s">
        <v>14</v>
      </c>
      <c r="L233" s="59" t="s">
        <v>15</v>
      </c>
      <c r="M233" s="60" t="s">
        <v>16</v>
      </c>
      <c r="N233" s="59" t="s">
        <v>17</v>
      </c>
      <c r="O233" s="60" t="s">
        <v>18</v>
      </c>
      <c r="P233" s="61" t="s">
        <v>19</v>
      </c>
    </row>
    <row r="234" spans="2:16" ht="18.75" customHeight="1" x14ac:dyDescent="0.25">
      <c r="B234" s="156" t="s">
        <v>247</v>
      </c>
      <c r="C234" s="62" t="s">
        <v>55</v>
      </c>
      <c r="D234" s="63">
        <v>1571</v>
      </c>
      <c r="E234" s="64">
        <v>1685</v>
      </c>
      <c r="F234" s="63">
        <v>1911</v>
      </c>
      <c r="G234" s="64">
        <v>1688</v>
      </c>
      <c r="H234" s="63">
        <v>1872</v>
      </c>
      <c r="I234" s="64">
        <v>1677</v>
      </c>
      <c r="J234" s="63">
        <v>1787</v>
      </c>
      <c r="K234" s="64">
        <v>1747</v>
      </c>
      <c r="L234" s="63">
        <v>1483</v>
      </c>
      <c r="M234" s="64">
        <v>1584</v>
      </c>
      <c r="N234" s="63">
        <v>1570</v>
      </c>
      <c r="O234" s="64">
        <v>1994</v>
      </c>
      <c r="P234" s="65">
        <f>SUM(D234:O234)</f>
        <v>20569</v>
      </c>
    </row>
    <row r="235" spans="2:16" ht="18.75" customHeight="1" x14ac:dyDescent="0.25">
      <c r="B235" s="157"/>
      <c r="C235" s="66" t="s">
        <v>56</v>
      </c>
      <c r="D235" s="67">
        <v>1918</v>
      </c>
      <c r="E235" s="68">
        <v>1660</v>
      </c>
      <c r="F235" s="67">
        <v>1869</v>
      </c>
      <c r="G235" s="68">
        <v>1614</v>
      </c>
      <c r="H235" s="67">
        <v>1749</v>
      </c>
      <c r="I235" s="68">
        <v>1679</v>
      </c>
      <c r="J235" s="67">
        <v>1725</v>
      </c>
      <c r="K235" s="68">
        <v>1668</v>
      </c>
      <c r="L235" s="67">
        <v>1544</v>
      </c>
      <c r="M235" s="68">
        <v>1533</v>
      </c>
      <c r="N235" s="67">
        <v>1519</v>
      </c>
      <c r="O235" s="68">
        <v>1553</v>
      </c>
      <c r="P235" s="69">
        <f t="shared" ref="P235:P253" si="81">SUM(D235:O235)</f>
        <v>20031</v>
      </c>
    </row>
    <row r="236" spans="2:16" ht="18.75" customHeight="1" x14ac:dyDescent="0.25">
      <c r="B236" s="158"/>
      <c r="C236" s="70" t="s">
        <v>19</v>
      </c>
      <c r="D236" s="71">
        <f>+D234+D235</f>
        <v>3489</v>
      </c>
      <c r="E236" s="72">
        <f t="shared" ref="E236:P236" si="82">+E234+E235</f>
        <v>3345</v>
      </c>
      <c r="F236" s="71">
        <f t="shared" si="82"/>
        <v>3780</v>
      </c>
      <c r="G236" s="72">
        <f t="shared" si="82"/>
        <v>3302</v>
      </c>
      <c r="H236" s="71">
        <f t="shared" si="82"/>
        <v>3621</v>
      </c>
      <c r="I236" s="72">
        <f t="shared" si="82"/>
        <v>3356</v>
      </c>
      <c r="J236" s="71">
        <f t="shared" si="82"/>
        <v>3512</v>
      </c>
      <c r="K236" s="72">
        <f t="shared" si="82"/>
        <v>3415</v>
      </c>
      <c r="L236" s="71">
        <f t="shared" si="82"/>
        <v>3027</v>
      </c>
      <c r="M236" s="72">
        <f t="shared" si="82"/>
        <v>3117</v>
      </c>
      <c r="N236" s="71">
        <f t="shared" si="82"/>
        <v>3089</v>
      </c>
      <c r="O236" s="72">
        <f t="shared" si="82"/>
        <v>3547</v>
      </c>
      <c r="P236" s="74">
        <f t="shared" si="82"/>
        <v>40600</v>
      </c>
    </row>
    <row r="237" spans="2:16" ht="18.75" customHeight="1" x14ac:dyDescent="0.25">
      <c r="B237" s="157" t="s">
        <v>246</v>
      </c>
      <c r="C237" s="66" t="s">
        <v>55</v>
      </c>
      <c r="D237" s="67">
        <v>7444</v>
      </c>
      <c r="E237" s="68">
        <v>7044</v>
      </c>
      <c r="F237" s="67">
        <v>8072</v>
      </c>
      <c r="G237" s="68">
        <v>6209</v>
      </c>
      <c r="H237" s="67">
        <v>3334</v>
      </c>
      <c r="I237" s="68">
        <v>3685</v>
      </c>
      <c r="J237" s="67">
        <v>4066</v>
      </c>
      <c r="K237" s="68">
        <v>3594</v>
      </c>
      <c r="L237" s="67">
        <v>2337</v>
      </c>
      <c r="M237" s="68">
        <v>2251</v>
      </c>
      <c r="N237" s="67">
        <v>3660</v>
      </c>
      <c r="O237" s="68">
        <v>5449</v>
      </c>
      <c r="P237" s="69">
        <f t="shared" si="81"/>
        <v>57145</v>
      </c>
    </row>
    <row r="238" spans="2:16" ht="18.75" customHeight="1" x14ac:dyDescent="0.25">
      <c r="B238" s="157"/>
      <c r="C238" s="66" t="s">
        <v>56</v>
      </c>
      <c r="D238" s="67">
        <v>7844</v>
      </c>
      <c r="E238" s="68">
        <v>7038</v>
      </c>
      <c r="F238" s="67">
        <v>8254</v>
      </c>
      <c r="G238" s="68">
        <v>7527</v>
      </c>
      <c r="H238" s="67">
        <v>4066</v>
      </c>
      <c r="I238" s="68">
        <v>3474</v>
      </c>
      <c r="J238" s="67">
        <v>3688</v>
      </c>
      <c r="K238" s="68">
        <v>4016</v>
      </c>
      <c r="L238" s="67">
        <v>2687</v>
      </c>
      <c r="M238" s="68">
        <v>2221</v>
      </c>
      <c r="N238" s="67">
        <v>2940</v>
      </c>
      <c r="O238" s="68">
        <v>3426</v>
      </c>
      <c r="P238" s="69">
        <f t="shared" si="81"/>
        <v>57181</v>
      </c>
    </row>
    <row r="239" spans="2:16" ht="18.75" customHeight="1" x14ac:dyDescent="0.25">
      <c r="B239" s="157"/>
      <c r="C239" s="70" t="s">
        <v>19</v>
      </c>
      <c r="D239" s="71">
        <f>+D237+D238</f>
        <v>15288</v>
      </c>
      <c r="E239" s="72">
        <f t="shared" ref="E239:P239" si="83">+E237+E238</f>
        <v>14082</v>
      </c>
      <c r="F239" s="71">
        <f t="shared" si="83"/>
        <v>16326</v>
      </c>
      <c r="G239" s="72">
        <f t="shared" si="83"/>
        <v>13736</v>
      </c>
      <c r="H239" s="71">
        <f t="shared" si="83"/>
        <v>7400</v>
      </c>
      <c r="I239" s="72">
        <f t="shared" si="83"/>
        <v>7159</v>
      </c>
      <c r="J239" s="71">
        <f t="shared" si="83"/>
        <v>7754</v>
      </c>
      <c r="K239" s="72">
        <f t="shared" si="83"/>
        <v>7610</v>
      </c>
      <c r="L239" s="71">
        <f t="shared" si="83"/>
        <v>5024</v>
      </c>
      <c r="M239" s="72">
        <f t="shared" si="83"/>
        <v>4472</v>
      </c>
      <c r="N239" s="71">
        <f t="shared" si="83"/>
        <v>6600</v>
      </c>
      <c r="O239" s="72">
        <f t="shared" si="83"/>
        <v>8875</v>
      </c>
      <c r="P239" s="74">
        <f t="shared" si="83"/>
        <v>114326</v>
      </c>
    </row>
    <row r="240" spans="2:16" ht="18.75" customHeight="1" x14ac:dyDescent="0.25">
      <c r="B240" s="156" t="s">
        <v>45</v>
      </c>
      <c r="C240" s="62" t="s">
        <v>55</v>
      </c>
      <c r="D240" s="63">
        <v>13687</v>
      </c>
      <c r="E240" s="64">
        <v>12603</v>
      </c>
      <c r="F240" s="63">
        <v>13948</v>
      </c>
      <c r="G240" s="64">
        <v>9729</v>
      </c>
      <c r="H240" s="63">
        <v>7843</v>
      </c>
      <c r="I240" s="64">
        <v>8598</v>
      </c>
      <c r="J240" s="63">
        <v>8705</v>
      </c>
      <c r="K240" s="64">
        <v>9258</v>
      </c>
      <c r="L240" s="63">
        <v>4192</v>
      </c>
      <c r="M240" s="64">
        <v>3912</v>
      </c>
      <c r="N240" s="63">
        <v>6849</v>
      </c>
      <c r="O240" s="64">
        <v>11784</v>
      </c>
      <c r="P240" s="65">
        <f t="shared" si="81"/>
        <v>111108</v>
      </c>
    </row>
    <row r="241" spans="2:16" ht="18.75" customHeight="1" x14ac:dyDescent="0.25">
      <c r="B241" s="157"/>
      <c r="C241" s="66" t="s">
        <v>56</v>
      </c>
      <c r="D241" s="67">
        <v>14728</v>
      </c>
      <c r="E241" s="68">
        <v>13150</v>
      </c>
      <c r="F241" s="67">
        <v>15089</v>
      </c>
      <c r="G241" s="68">
        <v>11063</v>
      </c>
      <c r="H241" s="67">
        <v>8869</v>
      </c>
      <c r="I241" s="68">
        <v>7655</v>
      </c>
      <c r="J241" s="67">
        <v>8523</v>
      </c>
      <c r="K241" s="68">
        <v>9997</v>
      </c>
      <c r="L241" s="67">
        <v>5230</v>
      </c>
      <c r="M241" s="68">
        <v>3213</v>
      </c>
      <c r="N241" s="67">
        <v>6366</v>
      </c>
      <c r="O241" s="68">
        <v>7837</v>
      </c>
      <c r="P241" s="69">
        <f t="shared" si="81"/>
        <v>111720</v>
      </c>
    </row>
    <row r="242" spans="2:16" ht="18.75" customHeight="1" x14ac:dyDescent="0.25">
      <c r="B242" s="158"/>
      <c r="C242" s="70" t="s">
        <v>19</v>
      </c>
      <c r="D242" s="71">
        <f>+D240+D241</f>
        <v>28415</v>
      </c>
      <c r="E242" s="72">
        <f t="shared" ref="E242:P242" si="84">+E240+E241</f>
        <v>25753</v>
      </c>
      <c r="F242" s="71">
        <f t="shared" si="84"/>
        <v>29037</v>
      </c>
      <c r="G242" s="72">
        <f t="shared" si="84"/>
        <v>20792</v>
      </c>
      <c r="H242" s="71">
        <f t="shared" si="84"/>
        <v>16712</v>
      </c>
      <c r="I242" s="72">
        <f t="shared" si="84"/>
        <v>16253</v>
      </c>
      <c r="J242" s="71">
        <f t="shared" si="84"/>
        <v>17228</v>
      </c>
      <c r="K242" s="72">
        <f t="shared" si="84"/>
        <v>19255</v>
      </c>
      <c r="L242" s="71">
        <f t="shared" si="84"/>
        <v>9422</v>
      </c>
      <c r="M242" s="72">
        <f t="shared" si="84"/>
        <v>7125</v>
      </c>
      <c r="N242" s="71">
        <f t="shared" si="84"/>
        <v>13215</v>
      </c>
      <c r="O242" s="72">
        <f t="shared" si="84"/>
        <v>19621</v>
      </c>
      <c r="P242" s="74">
        <f t="shared" si="84"/>
        <v>222828</v>
      </c>
    </row>
    <row r="243" spans="2:16" ht="18.75" customHeight="1" x14ac:dyDescent="0.25">
      <c r="B243" s="156" t="s">
        <v>49</v>
      </c>
      <c r="C243" s="62" t="s">
        <v>55</v>
      </c>
      <c r="D243" s="63">
        <v>45292</v>
      </c>
      <c r="E243" s="64">
        <v>46407</v>
      </c>
      <c r="F243" s="63">
        <v>49973</v>
      </c>
      <c r="G243" s="64">
        <v>36628</v>
      </c>
      <c r="H243" s="63">
        <v>23896</v>
      </c>
      <c r="I243" s="64">
        <v>24274</v>
      </c>
      <c r="J243" s="63">
        <v>26817</v>
      </c>
      <c r="K243" s="64">
        <v>23571</v>
      </c>
      <c r="L243" s="63">
        <v>18298</v>
      </c>
      <c r="M243" s="64">
        <v>20256</v>
      </c>
      <c r="N243" s="63">
        <v>27476</v>
      </c>
      <c r="O243" s="64">
        <v>42498</v>
      </c>
      <c r="P243" s="65">
        <f t="shared" si="81"/>
        <v>385386</v>
      </c>
    </row>
    <row r="244" spans="2:16" ht="18.75" customHeight="1" x14ac:dyDescent="0.25">
      <c r="B244" s="157"/>
      <c r="C244" s="66" t="s">
        <v>56</v>
      </c>
      <c r="D244" s="67">
        <v>46951</v>
      </c>
      <c r="E244" s="68">
        <v>45236</v>
      </c>
      <c r="F244" s="67">
        <v>54615</v>
      </c>
      <c r="G244" s="68">
        <v>43266</v>
      </c>
      <c r="H244" s="67">
        <v>26019</v>
      </c>
      <c r="I244" s="68">
        <v>23476</v>
      </c>
      <c r="J244" s="67">
        <v>24686</v>
      </c>
      <c r="K244" s="68">
        <v>25437</v>
      </c>
      <c r="L244" s="67">
        <v>19786</v>
      </c>
      <c r="M244" s="68">
        <v>18981</v>
      </c>
      <c r="N244" s="67">
        <v>23789</v>
      </c>
      <c r="O244" s="68">
        <v>30940</v>
      </c>
      <c r="P244" s="69">
        <f t="shared" si="81"/>
        <v>383182</v>
      </c>
    </row>
    <row r="245" spans="2:16" ht="18.75" customHeight="1" x14ac:dyDescent="0.25">
      <c r="B245" s="158"/>
      <c r="C245" s="70" t="s">
        <v>19</v>
      </c>
      <c r="D245" s="71">
        <f>+D243+D244</f>
        <v>92243</v>
      </c>
      <c r="E245" s="72">
        <f t="shared" ref="E245:P245" si="85">+E243+E244</f>
        <v>91643</v>
      </c>
      <c r="F245" s="71">
        <f t="shared" si="85"/>
        <v>104588</v>
      </c>
      <c r="G245" s="72">
        <f t="shared" si="85"/>
        <v>79894</v>
      </c>
      <c r="H245" s="71">
        <f t="shared" si="85"/>
        <v>49915</v>
      </c>
      <c r="I245" s="72">
        <f t="shared" si="85"/>
        <v>47750</v>
      </c>
      <c r="J245" s="71">
        <f t="shared" si="85"/>
        <v>51503</v>
      </c>
      <c r="K245" s="72">
        <f t="shared" si="85"/>
        <v>49008</v>
      </c>
      <c r="L245" s="71">
        <f t="shared" si="85"/>
        <v>38084</v>
      </c>
      <c r="M245" s="72">
        <f t="shared" si="85"/>
        <v>39237</v>
      </c>
      <c r="N245" s="71">
        <f t="shared" si="85"/>
        <v>51265</v>
      </c>
      <c r="O245" s="72">
        <f t="shared" si="85"/>
        <v>73438</v>
      </c>
      <c r="P245" s="74">
        <f t="shared" si="85"/>
        <v>768568</v>
      </c>
    </row>
    <row r="246" spans="2:16" ht="18.75" customHeight="1" x14ac:dyDescent="0.25">
      <c r="B246" s="157" t="s">
        <v>245</v>
      </c>
      <c r="C246" s="66" t="s">
        <v>55</v>
      </c>
      <c r="D246" s="67">
        <v>36375</v>
      </c>
      <c r="E246" s="68">
        <v>37295</v>
      </c>
      <c r="F246" s="67">
        <v>42826</v>
      </c>
      <c r="G246" s="68">
        <v>44692</v>
      </c>
      <c r="H246" s="67">
        <v>43331</v>
      </c>
      <c r="I246" s="68">
        <v>60493</v>
      </c>
      <c r="J246" s="67">
        <v>82046</v>
      </c>
      <c r="K246" s="68">
        <v>64643</v>
      </c>
      <c r="L246" s="67">
        <v>35158</v>
      </c>
      <c r="M246" s="68">
        <v>41637</v>
      </c>
      <c r="N246" s="67">
        <v>40870</v>
      </c>
      <c r="O246" s="68">
        <v>73540</v>
      </c>
      <c r="P246" s="69">
        <f t="shared" si="81"/>
        <v>602906</v>
      </c>
    </row>
    <row r="247" spans="2:16" ht="18.75" customHeight="1" x14ac:dyDescent="0.25">
      <c r="B247" s="157"/>
      <c r="C247" s="66" t="s">
        <v>56</v>
      </c>
      <c r="D247" s="67">
        <v>52708</v>
      </c>
      <c r="E247" s="68">
        <v>37883</v>
      </c>
      <c r="F247" s="67">
        <v>51015</v>
      </c>
      <c r="G247" s="68">
        <v>50350</v>
      </c>
      <c r="H247" s="67">
        <v>46869</v>
      </c>
      <c r="I247" s="68">
        <v>50514</v>
      </c>
      <c r="J247" s="67">
        <v>71215</v>
      </c>
      <c r="K247" s="68">
        <v>84182</v>
      </c>
      <c r="L247" s="67">
        <v>53999</v>
      </c>
      <c r="M247" s="68">
        <v>42573</v>
      </c>
      <c r="N247" s="67">
        <v>38178</v>
      </c>
      <c r="O247" s="68">
        <v>40483</v>
      </c>
      <c r="P247" s="69">
        <f t="shared" si="81"/>
        <v>619969</v>
      </c>
    </row>
    <row r="248" spans="2:16" ht="18.75" customHeight="1" x14ac:dyDescent="0.25">
      <c r="B248" s="157"/>
      <c r="C248" s="70" t="s">
        <v>19</v>
      </c>
      <c r="D248" s="71">
        <f>+D246+D247</f>
        <v>89083</v>
      </c>
      <c r="E248" s="72">
        <f t="shared" ref="E248:P248" si="86">+E246+E247</f>
        <v>75178</v>
      </c>
      <c r="F248" s="71">
        <f t="shared" si="86"/>
        <v>93841</v>
      </c>
      <c r="G248" s="72">
        <f t="shared" si="86"/>
        <v>95042</v>
      </c>
      <c r="H248" s="71">
        <f t="shared" si="86"/>
        <v>90200</v>
      </c>
      <c r="I248" s="72">
        <f t="shared" si="86"/>
        <v>111007</v>
      </c>
      <c r="J248" s="71">
        <f t="shared" si="86"/>
        <v>153261</v>
      </c>
      <c r="K248" s="72">
        <f t="shared" si="86"/>
        <v>148825</v>
      </c>
      <c r="L248" s="71">
        <f t="shared" si="86"/>
        <v>89157</v>
      </c>
      <c r="M248" s="72">
        <f t="shared" si="86"/>
        <v>84210</v>
      </c>
      <c r="N248" s="71">
        <f t="shared" si="86"/>
        <v>79048</v>
      </c>
      <c r="O248" s="72">
        <f t="shared" si="86"/>
        <v>114023</v>
      </c>
      <c r="P248" s="74">
        <f t="shared" si="86"/>
        <v>1222875</v>
      </c>
    </row>
    <row r="249" spans="2:16" ht="18.75" customHeight="1" x14ac:dyDescent="0.25">
      <c r="B249" s="156" t="s">
        <v>248</v>
      </c>
      <c r="C249" s="62" t="s">
        <v>55</v>
      </c>
      <c r="D249" s="63">
        <v>123625</v>
      </c>
      <c r="E249" s="64">
        <v>106532</v>
      </c>
      <c r="F249" s="63">
        <v>120195</v>
      </c>
      <c r="G249" s="64">
        <v>126258</v>
      </c>
      <c r="H249" s="63">
        <v>126120</v>
      </c>
      <c r="I249" s="64">
        <v>142972</v>
      </c>
      <c r="J249" s="63">
        <v>167893</v>
      </c>
      <c r="K249" s="64">
        <v>155446</v>
      </c>
      <c r="L249" s="63">
        <v>114288</v>
      </c>
      <c r="M249" s="64">
        <v>124918</v>
      </c>
      <c r="N249" s="63">
        <v>131389</v>
      </c>
      <c r="O249" s="64">
        <v>178108</v>
      </c>
      <c r="P249" s="65">
        <f t="shared" si="81"/>
        <v>1617744</v>
      </c>
    </row>
    <row r="250" spans="2:16" ht="18.75" customHeight="1" x14ac:dyDescent="0.25">
      <c r="B250" s="157"/>
      <c r="C250" s="66" t="s">
        <v>56</v>
      </c>
      <c r="D250" s="67">
        <v>152047</v>
      </c>
      <c r="E250" s="68">
        <v>115857</v>
      </c>
      <c r="F250" s="67">
        <v>133415</v>
      </c>
      <c r="G250" s="68">
        <v>133078</v>
      </c>
      <c r="H250" s="67">
        <v>133173</v>
      </c>
      <c r="I250" s="68">
        <v>138239</v>
      </c>
      <c r="J250" s="67">
        <v>165878</v>
      </c>
      <c r="K250" s="68">
        <v>177648</v>
      </c>
      <c r="L250" s="67">
        <v>130873</v>
      </c>
      <c r="M250" s="68">
        <v>126281</v>
      </c>
      <c r="N250" s="67">
        <v>128172</v>
      </c>
      <c r="O250" s="68">
        <v>134015</v>
      </c>
      <c r="P250" s="69">
        <f t="shared" si="81"/>
        <v>1668676</v>
      </c>
    </row>
    <row r="251" spans="2:16" ht="18.75" customHeight="1" x14ac:dyDescent="0.25">
      <c r="B251" s="158"/>
      <c r="C251" s="70" t="s">
        <v>19</v>
      </c>
      <c r="D251" s="71">
        <f>+D249+D250</f>
        <v>275672</v>
      </c>
      <c r="E251" s="72">
        <f t="shared" ref="E251:P251" si="87">+E249+E250</f>
        <v>222389</v>
      </c>
      <c r="F251" s="71">
        <f t="shared" si="87"/>
        <v>253610</v>
      </c>
      <c r="G251" s="72">
        <f t="shared" si="87"/>
        <v>259336</v>
      </c>
      <c r="H251" s="71">
        <f t="shared" si="87"/>
        <v>259293</v>
      </c>
      <c r="I251" s="72">
        <f t="shared" si="87"/>
        <v>281211</v>
      </c>
      <c r="J251" s="71">
        <f t="shared" si="87"/>
        <v>333771</v>
      </c>
      <c r="K251" s="72">
        <f t="shared" si="87"/>
        <v>333094</v>
      </c>
      <c r="L251" s="71">
        <f t="shared" si="87"/>
        <v>245161</v>
      </c>
      <c r="M251" s="72">
        <f t="shared" si="87"/>
        <v>251199</v>
      </c>
      <c r="N251" s="71">
        <f t="shared" si="87"/>
        <v>259561</v>
      </c>
      <c r="O251" s="72">
        <f t="shared" si="87"/>
        <v>312123</v>
      </c>
      <c r="P251" s="74">
        <f t="shared" si="87"/>
        <v>3286420</v>
      </c>
    </row>
    <row r="252" spans="2:16" ht="18.75" customHeight="1" x14ac:dyDescent="0.25">
      <c r="B252" s="157" t="s">
        <v>46</v>
      </c>
      <c r="C252" s="66" t="s">
        <v>55</v>
      </c>
      <c r="D252" s="67">
        <v>272309</v>
      </c>
      <c r="E252" s="68">
        <v>266494</v>
      </c>
      <c r="F252" s="67">
        <v>302513</v>
      </c>
      <c r="G252" s="68">
        <v>262082</v>
      </c>
      <c r="H252" s="67">
        <v>223127</v>
      </c>
      <c r="I252" s="68">
        <v>244301</v>
      </c>
      <c r="J252" s="67">
        <v>284463</v>
      </c>
      <c r="K252" s="68">
        <v>234286</v>
      </c>
      <c r="L252" s="67">
        <v>152369</v>
      </c>
      <c r="M252" s="68">
        <v>175077</v>
      </c>
      <c r="N252" s="67">
        <v>230025</v>
      </c>
      <c r="O252" s="68">
        <v>275884</v>
      </c>
      <c r="P252" s="69">
        <f t="shared" si="81"/>
        <v>2922930</v>
      </c>
    </row>
    <row r="253" spans="2:16" ht="18.75" customHeight="1" x14ac:dyDescent="0.25">
      <c r="B253" s="157"/>
      <c r="C253" s="66" t="s">
        <v>56</v>
      </c>
      <c r="D253" s="67">
        <v>287203</v>
      </c>
      <c r="E253" s="68">
        <v>264612</v>
      </c>
      <c r="F253" s="67">
        <v>314065</v>
      </c>
      <c r="G253" s="68">
        <v>273130</v>
      </c>
      <c r="H253" s="67">
        <v>228617</v>
      </c>
      <c r="I253" s="68">
        <v>235642</v>
      </c>
      <c r="J253" s="67">
        <v>273345</v>
      </c>
      <c r="K253" s="68">
        <v>259169</v>
      </c>
      <c r="L253" s="67">
        <v>159716</v>
      </c>
      <c r="M253" s="68">
        <v>167905</v>
      </c>
      <c r="N253" s="67">
        <v>213557</v>
      </c>
      <c r="O253" s="68">
        <v>244540</v>
      </c>
      <c r="P253" s="69">
        <f t="shared" si="81"/>
        <v>2921501</v>
      </c>
    </row>
    <row r="254" spans="2:16" ht="18.75" customHeight="1" x14ac:dyDescent="0.25">
      <c r="B254" s="157"/>
      <c r="C254" s="70" t="s">
        <v>19</v>
      </c>
      <c r="D254" s="71">
        <f>+D252+D253</f>
        <v>559512</v>
      </c>
      <c r="E254" s="72">
        <f t="shared" ref="E254:P254" si="88">+E252+E253</f>
        <v>531106</v>
      </c>
      <c r="F254" s="71">
        <f t="shared" si="88"/>
        <v>616578</v>
      </c>
      <c r="G254" s="72">
        <f t="shared" si="88"/>
        <v>535212</v>
      </c>
      <c r="H254" s="71">
        <f t="shared" si="88"/>
        <v>451744</v>
      </c>
      <c r="I254" s="72">
        <f t="shared" si="88"/>
        <v>479943</v>
      </c>
      <c r="J254" s="71">
        <f t="shared" si="88"/>
        <v>557808</v>
      </c>
      <c r="K254" s="72">
        <f t="shared" si="88"/>
        <v>493455</v>
      </c>
      <c r="L254" s="71">
        <f t="shared" si="88"/>
        <v>312085</v>
      </c>
      <c r="M254" s="72">
        <f t="shared" si="88"/>
        <v>342982</v>
      </c>
      <c r="N254" s="71">
        <f t="shared" si="88"/>
        <v>443582</v>
      </c>
      <c r="O254" s="72">
        <f t="shared" si="88"/>
        <v>520424</v>
      </c>
      <c r="P254" s="74">
        <f t="shared" si="88"/>
        <v>5844431</v>
      </c>
    </row>
    <row r="255" spans="2:16" ht="18.75" customHeight="1" x14ac:dyDescent="0.25">
      <c r="B255" s="159" t="s">
        <v>86</v>
      </c>
      <c r="C255" s="160"/>
      <c r="D255" s="75">
        <f>+D236+D239+D242+D245+D248+D251+D254</f>
        <v>1063702</v>
      </c>
      <c r="E255" s="76">
        <f t="shared" ref="E255:P255" si="89">+E236+E239+E242+E245+E248+E251+E254</f>
        <v>963496</v>
      </c>
      <c r="F255" s="75">
        <f t="shared" si="89"/>
        <v>1117760</v>
      </c>
      <c r="G255" s="76">
        <f t="shared" si="89"/>
        <v>1007314</v>
      </c>
      <c r="H255" s="75">
        <f t="shared" si="89"/>
        <v>878885</v>
      </c>
      <c r="I255" s="76">
        <f t="shared" si="89"/>
        <v>946679</v>
      </c>
      <c r="J255" s="75">
        <f t="shared" si="89"/>
        <v>1124837</v>
      </c>
      <c r="K255" s="76">
        <f t="shared" si="89"/>
        <v>1054662</v>
      </c>
      <c r="L255" s="75">
        <f t="shared" si="89"/>
        <v>701960</v>
      </c>
      <c r="M255" s="76">
        <f t="shared" si="89"/>
        <v>732342</v>
      </c>
      <c r="N255" s="75">
        <f t="shared" si="89"/>
        <v>856360</v>
      </c>
      <c r="O255" s="76">
        <f t="shared" si="89"/>
        <v>1052051</v>
      </c>
      <c r="P255" s="77">
        <f t="shared" si="89"/>
        <v>11500048</v>
      </c>
    </row>
    <row r="256" spans="2:16" ht="18.75" customHeight="1" x14ac:dyDescent="0.25">
      <c r="B256" s="78"/>
      <c r="C256" s="78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</row>
    <row r="257" spans="2:16" ht="18.75" customHeight="1" x14ac:dyDescent="0.25">
      <c r="B257" s="161">
        <v>2015</v>
      </c>
      <c r="C257" s="162"/>
      <c r="D257" s="162"/>
      <c r="E257" s="162"/>
      <c r="F257" s="162"/>
      <c r="G257" s="162"/>
      <c r="H257" s="162"/>
      <c r="I257" s="162"/>
      <c r="J257" s="162"/>
      <c r="K257" s="162"/>
      <c r="L257" s="162"/>
      <c r="M257" s="162"/>
      <c r="N257" s="162"/>
      <c r="O257" s="162"/>
      <c r="P257" s="163"/>
    </row>
    <row r="258" spans="2:16" ht="18.75" customHeight="1" x14ac:dyDescent="0.25">
      <c r="B258" s="164" t="s">
        <v>43</v>
      </c>
      <c r="C258" s="165"/>
      <c r="D258" s="59" t="s">
        <v>7</v>
      </c>
      <c r="E258" s="60" t="s">
        <v>8</v>
      </c>
      <c r="F258" s="59" t="s">
        <v>9</v>
      </c>
      <c r="G258" s="60" t="s">
        <v>10</v>
      </c>
      <c r="H258" s="59" t="s">
        <v>11</v>
      </c>
      <c r="I258" s="60" t="s">
        <v>12</v>
      </c>
      <c r="J258" s="59" t="s">
        <v>13</v>
      </c>
      <c r="K258" s="60" t="s">
        <v>14</v>
      </c>
      <c r="L258" s="59" t="s">
        <v>15</v>
      </c>
      <c r="M258" s="60" t="s">
        <v>16</v>
      </c>
      <c r="N258" s="59" t="s">
        <v>17</v>
      </c>
      <c r="O258" s="60" t="s">
        <v>18</v>
      </c>
      <c r="P258" s="61" t="s">
        <v>19</v>
      </c>
    </row>
    <row r="259" spans="2:16" ht="18.75" customHeight="1" x14ac:dyDescent="0.25">
      <c r="B259" s="156" t="s">
        <v>247</v>
      </c>
      <c r="C259" s="62" t="s">
        <v>55</v>
      </c>
      <c r="D259" s="63">
        <v>1350</v>
      </c>
      <c r="E259" s="64">
        <v>1418</v>
      </c>
      <c r="F259" s="63">
        <v>1536</v>
      </c>
      <c r="G259" s="64">
        <v>1494</v>
      </c>
      <c r="H259" s="63">
        <v>1499</v>
      </c>
      <c r="I259" s="64">
        <v>1096</v>
      </c>
      <c r="J259" s="63">
        <v>1609</v>
      </c>
      <c r="K259" s="64">
        <v>1260</v>
      </c>
      <c r="L259" s="63">
        <v>1265</v>
      </c>
      <c r="M259" s="64">
        <v>1521</v>
      </c>
      <c r="N259" s="63">
        <v>1302</v>
      </c>
      <c r="O259" s="64">
        <v>1351</v>
      </c>
      <c r="P259" s="65">
        <f>SUM(D259:O259)</f>
        <v>16701</v>
      </c>
    </row>
    <row r="260" spans="2:16" ht="18.75" customHeight="1" x14ac:dyDescent="0.25">
      <c r="B260" s="157"/>
      <c r="C260" s="66" t="s">
        <v>56</v>
      </c>
      <c r="D260" s="67">
        <v>1638</v>
      </c>
      <c r="E260" s="68">
        <v>1372</v>
      </c>
      <c r="F260" s="67">
        <v>1511</v>
      </c>
      <c r="G260" s="68">
        <v>1419</v>
      </c>
      <c r="H260" s="67">
        <v>1444</v>
      </c>
      <c r="I260" s="68">
        <v>1219</v>
      </c>
      <c r="J260" s="67">
        <v>1423</v>
      </c>
      <c r="K260" s="68">
        <v>1416</v>
      </c>
      <c r="L260" s="67">
        <v>1256</v>
      </c>
      <c r="M260" s="68">
        <v>1369</v>
      </c>
      <c r="N260" s="67">
        <v>1374</v>
      </c>
      <c r="O260" s="68">
        <v>1046</v>
      </c>
      <c r="P260" s="69">
        <f t="shared" ref="P260:P278" si="90">SUM(D260:O260)</f>
        <v>16487</v>
      </c>
    </row>
    <row r="261" spans="2:16" ht="18.75" customHeight="1" x14ac:dyDescent="0.25">
      <c r="B261" s="158"/>
      <c r="C261" s="70" t="s">
        <v>19</v>
      </c>
      <c r="D261" s="71">
        <f>+D259+D260</f>
        <v>2988</v>
      </c>
      <c r="E261" s="72">
        <f t="shared" ref="E261:P261" si="91">+E259+E260</f>
        <v>2790</v>
      </c>
      <c r="F261" s="71">
        <f t="shared" si="91"/>
        <v>3047</v>
      </c>
      <c r="G261" s="72">
        <f t="shared" si="91"/>
        <v>2913</v>
      </c>
      <c r="H261" s="71">
        <f t="shared" si="91"/>
        <v>2943</v>
      </c>
      <c r="I261" s="72">
        <f t="shared" si="91"/>
        <v>2315</v>
      </c>
      <c r="J261" s="71">
        <f t="shared" si="91"/>
        <v>3032</v>
      </c>
      <c r="K261" s="72">
        <f t="shared" si="91"/>
        <v>2676</v>
      </c>
      <c r="L261" s="71">
        <f t="shared" si="91"/>
        <v>2521</v>
      </c>
      <c r="M261" s="72">
        <f t="shared" si="91"/>
        <v>2890</v>
      </c>
      <c r="N261" s="71">
        <f t="shared" si="91"/>
        <v>2676</v>
      </c>
      <c r="O261" s="72">
        <f t="shared" si="91"/>
        <v>2397</v>
      </c>
      <c r="P261" s="74">
        <f t="shared" si="91"/>
        <v>33188</v>
      </c>
    </row>
    <row r="262" spans="2:16" ht="18.75" customHeight="1" x14ac:dyDescent="0.25">
      <c r="B262" s="157" t="s">
        <v>246</v>
      </c>
      <c r="C262" s="66" t="s">
        <v>55</v>
      </c>
      <c r="D262" s="67">
        <v>7692</v>
      </c>
      <c r="E262" s="68">
        <v>7030</v>
      </c>
      <c r="F262" s="67">
        <v>7708</v>
      </c>
      <c r="G262" s="68">
        <v>5642</v>
      </c>
      <c r="H262" s="67">
        <v>3461</v>
      </c>
      <c r="I262" s="68">
        <v>3767</v>
      </c>
      <c r="J262" s="67">
        <v>4641</v>
      </c>
      <c r="K262" s="68">
        <v>4740</v>
      </c>
      <c r="L262" s="67">
        <v>2316</v>
      </c>
      <c r="M262" s="68">
        <v>2476</v>
      </c>
      <c r="N262" s="67">
        <v>4624</v>
      </c>
      <c r="O262" s="68">
        <v>6740</v>
      </c>
      <c r="P262" s="69">
        <f t="shared" si="90"/>
        <v>60837</v>
      </c>
    </row>
    <row r="263" spans="2:16" ht="18.75" customHeight="1" x14ac:dyDescent="0.25">
      <c r="B263" s="157"/>
      <c r="C263" s="66" t="s">
        <v>56</v>
      </c>
      <c r="D263" s="67">
        <v>8019</v>
      </c>
      <c r="E263" s="68">
        <v>7064</v>
      </c>
      <c r="F263" s="67">
        <v>8187</v>
      </c>
      <c r="G263" s="68">
        <v>7158</v>
      </c>
      <c r="H263" s="67">
        <v>3574</v>
      </c>
      <c r="I263" s="68">
        <v>3246</v>
      </c>
      <c r="J263" s="67">
        <v>4294</v>
      </c>
      <c r="K263" s="68">
        <v>5198</v>
      </c>
      <c r="L263" s="67">
        <v>2863</v>
      </c>
      <c r="M263" s="68">
        <v>2308</v>
      </c>
      <c r="N263" s="67">
        <v>3896</v>
      </c>
      <c r="O263" s="68">
        <v>4722</v>
      </c>
      <c r="P263" s="69">
        <f t="shared" si="90"/>
        <v>60529</v>
      </c>
    </row>
    <row r="264" spans="2:16" ht="18.75" customHeight="1" x14ac:dyDescent="0.25">
      <c r="B264" s="157"/>
      <c r="C264" s="70" t="s">
        <v>19</v>
      </c>
      <c r="D264" s="71">
        <f>+D262+D263</f>
        <v>15711</v>
      </c>
      <c r="E264" s="72">
        <f t="shared" ref="E264:P264" si="92">+E262+E263</f>
        <v>14094</v>
      </c>
      <c r="F264" s="71">
        <f t="shared" si="92"/>
        <v>15895</v>
      </c>
      <c r="G264" s="72">
        <f t="shared" si="92"/>
        <v>12800</v>
      </c>
      <c r="H264" s="71">
        <f t="shared" si="92"/>
        <v>7035</v>
      </c>
      <c r="I264" s="72">
        <f t="shared" si="92"/>
        <v>7013</v>
      </c>
      <c r="J264" s="71">
        <f t="shared" si="92"/>
        <v>8935</v>
      </c>
      <c r="K264" s="72">
        <f t="shared" si="92"/>
        <v>9938</v>
      </c>
      <c r="L264" s="71">
        <f t="shared" si="92"/>
        <v>5179</v>
      </c>
      <c r="M264" s="72">
        <f t="shared" si="92"/>
        <v>4784</v>
      </c>
      <c r="N264" s="71">
        <f t="shared" si="92"/>
        <v>8520</v>
      </c>
      <c r="O264" s="72">
        <f t="shared" si="92"/>
        <v>11462</v>
      </c>
      <c r="P264" s="74">
        <f t="shared" si="92"/>
        <v>121366</v>
      </c>
    </row>
    <row r="265" spans="2:16" ht="18.75" customHeight="1" x14ac:dyDescent="0.25">
      <c r="B265" s="156" t="s">
        <v>45</v>
      </c>
      <c r="C265" s="62" t="s">
        <v>55</v>
      </c>
      <c r="D265" s="63">
        <v>14078</v>
      </c>
      <c r="E265" s="64">
        <v>11977</v>
      </c>
      <c r="F265" s="63">
        <v>11621</v>
      </c>
      <c r="G265" s="64">
        <v>7683</v>
      </c>
      <c r="H265" s="63">
        <v>5252</v>
      </c>
      <c r="I265" s="64">
        <v>5588</v>
      </c>
      <c r="J265" s="63">
        <v>7446</v>
      </c>
      <c r="K265" s="64">
        <v>7560</v>
      </c>
      <c r="L265" s="63">
        <v>2870</v>
      </c>
      <c r="M265" s="64">
        <v>4292</v>
      </c>
      <c r="N265" s="63">
        <v>7591</v>
      </c>
      <c r="O265" s="64">
        <v>12242</v>
      </c>
      <c r="P265" s="65">
        <f t="shared" si="90"/>
        <v>98200</v>
      </c>
    </row>
    <row r="266" spans="2:16" ht="18.75" customHeight="1" x14ac:dyDescent="0.25">
      <c r="B266" s="157"/>
      <c r="C266" s="66" t="s">
        <v>56</v>
      </c>
      <c r="D266" s="67">
        <v>15176</v>
      </c>
      <c r="E266" s="68">
        <v>12599</v>
      </c>
      <c r="F266" s="67">
        <v>13469</v>
      </c>
      <c r="G266" s="68">
        <v>9428</v>
      </c>
      <c r="H266" s="67">
        <v>5863</v>
      </c>
      <c r="I266" s="68">
        <v>5018</v>
      </c>
      <c r="J266" s="67">
        <v>6785</v>
      </c>
      <c r="K266" s="68">
        <v>8591</v>
      </c>
      <c r="L266" s="67">
        <v>4050</v>
      </c>
      <c r="M266" s="68">
        <v>3637</v>
      </c>
      <c r="N266" s="67">
        <v>6278</v>
      </c>
      <c r="O266" s="68">
        <v>8953</v>
      </c>
      <c r="P266" s="69">
        <f t="shared" si="90"/>
        <v>99847</v>
      </c>
    </row>
    <row r="267" spans="2:16" ht="18.75" customHeight="1" x14ac:dyDescent="0.25">
      <c r="B267" s="158"/>
      <c r="C267" s="70" t="s">
        <v>19</v>
      </c>
      <c r="D267" s="71">
        <f>+D265+D266</f>
        <v>29254</v>
      </c>
      <c r="E267" s="72">
        <f t="shared" ref="E267:P267" si="93">+E265+E266</f>
        <v>24576</v>
      </c>
      <c r="F267" s="71">
        <f t="shared" si="93"/>
        <v>25090</v>
      </c>
      <c r="G267" s="72">
        <f t="shared" si="93"/>
        <v>17111</v>
      </c>
      <c r="H267" s="71">
        <f t="shared" si="93"/>
        <v>11115</v>
      </c>
      <c r="I267" s="72">
        <f t="shared" si="93"/>
        <v>10606</v>
      </c>
      <c r="J267" s="71">
        <f t="shared" si="93"/>
        <v>14231</v>
      </c>
      <c r="K267" s="72">
        <f t="shared" si="93"/>
        <v>16151</v>
      </c>
      <c r="L267" s="71">
        <f t="shared" si="93"/>
        <v>6920</v>
      </c>
      <c r="M267" s="72">
        <f t="shared" si="93"/>
        <v>7929</v>
      </c>
      <c r="N267" s="71">
        <f t="shared" si="93"/>
        <v>13869</v>
      </c>
      <c r="O267" s="72">
        <f t="shared" si="93"/>
        <v>21195</v>
      </c>
      <c r="P267" s="74">
        <f t="shared" si="93"/>
        <v>198047</v>
      </c>
    </row>
    <row r="268" spans="2:16" ht="18.75" customHeight="1" x14ac:dyDescent="0.25">
      <c r="B268" s="156" t="s">
        <v>49</v>
      </c>
      <c r="C268" s="62" t="s">
        <v>55</v>
      </c>
      <c r="D268" s="63">
        <v>49764</v>
      </c>
      <c r="E268" s="64">
        <v>46484</v>
      </c>
      <c r="F268" s="63">
        <v>50341</v>
      </c>
      <c r="G268" s="64">
        <v>39942</v>
      </c>
      <c r="H268" s="63">
        <v>22500</v>
      </c>
      <c r="I268" s="64">
        <v>22863</v>
      </c>
      <c r="J268" s="63">
        <v>28176</v>
      </c>
      <c r="K268" s="64">
        <v>25145</v>
      </c>
      <c r="L268" s="63">
        <v>17006</v>
      </c>
      <c r="M268" s="64">
        <v>18476</v>
      </c>
      <c r="N268" s="63">
        <v>24060</v>
      </c>
      <c r="O268" s="64">
        <v>42264</v>
      </c>
      <c r="P268" s="65">
        <f t="shared" si="90"/>
        <v>387021</v>
      </c>
    </row>
    <row r="269" spans="2:16" ht="18.75" customHeight="1" x14ac:dyDescent="0.25">
      <c r="B269" s="157"/>
      <c r="C269" s="66" t="s">
        <v>56</v>
      </c>
      <c r="D269" s="67">
        <v>51183</v>
      </c>
      <c r="E269" s="68">
        <v>46760</v>
      </c>
      <c r="F269" s="67">
        <v>55534</v>
      </c>
      <c r="G269" s="68">
        <v>46017</v>
      </c>
      <c r="H269" s="67">
        <v>25595</v>
      </c>
      <c r="I269" s="68">
        <v>21592</v>
      </c>
      <c r="J269" s="67">
        <v>26174</v>
      </c>
      <c r="K269" s="68">
        <v>27499</v>
      </c>
      <c r="L269" s="67">
        <v>18209</v>
      </c>
      <c r="M269" s="68">
        <v>16652</v>
      </c>
      <c r="N269" s="67">
        <v>21549</v>
      </c>
      <c r="O269" s="68">
        <v>30804</v>
      </c>
      <c r="P269" s="69">
        <f t="shared" si="90"/>
        <v>387568</v>
      </c>
    </row>
    <row r="270" spans="2:16" ht="18.75" customHeight="1" x14ac:dyDescent="0.25">
      <c r="B270" s="158"/>
      <c r="C270" s="70" t="s">
        <v>19</v>
      </c>
      <c r="D270" s="71">
        <f>+D268+D269</f>
        <v>100947</v>
      </c>
      <c r="E270" s="72">
        <f t="shared" ref="E270:P270" si="94">+E268+E269</f>
        <v>93244</v>
      </c>
      <c r="F270" s="71">
        <f t="shared" si="94"/>
        <v>105875</v>
      </c>
      <c r="G270" s="72">
        <f t="shared" si="94"/>
        <v>85959</v>
      </c>
      <c r="H270" s="71">
        <f t="shared" si="94"/>
        <v>48095</v>
      </c>
      <c r="I270" s="72">
        <f t="shared" si="94"/>
        <v>44455</v>
      </c>
      <c r="J270" s="71">
        <f t="shared" si="94"/>
        <v>54350</v>
      </c>
      <c r="K270" s="72">
        <f t="shared" si="94"/>
        <v>52644</v>
      </c>
      <c r="L270" s="71">
        <f t="shared" si="94"/>
        <v>35215</v>
      </c>
      <c r="M270" s="72">
        <f t="shared" si="94"/>
        <v>35128</v>
      </c>
      <c r="N270" s="71">
        <f t="shared" si="94"/>
        <v>45609</v>
      </c>
      <c r="O270" s="72">
        <f t="shared" si="94"/>
        <v>73068</v>
      </c>
      <c r="P270" s="74">
        <f t="shared" si="94"/>
        <v>774589</v>
      </c>
    </row>
    <row r="271" spans="2:16" ht="18.75" customHeight="1" x14ac:dyDescent="0.25">
      <c r="B271" s="157" t="s">
        <v>245</v>
      </c>
      <c r="C271" s="66" t="s">
        <v>55</v>
      </c>
      <c r="D271" s="67">
        <v>42260</v>
      </c>
      <c r="E271" s="68">
        <v>41326</v>
      </c>
      <c r="F271" s="67">
        <v>50671</v>
      </c>
      <c r="G271" s="68">
        <v>44837</v>
      </c>
      <c r="H271" s="67">
        <v>48464</v>
      </c>
      <c r="I271" s="68">
        <v>61480</v>
      </c>
      <c r="J271" s="67">
        <v>81476</v>
      </c>
      <c r="K271" s="68">
        <v>65651</v>
      </c>
      <c r="L271" s="67">
        <v>38941</v>
      </c>
      <c r="M271" s="68">
        <v>47367</v>
      </c>
      <c r="N271" s="67">
        <v>46489</v>
      </c>
      <c r="O271" s="68">
        <v>72312</v>
      </c>
      <c r="P271" s="69">
        <f t="shared" si="90"/>
        <v>641274</v>
      </c>
    </row>
    <row r="272" spans="2:16" ht="18.75" customHeight="1" x14ac:dyDescent="0.25">
      <c r="B272" s="157"/>
      <c r="C272" s="66" t="s">
        <v>56</v>
      </c>
      <c r="D272" s="67">
        <v>66200</v>
      </c>
      <c r="E272" s="68">
        <v>41232</v>
      </c>
      <c r="F272" s="67">
        <v>56344</v>
      </c>
      <c r="G272" s="68">
        <v>56598</v>
      </c>
      <c r="H272" s="67">
        <v>48522</v>
      </c>
      <c r="I272" s="68">
        <v>55026</v>
      </c>
      <c r="J272" s="67">
        <v>69503</v>
      </c>
      <c r="K272" s="68">
        <v>82101</v>
      </c>
      <c r="L272" s="67">
        <v>61075</v>
      </c>
      <c r="M272" s="68">
        <v>49952</v>
      </c>
      <c r="N272" s="67">
        <v>45762</v>
      </c>
      <c r="O272" s="68">
        <v>45040</v>
      </c>
      <c r="P272" s="69">
        <f t="shared" si="90"/>
        <v>677355</v>
      </c>
    </row>
    <row r="273" spans="2:16" ht="18.75" customHeight="1" x14ac:dyDescent="0.25">
      <c r="B273" s="157"/>
      <c r="C273" s="70" t="s">
        <v>19</v>
      </c>
      <c r="D273" s="71">
        <f>+D271+D272</f>
        <v>108460</v>
      </c>
      <c r="E273" s="72">
        <f t="shared" ref="E273:P273" si="95">+E271+E272</f>
        <v>82558</v>
      </c>
      <c r="F273" s="71">
        <f t="shared" si="95"/>
        <v>107015</v>
      </c>
      <c r="G273" s="72">
        <f t="shared" si="95"/>
        <v>101435</v>
      </c>
      <c r="H273" s="71">
        <f t="shared" si="95"/>
        <v>96986</v>
      </c>
      <c r="I273" s="72">
        <f t="shared" si="95"/>
        <v>116506</v>
      </c>
      <c r="J273" s="71">
        <f t="shared" si="95"/>
        <v>150979</v>
      </c>
      <c r="K273" s="72">
        <f t="shared" si="95"/>
        <v>147752</v>
      </c>
      <c r="L273" s="71">
        <f t="shared" si="95"/>
        <v>100016</v>
      </c>
      <c r="M273" s="72">
        <f t="shared" si="95"/>
        <v>97319</v>
      </c>
      <c r="N273" s="71">
        <f t="shared" si="95"/>
        <v>92251</v>
      </c>
      <c r="O273" s="72">
        <f t="shared" si="95"/>
        <v>117352</v>
      </c>
      <c r="P273" s="74">
        <f t="shared" si="95"/>
        <v>1318629</v>
      </c>
    </row>
    <row r="274" spans="2:16" ht="18.75" customHeight="1" x14ac:dyDescent="0.25">
      <c r="B274" s="156" t="s">
        <v>248</v>
      </c>
      <c r="C274" s="62" t="s">
        <v>55</v>
      </c>
      <c r="D274" s="63">
        <v>137545</v>
      </c>
      <c r="E274" s="64">
        <v>118549</v>
      </c>
      <c r="F274" s="63">
        <v>131734</v>
      </c>
      <c r="G274" s="64">
        <v>125213</v>
      </c>
      <c r="H274" s="63">
        <v>133742</v>
      </c>
      <c r="I274" s="64">
        <v>149301</v>
      </c>
      <c r="J274" s="63">
        <v>180055</v>
      </c>
      <c r="K274" s="64">
        <v>162532</v>
      </c>
      <c r="L274" s="63">
        <v>125305</v>
      </c>
      <c r="M274" s="64">
        <v>138592</v>
      </c>
      <c r="N274" s="63">
        <v>143334</v>
      </c>
      <c r="O274" s="64">
        <v>190105</v>
      </c>
      <c r="P274" s="65">
        <f t="shared" si="90"/>
        <v>1736007</v>
      </c>
    </row>
    <row r="275" spans="2:16" ht="18.75" customHeight="1" x14ac:dyDescent="0.25">
      <c r="B275" s="157"/>
      <c r="C275" s="66" t="s">
        <v>56</v>
      </c>
      <c r="D275" s="67">
        <v>168624</v>
      </c>
      <c r="E275" s="68">
        <v>127477</v>
      </c>
      <c r="F275" s="67">
        <v>141705</v>
      </c>
      <c r="G275" s="68">
        <v>142900</v>
      </c>
      <c r="H275" s="67">
        <v>138863</v>
      </c>
      <c r="I275" s="68">
        <v>145492</v>
      </c>
      <c r="J275" s="67">
        <v>174178</v>
      </c>
      <c r="K275" s="68">
        <v>183946</v>
      </c>
      <c r="L275" s="67">
        <v>150062</v>
      </c>
      <c r="M275" s="68">
        <v>141105</v>
      </c>
      <c r="N275" s="67">
        <v>141695</v>
      </c>
      <c r="O275" s="68">
        <v>144036</v>
      </c>
      <c r="P275" s="69">
        <f t="shared" si="90"/>
        <v>1800083</v>
      </c>
    </row>
    <row r="276" spans="2:16" ht="18.75" customHeight="1" x14ac:dyDescent="0.25">
      <c r="B276" s="158"/>
      <c r="C276" s="70" t="s">
        <v>19</v>
      </c>
      <c r="D276" s="71">
        <f>+D274+D275</f>
        <v>306169</v>
      </c>
      <c r="E276" s="72">
        <f t="shared" ref="E276:P276" si="96">+E274+E275</f>
        <v>246026</v>
      </c>
      <c r="F276" s="71">
        <f t="shared" si="96"/>
        <v>273439</v>
      </c>
      <c r="G276" s="72">
        <f t="shared" si="96"/>
        <v>268113</v>
      </c>
      <c r="H276" s="71">
        <f t="shared" si="96"/>
        <v>272605</v>
      </c>
      <c r="I276" s="72">
        <f t="shared" si="96"/>
        <v>294793</v>
      </c>
      <c r="J276" s="71">
        <f t="shared" si="96"/>
        <v>354233</v>
      </c>
      <c r="K276" s="72">
        <f t="shared" si="96"/>
        <v>346478</v>
      </c>
      <c r="L276" s="71">
        <f t="shared" si="96"/>
        <v>275367</v>
      </c>
      <c r="M276" s="72">
        <f t="shared" si="96"/>
        <v>279697</v>
      </c>
      <c r="N276" s="71">
        <f t="shared" si="96"/>
        <v>285029</v>
      </c>
      <c r="O276" s="72">
        <f t="shared" si="96"/>
        <v>334141</v>
      </c>
      <c r="P276" s="74">
        <f t="shared" si="96"/>
        <v>3536090</v>
      </c>
    </row>
    <row r="277" spans="2:16" ht="18.75" customHeight="1" x14ac:dyDescent="0.25">
      <c r="B277" s="157" t="s">
        <v>46</v>
      </c>
      <c r="C277" s="66" t="s">
        <v>55</v>
      </c>
      <c r="D277" s="67">
        <v>290562</v>
      </c>
      <c r="E277" s="68">
        <v>285092</v>
      </c>
      <c r="F277" s="67">
        <v>319613</v>
      </c>
      <c r="G277" s="68">
        <v>269073</v>
      </c>
      <c r="H277" s="67">
        <v>242023</v>
      </c>
      <c r="I277" s="68">
        <v>278268</v>
      </c>
      <c r="J277" s="67">
        <v>317769</v>
      </c>
      <c r="K277" s="68">
        <v>258487</v>
      </c>
      <c r="L277" s="67">
        <v>180983</v>
      </c>
      <c r="M277" s="68">
        <v>198933</v>
      </c>
      <c r="N277" s="67">
        <v>236720</v>
      </c>
      <c r="O277" s="68">
        <v>302078</v>
      </c>
      <c r="P277" s="69">
        <f t="shared" si="90"/>
        <v>3179601</v>
      </c>
    </row>
    <row r="278" spans="2:16" ht="18.75" customHeight="1" x14ac:dyDescent="0.25">
      <c r="B278" s="157"/>
      <c r="C278" s="66" t="s">
        <v>56</v>
      </c>
      <c r="D278" s="67">
        <v>307490</v>
      </c>
      <c r="E278" s="68">
        <v>281651</v>
      </c>
      <c r="F278" s="67">
        <v>325920</v>
      </c>
      <c r="G278" s="68">
        <v>287735</v>
      </c>
      <c r="H278" s="67">
        <v>246447</v>
      </c>
      <c r="I278" s="68">
        <v>259155</v>
      </c>
      <c r="J278" s="67">
        <v>309543</v>
      </c>
      <c r="K278" s="68">
        <v>285047</v>
      </c>
      <c r="L278" s="67">
        <v>186943</v>
      </c>
      <c r="M278" s="68">
        <v>191690</v>
      </c>
      <c r="N278" s="67">
        <v>223304</v>
      </c>
      <c r="O278" s="68">
        <v>264296</v>
      </c>
      <c r="P278" s="69">
        <f t="shared" si="90"/>
        <v>3169221</v>
      </c>
    </row>
    <row r="279" spans="2:16" ht="18.75" customHeight="1" x14ac:dyDescent="0.25">
      <c r="B279" s="157"/>
      <c r="C279" s="70" t="s">
        <v>19</v>
      </c>
      <c r="D279" s="71">
        <f>+D277+D278</f>
        <v>598052</v>
      </c>
      <c r="E279" s="72">
        <f t="shared" ref="E279:P279" si="97">+E277+E278</f>
        <v>566743</v>
      </c>
      <c r="F279" s="71">
        <f t="shared" si="97"/>
        <v>645533</v>
      </c>
      <c r="G279" s="72">
        <f t="shared" si="97"/>
        <v>556808</v>
      </c>
      <c r="H279" s="71">
        <f t="shared" si="97"/>
        <v>488470</v>
      </c>
      <c r="I279" s="72">
        <f t="shared" si="97"/>
        <v>537423</v>
      </c>
      <c r="J279" s="71">
        <f t="shared" si="97"/>
        <v>627312</v>
      </c>
      <c r="K279" s="72">
        <f t="shared" si="97"/>
        <v>543534</v>
      </c>
      <c r="L279" s="71">
        <f t="shared" si="97"/>
        <v>367926</v>
      </c>
      <c r="M279" s="72">
        <f t="shared" si="97"/>
        <v>390623</v>
      </c>
      <c r="N279" s="71">
        <f t="shared" si="97"/>
        <v>460024</v>
      </c>
      <c r="O279" s="72">
        <f t="shared" si="97"/>
        <v>566374</v>
      </c>
      <c r="P279" s="74">
        <f t="shared" si="97"/>
        <v>6348822</v>
      </c>
    </row>
    <row r="280" spans="2:16" ht="18.75" customHeight="1" x14ac:dyDescent="0.25">
      <c r="B280" s="159" t="s">
        <v>88</v>
      </c>
      <c r="C280" s="160"/>
      <c r="D280" s="75">
        <f>+D261+D264+D267+D270+D273+D276+D279</f>
        <v>1161581</v>
      </c>
      <c r="E280" s="76">
        <f t="shared" ref="E280:P280" si="98">+E261+E264+E267+E270+E273+E276+E279</f>
        <v>1030031</v>
      </c>
      <c r="F280" s="75">
        <f t="shared" si="98"/>
        <v>1175894</v>
      </c>
      <c r="G280" s="76">
        <f t="shared" si="98"/>
        <v>1045139</v>
      </c>
      <c r="H280" s="75">
        <f t="shared" si="98"/>
        <v>927249</v>
      </c>
      <c r="I280" s="76">
        <f t="shared" si="98"/>
        <v>1013111</v>
      </c>
      <c r="J280" s="75">
        <f t="shared" si="98"/>
        <v>1213072</v>
      </c>
      <c r="K280" s="76">
        <f t="shared" si="98"/>
        <v>1119173</v>
      </c>
      <c r="L280" s="75">
        <f t="shared" si="98"/>
        <v>793144</v>
      </c>
      <c r="M280" s="76">
        <f t="shared" si="98"/>
        <v>818370</v>
      </c>
      <c r="N280" s="75">
        <f t="shared" si="98"/>
        <v>907978</v>
      </c>
      <c r="O280" s="76">
        <f t="shared" si="98"/>
        <v>1125989</v>
      </c>
      <c r="P280" s="77">
        <f t="shared" si="98"/>
        <v>12330731</v>
      </c>
    </row>
    <row r="281" spans="2:16" ht="18.75" customHeight="1" x14ac:dyDescent="0.25">
      <c r="B281" s="78"/>
      <c r="C281" s="78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</row>
    <row r="282" spans="2:16" ht="18.75" customHeight="1" x14ac:dyDescent="0.25">
      <c r="B282" s="161">
        <v>2016</v>
      </c>
      <c r="C282" s="162"/>
      <c r="D282" s="162"/>
      <c r="E282" s="162"/>
      <c r="F282" s="162"/>
      <c r="G282" s="162"/>
      <c r="H282" s="162"/>
      <c r="I282" s="162"/>
      <c r="J282" s="162"/>
      <c r="K282" s="162"/>
      <c r="L282" s="162"/>
      <c r="M282" s="162"/>
      <c r="N282" s="162"/>
      <c r="O282" s="162"/>
      <c r="P282" s="163"/>
    </row>
    <row r="283" spans="2:16" ht="18.75" customHeight="1" x14ac:dyDescent="0.25">
      <c r="B283" s="164" t="s">
        <v>43</v>
      </c>
      <c r="C283" s="165"/>
      <c r="D283" s="59" t="s">
        <v>7</v>
      </c>
      <c r="E283" s="60" t="s">
        <v>8</v>
      </c>
      <c r="F283" s="59" t="s">
        <v>9</v>
      </c>
      <c r="G283" s="60" t="s">
        <v>10</v>
      </c>
      <c r="H283" s="59" t="s">
        <v>11</v>
      </c>
      <c r="I283" s="60" t="s">
        <v>12</v>
      </c>
      <c r="J283" s="59" t="s">
        <v>13</v>
      </c>
      <c r="K283" s="60" t="s">
        <v>14</v>
      </c>
      <c r="L283" s="59" t="s">
        <v>15</v>
      </c>
      <c r="M283" s="60" t="s">
        <v>16</v>
      </c>
      <c r="N283" s="59" t="s">
        <v>17</v>
      </c>
      <c r="O283" s="60" t="s">
        <v>18</v>
      </c>
      <c r="P283" s="61" t="s">
        <v>19</v>
      </c>
    </row>
    <row r="284" spans="2:16" ht="18.75" customHeight="1" x14ac:dyDescent="0.25">
      <c r="B284" s="156" t="s">
        <v>247</v>
      </c>
      <c r="C284" s="62" t="s">
        <v>55</v>
      </c>
      <c r="D284" s="63">
        <v>952</v>
      </c>
      <c r="E284" s="64">
        <v>919</v>
      </c>
      <c r="F284" s="63">
        <v>860</v>
      </c>
      <c r="G284" s="64">
        <v>1386</v>
      </c>
      <c r="H284" s="63">
        <v>1167</v>
      </c>
      <c r="I284" s="64">
        <v>1231</v>
      </c>
      <c r="J284" s="63">
        <v>1297</v>
      </c>
      <c r="K284" s="64">
        <v>1288</v>
      </c>
      <c r="L284" s="63">
        <v>1304</v>
      </c>
      <c r="M284" s="64">
        <v>1112</v>
      </c>
      <c r="N284" s="63">
        <v>1206</v>
      </c>
      <c r="O284" s="64">
        <v>1478</v>
      </c>
      <c r="P284" s="65">
        <f>SUM(D284:O284)</f>
        <v>14200</v>
      </c>
    </row>
    <row r="285" spans="2:16" ht="18.75" customHeight="1" x14ac:dyDescent="0.25">
      <c r="B285" s="157"/>
      <c r="C285" s="66" t="s">
        <v>56</v>
      </c>
      <c r="D285" s="67">
        <v>991</v>
      </c>
      <c r="E285" s="68">
        <v>899</v>
      </c>
      <c r="F285" s="67">
        <v>875</v>
      </c>
      <c r="G285" s="68">
        <v>1251</v>
      </c>
      <c r="H285" s="67">
        <v>1110</v>
      </c>
      <c r="I285" s="68">
        <v>1185</v>
      </c>
      <c r="J285" s="67">
        <v>1197</v>
      </c>
      <c r="K285" s="68">
        <v>1249</v>
      </c>
      <c r="L285" s="67">
        <v>1240</v>
      </c>
      <c r="M285" s="68">
        <v>1049</v>
      </c>
      <c r="N285" s="67">
        <v>1206</v>
      </c>
      <c r="O285" s="68">
        <v>1241</v>
      </c>
      <c r="P285" s="69">
        <f t="shared" ref="P285:P303" si="99">SUM(D285:O285)</f>
        <v>13493</v>
      </c>
    </row>
    <row r="286" spans="2:16" ht="18.75" customHeight="1" x14ac:dyDescent="0.25">
      <c r="B286" s="158"/>
      <c r="C286" s="70" t="s">
        <v>19</v>
      </c>
      <c r="D286" s="71">
        <f>+D284+D285</f>
        <v>1943</v>
      </c>
      <c r="E286" s="72">
        <f t="shared" ref="E286:P286" si="100">+E284+E285</f>
        <v>1818</v>
      </c>
      <c r="F286" s="71">
        <f t="shared" si="100"/>
        <v>1735</v>
      </c>
      <c r="G286" s="72">
        <f t="shared" si="100"/>
        <v>2637</v>
      </c>
      <c r="H286" s="71">
        <f t="shared" si="100"/>
        <v>2277</v>
      </c>
      <c r="I286" s="72">
        <f t="shared" si="100"/>
        <v>2416</v>
      </c>
      <c r="J286" s="71">
        <f t="shared" si="100"/>
        <v>2494</v>
      </c>
      <c r="K286" s="72">
        <f t="shared" si="100"/>
        <v>2537</v>
      </c>
      <c r="L286" s="71">
        <f t="shared" si="100"/>
        <v>2544</v>
      </c>
      <c r="M286" s="72">
        <f t="shared" si="100"/>
        <v>2161</v>
      </c>
      <c r="N286" s="71">
        <f t="shared" si="100"/>
        <v>2412</v>
      </c>
      <c r="O286" s="72">
        <f t="shared" si="100"/>
        <v>2719</v>
      </c>
      <c r="P286" s="74">
        <f t="shared" si="100"/>
        <v>27693</v>
      </c>
    </row>
    <row r="287" spans="2:16" ht="18.75" customHeight="1" x14ac:dyDescent="0.25">
      <c r="B287" s="157" t="s">
        <v>246</v>
      </c>
      <c r="C287" s="66" t="s">
        <v>55</v>
      </c>
      <c r="D287" s="67">
        <v>10759</v>
      </c>
      <c r="E287" s="68">
        <v>9655</v>
      </c>
      <c r="F287" s="67">
        <v>9518</v>
      </c>
      <c r="G287" s="68">
        <v>6210</v>
      </c>
      <c r="H287" s="67">
        <v>2044</v>
      </c>
      <c r="I287" s="68">
        <v>2504</v>
      </c>
      <c r="J287" s="67">
        <v>4321</v>
      </c>
      <c r="K287" s="68">
        <v>3606</v>
      </c>
      <c r="L287" s="67">
        <v>1626</v>
      </c>
      <c r="M287" s="68">
        <v>1882</v>
      </c>
      <c r="N287" s="67">
        <v>3270</v>
      </c>
      <c r="O287" s="68">
        <v>6510</v>
      </c>
      <c r="P287" s="69">
        <f t="shared" si="99"/>
        <v>61905</v>
      </c>
    </row>
    <row r="288" spans="2:16" ht="18.75" customHeight="1" x14ac:dyDescent="0.25">
      <c r="B288" s="157"/>
      <c r="C288" s="66" t="s">
        <v>56</v>
      </c>
      <c r="D288" s="67">
        <v>10224</v>
      </c>
      <c r="E288" s="68">
        <v>9656</v>
      </c>
      <c r="F288" s="67">
        <v>10910</v>
      </c>
      <c r="G288" s="68">
        <v>7923</v>
      </c>
      <c r="H288" s="67">
        <v>2899</v>
      </c>
      <c r="I288" s="68">
        <v>2524</v>
      </c>
      <c r="J288" s="67">
        <v>3788</v>
      </c>
      <c r="K288" s="68">
        <v>3988</v>
      </c>
      <c r="L288" s="67">
        <v>1860</v>
      </c>
      <c r="M288" s="68">
        <v>1692</v>
      </c>
      <c r="N288" s="67">
        <v>2697</v>
      </c>
      <c r="O288" s="68">
        <v>4286</v>
      </c>
      <c r="P288" s="69">
        <f t="shared" si="99"/>
        <v>62447</v>
      </c>
    </row>
    <row r="289" spans="2:16" ht="18.75" customHeight="1" x14ac:dyDescent="0.25">
      <c r="B289" s="157"/>
      <c r="C289" s="70" t="s">
        <v>19</v>
      </c>
      <c r="D289" s="71">
        <f>+D287+D288</f>
        <v>20983</v>
      </c>
      <c r="E289" s="72">
        <f t="shared" ref="E289:P289" si="101">+E287+E288</f>
        <v>19311</v>
      </c>
      <c r="F289" s="71">
        <f t="shared" si="101"/>
        <v>20428</v>
      </c>
      <c r="G289" s="72">
        <f t="shared" si="101"/>
        <v>14133</v>
      </c>
      <c r="H289" s="71">
        <f t="shared" si="101"/>
        <v>4943</v>
      </c>
      <c r="I289" s="72">
        <f t="shared" si="101"/>
        <v>5028</v>
      </c>
      <c r="J289" s="71">
        <f t="shared" si="101"/>
        <v>8109</v>
      </c>
      <c r="K289" s="72">
        <f t="shared" si="101"/>
        <v>7594</v>
      </c>
      <c r="L289" s="71">
        <f t="shared" si="101"/>
        <v>3486</v>
      </c>
      <c r="M289" s="72">
        <f t="shared" si="101"/>
        <v>3574</v>
      </c>
      <c r="N289" s="71">
        <f t="shared" si="101"/>
        <v>5967</v>
      </c>
      <c r="O289" s="72">
        <f t="shared" si="101"/>
        <v>10796</v>
      </c>
      <c r="P289" s="74">
        <f t="shared" si="101"/>
        <v>124352</v>
      </c>
    </row>
    <row r="290" spans="2:16" ht="18.75" customHeight="1" x14ac:dyDescent="0.25">
      <c r="B290" s="156" t="s">
        <v>45</v>
      </c>
      <c r="C290" s="62" t="s">
        <v>55</v>
      </c>
      <c r="D290" s="63">
        <v>15889</v>
      </c>
      <c r="E290" s="64">
        <v>13296</v>
      </c>
      <c r="F290" s="63">
        <v>12551</v>
      </c>
      <c r="G290" s="64">
        <v>9174</v>
      </c>
      <c r="H290" s="63">
        <v>3866</v>
      </c>
      <c r="I290" s="64">
        <v>4922</v>
      </c>
      <c r="J290" s="63">
        <v>8113</v>
      </c>
      <c r="K290" s="64">
        <v>6803</v>
      </c>
      <c r="L290" s="63">
        <v>3099</v>
      </c>
      <c r="M290" s="64">
        <v>4381</v>
      </c>
      <c r="N290" s="63">
        <v>4854</v>
      </c>
      <c r="O290" s="64">
        <v>11711</v>
      </c>
      <c r="P290" s="65">
        <f t="shared" si="99"/>
        <v>98659</v>
      </c>
    </row>
    <row r="291" spans="2:16" ht="18.75" customHeight="1" x14ac:dyDescent="0.25">
      <c r="B291" s="157"/>
      <c r="C291" s="66" t="s">
        <v>56</v>
      </c>
      <c r="D291" s="67">
        <v>18125</v>
      </c>
      <c r="E291" s="68">
        <v>14336</v>
      </c>
      <c r="F291" s="67">
        <v>13718</v>
      </c>
      <c r="G291" s="68">
        <v>11998</v>
      </c>
      <c r="H291" s="67">
        <v>4727</v>
      </c>
      <c r="I291" s="68">
        <v>4890</v>
      </c>
      <c r="J291" s="67">
        <v>7624</v>
      </c>
      <c r="K291" s="68">
        <v>8496</v>
      </c>
      <c r="L291" s="67">
        <v>4233</v>
      </c>
      <c r="M291" s="68">
        <v>4286</v>
      </c>
      <c r="N291" s="67">
        <v>4426</v>
      </c>
      <c r="O291" s="68">
        <v>8168</v>
      </c>
      <c r="P291" s="69">
        <f t="shared" si="99"/>
        <v>105027</v>
      </c>
    </row>
    <row r="292" spans="2:16" ht="18.75" customHeight="1" x14ac:dyDescent="0.25">
      <c r="B292" s="158"/>
      <c r="C292" s="70" t="s">
        <v>19</v>
      </c>
      <c r="D292" s="71">
        <f>+D290+D291</f>
        <v>34014</v>
      </c>
      <c r="E292" s="72">
        <f t="shared" ref="E292:P292" si="102">+E290+E291</f>
        <v>27632</v>
      </c>
      <c r="F292" s="71">
        <f t="shared" si="102"/>
        <v>26269</v>
      </c>
      <c r="G292" s="72">
        <f t="shared" si="102"/>
        <v>21172</v>
      </c>
      <c r="H292" s="71">
        <f t="shared" si="102"/>
        <v>8593</v>
      </c>
      <c r="I292" s="72">
        <f t="shared" si="102"/>
        <v>9812</v>
      </c>
      <c r="J292" s="71">
        <f t="shared" si="102"/>
        <v>15737</v>
      </c>
      <c r="K292" s="72">
        <f t="shared" si="102"/>
        <v>15299</v>
      </c>
      <c r="L292" s="71">
        <f t="shared" si="102"/>
        <v>7332</v>
      </c>
      <c r="M292" s="72">
        <f t="shared" si="102"/>
        <v>8667</v>
      </c>
      <c r="N292" s="71">
        <f t="shared" si="102"/>
        <v>9280</v>
      </c>
      <c r="O292" s="72">
        <f t="shared" si="102"/>
        <v>19879</v>
      </c>
      <c r="P292" s="74">
        <f t="shared" si="102"/>
        <v>203686</v>
      </c>
    </row>
    <row r="293" spans="2:16" ht="18.75" customHeight="1" x14ac:dyDescent="0.25">
      <c r="B293" s="156" t="s">
        <v>49</v>
      </c>
      <c r="C293" s="62" t="s">
        <v>55</v>
      </c>
      <c r="D293" s="63">
        <v>53414</v>
      </c>
      <c r="E293" s="64">
        <v>51505</v>
      </c>
      <c r="F293" s="63">
        <v>52454</v>
      </c>
      <c r="G293" s="64">
        <v>38025</v>
      </c>
      <c r="H293" s="63">
        <v>22883</v>
      </c>
      <c r="I293" s="64">
        <v>24738</v>
      </c>
      <c r="J293" s="63">
        <v>31655</v>
      </c>
      <c r="K293" s="64">
        <v>27380</v>
      </c>
      <c r="L293" s="63">
        <v>19614</v>
      </c>
      <c r="M293" s="64">
        <v>21519</v>
      </c>
      <c r="N293" s="63">
        <v>28600</v>
      </c>
      <c r="O293" s="64">
        <v>47488</v>
      </c>
      <c r="P293" s="65">
        <f t="shared" si="99"/>
        <v>419275</v>
      </c>
    </row>
    <row r="294" spans="2:16" ht="18.75" customHeight="1" x14ac:dyDescent="0.25">
      <c r="B294" s="157"/>
      <c r="C294" s="66" t="s">
        <v>56</v>
      </c>
      <c r="D294" s="67">
        <v>57152</v>
      </c>
      <c r="E294" s="68">
        <v>54230</v>
      </c>
      <c r="F294" s="67">
        <v>59449</v>
      </c>
      <c r="G294" s="68">
        <v>46686</v>
      </c>
      <c r="H294" s="67">
        <v>25699</v>
      </c>
      <c r="I294" s="68">
        <v>24871</v>
      </c>
      <c r="J294" s="67">
        <v>31193</v>
      </c>
      <c r="K294" s="68">
        <v>31659</v>
      </c>
      <c r="L294" s="67">
        <v>21578</v>
      </c>
      <c r="M294" s="68">
        <v>23048</v>
      </c>
      <c r="N294" s="67">
        <v>27606</v>
      </c>
      <c r="O294" s="68">
        <v>35763</v>
      </c>
      <c r="P294" s="69">
        <f t="shared" si="99"/>
        <v>438934</v>
      </c>
    </row>
    <row r="295" spans="2:16" ht="18.75" customHeight="1" x14ac:dyDescent="0.25">
      <c r="B295" s="158"/>
      <c r="C295" s="70" t="s">
        <v>19</v>
      </c>
      <c r="D295" s="71">
        <f>+D293+D294</f>
        <v>110566</v>
      </c>
      <c r="E295" s="72">
        <f t="shared" ref="E295:P295" si="103">+E293+E294</f>
        <v>105735</v>
      </c>
      <c r="F295" s="71">
        <f t="shared" si="103"/>
        <v>111903</v>
      </c>
      <c r="G295" s="72">
        <f t="shared" si="103"/>
        <v>84711</v>
      </c>
      <c r="H295" s="71">
        <f t="shared" si="103"/>
        <v>48582</v>
      </c>
      <c r="I295" s="72">
        <f t="shared" si="103"/>
        <v>49609</v>
      </c>
      <c r="J295" s="71">
        <f t="shared" si="103"/>
        <v>62848</v>
      </c>
      <c r="K295" s="72">
        <f t="shared" si="103"/>
        <v>59039</v>
      </c>
      <c r="L295" s="71">
        <f t="shared" si="103"/>
        <v>41192</v>
      </c>
      <c r="M295" s="72">
        <f t="shared" si="103"/>
        <v>44567</v>
      </c>
      <c r="N295" s="71">
        <f t="shared" si="103"/>
        <v>56206</v>
      </c>
      <c r="O295" s="72">
        <f t="shared" si="103"/>
        <v>83251</v>
      </c>
      <c r="P295" s="74">
        <f t="shared" si="103"/>
        <v>858209</v>
      </c>
    </row>
    <row r="296" spans="2:16" ht="18.75" customHeight="1" x14ac:dyDescent="0.25">
      <c r="B296" s="157" t="s">
        <v>245</v>
      </c>
      <c r="C296" s="66" t="s">
        <v>55</v>
      </c>
      <c r="D296" s="67">
        <v>49136</v>
      </c>
      <c r="E296" s="68">
        <v>45111</v>
      </c>
      <c r="F296" s="67">
        <v>53398</v>
      </c>
      <c r="G296" s="68">
        <v>48406</v>
      </c>
      <c r="H296" s="67">
        <v>50439</v>
      </c>
      <c r="I296" s="68">
        <v>65300</v>
      </c>
      <c r="J296" s="67">
        <v>83479</v>
      </c>
      <c r="K296" s="68">
        <v>68710</v>
      </c>
      <c r="L296" s="67">
        <v>40965</v>
      </c>
      <c r="M296" s="68">
        <v>47898</v>
      </c>
      <c r="N296" s="67">
        <v>48900</v>
      </c>
      <c r="O296" s="68">
        <v>70166</v>
      </c>
      <c r="P296" s="69">
        <f t="shared" si="99"/>
        <v>671908</v>
      </c>
    </row>
    <row r="297" spans="2:16" ht="18.75" customHeight="1" x14ac:dyDescent="0.25">
      <c r="B297" s="157"/>
      <c r="C297" s="66" t="s">
        <v>56</v>
      </c>
      <c r="D297" s="67">
        <v>67028</v>
      </c>
      <c r="E297" s="68">
        <v>48467</v>
      </c>
      <c r="F297" s="67">
        <v>57597</v>
      </c>
      <c r="G297" s="68">
        <v>56087</v>
      </c>
      <c r="H297" s="67">
        <v>55264</v>
      </c>
      <c r="I297" s="68">
        <v>60572</v>
      </c>
      <c r="J297" s="67">
        <v>74801</v>
      </c>
      <c r="K297" s="68">
        <v>82158</v>
      </c>
      <c r="L297" s="67">
        <v>61480</v>
      </c>
      <c r="M297" s="68">
        <v>53259</v>
      </c>
      <c r="N297" s="67">
        <v>47051</v>
      </c>
      <c r="O297" s="68">
        <v>50576</v>
      </c>
      <c r="P297" s="69">
        <f t="shared" si="99"/>
        <v>714340</v>
      </c>
    </row>
    <row r="298" spans="2:16" ht="18.75" customHeight="1" x14ac:dyDescent="0.25">
      <c r="B298" s="157"/>
      <c r="C298" s="70" t="s">
        <v>19</v>
      </c>
      <c r="D298" s="71">
        <f>+D296+D297</f>
        <v>116164</v>
      </c>
      <c r="E298" s="72">
        <f t="shared" ref="E298:P298" si="104">+E296+E297</f>
        <v>93578</v>
      </c>
      <c r="F298" s="71">
        <f t="shared" si="104"/>
        <v>110995</v>
      </c>
      <c r="G298" s="72">
        <f t="shared" si="104"/>
        <v>104493</v>
      </c>
      <c r="H298" s="71">
        <f t="shared" si="104"/>
        <v>105703</v>
      </c>
      <c r="I298" s="72">
        <f t="shared" si="104"/>
        <v>125872</v>
      </c>
      <c r="J298" s="71">
        <f t="shared" si="104"/>
        <v>158280</v>
      </c>
      <c r="K298" s="72">
        <f t="shared" si="104"/>
        <v>150868</v>
      </c>
      <c r="L298" s="71">
        <f t="shared" si="104"/>
        <v>102445</v>
      </c>
      <c r="M298" s="72">
        <f t="shared" si="104"/>
        <v>101157</v>
      </c>
      <c r="N298" s="71">
        <f t="shared" si="104"/>
        <v>95951</v>
      </c>
      <c r="O298" s="72">
        <f t="shared" si="104"/>
        <v>120742</v>
      </c>
      <c r="P298" s="74">
        <f t="shared" si="104"/>
        <v>1386248</v>
      </c>
    </row>
    <row r="299" spans="2:16" ht="18.75" customHeight="1" x14ac:dyDescent="0.25">
      <c r="B299" s="156" t="s">
        <v>248</v>
      </c>
      <c r="C299" s="62" t="s">
        <v>55</v>
      </c>
      <c r="D299" s="63">
        <v>147349</v>
      </c>
      <c r="E299" s="64">
        <v>129708</v>
      </c>
      <c r="F299" s="63">
        <v>147808</v>
      </c>
      <c r="G299" s="64">
        <v>129638</v>
      </c>
      <c r="H299" s="63">
        <v>137114</v>
      </c>
      <c r="I299" s="64">
        <v>154762</v>
      </c>
      <c r="J299" s="63">
        <v>187386</v>
      </c>
      <c r="K299" s="64">
        <v>171541</v>
      </c>
      <c r="L299" s="63">
        <v>129213</v>
      </c>
      <c r="M299" s="64">
        <v>141224</v>
      </c>
      <c r="N299" s="63">
        <v>143019</v>
      </c>
      <c r="O299" s="64">
        <v>200240</v>
      </c>
      <c r="P299" s="65">
        <f t="shared" si="99"/>
        <v>1819002</v>
      </c>
    </row>
    <row r="300" spans="2:16" ht="18.75" customHeight="1" x14ac:dyDescent="0.25">
      <c r="B300" s="157"/>
      <c r="C300" s="66" t="s">
        <v>56</v>
      </c>
      <c r="D300" s="67">
        <v>177162</v>
      </c>
      <c r="E300" s="68">
        <v>139447</v>
      </c>
      <c r="F300" s="67">
        <v>157723</v>
      </c>
      <c r="G300" s="68">
        <v>146409</v>
      </c>
      <c r="H300" s="67">
        <v>140100</v>
      </c>
      <c r="I300" s="68">
        <v>152328</v>
      </c>
      <c r="J300" s="67">
        <v>179816</v>
      </c>
      <c r="K300" s="68">
        <v>190786</v>
      </c>
      <c r="L300" s="67">
        <v>150062</v>
      </c>
      <c r="M300" s="68">
        <v>144043</v>
      </c>
      <c r="N300" s="67">
        <v>139400</v>
      </c>
      <c r="O300" s="68">
        <v>150710</v>
      </c>
      <c r="P300" s="69">
        <f t="shared" si="99"/>
        <v>1867986</v>
      </c>
    </row>
    <row r="301" spans="2:16" ht="18.75" customHeight="1" x14ac:dyDescent="0.25">
      <c r="B301" s="158"/>
      <c r="C301" s="70" t="s">
        <v>19</v>
      </c>
      <c r="D301" s="71">
        <f>+D299+D300</f>
        <v>324511</v>
      </c>
      <c r="E301" s="72">
        <f t="shared" ref="E301:P301" si="105">+E299+E300</f>
        <v>269155</v>
      </c>
      <c r="F301" s="71">
        <f t="shared" si="105"/>
        <v>305531</v>
      </c>
      <c r="G301" s="72">
        <f t="shared" si="105"/>
        <v>276047</v>
      </c>
      <c r="H301" s="71">
        <f t="shared" si="105"/>
        <v>277214</v>
      </c>
      <c r="I301" s="72">
        <f t="shared" si="105"/>
        <v>307090</v>
      </c>
      <c r="J301" s="71">
        <f t="shared" si="105"/>
        <v>367202</v>
      </c>
      <c r="K301" s="72">
        <f t="shared" si="105"/>
        <v>362327</v>
      </c>
      <c r="L301" s="71">
        <f t="shared" si="105"/>
        <v>279275</v>
      </c>
      <c r="M301" s="72">
        <f t="shared" si="105"/>
        <v>285267</v>
      </c>
      <c r="N301" s="71">
        <f t="shared" si="105"/>
        <v>282419</v>
      </c>
      <c r="O301" s="72">
        <f t="shared" si="105"/>
        <v>350950</v>
      </c>
      <c r="P301" s="74">
        <f t="shared" si="105"/>
        <v>3686988</v>
      </c>
    </row>
    <row r="302" spans="2:16" ht="18.75" customHeight="1" x14ac:dyDescent="0.25">
      <c r="B302" s="157" t="s">
        <v>46</v>
      </c>
      <c r="C302" s="66" t="s">
        <v>55</v>
      </c>
      <c r="D302" s="67">
        <v>301384</v>
      </c>
      <c r="E302" s="68">
        <v>294803</v>
      </c>
      <c r="F302" s="67">
        <v>327354</v>
      </c>
      <c r="G302" s="68">
        <v>283542</v>
      </c>
      <c r="H302" s="67">
        <v>263253</v>
      </c>
      <c r="I302" s="68">
        <v>302680</v>
      </c>
      <c r="J302" s="67">
        <v>360271</v>
      </c>
      <c r="K302" s="68">
        <v>288805</v>
      </c>
      <c r="L302" s="67">
        <v>207822</v>
      </c>
      <c r="M302" s="68">
        <v>225271</v>
      </c>
      <c r="N302" s="67">
        <v>254106</v>
      </c>
      <c r="O302" s="68">
        <v>316782</v>
      </c>
      <c r="P302" s="69">
        <f t="shared" si="99"/>
        <v>3426073</v>
      </c>
    </row>
    <row r="303" spans="2:16" ht="18.75" customHeight="1" x14ac:dyDescent="0.25">
      <c r="B303" s="157"/>
      <c r="C303" s="66" t="s">
        <v>56</v>
      </c>
      <c r="D303" s="67">
        <v>328955</v>
      </c>
      <c r="E303" s="68">
        <v>298785</v>
      </c>
      <c r="F303" s="67">
        <v>323089</v>
      </c>
      <c r="G303" s="68">
        <v>296106</v>
      </c>
      <c r="H303" s="67">
        <v>263717</v>
      </c>
      <c r="I303" s="68">
        <v>287358</v>
      </c>
      <c r="J303" s="67">
        <v>353119</v>
      </c>
      <c r="K303" s="68">
        <v>310490</v>
      </c>
      <c r="L303" s="67">
        <v>214190</v>
      </c>
      <c r="M303" s="68">
        <v>221505</v>
      </c>
      <c r="N303" s="67">
        <v>240849</v>
      </c>
      <c r="O303" s="68">
        <v>281431</v>
      </c>
      <c r="P303" s="69">
        <f t="shared" si="99"/>
        <v>3419594</v>
      </c>
    </row>
    <row r="304" spans="2:16" ht="18.75" customHeight="1" x14ac:dyDescent="0.25">
      <c r="B304" s="157"/>
      <c r="C304" s="70" t="s">
        <v>19</v>
      </c>
      <c r="D304" s="71">
        <f>+D302+D303</f>
        <v>630339</v>
      </c>
      <c r="E304" s="72">
        <f t="shared" ref="E304:P304" si="106">+E302+E303</f>
        <v>593588</v>
      </c>
      <c r="F304" s="71">
        <f t="shared" si="106"/>
        <v>650443</v>
      </c>
      <c r="G304" s="72">
        <f t="shared" si="106"/>
        <v>579648</v>
      </c>
      <c r="H304" s="71">
        <f t="shared" si="106"/>
        <v>526970</v>
      </c>
      <c r="I304" s="72">
        <f t="shared" si="106"/>
        <v>590038</v>
      </c>
      <c r="J304" s="71">
        <f t="shared" si="106"/>
        <v>713390</v>
      </c>
      <c r="K304" s="72">
        <f t="shared" si="106"/>
        <v>599295</v>
      </c>
      <c r="L304" s="71">
        <f t="shared" si="106"/>
        <v>422012</v>
      </c>
      <c r="M304" s="72">
        <f t="shared" si="106"/>
        <v>446776</v>
      </c>
      <c r="N304" s="71">
        <f t="shared" si="106"/>
        <v>494955</v>
      </c>
      <c r="O304" s="72">
        <f t="shared" si="106"/>
        <v>598213</v>
      </c>
      <c r="P304" s="74">
        <f t="shared" si="106"/>
        <v>6845667</v>
      </c>
    </row>
    <row r="305" spans="2:16" ht="18.75" customHeight="1" x14ac:dyDescent="0.25">
      <c r="B305" s="159" t="s">
        <v>87</v>
      </c>
      <c r="C305" s="160"/>
      <c r="D305" s="75">
        <f>+D286+D289+D292+D295+D298+D301+D304</f>
        <v>1238520</v>
      </c>
      <c r="E305" s="76">
        <f t="shared" ref="E305:P305" si="107">+E286+E289+E292+E295+E298+E301+E304</f>
        <v>1110817</v>
      </c>
      <c r="F305" s="75">
        <f t="shared" si="107"/>
        <v>1227304</v>
      </c>
      <c r="G305" s="76">
        <f t="shared" si="107"/>
        <v>1082841</v>
      </c>
      <c r="H305" s="75">
        <f t="shared" si="107"/>
        <v>974282</v>
      </c>
      <c r="I305" s="76">
        <f t="shared" si="107"/>
        <v>1089865</v>
      </c>
      <c r="J305" s="75">
        <f t="shared" si="107"/>
        <v>1328060</v>
      </c>
      <c r="K305" s="76">
        <f t="shared" si="107"/>
        <v>1196959</v>
      </c>
      <c r="L305" s="75">
        <f t="shared" si="107"/>
        <v>858286</v>
      </c>
      <c r="M305" s="76">
        <f t="shared" si="107"/>
        <v>892169</v>
      </c>
      <c r="N305" s="75">
        <f t="shared" si="107"/>
        <v>947190</v>
      </c>
      <c r="O305" s="76">
        <f t="shared" si="107"/>
        <v>1186550</v>
      </c>
      <c r="P305" s="77">
        <f t="shared" si="107"/>
        <v>13132843</v>
      </c>
    </row>
    <row r="306" spans="2:16" ht="18.75" customHeight="1" x14ac:dyDescent="0.25">
      <c r="B306" s="78"/>
      <c r="C306" s="78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</row>
    <row r="307" spans="2:16" ht="18.75" customHeight="1" x14ac:dyDescent="0.25">
      <c r="B307" s="161">
        <v>2017</v>
      </c>
      <c r="C307" s="162"/>
      <c r="D307" s="162"/>
      <c r="E307" s="162"/>
      <c r="F307" s="162"/>
      <c r="G307" s="162"/>
      <c r="H307" s="162"/>
      <c r="I307" s="162"/>
      <c r="J307" s="162"/>
      <c r="K307" s="162"/>
      <c r="L307" s="162"/>
      <c r="M307" s="162"/>
      <c r="N307" s="162"/>
      <c r="O307" s="162"/>
      <c r="P307" s="163"/>
    </row>
    <row r="308" spans="2:16" ht="18.75" customHeight="1" x14ac:dyDescent="0.25">
      <c r="B308" s="164" t="s">
        <v>43</v>
      </c>
      <c r="C308" s="165"/>
      <c r="D308" s="59" t="s">
        <v>7</v>
      </c>
      <c r="E308" s="60" t="s">
        <v>8</v>
      </c>
      <c r="F308" s="59" t="s">
        <v>9</v>
      </c>
      <c r="G308" s="60" t="s">
        <v>10</v>
      </c>
      <c r="H308" s="59" t="s">
        <v>11</v>
      </c>
      <c r="I308" s="60" t="s">
        <v>12</v>
      </c>
      <c r="J308" s="59" t="s">
        <v>13</v>
      </c>
      <c r="K308" s="60" t="s">
        <v>14</v>
      </c>
      <c r="L308" s="59" t="s">
        <v>15</v>
      </c>
      <c r="M308" s="60" t="s">
        <v>16</v>
      </c>
      <c r="N308" s="59" t="s">
        <v>17</v>
      </c>
      <c r="O308" s="60" t="s">
        <v>18</v>
      </c>
      <c r="P308" s="61" t="s">
        <v>19</v>
      </c>
    </row>
    <row r="309" spans="2:16" ht="18.75" customHeight="1" x14ac:dyDescent="0.25">
      <c r="B309" s="156" t="s">
        <v>247</v>
      </c>
      <c r="C309" s="62" t="s">
        <v>55</v>
      </c>
      <c r="D309" s="63">
        <v>1226</v>
      </c>
      <c r="E309" s="64">
        <v>1262</v>
      </c>
      <c r="F309" s="63">
        <v>1215</v>
      </c>
      <c r="G309" s="64">
        <v>1234</v>
      </c>
      <c r="H309" s="63">
        <v>1427</v>
      </c>
      <c r="I309" s="64">
        <v>1402</v>
      </c>
      <c r="J309" s="63">
        <v>1325</v>
      </c>
      <c r="K309" s="64">
        <v>1334</v>
      </c>
      <c r="L309" s="63">
        <v>1361</v>
      </c>
      <c r="M309" s="64">
        <v>1600</v>
      </c>
      <c r="N309" s="63">
        <v>1538</v>
      </c>
      <c r="O309" s="64">
        <v>1798</v>
      </c>
      <c r="P309" s="65">
        <f>SUM(D309:O309)</f>
        <v>16722</v>
      </c>
    </row>
    <row r="310" spans="2:16" ht="18.75" customHeight="1" x14ac:dyDescent="0.25">
      <c r="B310" s="157"/>
      <c r="C310" s="66" t="s">
        <v>56</v>
      </c>
      <c r="D310" s="67">
        <v>1479</v>
      </c>
      <c r="E310" s="68">
        <v>1142</v>
      </c>
      <c r="F310" s="67">
        <v>1289</v>
      </c>
      <c r="G310" s="68">
        <v>1309</v>
      </c>
      <c r="H310" s="67">
        <v>1366</v>
      </c>
      <c r="I310" s="68">
        <v>1342</v>
      </c>
      <c r="J310" s="67">
        <v>1231</v>
      </c>
      <c r="K310" s="68">
        <v>1256</v>
      </c>
      <c r="L310" s="67">
        <v>1110</v>
      </c>
      <c r="M310" s="68">
        <v>1497</v>
      </c>
      <c r="N310" s="67">
        <v>1473</v>
      </c>
      <c r="O310" s="68">
        <v>1258</v>
      </c>
      <c r="P310" s="69">
        <f t="shared" ref="P310:P328" si="108">SUM(D310:O310)</f>
        <v>15752</v>
      </c>
    </row>
    <row r="311" spans="2:16" ht="18.75" customHeight="1" x14ac:dyDescent="0.25">
      <c r="B311" s="158"/>
      <c r="C311" s="70" t="s">
        <v>19</v>
      </c>
      <c r="D311" s="71">
        <f>+D309+D310</f>
        <v>2705</v>
      </c>
      <c r="E311" s="72">
        <f t="shared" ref="E311:P311" si="109">+E309+E310</f>
        <v>2404</v>
      </c>
      <c r="F311" s="71">
        <f t="shared" si="109"/>
        <v>2504</v>
      </c>
      <c r="G311" s="72">
        <f t="shared" si="109"/>
        <v>2543</v>
      </c>
      <c r="H311" s="71">
        <f t="shared" si="109"/>
        <v>2793</v>
      </c>
      <c r="I311" s="72">
        <f t="shared" si="109"/>
        <v>2744</v>
      </c>
      <c r="J311" s="71">
        <f t="shared" si="109"/>
        <v>2556</v>
      </c>
      <c r="K311" s="72">
        <f t="shared" si="109"/>
        <v>2590</v>
      </c>
      <c r="L311" s="71">
        <f t="shared" si="109"/>
        <v>2471</v>
      </c>
      <c r="M311" s="72">
        <f t="shared" si="109"/>
        <v>3097</v>
      </c>
      <c r="N311" s="71">
        <f t="shared" si="109"/>
        <v>3011</v>
      </c>
      <c r="O311" s="72">
        <f t="shared" si="109"/>
        <v>3056</v>
      </c>
      <c r="P311" s="74">
        <f t="shared" si="109"/>
        <v>32474</v>
      </c>
    </row>
    <row r="312" spans="2:16" ht="18.75" customHeight="1" x14ac:dyDescent="0.25">
      <c r="B312" s="157" t="s">
        <v>246</v>
      </c>
      <c r="C312" s="66" t="s">
        <v>55</v>
      </c>
      <c r="D312" s="67">
        <v>9842</v>
      </c>
      <c r="E312" s="68">
        <v>9680</v>
      </c>
      <c r="F312" s="67">
        <v>8785</v>
      </c>
      <c r="G312" s="68">
        <v>5971</v>
      </c>
      <c r="H312" s="67">
        <v>2376</v>
      </c>
      <c r="I312" s="68">
        <v>2843</v>
      </c>
      <c r="J312" s="67">
        <v>4953</v>
      </c>
      <c r="K312" s="68">
        <v>4206</v>
      </c>
      <c r="L312" s="67">
        <v>2018</v>
      </c>
      <c r="M312" s="68">
        <v>3186</v>
      </c>
      <c r="N312" s="67">
        <v>4629</v>
      </c>
      <c r="O312" s="68">
        <v>9136</v>
      </c>
      <c r="P312" s="69">
        <f t="shared" si="108"/>
        <v>67625</v>
      </c>
    </row>
    <row r="313" spans="2:16" ht="18.75" customHeight="1" x14ac:dyDescent="0.25">
      <c r="B313" s="157"/>
      <c r="C313" s="66" t="s">
        <v>56</v>
      </c>
      <c r="D313" s="67">
        <v>10661</v>
      </c>
      <c r="E313" s="68">
        <v>8853</v>
      </c>
      <c r="F313" s="67">
        <v>9436</v>
      </c>
      <c r="G313" s="68">
        <v>7792</v>
      </c>
      <c r="H313" s="67">
        <v>2469</v>
      </c>
      <c r="I313" s="68">
        <v>2592</v>
      </c>
      <c r="J313" s="67">
        <v>4847</v>
      </c>
      <c r="K313" s="68">
        <v>4466</v>
      </c>
      <c r="L313" s="67">
        <v>2188</v>
      </c>
      <c r="M313" s="68">
        <v>3001</v>
      </c>
      <c r="N313" s="67">
        <v>3611</v>
      </c>
      <c r="O313" s="68">
        <v>6957</v>
      </c>
      <c r="P313" s="69">
        <f t="shared" si="108"/>
        <v>66873</v>
      </c>
    </row>
    <row r="314" spans="2:16" ht="18.75" customHeight="1" x14ac:dyDescent="0.25">
      <c r="B314" s="157"/>
      <c r="C314" s="70" t="s">
        <v>19</v>
      </c>
      <c r="D314" s="71">
        <f>+D312+D313</f>
        <v>20503</v>
      </c>
      <c r="E314" s="72">
        <f t="shared" ref="E314:P314" si="110">+E312+E313</f>
        <v>18533</v>
      </c>
      <c r="F314" s="71">
        <f t="shared" si="110"/>
        <v>18221</v>
      </c>
      <c r="G314" s="72">
        <f t="shared" si="110"/>
        <v>13763</v>
      </c>
      <c r="H314" s="71">
        <f t="shared" si="110"/>
        <v>4845</v>
      </c>
      <c r="I314" s="72">
        <f t="shared" si="110"/>
        <v>5435</v>
      </c>
      <c r="J314" s="71">
        <f t="shared" si="110"/>
        <v>9800</v>
      </c>
      <c r="K314" s="72">
        <f t="shared" si="110"/>
        <v>8672</v>
      </c>
      <c r="L314" s="71">
        <f t="shared" si="110"/>
        <v>4206</v>
      </c>
      <c r="M314" s="72">
        <f t="shared" si="110"/>
        <v>6187</v>
      </c>
      <c r="N314" s="71">
        <f t="shared" si="110"/>
        <v>8240</v>
      </c>
      <c r="O314" s="72">
        <f t="shared" si="110"/>
        <v>16093</v>
      </c>
      <c r="P314" s="74">
        <f t="shared" si="110"/>
        <v>134498</v>
      </c>
    </row>
    <row r="315" spans="2:16" ht="18.75" customHeight="1" x14ac:dyDescent="0.25">
      <c r="B315" s="156" t="s">
        <v>45</v>
      </c>
      <c r="C315" s="62" t="s">
        <v>55</v>
      </c>
      <c r="D315" s="63">
        <v>15734</v>
      </c>
      <c r="E315" s="64">
        <v>14746</v>
      </c>
      <c r="F315" s="63">
        <v>14045</v>
      </c>
      <c r="G315" s="64">
        <v>10589</v>
      </c>
      <c r="H315" s="63">
        <v>3413</v>
      </c>
      <c r="I315" s="64">
        <v>4070</v>
      </c>
      <c r="J315" s="63">
        <v>6135</v>
      </c>
      <c r="K315" s="64">
        <v>6055</v>
      </c>
      <c r="L315" s="63">
        <v>3494</v>
      </c>
      <c r="M315" s="64">
        <v>3089</v>
      </c>
      <c r="N315" s="63">
        <v>5365</v>
      </c>
      <c r="O315" s="64">
        <v>11600</v>
      </c>
      <c r="P315" s="65">
        <f t="shared" si="108"/>
        <v>98335</v>
      </c>
    </row>
    <row r="316" spans="2:16" ht="18.75" customHeight="1" x14ac:dyDescent="0.25">
      <c r="B316" s="157"/>
      <c r="C316" s="66" t="s">
        <v>56</v>
      </c>
      <c r="D316" s="67">
        <v>16731</v>
      </c>
      <c r="E316" s="68">
        <v>14275</v>
      </c>
      <c r="F316" s="67">
        <v>14769</v>
      </c>
      <c r="G316" s="68">
        <v>12370</v>
      </c>
      <c r="H316" s="67">
        <v>4887</v>
      </c>
      <c r="I316" s="68">
        <v>3586</v>
      </c>
      <c r="J316" s="67">
        <v>5821</v>
      </c>
      <c r="K316" s="68">
        <v>6508</v>
      </c>
      <c r="L316" s="67">
        <v>4427</v>
      </c>
      <c r="M316" s="68">
        <v>3153</v>
      </c>
      <c r="N316" s="67">
        <v>4402</v>
      </c>
      <c r="O316" s="68">
        <v>8991</v>
      </c>
      <c r="P316" s="69">
        <f t="shared" si="108"/>
        <v>99920</v>
      </c>
    </row>
    <row r="317" spans="2:16" ht="18.75" customHeight="1" x14ac:dyDescent="0.25">
      <c r="B317" s="158"/>
      <c r="C317" s="70" t="s">
        <v>19</v>
      </c>
      <c r="D317" s="71">
        <f>+D315+D316</f>
        <v>32465</v>
      </c>
      <c r="E317" s="72">
        <f t="shared" ref="E317:P317" si="111">+E315+E316</f>
        <v>29021</v>
      </c>
      <c r="F317" s="71">
        <f t="shared" si="111"/>
        <v>28814</v>
      </c>
      <c r="G317" s="72">
        <f t="shared" si="111"/>
        <v>22959</v>
      </c>
      <c r="H317" s="71">
        <f t="shared" si="111"/>
        <v>8300</v>
      </c>
      <c r="I317" s="72">
        <f t="shared" si="111"/>
        <v>7656</v>
      </c>
      <c r="J317" s="71">
        <f t="shared" si="111"/>
        <v>11956</v>
      </c>
      <c r="K317" s="72">
        <f t="shared" si="111"/>
        <v>12563</v>
      </c>
      <c r="L317" s="71">
        <f t="shared" si="111"/>
        <v>7921</v>
      </c>
      <c r="M317" s="72">
        <f t="shared" si="111"/>
        <v>6242</v>
      </c>
      <c r="N317" s="71">
        <f t="shared" si="111"/>
        <v>9767</v>
      </c>
      <c r="O317" s="72">
        <f t="shared" si="111"/>
        <v>20591</v>
      </c>
      <c r="P317" s="74">
        <f t="shared" si="111"/>
        <v>198255</v>
      </c>
    </row>
    <row r="318" spans="2:16" ht="18.75" customHeight="1" x14ac:dyDescent="0.25">
      <c r="B318" s="156" t="s">
        <v>245</v>
      </c>
      <c r="C318" s="62" t="s">
        <v>55</v>
      </c>
      <c r="D318" s="63">
        <v>54543</v>
      </c>
      <c r="E318" s="64">
        <v>47096</v>
      </c>
      <c r="F318" s="63">
        <v>47615</v>
      </c>
      <c r="G318" s="64">
        <v>46787</v>
      </c>
      <c r="H318" s="63">
        <v>50105</v>
      </c>
      <c r="I318" s="64">
        <v>65285</v>
      </c>
      <c r="J318" s="63">
        <v>78126</v>
      </c>
      <c r="K318" s="64">
        <v>68941</v>
      </c>
      <c r="L318" s="63">
        <v>42927</v>
      </c>
      <c r="M318" s="64">
        <v>49295</v>
      </c>
      <c r="N318" s="63">
        <v>51994</v>
      </c>
      <c r="O318" s="64">
        <v>76267</v>
      </c>
      <c r="P318" s="65">
        <f t="shared" si="108"/>
        <v>678981</v>
      </c>
    </row>
    <row r="319" spans="2:16" ht="18.75" customHeight="1" x14ac:dyDescent="0.25">
      <c r="B319" s="157"/>
      <c r="C319" s="66" t="s">
        <v>56</v>
      </c>
      <c r="D319" s="67">
        <v>66153</v>
      </c>
      <c r="E319" s="68">
        <v>50686</v>
      </c>
      <c r="F319" s="67">
        <v>54596</v>
      </c>
      <c r="G319" s="68">
        <v>49088</v>
      </c>
      <c r="H319" s="67">
        <v>54392</v>
      </c>
      <c r="I319" s="68">
        <v>59692</v>
      </c>
      <c r="J319" s="67">
        <v>73346</v>
      </c>
      <c r="K319" s="68">
        <v>79108</v>
      </c>
      <c r="L319" s="67">
        <v>59335</v>
      </c>
      <c r="M319" s="68">
        <v>55332</v>
      </c>
      <c r="N319" s="67">
        <v>49724</v>
      </c>
      <c r="O319" s="68">
        <v>53802</v>
      </c>
      <c r="P319" s="69">
        <f t="shared" si="108"/>
        <v>705254</v>
      </c>
    </row>
    <row r="320" spans="2:16" ht="18.75" customHeight="1" x14ac:dyDescent="0.25">
      <c r="B320" s="158"/>
      <c r="C320" s="70" t="s">
        <v>19</v>
      </c>
      <c r="D320" s="71">
        <f>+D318+D319</f>
        <v>120696</v>
      </c>
      <c r="E320" s="72">
        <f t="shared" ref="E320:P320" si="112">+E318+E319</f>
        <v>97782</v>
      </c>
      <c r="F320" s="71">
        <f t="shared" si="112"/>
        <v>102211</v>
      </c>
      <c r="G320" s="72">
        <f t="shared" si="112"/>
        <v>95875</v>
      </c>
      <c r="H320" s="71">
        <f t="shared" si="112"/>
        <v>104497</v>
      </c>
      <c r="I320" s="72">
        <f t="shared" si="112"/>
        <v>124977</v>
      </c>
      <c r="J320" s="71">
        <f t="shared" si="112"/>
        <v>151472</v>
      </c>
      <c r="K320" s="72">
        <f t="shared" si="112"/>
        <v>148049</v>
      </c>
      <c r="L320" s="71">
        <f t="shared" si="112"/>
        <v>102262</v>
      </c>
      <c r="M320" s="72">
        <f t="shared" si="112"/>
        <v>104627</v>
      </c>
      <c r="N320" s="71">
        <f t="shared" si="112"/>
        <v>101718</v>
      </c>
      <c r="O320" s="72">
        <f t="shared" si="112"/>
        <v>130069</v>
      </c>
      <c r="P320" s="74">
        <f t="shared" si="112"/>
        <v>1384235</v>
      </c>
    </row>
    <row r="321" spans="2:16" ht="18.75" customHeight="1" x14ac:dyDescent="0.25">
      <c r="B321" s="157" t="s">
        <v>49</v>
      </c>
      <c r="C321" s="66" t="s">
        <v>55</v>
      </c>
      <c r="D321" s="67">
        <v>59256</v>
      </c>
      <c r="E321" s="68">
        <v>55430</v>
      </c>
      <c r="F321" s="67">
        <v>58845</v>
      </c>
      <c r="G321" s="68">
        <v>44657</v>
      </c>
      <c r="H321" s="67">
        <v>26896</v>
      </c>
      <c r="I321" s="68">
        <v>30834</v>
      </c>
      <c r="J321" s="67">
        <v>39113</v>
      </c>
      <c r="K321" s="68">
        <v>32211</v>
      </c>
      <c r="L321" s="67">
        <v>18072</v>
      </c>
      <c r="M321" s="68">
        <v>23127</v>
      </c>
      <c r="N321" s="67">
        <v>29037</v>
      </c>
      <c r="O321" s="68">
        <v>46831</v>
      </c>
      <c r="P321" s="69">
        <f t="shared" si="108"/>
        <v>464309</v>
      </c>
    </row>
    <row r="322" spans="2:16" ht="18.75" customHeight="1" x14ac:dyDescent="0.25">
      <c r="B322" s="157"/>
      <c r="C322" s="66" t="s">
        <v>56</v>
      </c>
      <c r="D322" s="67">
        <v>64302</v>
      </c>
      <c r="E322" s="68">
        <v>57271</v>
      </c>
      <c r="F322" s="67">
        <v>66978</v>
      </c>
      <c r="G322" s="68">
        <v>54766</v>
      </c>
      <c r="H322" s="67">
        <v>28720</v>
      </c>
      <c r="I322" s="68">
        <v>29851</v>
      </c>
      <c r="J322" s="67">
        <v>37945</v>
      </c>
      <c r="K322" s="68">
        <v>36156</v>
      </c>
      <c r="L322" s="67">
        <v>21658</v>
      </c>
      <c r="M322" s="68">
        <v>24146</v>
      </c>
      <c r="N322" s="67">
        <v>24844</v>
      </c>
      <c r="O322" s="68">
        <v>34495</v>
      </c>
      <c r="P322" s="69">
        <f t="shared" si="108"/>
        <v>481132</v>
      </c>
    </row>
    <row r="323" spans="2:16" ht="18.75" customHeight="1" x14ac:dyDescent="0.25">
      <c r="B323" s="157"/>
      <c r="C323" s="70" t="s">
        <v>19</v>
      </c>
      <c r="D323" s="71">
        <f>+D321+D322</f>
        <v>123558</v>
      </c>
      <c r="E323" s="72">
        <f t="shared" ref="E323:P323" si="113">+E321+E322</f>
        <v>112701</v>
      </c>
      <c r="F323" s="71">
        <f t="shared" si="113"/>
        <v>125823</v>
      </c>
      <c r="G323" s="72">
        <f t="shared" si="113"/>
        <v>99423</v>
      </c>
      <c r="H323" s="71">
        <f t="shared" si="113"/>
        <v>55616</v>
      </c>
      <c r="I323" s="72">
        <f t="shared" si="113"/>
        <v>60685</v>
      </c>
      <c r="J323" s="71">
        <f t="shared" si="113"/>
        <v>77058</v>
      </c>
      <c r="K323" s="72">
        <f t="shared" si="113"/>
        <v>68367</v>
      </c>
      <c r="L323" s="71">
        <f t="shared" si="113"/>
        <v>39730</v>
      </c>
      <c r="M323" s="72">
        <f t="shared" si="113"/>
        <v>47273</v>
      </c>
      <c r="N323" s="71">
        <f t="shared" si="113"/>
        <v>53881</v>
      </c>
      <c r="O323" s="72">
        <f t="shared" si="113"/>
        <v>81326</v>
      </c>
      <c r="P323" s="74">
        <f t="shared" si="113"/>
        <v>945441</v>
      </c>
    </row>
    <row r="324" spans="2:16" ht="18.75" customHeight="1" x14ac:dyDescent="0.25">
      <c r="B324" s="156" t="s">
        <v>248</v>
      </c>
      <c r="C324" s="62" t="s">
        <v>55</v>
      </c>
      <c r="D324" s="63">
        <v>157401</v>
      </c>
      <c r="E324" s="64">
        <v>131775</v>
      </c>
      <c r="F324" s="63">
        <v>144258</v>
      </c>
      <c r="G324" s="64">
        <v>161643</v>
      </c>
      <c r="H324" s="63">
        <v>149918</v>
      </c>
      <c r="I324" s="64">
        <v>165147</v>
      </c>
      <c r="J324" s="63">
        <v>193436</v>
      </c>
      <c r="K324" s="64">
        <v>172153</v>
      </c>
      <c r="L324" s="63">
        <v>117387</v>
      </c>
      <c r="M324" s="64">
        <v>143170</v>
      </c>
      <c r="N324" s="63">
        <v>148879</v>
      </c>
      <c r="O324" s="64">
        <v>189834</v>
      </c>
      <c r="P324" s="65">
        <f t="shared" si="108"/>
        <v>1875001</v>
      </c>
    </row>
    <row r="325" spans="2:16" ht="18.75" customHeight="1" x14ac:dyDescent="0.25">
      <c r="B325" s="157"/>
      <c r="C325" s="66" t="s">
        <v>56</v>
      </c>
      <c r="D325" s="67">
        <v>185713</v>
      </c>
      <c r="E325" s="68">
        <v>138614</v>
      </c>
      <c r="F325" s="67">
        <v>161466</v>
      </c>
      <c r="G325" s="68">
        <v>168964</v>
      </c>
      <c r="H325" s="67">
        <v>157144</v>
      </c>
      <c r="I325" s="68">
        <v>161422</v>
      </c>
      <c r="J325" s="67">
        <v>190356</v>
      </c>
      <c r="K325" s="68">
        <v>189550</v>
      </c>
      <c r="L325" s="67">
        <v>138127</v>
      </c>
      <c r="M325" s="68">
        <v>145815</v>
      </c>
      <c r="N325" s="67">
        <v>148035</v>
      </c>
      <c r="O325" s="68">
        <v>150529</v>
      </c>
      <c r="P325" s="69">
        <f t="shared" si="108"/>
        <v>1935735</v>
      </c>
    </row>
    <row r="326" spans="2:16" ht="18.75" customHeight="1" x14ac:dyDescent="0.25">
      <c r="B326" s="158"/>
      <c r="C326" s="70" t="s">
        <v>19</v>
      </c>
      <c r="D326" s="71">
        <f>+D324+D325</f>
        <v>343114</v>
      </c>
      <c r="E326" s="72">
        <f t="shared" ref="E326:P326" si="114">+E324+E325</f>
        <v>270389</v>
      </c>
      <c r="F326" s="71">
        <f t="shared" si="114"/>
        <v>305724</v>
      </c>
      <c r="G326" s="72">
        <f t="shared" si="114"/>
        <v>330607</v>
      </c>
      <c r="H326" s="71">
        <f t="shared" si="114"/>
        <v>307062</v>
      </c>
      <c r="I326" s="72">
        <f t="shared" si="114"/>
        <v>326569</v>
      </c>
      <c r="J326" s="71">
        <f t="shared" si="114"/>
        <v>383792</v>
      </c>
      <c r="K326" s="72">
        <f t="shared" si="114"/>
        <v>361703</v>
      </c>
      <c r="L326" s="71">
        <f t="shared" si="114"/>
        <v>255514</v>
      </c>
      <c r="M326" s="72">
        <f t="shared" si="114"/>
        <v>288985</v>
      </c>
      <c r="N326" s="71">
        <f t="shared" si="114"/>
        <v>296914</v>
      </c>
      <c r="O326" s="72">
        <f t="shared" si="114"/>
        <v>340363</v>
      </c>
      <c r="P326" s="74">
        <f t="shared" si="114"/>
        <v>3810736</v>
      </c>
    </row>
    <row r="327" spans="2:16" ht="18.75" customHeight="1" x14ac:dyDescent="0.25">
      <c r="B327" s="157" t="s">
        <v>46</v>
      </c>
      <c r="C327" s="66" t="s">
        <v>55</v>
      </c>
      <c r="D327" s="67">
        <v>317790</v>
      </c>
      <c r="E327" s="68">
        <v>313563</v>
      </c>
      <c r="F327" s="67">
        <v>347175</v>
      </c>
      <c r="G327" s="68">
        <v>337575</v>
      </c>
      <c r="H327" s="67">
        <v>289173</v>
      </c>
      <c r="I327" s="68">
        <v>322614</v>
      </c>
      <c r="J327" s="67">
        <v>380652</v>
      </c>
      <c r="K327" s="68">
        <v>310096</v>
      </c>
      <c r="L327" s="67">
        <v>176044</v>
      </c>
      <c r="M327" s="68">
        <v>226596</v>
      </c>
      <c r="N327" s="67">
        <v>270463</v>
      </c>
      <c r="O327" s="68">
        <v>342545</v>
      </c>
      <c r="P327" s="69">
        <f t="shared" si="108"/>
        <v>3634286</v>
      </c>
    </row>
    <row r="328" spans="2:16" ht="18.75" customHeight="1" x14ac:dyDescent="0.25">
      <c r="B328" s="157"/>
      <c r="C328" s="66" t="s">
        <v>56</v>
      </c>
      <c r="D328" s="67">
        <v>342948</v>
      </c>
      <c r="E328" s="68">
        <v>310203</v>
      </c>
      <c r="F328" s="67">
        <v>351426</v>
      </c>
      <c r="G328" s="68">
        <v>353727</v>
      </c>
      <c r="H328" s="67">
        <v>291313</v>
      </c>
      <c r="I328" s="68">
        <v>307697</v>
      </c>
      <c r="J328" s="67">
        <v>368669</v>
      </c>
      <c r="K328" s="68">
        <v>335602</v>
      </c>
      <c r="L328" s="67">
        <v>190962</v>
      </c>
      <c r="M328" s="68">
        <v>220781</v>
      </c>
      <c r="N328" s="67">
        <v>255250</v>
      </c>
      <c r="O328" s="68">
        <v>302048</v>
      </c>
      <c r="P328" s="69">
        <f t="shared" si="108"/>
        <v>3630626</v>
      </c>
    </row>
    <row r="329" spans="2:16" ht="18.75" customHeight="1" x14ac:dyDescent="0.25">
      <c r="B329" s="157"/>
      <c r="C329" s="70" t="s">
        <v>19</v>
      </c>
      <c r="D329" s="71">
        <f>+D327+D328</f>
        <v>660738</v>
      </c>
      <c r="E329" s="72">
        <f t="shared" ref="E329:P329" si="115">+E327+E328</f>
        <v>623766</v>
      </c>
      <c r="F329" s="71">
        <f t="shared" si="115"/>
        <v>698601</v>
      </c>
      <c r="G329" s="72">
        <f t="shared" si="115"/>
        <v>691302</v>
      </c>
      <c r="H329" s="71">
        <f t="shared" si="115"/>
        <v>580486</v>
      </c>
      <c r="I329" s="72">
        <f t="shared" si="115"/>
        <v>630311</v>
      </c>
      <c r="J329" s="71">
        <f t="shared" si="115"/>
        <v>749321</v>
      </c>
      <c r="K329" s="72">
        <f t="shared" si="115"/>
        <v>645698</v>
      </c>
      <c r="L329" s="71">
        <f t="shared" si="115"/>
        <v>367006</v>
      </c>
      <c r="M329" s="72">
        <f t="shared" si="115"/>
        <v>447377</v>
      </c>
      <c r="N329" s="71">
        <f t="shared" si="115"/>
        <v>525713</v>
      </c>
      <c r="O329" s="72">
        <f t="shared" si="115"/>
        <v>644593</v>
      </c>
      <c r="P329" s="74">
        <f t="shared" si="115"/>
        <v>7264912</v>
      </c>
    </row>
    <row r="330" spans="2:16" ht="18.75" customHeight="1" x14ac:dyDescent="0.25">
      <c r="B330" s="159" t="s">
        <v>314</v>
      </c>
      <c r="C330" s="160"/>
      <c r="D330" s="75">
        <f>+D311+D314+D317+D320+D323+D326+D329</f>
        <v>1303779</v>
      </c>
      <c r="E330" s="76">
        <f t="shared" ref="E330:P330" si="116">+E311+E314+E317+E320+E323+E326+E329</f>
        <v>1154596</v>
      </c>
      <c r="F330" s="75">
        <f t="shared" si="116"/>
        <v>1281898</v>
      </c>
      <c r="G330" s="76">
        <f t="shared" si="116"/>
        <v>1256472</v>
      </c>
      <c r="H330" s="75">
        <f t="shared" si="116"/>
        <v>1063599</v>
      </c>
      <c r="I330" s="76">
        <f t="shared" si="116"/>
        <v>1158377</v>
      </c>
      <c r="J330" s="75">
        <f t="shared" si="116"/>
        <v>1385955</v>
      </c>
      <c r="K330" s="76">
        <f t="shared" si="116"/>
        <v>1247642</v>
      </c>
      <c r="L330" s="75">
        <f t="shared" si="116"/>
        <v>779110</v>
      </c>
      <c r="M330" s="76">
        <f t="shared" si="116"/>
        <v>903788</v>
      </c>
      <c r="N330" s="75">
        <f t="shared" si="116"/>
        <v>999244</v>
      </c>
      <c r="O330" s="76">
        <f t="shared" si="116"/>
        <v>1236091</v>
      </c>
      <c r="P330" s="77">
        <f t="shared" si="116"/>
        <v>13770551</v>
      </c>
    </row>
  </sheetData>
  <mergeCells count="131">
    <mergeCell ref="B29:P29"/>
    <mergeCell ref="B30:C30"/>
    <mergeCell ref="B31:B33"/>
    <mergeCell ref="B34:B36"/>
    <mergeCell ref="B37:B39"/>
    <mergeCell ref="B40:B42"/>
    <mergeCell ref="B3:O3"/>
    <mergeCell ref="B43:B45"/>
    <mergeCell ref="B46:B48"/>
    <mergeCell ref="B7:P7"/>
    <mergeCell ref="B8:C8"/>
    <mergeCell ref="B9:B11"/>
    <mergeCell ref="B12:B14"/>
    <mergeCell ref="B15:B17"/>
    <mergeCell ref="B18:B20"/>
    <mergeCell ref="B21:B23"/>
    <mergeCell ref="B24:B26"/>
    <mergeCell ref="B27:C27"/>
    <mergeCell ref="B59:B61"/>
    <mergeCell ref="B62:B64"/>
    <mergeCell ref="B65:B67"/>
    <mergeCell ref="B68:B70"/>
    <mergeCell ref="B71:B73"/>
    <mergeCell ref="B49:B51"/>
    <mergeCell ref="B52:B54"/>
    <mergeCell ref="B55:C55"/>
    <mergeCell ref="B57:P57"/>
    <mergeCell ref="B58:C58"/>
    <mergeCell ref="B84:B86"/>
    <mergeCell ref="B87:B89"/>
    <mergeCell ref="B90:B92"/>
    <mergeCell ref="B93:B95"/>
    <mergeCell ref="B96:B98"/>
    <mergeCell ref="B74:B76"/>
    <mergeCell ref="B77:B79"/>
    <mergeCell ref="B80:C80"/>
    <mergeCell ref="B82:P82"/>
    <mergeCell ref="B83:C83"/>
    <mergeCell ref="B109:B111"/>
    <mergeCell ref="B112:B114"/>
    <mergeCell ref="B115:B117"/>
    <mergeCell ref="B118:B120"/>
    <mergeCell ref="B121:B123"/>
    <mergeCell ref="B99:B101"/>
    <mergeCell ref="B102:B104"/>
    <mergeCell ref="B105:C105"/>
    <mergeCell ref="B107:P107"/>
    <mergeCell ref="B108:C108"/>
    <mergeCell ref="B134:B136"/>
    <mergeCell ref="B137:B139"/>
    <mergeCell ref="B140:B142"/>
    <mergeCell ref="B143:B145"/>
    <mergeCell ref="B146:B148"/>
    <mergeCell ref="B124:B126"/>
    <mergeCell ref="B127:B129"/>
    <mergeCell ref="B130:C130"/>
    <mergeCell ref="B132:P132"/>
    <mergeCell ref="B133:C133"/>
    <mergeCell ref="B159:B161"/>
    <mergeCell ref="B162:B164"/>
    <mergeCell ref="B165:B167"/>
    <mergeCell ref="B168:B170"/>
    <mergeCell ref="B171:B173"/>
    <mergeCell ref="B149:B151"/>
    <mergeCell ref="B152:B154"/>
    <mergeCell ref="B155:C155"/>
    <mergeCell ref="B157:P157"/>
    <mergeCell ref="B158:C158"/>
    <mergeCell ref="B184:B186"/>
    <mergeCell ref="B187:B189"/>
    <mergeCell ref="B190:B192"/>
    <mergeCell ref="B193:B195"/>
    <mergeCell ref="B196:B198"/>
    <mergeCell ref="B174:B176"/>
    <mergeCell ref="B177:B179"/>
    <mergeCell ref="B180:C180"/>
    <mergeCell ref="B182:P182"/>
    <mergeCell ref="B183:C183"/>
    <mergeCell ref="B209:B211"/>
    <mergeCell ref="B212:B214"/>
    <mergeCell ref="B215:B217"/>
    <mergeCell ref="B218:B220"/>
    <mergeCell ref="B221:B223"/>
    <mergeCell ref="B199:B201"/>
    <mergeCell ref="B202:B204"/>
    <mergeCell ref="B205:C205"/>
    <mergeCell ref="B207:P207"/>
    <mergeCell ref="B208:C208"/>
    <mergeCell ref="B234:B236"/>
    <mergeCell ref="B237:B239"/>
    <mergeCell ref="B240:B242"/>
    <mergeCell ref="B243:B245"/>
    <mergeCell ref="B246:B248"/>
    <mergeCell ref="B224:B226"/>
    <mergeCell ref="B227:B229"/>
    <mergeCell ref="B230:C230"/>
    <mergeCell ref="B232:P232"/>
    <mergeCell ref="B233:C233"/>
    <mergeCell ref="B259:B261"/>
    <mergeCell ref="B262:B264"/>
    <mergeCell ref="B265:B267"/>
    <mergeCell ref="B268:B270"/>
    <mergeCell ref="B271:B273"/>
    <mergeCell ref="B249:B251"/>
    <mergeCell ref="B252:B254"/>
    <mergeCell ref="B255:C255"/>
    <mergeCell ref="B257:P257"/>
    <mergeCell ref="B258:C258"/>
    <mergeCell ref="B284:B286"/>
    <mergeCell ref="B287:B289"/>
    <mergeCell ref="B290:B292"/>
    <mergeCell ref="B293:B295"/>
    <mergeCell ref="B296:B298"/>
    <mergeCell ref="B274:B276"/>
    <mergeCell ref="B277:B279"/>
    <mergeCell ref="B280:C280"/>
    <mergeCell ref="B282:P282"/>
    <mergeCell ref="B283:C283"/>
    <mergeCell ref="B324:B326"/>
    <mergeCell ref="B327:B329"/>
    <mergeCell ref="B330:C330"/>
    <mergeCell ref="B309:B311"/>
    <mergeCell ref="B312:B314"/>
    <mergeCell ref="B315:B317"/>
    <mergeCell ref="B318:B320"/>
    <mergeCell ref="B321:B323"/>
    <mergeCell ref="B299:B301"/>
    <mergeCell ref="B302:B304"/>
    <mergeCell ref="B305:C305"/>
    <mergeCell ref="B307:P307"/>
    <mergeCell ref="B308:C308"/>
  </mergeCells>
  <hyperlinks>
    <hyperlink ref="B5" location="Portada!A1" display="Volver"/>
  </hyperlinks>
  <pageMargins left="0.7" right="0.7" top="0.75" bottom="0.75" header="0.3" footer="0.3"/>
  <pageSetup paperSize="9" orientation="portrait" horizontalDpi="0" verticalDpi="0" r:id="rId1"/>
  <ignoredErrors>
    <ignoredError sqref="P14:P26 P33:P51 P61:P76 P86:P99 P111:P127 P136:P153 P161:P179 P186:P201 P211:P226 P236:P251 P261:P276 P286:P301 P311:P326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I292"/>
  <sheetViews>
    <sheetView showGridLines="0" zoomScale="70" zoomScaleNormal="70" workbookViewId="0">
      <pane xSplit="2" ySplit="11" topLeftCell="C12" activePane="bottomRight" state="frozen"/>
      <selection activeCell="C7" sqref="C7"/>
      <selection pane="topRight" activeCell="C7" sqref="C7"/>
      <selection pane="bottomLeft" activeCell="C7" sqref="C7"/>
      <selection pane="bottomRight" activeCell="G16" sqref="G16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7" width="20.42578125" style="88" customWidth="1"/>
    <col min="8" max="8" width="20.42578125" style="84" customWidth="1"/>
    <col min="9" max="9" width="14.85546875" style="84" customWidth="1"/>
    <col min="10" max="16384" width="11.42578125" style="84"/>
  </cols>
  <sheetData>
    <row r="1" spans="2:9" s="5" customFormat="1" ht="18.75" customHeight="1" x14ac:dyDescent="0.2">
      <c r="C1" s="88"/>
      <c r="D1" s="88"/>
      <c r="E1" s="88"/>
      <c r="F1" s="88"/>
      <c r="G1" s="88"/>
    </row>
    <row r="2" spans="2:9" s="5" customFormat="1" ht="18.75" customHeight="1" x14ac:dyDescent="0.2">
      <c r="C2" s="105"/>
      <c r="D2" s="88"/>
      <c r="E2" s="88"/>
      <c r="F2" s="88"/>
      <c r="G2" s="88"/>
    </row>
    <row r="3" spans="2:9" s="5" customFormat="1" ht="18.75" customHeight="1" x14ac:dyDescent="0.2">
      <c r="C3" s="105"/>
      <c r="D3" s="88"/>
      <c r="E3" s="88"/>
      <c r="F3" s="88"/>
      <c r="G3" s="88"/>
    </row>
    <row r="4" spans="2:9" s="5" customFormat="1" ht="18.75" customHeight="1" x14ac:dyDescent="0.2">
      <c r="C4" s="105"/>
      <c r="D4" s="88"/>
      <c r="E4" s="88"/>
      <c r="F4" s="88"/>
      <c r="G4" s="88"/>
    </row>
    <row r="5" spans="2:9" s="5" customFormat="1" ht="18.75" customHeight="1" x14ac:dyDescent="0.2">
      <c r="C5" s="105"/>
      <c r="D5" s="88"/>
      <c r="E5" s="88"/>
      <c r="F5" s="88"/>
      <c r="G5" s="88"/>
    </row>
    <row r="6" spans="2:9" s="5" customFormat="1" ht="18.75" customHeight="1" x14ac:dyDescent="0.2">
      <c r="C6" s="107"/>
      <c r="D6" s="88"/>
      <c r="E6" s="88"/>
      <c r="F6" s="88"/>
      <c r="G6" s="88"/>
    </row>
    <row r="7" spans="2:9" s="5" customFormat="1" ht="18.75" customHeight="1" x14ac:dyDescent="0.2">
      <c r="C7" s="106" t="s">
        <v>3094</v>
      </c>
      <c r="D7" s="88"/>
      <c r="E7" s="88"/>
      <c r="F7" s="88"/>
      <c r="G7" s="88"/>
    </row>
    <row r="8" spans="2:9" s="5" customFormat="1" ht="18.75" customHeight="1" x14ac:dyDescent="0.2">
      <c r="B8" s="101" t="s">
        <v>47</v>
      </c>
      <c r="C8" s="108"/>
      <c r="D8" s="88"/>
      <c r="E8" s="88"/>
      <c r="F8" s="88"/>
      <c r="G8" s="88"/>
    </row>
    <row r="9" spans="2:9" ht="18.75" customHeight="1" thickBot="1" x14ac:dyDescent="0.25"/>
    <row r="10" spans="2:9" s="91" customFormat="1" ht="18.75" customHeight="1" x14ac:dyDescent="0.25">
      <c r="B10" s="170" t="s">
        <v>315</v>
      </c>
      <c r="C10" s="168" t="s">
        <v>33</v>
      </c>
      <c r="D10" s="168" t="s">
        <v>34</v>
      </c>
      <c r="E10" s="168" t="s">
        <v>35</v>
      </c>
      <c r="F10" s="168" t="s">
        <v>36</v>
      </c>
      <c r="G10" s="168" t="s">
        <v>37</v>
      </c>
      <c r="H10" s="166" t="s">
        <v>316</v>
      </c>
      <c r="I10" s="90"/>
    </row>
    <row r="11" spans="2:9" s="91" customFormat="1" ht="18.75" customHeight="1" thickBot="1" x14ac:dyDescent="0.3">
      <c r="B11" s="171"/>
      <c r="C11" s="169"/>
      <c r="D11" s="169"/>
      <c r="E11" s="169"/>
      <c r="F11" s="169"/>
      <c r="G11" s="169"/>
      <c r="H11" s="167"/>
      <c r="I11" s="90"/>
    </row>
    <row r="12" spans="2:9" s="88" customFormat="1" ht="18.75" customHeight="1" x14ac:dyDescent="0.2">
      <c r="B12" s="85" t="s">
        <v>2930</v>
      </c>
      <c r="C12" s="109">
        <v>2194421</v>
      </c>
      <c r="D12" s="109">
        <v>2180450</v>
      </c>
      <c r="E12" s="109">
        <v>2116795</v>
      </c>
      <c r="F12" s="109">
        <v>1744537</v>
      </c>
      <c r="G12" s="109">
        <v>1373651</v>
      </c>
      <c r="H12" s="86">
        <v>9609854</v>
      </c>
      <c r="I12" s="123"/>
    </row>
    <row r="13" spans="2:9" s="88" customFormat="1" ht="18.75" customHeight="1" x14ac:dyDescent="0.2">
      <c r="B13" s="85" t="s">
        <v>2931</v>
      </c>
      <c r="C13" s="109">
        <v>104700</v>
      </c>
      <c r="D13" s="109">
        <v>117157</v>
      </c>
      <c r="E13" s="109">
        <v>212882</v>
      </c>
      <c r="F13" s="109">
        <v>549866</v>
      </c>
      <c r="G13" s="109">
        <v>1149511</v>
      </c>
      <c r="H13" s="86">
        <v>2134116</v>
      </c>
      <c r="I13" s="87"/>
    </row>
    <row r="14" spans="2:9" s="88" customFormat="1" ht="18.75" customHeight="1" x14ac:dyDescent="0.2">
      <c r="B14" s="85" t="s">
        <v>2932</v>
      </c>
      <c r="C14" s="109">
        <v>335506</v>
      </c>
      <c r="D14" s="109">
        <v>395453</v>
      </c>
      <c r="E14" s="109">
        <v>456439</v>
      </c>
      <c r="F14" s="109">
        <v>461573</v>
      </c>
      <c r="G14" s="109">
        <v>457093</v>
      </c>
      <c r="H14" s="86">
        <v>2106064</v>
      </c>
      <c r="I14" s="87"/>
    </row>
    <row r="15" spans="2:9" s="88" customFormat="1" ht="18.75" customHeight="1" x14ac:dyDescent="0.2">
      <c r="B15" s="85" t="s">
        <v>317</v>
      </c>
      <c r="C15" s="109">
        <v>328570</v>
      </c>
      <c r="D15" s="109">
        <v>414636</v>
      </c>
      <c r="E15" s="109">
        <v>432737</v>
      </c>
      <c r="F15" s="109">
        <v>444378</v>
      </c>
      <c r="G15" s="109">
        <v>397566</v>
      </c>
      <c r="H15" s="86">
        <v>2017887</v>
      </c>
      <c r="I15" s="87"/>
    </row>
    <row r="16" spans="2:9" s="88" customFormat="1" ht="18.75" customHeight="1" x14ac:dyDescent="0.2">
      <c r="B16" s="85" t="s">
        <v>58</v>
      </c>
      <c r="C16" s="109">
        <v>199410</v>
      </c>
      <c r="D16" s="109">
        <v>348431</v>
      </c>
      <c r="E16" s="109">
        <v>489547</v>
      </c>
      <c r="F16" s="109">
        <v>409553</v>
      </c>
      <c r="G16" s="109">
        <v>414682</v>
      </c>
      <c r="H16" s="86">
        <v>1861623</v>
      </c>
      <c r="I16" s="87"/>
    </row>
    <row r="17" spans="2:9" s="88" customFormat="1" ht="18.75" customHeight="1" x14ac:dyDescent="0.2">
      <c r="B17" s="85" t="s">
        <v>318</v>
      </c>
      <c r="C17" s="109">
        <v>359870</v>
      </c>
      <c r="D17" s="109">
        <v>365522</v>
      </c>
      <c r="E17" s="109">
        <v>315177</v>
      </c>
      <c r="F17" s="109">
        <v>298653</v>
      </c>
      <c r="G17" s="109">
        <v>272015</v>
      </c>
      <c r="H17" s="86">
        <v>1611237</v>
      </c>
      <c r="I17" s="87"/>
    </row>
    <row r="18" spans="2:9" s="88" customFormat="1" ht="18.75" customHeight="1" x14ac:dyDescent="0.2">
      <c r="B18" s="85" t="s">
        <v>319</v>
      </c>
      <c r="C18" s="109">
        <v>307022</v>
      </c>
      <c r="D18" s="109">
        <v>332940</v>
      </c>
      <c r="E18" s="109">
        <v>323962</v>
      </c>
      <c r="F18" s="109">
        <v>358611</v>
      </c>
      <c r="G18" s="109">
        <v>284854</v>
      </c>
      <c r="H18" s="86">
        <v>1607389</v>
      </c>
      <c r="I18" s="87"/>
    </row>
    <row r="19" spans="2:9" s="88" customFormat="1" ht="18.75" customHeight="1" x14ac:dyDescent="0.2">
      <c r="B19" s="85" t="s">
        <v>90</v>
      </c>
      <c r="C19" s="109">
        <v>185784</v>
      </c>
      <c r="D19" s="109">
        <v>230675</v>
      </c>
      <c r="E19" s="109">
        <v>256427</v>
      </c>
      <c r="F19" s="109">
        <v>305502</v>
      </c>
      <c r="G19" s="109">
        <v>346030</v>
      </c>
      <c r="H19" s="86">
        <v>1324418</v>
      </c>
      <c r="I19" s="87"/>
    </row>
    <row r="20" spans="2:9" s="88" customFormat="1" ht="18.75" customHeight="1" x14ac:dyDescent="0.2">
      <c r="B20" s="85" t="s">
        <v>323</v>
      </c>
      <c r="C20" s="109">
        <v>322298</v>
      </c>
      <c r="D20" s="109">
        <v>319336</v>
      </c>
      <c r="E20" s="109">
        <v>256535</v>
      </c>
      <c r="F20" s="109">
        <v>231505</v>
      </c>
      <c r="G20" s="109">
        <v>87244</v>
      </c>
      <c r="H20" s="86">
        <v>1216918</v>
      </c>
      <c r="I20" s="87"/>
    </row>
    <row r="21" spans="2:9" s="88" customFormat="1" ht="18.75" customHeight="1" x14ac:dyDescent="0.2">
      <c r="B21" s="85" t="s">
        <v>321</v>
      </c>
      <c r="C21" s="109">
        <v>260776</v>
      </c>
      <c r="D21" s="109">
        <v>254568</v>
      </c>
      <c r="E21" s="109">
        <v>249095</v>
      </c>
      <c r="F21" s="109">
        <v>208629</v>
      </c>
      <c r="G21" s="109">
        <v>189756</v>
      </c>
      <c r="H21" s="86">
        <v>1162824</v>
      </c>
      <c r="I21" s="87"/>
    </row>
    <row r="22" spans="2:9" s="88" customFormat="1" ht="18.75" customHeight="1" x14ac:dyDescent="0.2">
      <c r="B22" s="85" t="s">
        <v>63</v>
      </c>
      <c r="C22" s="109">
        <v>177143</v>
      </c>
      <c r="D22" s="109">
        <v>215133</v>
      </c>
      <c r="E22" s="109">
        <v>248636</v>
      </c>
      <c r="F22" s="109">
        <v>262728</v>
      </c>
      <c r="G22" s="109">
        <v>253695</v>
      </c>
      <c r="H22" s="86">
        <v>1157335</v>
      </c>
      <c r="I22" s="87"/>
    </row>
    <row r="23" spans="2:9" s="88" customFormat="1" ht="18.75" customHeight="1" x14ac:dyDescent="0.2">
      <c r="B23" s="85" t="s">
        <v>2935</v>
      </c>
      <c r="C23" s="109">
        <v>236418</v>
      </c>
      <c r="D23" s="109">
        <v>243320</v>
      </c>
      <c r="E23" s="109">
        <v>171454</v>
      </c>
      <c r="F23" s="109">
        <v>178270</v>
      </c>
      <c r="G23" s="109">
        <v>270942</v>
      </c>
      <c r="H23" s="86">
        <v>1100404</v>
      </c>
      <c r="I23" s="87"/>
    </row>
    <row r="24" spans="2:9" s="88" customFormat="1" ht="18.75" customHeight="1" x14ac:dyDescent="0.2">
      <c r="B24" s="85" t="s">
        <v>89</v>
      </c>
      <c r="C24" s="109">
        <v>205638</v>
      </c>
      <c r="D24" s="109">
        <v>203856</v>
      </c>
      <c r="E24" s="109">
        <v>206258</v>
      </c>
      <c r="F24" s="109">
        <v>228974</v>
      </c>
      <c r="G24" s="109">
        <v>229666</v>
      </c>
      <c r="H24" s="86">
        <v>1074392</v>
      </c>
      <c r="I24" s="87"/>
    </row>
    <row r="25" spans="2:9" s="88" customFormat="1" ht="18.75" customHeight="1" x14ac:dyDescent="0.2">
      <c r="B25" s="85" t="s">
        <v>61</v>
      </c>
      <c r="C25" s="109">
        <v>201993</v>
      </c>
      <c r="D25" s="109">
        <v>144113</v>
      </c>
      <c r="E25" s="109">
        <v>211413</v>
      </c>
      <c r="F25" s="109">
        <v>221201</v>
      </c>
      <c r="G25" s="109">
        <v>214353</v>
      </c>
      <c r="H25" s="86">
        <v>993073</v>
      </c>
      <c r="I25" s="87"/>
    </row>
    <row r="26" spans="2:9" s="88" customFormat="1" ht="18.75" customHeight="1" x14ac:dyDescent="0.2">
      <c r="B26" s="85" t="s">
        <v>322</v>
      </c>
      <c r="C26" s="109">
        <v>191152</v>
      </c>
      <c r="D26" s="109">
        <v>172210</v>
      </c>
      <c r="E26" s="109">
        <v>194965</v>
      </c>
      <c r="F26" s="109">
        <v>182677</v>
      </c>
      <c r="G26" s="109">
        <v>188707</v>
      </c>
      <c r="H26" s="86">
        <v>929711</v>
      </c>
      <c r="I26" s="87"/>
    </row>
    <row r="27" spans="2:9" s="88" customFormat="1" ht="18.75" customHeight="1" x14ac:dyDescent="0.2">
      <c r="B27" s="85" t="s">
        <v>72</v>
      </c>
      <c r="C27" s="109">
        <v>324926</v>
      </c>
      <c r="D27" s="109">
        <v>245230</v>
      </c>
      <c r="E27" s="109">
        <v>131192</v>
      </c>
      <c r="F27" s="109">
        <v>130591</v>
      </c>
      <c r="G27" s="109">
        <v>68490</v>
      </c>
      <c r="H27" s="86">
        <v>900429</v>
      </c>
      <c r="I27" s="87"/>
    </row>
    <row r="28" spans="2:9" s="88" customFormat="1" ht="18.75" customHeight="1" x14ac:dyDescent="0.2">
      <c r="B28" s="85" t="s">
        <v>60</v>
      </c>
      <c r="C28" s="109">
        <v>117639</v>
      </c>
      <c r="D28" s="109">
        <v>179461</v>
      </c>
      <c r="E28" s="109">
        <v>239179</v>
      </c>
      <c r="F28" s="109">
        <v>192645</v>
      </c>
      <c r="G28" s="109">
        <v>168526</v>
      </c>
      <c r="H28" s="86">
        <v>897450</v>
      </c>
      <c r="I28" s="87"/>
    </row>
    <row r="29" spans="2:9" s="88" customFormat="1" ht="18.75" customHeight="1" x14ac:dyDescent="0.2">
      <c r="B29" s="85" t="s">
        <v>320</v>
      </c>
      <c r="C29" s="109">
        <v>161219</v>
      </c>
      <c r="D29" s="109">
        <v>155276</v>
      </c>
      <c r="E29" s="109">
        <v>163643</v>
      </c>
      <c r="F29" s="109">
        <v>157948</v>
      </c>
      <c r="G29" s="109">
        <v>167755</v>
      </c>
      <c r="H29" s="86">
        <v>805841</v>
      </c>
      <c r="I29" s="87"/>
    </row>
    <row r="30" spans="2:9" s="88" customFormat="1" ht="18.75" customHeight="1" x14ac:dyDescent="0.2">
      <c r="B30" s="85" t="s">
        <v>2936</v>
      </c>
      <c r="C30" s="109">
        <v>0</v>
      </c>
      <c r="D30" s="109">
        <v>10396</v>
      </c>
      <c r="E30" s="109">
        <v>228502</v>
      </c>
      <c r="F30" s="109">
        <v>235555</v>
      </c>
      <c r="G30" s="109">
        <v>203882</v>
      </c>
      <c r="H30" s="86">
        <v>678335</v>
      </c>
      <c r="I30" s="87"/>
    </row>
    <row r="31" spans="2:9" s="88" customFormat="1" ht="18.75" customHeight="1" x14ac:dyDescent="0.2">
      <c r="B31" s="85" t="s">
        <v>2937</v>
      </c>
      <c r="C31" s="109">
        <v>0</v>
      </c>
      <c r="D31" s="109">
        <v>123090</v>
      </c>
      <c r="E31" s="109">
        <v>124623</v>
      </c>
      <c r="F31" s="109">
        <v>156073</v>
      </c>
      <c r="G31" s="109">
        <v>222777</v>
      </c>
      <c r="H31" s="86">
        <v>626563</v>
      </c>
      <c r="I31" s="87"/>
    </row>
    <row r="32" spans="2:9" s="88" customFormat="1" ht="18.75" customHeight="1" x14ac:dyDescent="0.2">
      <c r="B32" s="85" t="s">
        <v>2933</v>
      </c>
      <c r="C32" s="109">
        <v>802</v>
      </c>
      <c r="D32" s="109">
        <v>49652</v>
      </c>
      <c r="E32" s="109">
        <v>133519</v>
      </c>
      <c r="F32" s="109">
        <v>184034</v>
      </c>
      <c r="G32" s="109">
        <v>221353</v>
      </c>
      <c r="H32" s="86">
        <v>589360</v>
      </c>
      <c r="I32" s="87"/>
    </row>
    <row r="33" spans="2:9" s="88" customFormat="1" ht="18.75" customHeight="1" x14ac:dyDescent="0.2">
      <c r="B33" s="85" t="s">
        <v>324</v>
      </c>
      <c r="C33" s="109">
        <v>68143</v>
      </c>
      <c r="D33" s="109">
        <v>70763</v>
      </c>
      <c r="E33" s="109">
        <v>93849</v>
      </c>
      <c r="F33" s="109">
        <v>158516</v>
      </c>
      <c r="G33" s="109">
        <v>158999</v>
      </c>
      <c r="H33" s="86">
        <v>550270</v>
      </c>
      <c r="I33" s="87"/>
    </row>
    <row r="34" spans="2:9" s="88" customFormat="1" ht="18.75" customHeight="1" x14ac:dyDescent="0.2">
      <c r="B34" s="85" t="s">
        <v>62</v>
      </c>
      <c r="C34" s="109">
        <v>98512</v>
      </c>
      <c r="D34" s="109">
        <v>88547</v>
      </c>
      <c r="E34" s="109">
        <v>104803</v>
      </c>
      <c r="F34" s="109">
        <v>102817</v>
      </c>
      <c r="G34" s="109">
        <v>128834</v>
      </c>
      <c r="H34" s="86">
        <v>523513</v>
      </c>
      <c r="I34" s="87"/>
    </row>
    <row r="35" spans="2:9" s="88" customFormat="1" ht="18.75" customHeight="1" x14ac:dyDescent="0.2">
      <c r="B35" s="85" t="s">
        <v>329</v>
      </c>
      <c r="C35" s="109">
        <v>104257</v>
      </c>
      <c r="D35" s="109">
        <v>101442</v>
      </c>
      <c r="E35" s="109">
        <v>116663</v>
      </c>
      <c r="F35" s="109">
        <v>91826</v>
      </c>
      <c r="G35" s="109">
        <v>42035</v>
      </c>
      <c r="H35" s="86">
        <v>456223</v>
      </c>
      <c r="I35" s="87"/>
    </row>
    <row r="36" spans="2:9" s="88" customFormat="1" ht="18.75" customHeight="1" x14ac:dyDescent="0.2">
      <c r="B36" s="85" t="s">
        <v>326</v>
      </c>
      <c r="C36" s="109">
        <v>88417</v>
      </c>
      <c r="D36" s="109">
        <v>108797</v>
      </c>
      <c r="E36" s="109">
        <v>88512</v>
      </c>
      <c r="F36" s="109">
        <v>71052</v>
      </c>
      <c r="G36" s="109">
        <v>66743</v>
      </c>
      <c r="H36" s="86">
        <v>423521</v>
      </c>
      <c r="I36" s="87"/>
    </row>
    <row r="37" spans="2:9" s="88" customFormat="1" ht="18.75" customHeight="1" x14ac:dyDescent="0.2">
      <c r="B37" s="85" t="s">
        <v>2941</v>
      </c>
      <c r="C37" s="109">
        <v>72352</v>
      </c>
      <c r="D37" s="109">
        <v>83338</v>
      </c>
      <c r="E37" s="109">
        <v>93643</v>
      </c>
      <c r="F37" s="109">
        <v>91937</v>
      </c>
      <c r="G37" s="109">
        <v>78523</v>
      </c>
      <c r="H37" s="86">
        <v>419793</v>
      </c>
      <c r="I37" s="87"/>
    </row>
    <row r="38" spans="2:9" s="88" customFormat="1" ht="18.75" customHeight="1" x14ac:dyDescent="0.2">
      <c r="B38" s="85" t="s">
        <v>331</v>
      </c>
      <c r="C38" s="109">
        <v>71662</v>
      </c>
      <c r="D38" s="109">
        <v>88956</v>
      </c>
      <c r="E38" s="109">
        <v>108919</v>
      </c>
      <c r="F38" s="109">
        <v>98860</v>
      </c>
      <c r="G38" s="109">
        <v>0</v>
      </c>
      <c r="H38" s="86">
        <v>368397</v>
      </c>
      <c r="I38" s="87"/>
    </row>
    <row r="39" spans="2:9" s="88" customFormat="1" ht="18.75" customHeight="1" x14ac:dyDescent="0.2">
      <c r="B39" s="85" t="s">
        <v>333</v>
      </c>
      <c r="C39" s="109">
        <v>125983</v>
      </c>
      <c r="D39" s="109">
        <v>108281</v>
      </c>
      <c r="E39" s="109">
        <v>84586</v>
      </c>
      <c r="F39" s="109">
        <v>7885</v>
      </c>
      <c r="G39" s="109">
        <v>0</v>
      </c>
      <c r="H39" s="86">
        <v>326735</v>
      </c>
      <c r="I39" s="87"/>
    </row>
    <row r="40" spans="2:9" s="88" customFormat="1" ht="18.75" customHeight="1" x14ac:dyDescent="0.2">
      <c r="B40" s="85" t="s">
        <v>325</v>
      </c>
      <c r="C40" s="109">
        <v>60613</v>
      </c>
      <c r="D40" s="109">
        <v>58979</v>
      </c>
      <c r="E40" s="109">
        <v>57420</v>
      </c>
      <c r="F40" s="109">
        <v>66119</v>
      </c>
      <c r="G40" s="109">
        <v>64237</v>
      </c>
      <c r="H40" s="86">
        <v>307368</v>
      </c>
      <c r="I40" s="87"/>
    </row>
    <row r="41" spans="2:9" s="88" customFormat="1" ht="18.75" customHeight="1" x14ac:dyDescent="0.2">
      <c r="B41" s="85" t="s">
        <v>332</v>
      </c>
      <c r="C41" s="109">
        <v>19604</v>
      </c>
      <c r="D41" s="109">
        <v>71753</v>
      </c>
      <c r="E41" s="109">
        <v>65684</v>
      </c>
      <c r="F41" s="109">
        <v>56922</v>
      </c>
      <c r="G41" s="109">
        <v>89190</v>
      </c>
      <c r="H41" s="86">
        <v>303153</v>
      </c>
      <c r="I41" s="87"/>
    </row>
    <row r="42" spans="2:9" s="88" customFormat="1" ht="18.75" customHeight="1" x14ac:dyDescent="0.2">
      <c r="B42" s="85" t="s">
        <v>334</v>
      </c>
      <c r="C42" s="109">
        <v>83450</v>
      </c>
      <c r="D42" s="109">
        <v>111513</v>
      </c>
      <c r="E42" s="109">
        <v>80303</v>
      </c>
      <c r="F42" s="109">
        <v>20952</v>
      </c>
      <c r="G42" s="109">
        <v>236</v>
      </c>
      <c r="H42" s="86">
        <v>296454</v>
      </c>
      <c r="I42" s="87"/>
    </row>
    <row r="43" spans="2:9" s="88" customFormat="1" ht="18.75" customHeight="1" x14ac:dyDescent="0.2">
      <c r="B43" s="85" t="s">
        <v>249</v>
      </c>
      <c r="C43" s="109">
        <v>30692</v>
      </c>
      <c r="D43" s="109">
        <v>41037</v>
      </c>
      <c r="E43" s="109">
        <v>50936</v>
      </c>
      <c r="F43" s="109">
        <v>59097</v>
      </c>
      <c r="G43" s="109">
        <v>79710</v>
      </c>
      <c r="H43" s="86">
        <v>261472</v>
      </c>
      <c r="I43" s="87"/>
    </row>
    <row r="44" spans="2:9" s="88" customFormat="1" ht="18.75" customHeight="1" x14ac:dyDescent="0.2">
      <c r="B44" s="85" t="s">
        <v>335</v>
      </c>
      <c r="C44" s="109">
        <v>94758</v>
      </c>
      <c r="D44" s="109">
        <v>83790</v>
      </c>
      <c r="E44" s="109">
        <v>62904</v>
      </c>
      <c r="F44" s="109">
        <v>3573</v>
      </c>
      <c r="G44" s="109">
        <v>0</v>
      </c>
      <c r="H44" s="86">
        <v>245025</v>
      </c>
      <c r="I44" s="87"/>
    </row>
    <row r="45" spans="2:9" s="88" customFormat="1" ht="18.75" customHeight="1" x14ac:dyDescent="0.2">
      <c r="B45" s="85" t="s">
        <v>336</v>
      </c>
      <c r="C45" s="109">
        <v>97209</v>
      </c>
      <c r="D45" s="109">
        <v>147220</v>
      </c>
      <c r="E45" s="109">
        <v>453</v>
      </c>
      <c r="F45" s="109">
        <v>0</v>
      </c>
      <c r="G45" s="109">
        <v>0</v>
      </c>
      <c r="H45" s="86">
        <v>244882</v>
      </c>
      <c r="I45" s="87"/>
    </row>
    <row r="46" spans="2:9" s="88" customFormat="1" ht="18.75" customHeight="1" x14ac:dyDescent="0.2">
      <c r="B46" s="85" t="s">
        <v>330</v>
      </c>
      <c r="C46" s="109">
        <v>27433</v>
      </c>
      <c r="D46" s="109">
        <v>32305</v>
      </c>
      <c r="E46" s="109">
        <v>47743</v>
      </c>
      <c r="F46" s="109">
        <v>72609</v>
      </c>
      <c r="G46" s="109">
        <v>64667</v>
      </c>
      <c r="H46" s="86">
        <v>244757</v>
      </c>
      <c r="I46" s="87"/>
    </row>
    <row r="47" spans="2:9" s="88" customFormat="1" ht="18.75" customHeight="1" x14ac:dyDescent="0.2">
      <c r="B47" s="85" t="s">
        <v>328</v>
      </c>
      <c r="C47" s="109">
        <v>32553</v>
      </c>
      <c r="D47" s="109">
        <v>53718</v>
      </c>
      <c r="E47" s="109">
        <v>46221</v>
      </c>
      <c r="F47" s="109">
        <v>39309</v>
      </c>
      <c r="G47" s="109">
        <v>41915</v>
      </c>
      <c r="H47" s="86">
        <v>213716</v>
      </c>
      <c r="I47" s="87"/>
    </row>
    <row r="48" spans="2:9" s="88" customFormat="1" ht="18.75" customHeight="1" x14ac:dyDescent="0.2">
      <c r="B48" s="85" t="s">
        <v>69</v>
      </c>
      <c r="C48" s="109">
        <v>16045</v>
      </c>
      <c r="D48" s="109">
        <v>17279</v>
      </c>
      <c r="E48" s="109">
        <v>30045</v>
      </c>
      <c r="F48" s="109">
        <v>63949</v>
      </c>
      <c r="G48" s="109">
        <v>81750</v>
      </c>
      <c r="H48" s="86">
        <v>209068</v>
      </c>
      <c r="I48" s="87"/>
    </row>
    <row r="49" spans="2:9" s="88" customFormat="1" ht="18.75" customHeight="1" x14ac:dyDescent="0.2">
      <c r="B49" s="85" t="s">
        <v>338</v>
      </c>
      <c r="C49" s="109">
        <v>168854</v>
      </c>
      <c r="D49" s="109">
        <v>37484</v>
      </c>
      <c r="E49" s="109">
        <v>0</v>
      </c>
      <c r="F49" s="109">
        <v>0</v>
      </c>
      <c r="G49" s="109">
        <v>0</v>
      </c>
      <c r="H49" s="86">
        <v>206338</v>
      </c>
      <c r="I49" s="87"/>
    </row>
    <row r="50" spans="2:9" s="88" customFormat="1" ht="18.75" customHeight="1" x14ac:dyDescent="0.2">
      <c r="B50" s="85" t="s">
        <v>64</v>
      </c>
      <c r="C50" s="109">
        <v>6788</v>
      </c>
      <c r="D50" s="109">
        <v>30503</v>
      </c>
      <c r="E50" s="109">
        <v>27787</v>
      </c>
      <c r="F50" s="109">
        <v>43182</v>
      </c>
      <c r="G50" s="109">
        <v>85309</v>
      </c>
      <c r="H50" s="86">
        <v>193569</v>
      </c>
      <c r="I50" s="87"/>
    </row>
    <row r="51" spans="2:9" s="88" customFormat="1" ht="18.75" customHeight="1" x14ac:dyDescent="0.2">
      <c r="B51" s="85" t="s">
        <v>341</v>
      </c>
      <c r="C51" s="109">
        <v>44820</v>
      </c>
      <c r="D51" s="109">
        <v>47697</v>
      </c>
      <c r="E51" s="109">
        <v>46963</v>
      </c>
      <c r="F51" s="109">
        <v>37803</v>
      </c>
      <c r="G51" s="109">
        <v>0</v>
      </c>
      <c r="H51" s="86">
        <v>177283</v>
      </c>
      <c r="I51" s="87"/>
    </row>
    <row r="52" spans="2:9" s="88" customFormat="1" ht="18.75" customHeight="1" x14ac:dyDescent="0.2">
      <c r="B52" s="85" t="s">
        <v>2943</v>
      </c>
      <c r="C52" s="109">
        <v>39411</v>
      </c>
      <c r="D52" s="109">
        <v>32613</v>
      </c>
      <c r="E52" s="109">
        <v>28704</v>
      </c>
      <c r="F52" s="109">
        <v>32287</v>
      </c>
      <c r="G52" s="109">
        <v>39828</v>
      </c>
      <c r="H52" s="86">
        <v>172843</v>
      </c>
      <c r="I52" s="87"/>
    </row>
    <row r="53" spans="2:9" s="88" customFormat="1" ht="18.75" customHeight="1" x14ac:dyDescent="0.2">
      <c r="B53" s="85" t="s">
        <v>342</v>
      </c>
      <c r="C53" s="109">
        <v>56419</v>
      </c>
      <c r="D53" s="109">
        <v>58248</v>
      </c>
      <c r="E53" s="109">
        <v>25061</v>
      </c>
      <c r="F53" s="109">
        <v>32229</v>
      </c>
      <c r="G53" s="109">
        <v>0</v>
      </c>
      <c r="H53" s="86">
        <v>171957</v>
      </c>
      <c r="I53" s="87"/>
    </row>
    <row r="54" spans="2:9" s="88" customFormat="1" ht="18.75" customHeight="1" x14ac:dyDescent="0.2">
      <c r="B54" s="85" t="s">
        <v>250</v>
      </c>
      <c r="C54" s="109">
        <v>33275</v>
      </c>
      <c r="D54" s="109">
        <v>33184</v>
      </c>
      <c r="E54" s="109">
        <v>35006</v>
      </c>
      <c r="F54" s="109">
        <v>28391</v>
      </c>
      <c r="G54" s="109">
        <v>32403</v>
      </c>
      <c r="H54" s="86">
        <v>162259</v>
      </c>
      <c r="I54" s="87"/>
    </row>
    <row r="55" spans="2:9" s="88" customFormat="1" ht="18.75" customHeight="1" x14ac:dyDescent="0.2">
      <c r="B55" s="85" t="s">
        <v>73</v>
      </c>
      <c r="C55" s="109">
        <v>0</v>
      </c>
      <c r="D55" s="109">
        <v>0</v>
      </c>
      <c r="E55" s="109">
        <v>35367</v>
      </c>
      <c r="F55" s="109">
        <v>54496</v>
      </c>
      <c r="G55" s="109">
        <v>33482</v>
      </c>
      <c r="H55" s="86">
        <v>123345</v>
      </c>
      <c r="I55" s="87"/>
    </row>
    <row r="56" spans="2:9" s="88" customFormat="1" ht="18.75" customHeight="1" x14ac:dyDescent="0.2">
      <c r="B56" s="85" t="s">
        <v>2939</v>
      </c>
      <c r="C56" s="109">
        <v>14877</v>
      </c>
      <c r="D56" s="109">
        <v>14100</v>
      </c>
      <c r="E56" s="109">
        <v>15419</v>
      </c>
      <c r="F56" s="109">
        <v>32493</v>
      </c>
      <c r="G56" s="109">
        <v>44013</v>
      </c>
      <c r="H56" s="86">
        <v>120902</v>
      </c>
      <c r="I56" s="87"/>
    </row>
    <row r="57" spans="2:9" s="88" customFormat="1" ht="18.75" customHeight="1" x14ac:dyDescent="0.2">
      <c r="B57" s="85" t="s">
        <v>80</v>
      </c>
      <c r="C57" s="109">
        <v>12225</v>
      </c>
      <c r="D57" s="109">
        <v>20848</v>
      </c>
      <c r="E57" s="109">
        <v>31087</v>
      </c>
      <c r="F57" s="109">
        <v>29734</v>
      </c>
      <c r="G57" s="109">
        <v>21878</v>
      </c>
      <c r="H57" s="86">
        <v>115772</v>
      </c>
      <c r="I57" s="87"/>
    </row>
    <row r="58" spans="2:9" s="88" customFormat="1" ht="18.75" customHeight="1" x14ac:dyDescent="0.2">
      <c r="B58" s="85" t="s">
        <v>251</v>
      </c>
      <c r="C58" s="109">
        <v>21284</v>
      </c>
      <c r="D58" s="109">
        <v>23846</v>
      </c>
      <c r="E58" s="109">
        <v>24388</v>
      </c>
      <c r="F58" s="109">
        <v>24078</v>
      </c>
      <c r="G58" s="109">
        <v>21642</v>
      </c>
      <c r="H58" s="86">
        <v>115238</v>
      </c>
      <c r="I58" s="87"/>
    </row>
    <row r="59" spans="2:9" s="88" customFormat="1" ht="18.75" customHeight="1" x14ac:dyDescent="0.2">
      <c r="B59" s="85" t="s">
        <v>343</v>
      </c>
      <c r="C59" s="109">
        <v>21593</v>
      </c>
      <c r="D59" s="109">
        <v>25437</v>
      </c>
      <c r="E59" s="109">
        <v>25576</v>
      </c>
      <c r="F59" s="109">
        <v>28796</v>
      </c>
      <c r="G59" s="109">
        <v>10021</v>
      </c>
      <c r="H59" s="86">
        <v>111423</v>
      </c>
      <c r="I59" s="87"/>
    </row>
    <row r="60" spans="2:9" s="88" customFormat="1" ht="18.75" customHeight="1" x14ac:dyDescent="0.2">
      <c r="B60" s="85" t="s">
        <v>2934</v>
      </c>
      <c r="C60" s="109">
        <v>18695</v>
      </c>
      <c r="D60" s="109">
        <v>52407</v>
      </c>
      <c r="E60" s="109">
        <v>9292</v>
      </c>
      <c r="F60" s="109">
        <v>16796</v>
      </c>
      <c r="G60" s="109">
        <v>10137</v>
      </c>
      <c r="H60" s="86">
        <v>107327</v>
      </c>
      <c r="I60" s="87"/>
    </row>
    <row r="61" spans="2:9" s="88" customFormat="1" ht="18.75" customHeight="1" x14ac:dyDescent="0.2">
      <c r="B61" s="85" t="s">
        <v>65</v>
      </c>
      <c r="C61" s="109">
        <v>22122</v>
      </c>
      <c r="D61" s="109">
        <v>19251</v>
      </c>
      <c r="E61" s="109">
        <v>22747</v>
      </c>
      <c r="F61" s="109">
        <v>20880</v>
      </c>
      <c r="G61" s="109">
        <v>19739</v>
      </c>
      <c r="H61" s="86">
        <v>104739</v>
      </c>
      <c r="I61" s="87"/>
    </row>
    <row r="62" spans="2:9" s="88" customFormat="1" ht="18.75" customHeight="1" x14ac:dyDescent="0.2">
      <c r="B62" s="85" t="s">
        <v>83</v>
      </c>
      <c r="C62" s="109">
        <v>17784</v>
      </c>
      <c r="D62" s="109">
        <v>45226</v>
      </c>
      <c r="E62" s="109">
        <v>30039</v>
      </c>
      <c r="F62" s="109">
        <v>9322</v>
      </c>
      <c r="G62" s="109">
        <v>0</v>
      </c>
      <c r="H62" s="86">
        <v>102371</v>
      </c>
      <c r="I62" s="87"/>
    </row>
    <row r="63" spans="2:9" s="88" customFormat="1" ht="18.75" customHeight="1" x14ac:dyDescent="0.2">
      <c r="B63" s="85" t="s">
        <v>67</v>
      </c>
      <c r="C63" s="109">
        <v>0</v>
      </c>
      <c r="D63" s="109">
        <v>0</v>
      </c>
      <c r="E63" s="109">
        <v>0</v>
      </c>
      <c r="F63" s="109">
        <v>0</v>
      </c>
      <c r="G63" s="109">
        <v>98049</v>
      </c>
      <c r="H63" s="86">
        <v>98049</v>
      </c>
      <c r="I63" s="87"/>
    </row>
    <row r="64" spans="2:9" s="88" customFormat="1" ht="18.75" customHeight="1" x14ac:dyDescent="0.2">
      <c r="B64" s="85" t="s">
        <v>345</v>
      </c>
      <c r="C64" s="109">
        <v>21003</v>
      </c>
      <c r="D64" s="109">
        <v>25606</v>
      </c>
      <c r="E64" s="109">
        <v>21595</v>
      </c>
      <c r="F64" s="109">
        <v>16321</v>
      </c>
      <c r="G64" s="109">
        <v>8737</v>
      </c>
      <c r="H64" s="86">
        <v>93262</v>
      </c>
      <c r="I64" s="87"/>
    </row>
    <row r="65" spans="2:9" s="88" customFormat="1" ht="18.75" customHeight="1" x14ac:dyDescent="0.2">
      <c r="B65" s="85" t="s">
        <v>82</v>
      </c>
      <c r="C65" s="109">
        <v>0</v>
      </c>
      <c r="D65" s="109">
        <v>0</v>
      </c>
      <c r="E65" s="109">
        <v>23342</v>
      </c>
      <c r="F65" s="109">
        <v>25396</v>
      </c>
      <c r="G65" s="109">
        <v>36533</v>
      </c>
      <c r="H65" s="86">
        <v>85271</v>
      </c>
      <c r="I65" s="87"/>
    </row>
    <row r="66" spans="2:9" s="88" customFormat="1" ht="18.75" customHeight="1" x14ac:dyDescent="0.2">
      <c r="B66" s="85" t="s">
        <v>349</v>
      </c>
      <c r="C66" s="109">
        <v>34433</v>
      </c>
      <c r="D66" s="109">
        <v>23436</v>
      </c>
      <c r="E66" s="109">
        <v>4349</v>
      </c>
      <c r="F66" s="109">
        <v>19067</v>
      </c>
      <c r="G66" s="109">
        <v>701</v>
      </c>
      <c r="H66" s="86">
        <v>81986</v>
      </c>
      <c r="I66" s="87"/>
    </row>
    <row r="67" spans="2:9" s="88" customFormat="1" ht="18.75" customHeight="1" x14ac:dyDescent="0.2">
      <c r="B67" s="85" t="s">
        <v>77</v>
      </c>
      <c r="C67" s="109">
        <v>0</v>
      </c>
      <c r="D67" s="109">
        <v>0</v>
      </c>
      <c r="E67" s="109">
        <v>24195</v>
      </c>
      <c r="F67" s="109">
        <v>26582</v>
      </c>
      <c r="G67" s="109">
        <v>30325</v>
      </c>
      <c r="H67" s="86">
        <v>81102</v>
      </c>
      <c r="I67" s="87"/>
    </row>
    <row r="68" spans="2:9" s="88" customFormat="1" ht="18.75" customHeight="1" x14ac:dyDescent="0.2">
      <c r="B68" s="85" t="s">
        <v>75</v>
      </c>
      <c r="C68" s="109">
        <v>13999</v>
      </c>
      <c r="D68" s="109">
        <v>16574</v>
      </c>
      <c r="E68" s="109">
        <v>17200</v>
      </c>
      <c r="F68" s="109">
        <v>14384</v>
      </c>
      <c r="G68" s="109">
        <v>14232</v>
      </c>
      <c r="H68" s="86">
        <v>76389</v>
      </c>
      <c r="I68" s="87"/>
    </row>
    <row r="69" spans="2:9" s="88" customFormat="1" ht="18.75" customHeight="1" x14ac:dyDescent="0.2">
      <c r="B69" s="85" t="s">
        <v>355</v>
      </c>
      <c r="C69" s="109">
        <v>19092</v>
      </c>
      <c r="D69" s="109">
        <v>13130</v>
      </c>
      <c r="E69" s="109">
        <v>2740</v>
      </c>
      <c r="F69" s="109">
        <v>21274</v>
      </c>
      <c r="G69" s="109">
        <v>8994</v>
      </c>
      <c r="H69" s="86">
        <v>65230</v>
      </c>
      <c r="I69" s="87"/>
    </row>
    <row r="70" spans="2:9" s="88" customFormat="1" ht="18.75" customHeight="1" x14ac:dyDescent="0.2">
      <c r="B70" s="85" t="s">
        <v>357</v>
      </c>
      <c r="C70" s="109">
        <v>25345</v>
      </c>
      <c r="D70" s="109">
        <v>39638</v>
      </c>
      <c r="E70" s="109">
        <v>0</v>
      </c>
      <c r="F70" s="109">
        <v>0</v>
      </c>
      <c r="G70" s="109">
        <v>0</v>
      </c>
      <c r="H70" s="86">
        <v>64983</v>
      </c>
      <c r="I70" s="87"/>
    </row>
    <row r="71" spans="2:9" s="88" customFormat="1" ht="18.75" customHeight="1" x14ac:dyDescent="0.2">
      <c r="B71" s="85" t="s">
        <v>257</v>
      </c>
      <c r="C71" s="109">
        <v>11872</v>
      </c>
      <c r="D71" s="109">
        <v>12072</v>
      </c>
      <c r="E71" s="109">
        <v>13087</v>
      </c>
      <c r="F71" s="109">
        <v>14517</v>
      </c>
      <c r="G71" s="109">
        <v>12728</v>
      </c>
      <c r="H71" s="86">
        <v>64276</v>
      </c>
      <c r="I71" s="87"/>
    </row>
    <row r="72" spans="2:9" s="88" customFormat="1" ht="18.75" customHeight="1" x14ac:dyDescent="0.2">
      <c r="B72" s="85" t="s">
        <v>2944</v>
      </c>
      <c r="C72" s="109">
        <v>0</v>
      </c>
      <c r="D72" s="109">
        <v>0</v>
      </c>
      <c r="E72" s="109">
        <v>12872</v>
      </c>
      <c r="F72" s="109">
        <v>20784</v>
      </c>
      <c r="G72" s="109">
        <v>30047</v>
      </c>
      <c r="H72" s="86">
        <v>63703</v>
      </c>
      <c r="I72" s="87"/>
    </row>
    <row r="73" spans="2:9" s="88" customFormat="1" ht="18.75" customHeight="1" x14ac:dyDescent="0.2">
      <c r="B73" s="85" t="s">
        <v>81</v>
      </c>
      <c r="C73" s="109">
        <v>9768</v>
      </c>
      <c r="D73" s="109">
        <v>29180</v>
      </c>
      <c r="E73" s="109">
        <v>10346</v>
      </c>
      <c r="F73" s="109">
        <v>14221</v>
      </c>
      <c r="G73" s="109">
        <v>0</v>
      </c>
      <c r="H73" s="86">
        <v>63515</v>
      </c>
      <c r="I73" s="87"/>
    </row>
    <row r="74" spans="2:9" s="88" customFormat="1" ht="18.75" customHeight="1" x14ac:dyDescent="0.2">
      <c r="B74" s="85" t="s">
        <v>360</v>
      </c>
      <c r="C74" s="109">
        <v>19872</v>
      </c>
      <c r="D74" s="109">
        <v>12426</v>
      </c>
      <c r="E74" s="109">
        <v>8294</v>
      </c>
      <c r="F74" s="109">
        <v>7833</v>
      </c>
      <c r="G74" s="109">
        <v>8315</v>
      </c>
      <c r="H74" s="86">
        <v>56740</v>
      </c>
      <c r="I74" s="87"/>
    </row>
    <row r="75" spans="2:9" s="88" customFormat="1" ht="18.75" customHeight="1" x14ac:dyDescent="0.2">
      <c r="B75" s="85" t="s">
        <v>347</v>
      </c>
      <c r="C75" s="109">
        <v>0</v>
      </c>
      <c r="D75" s="109">
        <v>0</v>
      </c>
      <c r="E75" s="109">
        <v>0</v>
      </c>
      <c r="F75" s="109">
        <v>3688</v>
      </c>
      <c r="G75" s="109">
        <v>51909</v>
      </c>
      <c r="H75" s="86">
        <v>55597</v>
      </c>
      <c r="I75" s="87"/>
    </row>
    <row r="76" spans="2:9" s="88" customFormat="1" ht="18.75" customHeight="1" x14ac:dyDescent="0.2">
      <c r="B76" s="85" t="s">
        <v>364</v>
      </c>
      <c r="C76" s="109">
        <v>54804</v>
      </c>
      <c r="D76" s="109">
        <v>0</v>
      </c>
      <c r="E76" s="109">
        <v>0</v>
      </c>
      <c r="F76" s="109">
        <v>0</v>
      </c>
      <c r="G76" s="109">
        <v>0</v>
      </c>
      <c r="H76" s="86">
        <v>54804</v>
      </c>
      <c r="I76" s="87"/>
    </row>
    <row r="77" spans="2:9" s="88" customFormat="1" ht="18.75" customHeight="1" x14ac:dyDescent="0.2">
      <c r="B77" s="85" t="s">
        <v>365</v>
      </c>
      <c r="C77" s="109">
        <v>7431</v>
      </c>
      <c r="D77" s="109">
        <v>22305</v>
      </c>
      <c r="E77" s="109">
        <v>17165</v>
      </c>
      <c r="F77" s="109">
        <v>5184</v>
      </c>
      <c r="G77" s="109">
        <v>242</v>
      </c>
      <c r="H77" s="86">
        <v>52327</v>
      </c>
      <c r="I77" s="87"/>
    </row>
    <row r="78" spans="2:9" s="88" customFormat="1" ht="18.75" customHeight="1" x14ac:dyDescent="0.2">
      <c r="B78" s="85" t="s">
        <v>253</v>
      </c>
      <c r="C78" s="109">
        <v>283</v>
      </c>
      <c r="D78" s="109">
        <v>7767</v>
      </c>
      <c r="E78" s="109">
        <v>17963</v>
      </c>
      <c r="F78" s="109">
        <v>12780</v>
      </c>
      <c r="G78" s="109">
        <v>10569</v>
      </c>
      <c r="H78" s="86">
        <v>49362</v>
      </c>
      <c r="I78" s="87"/>
    </row>
    <row r="79" spans="2:9" s="88" customFormat="1" ht="18.75" customHeight="1" x14ac:dyDescent="0.2">
      <c r="B79" s="85" t="s">
        <v>2947</v>
      </c>
      <c r="C79" s="109">
        <v>2518</v>
      </c>
      <c r="D79" s="109">
        <v>6077</v>
      </c>
      <c r="E79" s="109">
        <v>9663</v>
      </c>
      <c r="F79" s="109">
        <v>13058</v>
      </c>
      <c r="G79" s="109">
        <v>15269</v>
      </c>
      <c r="H79" s="86">
        <v>46585</v>
      </c>
      <c r="I79" s="87"/>
    </row>
    <row r="80" spans="2:9" s="88" customFormat="1" ht="18.75" customHeight="1" x14ac:dyDescent="0.2">
      <c r="B80" s="85" t="s">
        <v>66</v>
      </c>
      <c r="C80" s="109">
        <v>0</v>
      </c>
      <c r="D80" s="109">
        <v>0</v>
      </c>
      <c r="E80" s="109">
        <v>179</v>
      </c>
      <c r="F80" s="109">
        <v>7445</v>
      </c>
      <c r="G80" s="109">
        <v>38147</v>
      </c>
      <c r="H80" s="86">
        <v>45771</v>
      </c>
      <c r="I80" s="87"/>
    </row>
    <row r="81" spans="2:9" s="88" customFormat="1" ht="18.75" customHeight="1" x14ac:dyDescent="0.2">
      <c r="B81" s="85" t="s">
        <v>373</v>
      </c>
      <c r="C81" s="109">
        <v>19757</v>
      </c>
      <c r="D81" s="109">
        <v>21619</v>
      </c>
      <c r="E81" s="109">
        <v>2474</v>
      </c>
      <c r="F81" s="109">
        <v>0</v>
      </c>
      <c r="G81" s="109">
        <v>0</v>
      </c>
      <c r="H81" s="86">
        <v>43850</v>
      </c>
      <c r="I81" s="87"/>
    </row>
    <row r="82" spans="2:9" s="88" customFormat="1" ht="18.75" customHeight="1" x14ac:dyDescent="0.2">
      <c r="B82" s="85" t="s">
        <v>374</v>
      </c>
      <c r="C82" s="109">
        <v>20112</v>
      </c>
      <c r="D82" s="109">
        <v>20984</v>
      </c>
      <c r="E82" s="109">
        <v>0</v>
      </c>
      <c r="F82" s="109">
        <v>0</v>
      </c>
      <c r="G82" s="109">
        <v>0</v>
      </c>
      <c r="H82" s="86">
        <v>41096</v>
      </c>
      <c r="I82" s="87"/>
    </row>
    <row r="83" spans="2:9" s="88" customFormat="1" ht="18.75" customHeight="1" x14ac:dyDescent="0.2">
      <c r="B83" s="85" t="s">
        <v>2948</v>
      </c>
      <c r="C83" s="109">
        <v>3966</v>
      </c>
      <c r="D83" s="109">
        <v>24776</v>
      </c>
      <c r="E83" s="109">
        <v>10749</v>
      </c>
      <c r="F83" s="109">
        <v>1334</v>
      </c>
      <c r="G83" s="109">
        <v>0</v>
      </c>
      <c r="H83" s="86">
        <v>40825</v>
      </c>
      <c r="I83" s="87"/>
    </row>
    <row r="84" spans="2:9" s="88" customFormat="1" ht="18.75" customHeight="1" x14ac:dyDescent="0.2">
      <c r="B84" s="85" t="s">
        <v>352</v>
      </c>
      <c r="C84" s="109">
        <v>2608</v>
      </c>
      <c r="D84" s="109">
        <v>7947</v>
      </c>
      <c r="E84" s="109">
        <v>10961</v>
      </c>
      <c r="F84" s="109">
        <v>10921</v>
      </c>
      <c r="G84" s="109">
        <v>6748</v>
      </c>
      <c r="H84" s="86">
        <v>39185</v>
      </c>
      <c r="I84" s="87"/>
    </row>
    <row r="85" spans="2:9" s="88" customFormat="1" ht="18.75" customHeight="1" x14ac:dyDescent="0.2">
      <c r="B85" s="85" t="s">
        <v>70</v>
      </c>
      <c r="C85" s="109">
        <v>8533</v>
      </c>
      <c r="D85" s="109">
        <v>9701</v>
      </c>
      <c r="E85" s="109">
        <v>9052</v>
      </c>
      <c r="F85" s="109">
        <v>6947</v>
      </c>
      <c r="G85" s="109">
        <v>2</v>
      </c>
      <c r="H85" s="86">
        <v>34235</v>
      </c>
      <c r="I85" s="87"/>
    </row>
    <row r="86" spans="2:9" s="88" customFormat="1" ht="18.75" customHeight="1" x14ac:dyDescent="0.2">
      <c r="B86" s="85" t="s">
        <v>354</v>
      </c>
      <c r="C86" s="109">
        <v>32887</v>
      </c>
      <c r="D86" s="109">
        <v>928</v>
      </c>
      <c r="E86" s="109">
        <v>0</v>
      </c>
      <c r="F86" s="109">
        <v>0</v>
      </c>
      <c r="G86" s="109">
        <v>0</v>
      </c>
      <c r="H86" s="86">
        <v>33815</v>
      </c>
      <c r="I86" s="87"/>
    </row>
    <row r="87" spans="2:9" s="88" customFormat="1" ht="18.75" customHeight="1" x14ac:dyDescent="0.2">
      <c r="B87" s="85" t="s">
        <v>369</v>
      </c>
      <c r="C87" s="109">
        <v>5157</v>
      </c>
      <c r="D87" s="109">
        <v>7260</v>
      </c>
      <c r="E87" s="109">
        <v>8709</v>
      </c>
      <c r="F87" s="109">
        <v>6879</v>
      </c>
      <c r="G87" s="109">
        <v>5711</v>
      </c>
      <c r="H87" s="86">
        <v>33716</v>
      </c>
      <c r="I87" s="87"/>
    </row>
    <row r="88" spans="2:9" s="88" customFormat="1" ht="18.75" customHeight="1" x14ac:dyDescent="0.2">
      <c r="B88" s="85" t="s">
        <v>363</v>
      </c>
      <c r="C88" s="109">
        <v>0</v>
      </c>
      <c r="D88" s="109">
        <v>0</v>
      </c>
      <c r="E88" s="109">
        <v>936</v>
      </c>
      <c r="F88" s="109">
        <v>11727</v>
      </c>
      <c r="G88" s="109">
        <v>20453</v>
      </c>
      <c r="H88" s="86">
        <v>33116</v>
      </c>
      <c r="I88" s="87"/>
    </row>
    <row r="89" spans="2:9" s="88" customFormat="1" ht="18.75" customHeight="1" x14ac:dyDescent="0.2">
      <c r="B89" s="85" t="s">
        <v>380</v>
      </c>
      <c r="C89" s="109">
        <v>31779</v>
      </c>
      <c r="D89" s="109">
        <v>0</v>
      </c>
      <c r="E89" s="109">
        <v>0</v>
      </c>
      <c r="F89" s="109">
        <v>0</v>
      </c>
      <c r="G89" s="109">
        <v>0</v>
      </c>
      <c r="H89" s="86">
        <v>31779</v>
      </c>
      <c r="I89" s="87"/>
    </row>
    <row r="90" spans="2:9" s="88" customFormat="1" ht="18.75" customHeight="1" x14ac:dyDescent="0.2">
      <c r="B90" s="85" t="s">
        <v>361</v>
      </c>
      <c r="C90" s="109">
        <v>12826</v>
      </c>
      <c r="D90" s="109">
        <v>6383</v>
      </c>
      <c r="E90" s="109">
        <v>4012</v>
      </c>
      <c r="F90" s="109">
        <v>3930</v>
      </c>
      <c r="G90" s="109">
        <v>3631</v>
      </c>
      <c r="H90" s="86">
        <v>30782</v>
      </c>
      <c r="I90" s="87"/>
    </row>
    <row r="91" spans="2:9" s="88" customFormat="1" ht="18.75" customHeight="1" x14ac:dyDescent="0.2">
      <c r="B91" s="85" t="s">
        <v>359</v>
      </c>
      <c r="C91" s="109">
        <v>15976</v>
      </c>
      <c r="D91" s="109">
        <v>8437</v>
      </c>
      <c r="E91" s="109">
        <v>5301</v>
      </c>
      <c r="F91" s="109">
        <v>0</v>
      </c>
      <c r="G91" s="109">
        <v>0</v>
      </c>
      <c r="H91" s="86">
        <v>29714</v>
      </c>
      <c r="I91" s="87"/>
    </row>
    <row r="92" spans="2:9" s="88" customFormat="1" ht="18.75" customHeight="1" x14ac:dyDescent="0.2">
      <c r="B92" s="85" t="s">
        <v>382</v>
      </c>
      <c r="C92" s="109">
        <v>29081</v>
      </c>
      <c r="D92" s="109">
        <v>0</v>
      </c>
      <c r="E92" s="109">
        <v>267</v>
      </c>
      <c r="F92" s="109">
        <v>0</v>
      </c>
      <c r="G92" s="109">
        <v>0</v>
      </c>
      <c r="H92" s="86">
        <v>29348</v>
      </c>
      <c r="I92" s="87"/>
    </row>
    <row r="93" spans="2:9" s="88" customFormat="1" ht="18.75" customHeight="1" x14ac:dyDescent="0.2">
      <c r="B93" s="85" t="s">
        <v>383</v>
      </c>
      <c r="C93" s="109">
        <v>28855</v>
      </c>
      <c r="D93" s="109">
        <v>0</v>
      </c>
      <c r="E93" s="109">
        <v>0</v>
      </c>
      <c r="F93" s="109">
        <v>0</v>
      </c>
      <c r="G93" s="109">
        <v>0</v>
      </c>
      <c r="H93" s="86">
        <v>28855</v>
      </c>
      <c r="I93" s="87"/>
    </row>
    <row r="94" spans="2:9" s="88" customFormat="1" ht="18.75" customHeight="1" x14ac:dyDescent="0.2">
      <c r="B94" s="85" t="s">
        <v>259</v>
      </c>
      <c r="C94" s="109">
        <v>178</v>
      </c>
      <c r="D94" s="109">
        <v>1434</v>
      </c>
      <c r="E94" s="109">
        <v>15327</v>
      </c>
      <c r="F94" s="109">
        <v>10852</v>
      </c>
      <c r="G94" s="109">
        <v>886</v>
      </c>
      <c r="H94" s="86">
        <v>28677</v>
      </c>
      <c r="I94" s="87"/>
    </row>
    <row r="95" spans="2:9" s="88" customFormat="1" ht="18.75" customHeight="1" x14ac:dyDescent="0.2">
      <c r="B95" s="85" t="s">
        <v>376</v>
      </c>
      <c r="C95" s="109">
        <v>0</v>
      </c>
      <c r="D95" s="109">
        <v>0</v>
      </c>
      <c r="E95" s="109">
        <v>0</v>
      </c>
      <c r="F95" s="109">
        <v>24755</v>
      </c>
      <c r="G95" s="109">
        <v>3531</v>
      </c>
      <c r="H95" s="86">
        <v>28286</v>
      </c>
      <c r="I95" s="87"/>
    </row>
    <row r="96" spans="2:9" s="88" customFormat="1" ht="18.75" customHeight="1" x14ac:dyDescent="0.2">
      <c r="B96" s="85" t="s">
        <v>386</v>
      </c>
      <c r="C96" s="109">
        <v>195</v>
      </c>
      <c r="D96" s="109">
        <v>5345</v>
      </c>
      <c r="E96" s="109">
        <v>4990</v>
      </c>
      <c r="F96" s="109">
        <v>5855</v>
      </c>
      <c r="G96" s="109">
        <v>6496</v>
      </c>
      <c r="H96" s="86">
        <v>22881</v>
      </c>
      <c r="I96" s="87"/>
    </row>
    <row r="97" spans="2:9" s="88" customFormat="1" ht="18.75" customHeight="1" x14ac:dyDescent="0.2">
      <c r="B97" s="85" t="s">
        <v>388</v>
      </c>
      <c r="C97" s="109">
        <v>22457</v>
      </c>
      <c r="D97" s="109">
        <v>0</v>
      </c>
      <c r="E97" s="109">
        <v>0</v>
      </c>
      <c r="F97" s="109">
        <v>0</v>
      </c>
      <c r="G97" s="109">
        <v>0</v>
      </c>
      <c r="H97" s="86">
        <v>22457</v>
      </c>
      <c r="I97" s="87"/>
    </row>
    <row r="98" spans="2:9" s="88" customFormat="1" ht="18.75" customHeight="1" x14ac:dyDescent="0.2">
      <c r="B98" s="85" t="s">
        <v>2940</v>
      </c>
      <c r="C98" s="109">
        <v>0</v>
      </c>
      <c r="D98" s="109">
        <v>268</v>
      </c>
      <c r="E98" s="109">
        <v>699</v>
      </c>
      <c r="F98" s="109">
        <v>3912</v>
      </c>
      <c r="G98" s="109">
        <v>17550</v>
      </c>
      <c r="H98" s="86">
        <v>22429</v>
      </c>
      <c r="I98" s="87"/>
    </row>
    <row r="99" spans="2:9" s="88" customFormat="1" ht="18.75" customHeight="1" x14ac:dyDescent="0.2">
      <c r="B99" s="85" t="s">
        <v>372</v>
      </c>
      <c r="C99" s="109">
        <v>14243</v>
      </c>
      <c r="D99" s="109">
        <v>8134</v>
      </c>
      <c r="E99" s="109">
        <v>0</v>
      </c>
      <c r="F99" s="109">
        <v>0</v>
      </c>
      <c r="G99" s="109">
        <v>0</v>
      </c>
      <c r="H99" s="86">
        <v>22377</v>
      </c>
      <c r="I99" s="87"/>
    </row>
    <row r="100" spans="2:9" s="88" customFormat="1" ht="18.75" customHeight="1" x14ac:dyDescent="0.2">
      <c r="B100" s="85" t="s">
        <v>2942</v>
      </c>
      <c r="C100" s="109">
        <v>2143</v>
      </c>
      <c r="D100" s="109">
        <v>4122</v>
      </c>
      <c r="E100" s="109">
        <v>5451</v>
      </c>
      <c r="F100" s="109">
        <v>4860</v>
      </c>
      <c r="G100" s="109">
        <v>5509</v>
      </c>
      <c r="H100" s="86">
        <v>22085</v>
      </c>
      <c r="I100" s="87"/>
    </row>
    <row r="101" spans="2:9" s="88" customFormat="1" ht="18.75" customHeight="1" x14ac:dyDescent="0.2">
      <c r="B101" s="85" t="s">
        <v>2938</v>
      </c>
      <c r="C101" s="109">
        <v>0</v>
      </c>
      <c r="D101" s="109">
        <v>0</v>
      </c>
      <c r="E101" s="109">
        <v>0</v>
      </c>
      <c r="F101" s="109">
        <v>401</v>
      </c>
      <c r="G101" s="109">
        <v>20713</v>
      </c>
      <c r="H101" s="86">
        <v>21114</v>
      </c>
      <c r="I101" s="87"/>
    </row>
    <row r="102" spans="2:9" s="88" customFormat="1" ht="18.75" customHeight="1" x14ac:dyDescent="0.2">
      <c r="B102" s="85" t="s">
        <v>344</v>
      </c>
      <c r="C102" s="109">
        <v>0</v>
      </c>
      <c r="D102" s="109">
        <v>0</v>
      </c>
      <c r="E102" s="109">
        <v>0</v>
      </c>
      <c r="F102" s="109">
        <v>0</v>
      </c>
      <c r="G102" s="109">
        <v>20970</v>
      </c>
      <c r="H102" s="86">
        <v>20970</v>
      </c>
      <c r="I102" s="87"/>
    </row>
    <row r="103" spans="2:9" s="88" customFormat="1" ht="18.75" customHeight="1" x14ac:dyDescent="0.2">
      <c r="B103" s="85" t="s">
        <v>389</v>
      </c>
      <c r="C103" s="109">
        <v>879</v>
      </c>
      <c r="D103" s="109">
        <v>0</v>
      </c>
      <c r="E103" s="109">
        <v>19029</v>
      </c>
      <c r="F103" s="109">
        <v>934</v>
      </c>
      <c r="G103" s="109">
        <v>0</v>
      </c>
      <c r="H103" s="86">
        <v>20842</v>
      </c>
      <c r="I103" s="87"/>
    </row>
    <row r="104" spans="2:9" s="88" customFormat="1" ht="18.75" customHeight="1" x14ac:dyDescent="0.2">
      <c r="B104" s="85" t="s">
        <v>391</v>
      </c>
      <c r="C104" s="109">
        <v>5981</v>
      </c>
      <c r="D104" s="109">
        <v>14088</v>
      </c>
      <c r="E104" s="109">
        <v>83</v>
      </c>
      <c r="F104" s="109">
        <v>157</v>
      </c>
      <c r="G104" s="109">
        <v>0</v>
      </c>
      <c r="H104" s="86">
        <v>20309</v>
      </c>
      <c r="I104" s="87"/>
    </row>
    <row r="105" spans="2:9" s="88" customFormat="1" ht="18.75" customHeight="1" x14ac:dyDescent="0.2">
      <c r="B105" s="85" t="s">
        <v>348</v>
      </c>
      <c r="C105" s="109">
        <v>386</v>
      </c>
      <c r="D105" s="109">
        <v>334</v>
      </c>
      <c r="E105" s="109">
        <v>1973</v>
      </c>
      <c r="F105" s="109">
        <v>7209</v>
      </c>
      <c r="G105" s="109">
        <v>8942</v>
      </c>
      <c r="H105" s="86">
        <v>18844</v>
      </c>
      <c r="I105" s="87"/>
    </row>
    <row r="106" spans="2:9" s="88" customFormat="1" ht="18.75" customHeight="1" x14ac:dyDescent="0.2">
      <c r="B106" s="85" t="s">
        <v>59</v>
      </c>
      <c r="C106" s="109">
        <v>1178</v>
      </c>
      <c r="D106" s="109">
        <v>3494</v>
      </c>
      <c r="E106" s="109">
        <v>3224</v>
      </c>
      <c r="F106" s="109">
        <v>4239</v>
      </c>
      <c r="G106" s="109">
        <v>6559</v>
      </c>
      <c r="H106" s="86">
        <v>18694</v>
      </c>
      <c r="I106" s="87"/>
    </row>
    <row r="107" spans="2:9" s="88" customFormat="1" ht="18.75" customHeight="1" x14ac:dyDescent="0.2">
      <c r="B107" s="85" t="s">
        <v>396</v>
      </c>
      <c r="C107" s="109">
        <v>18444</v>
      </c>
      <c r="D107" s="109">
        <v>1</v>
      </c>
      <c r="E107" s="109">
        <v>0</v>
      </c>
      <c r="F107" s="109">
        <v>0</v>
      </c>
      <c r="G107" s="109">
        <v>0</v>
      </c>
      <c r="H107" s="86">
        <v>18445</v>
      </c>
      <c r="I107" s="87"/>
    </row>
    <row r="108" spans="2:9" s="88" customFormat="1" ht="18.75" customHeight="1" x14ac:dyDescent="0.2">
      <c r="B108" s="85" t="s">
        <v>71</v>
      </c>
      <c r="C108" s="109">
        <v>0</v>
      </c>
      <c r="D108" s="109">
        <v>0</v>
      </c>
      <c r="E108" s="109">
        <v>1095</v>
      </c>
      <c r="F108" s="109">
        <v>8211</v>
      </c>
      <c r="G108" s="109">
        <v>8854</v>
      </c>
      <c r="H108" s="86">
        <v>18160</v>
      </c>
      <c r="I108" s="87"/>
    </row>
    <row r="109" spans="2:9" s="88" customFormat="1" ht="18.75" customHeight="1" x14ac:dyDescent="0.2">
      <c r="B109" s="85" t="s">
        <v>337</v>
      </c>
      <c r="C109" s="109">
        <v>0</v>
      </c>
      <c r="D109" s="109">
        <v>427</v>
      </c>
      <c r="E109" s="109">
        <v>4188</v>
      </c>
      <c r="F109" s="109">
        <v>6520</v>
      </c>
      <c r="G109" s="109">
        <v>5685</v>
      </c>
      <c r="H109" s="86">
        <v>16820</v>
      </c>
      <c r="I109" s="87"/>
    </row>
    <row r="110" spans="2:9" s="88" customFormat="1" ht="18.75" customHeight="1" x14ac:dyDescent="0.2">
      <c r="B110" s="85" t="s">
        <v>95</v>
      </c>
      <c r="C110" s="109">
        <v>686</v>
      </c>
      <c r="D110" s="109">
        <v>3808</v>
      </c>
      <c r="E110" s="109">
        <v>1739</v>
      </c>
      <c r="F110" s="109">
        <v>3315</v>
      </c>
      <c r="G110" s="109">
        <v>6678</v>
      </c>
      <c r="H110" s="86">
        <v>16226</v>
      </c>
      <c r="I110" s="87"/>
    </row>
    <row r="111" spans="2:9" s="88" customFormat="1" ht="18.75" customHeight="1" x14ac:dyDescent="0.2">
      <c r="B111" s="85" t="s">
        <v>398</v>
      </c>
      <c r="C111" s="109">
        <v>7690</v>
      </c>
      <c r="D111" s="109">
        <v>5458</v>
      </c>
      <c r="E111" s="109">
        <v>465</v>
      </c>
      <c r="F111" s="109">
        <v>1462</v>
      </c>
      <c r="G111" s="109">
        <v>281</v>
      </c>
      <c r="H111" s="86">
        <v>15356</v>
      </c>
      <c r="I111" s="87"/>
    </row>
    <row r="112" spans="2:9" s="88" customFormat="1" ht="18.75" customHeight="1" x14ac:dyDescent="0.2">
      <c r="B112" s="85" t="s">
        <v>394</v>
      </c>
      <c r="C112" s="109">
        <v>4010</v>
      </c>
      <c r="D112" s="109">
        <v>0</v>
      </c>
      <c r="E112" s="109">
        <v>3518</v>
      </c>
      <c r="F112" s="109">
        <v>4448</v>
      </c>
      <c r="G112" s="109">
        <v>3296</v>
      </c>
      <c r="H112" s="86">
        <v>15272</v>
      </c>
      <c r="I112" s="87"/>
    </row>
    <row r="113" spans="2:9" s="88" customFormat="1" ht="18.75" customHeight="1" x14ac:dyDescent="0.2">
      <c r="B113" s="85" t="s">
        <v>252</v>
      </c>
      <c r="C113" s="109">
        <v>0</v>
      </c>
      <c r="D113" s="109">
        <v>0</v>
      </c>
      <c r="E113" s="109">
        <v>0</v>
      </c>
      <c r="F113" s="109">
        <v>0</v>
      </c>
      <c r="G113" s="109">
        <v>14874</v>
      </c>
      <c r="H113" s="86">
        <v>14874</v>
      </c>
      <c r="I113" s="87"/>
    </row>
    <row r="114" spans="2:9" s="88" customFormat="1" ht="18.75" customHeight="1" x14ac:dyDescent="0.2">
      <c r="B114" s="85" t="s">
        <v>399</v>
      </c>
      <c r="C114" s="109">
        <v>59</v>
      </c>
      <c r="D114" s="109">
        <v>332</v>
      </c>
      <c r="E114" s="109">
        <v>9362</v>
      </c>
      <c r="F114" s="109">
        <v>3217</v>
      </c>
      <c r="G114" s="109">
        <v>853</v>
      </c>
      <c r="H114" s="86">
        <v>13823</v>
      </c>
      <c r="I114" s="87"/>
    </row>
    <row r="115" spans="2:9" s="88" customFormat="1" ht="18.75" customHeight="1" x14ac:dyDescent="0.2">
      <c r="B115" s="85" t="s">
        <v>2949</v>
      </c>
      <c r="C115" s="109">
        <v>0</v>
      </c>
      <c r="D115" s="109">
        <v>0</v>
      </c>
      <c r="E115" s="109">
        <v>0</v>
      </c>
      <c r="F115" s="109">
        <v>4633</v>
      </c>
      <c r="G115" s="109">
        <v>8564</v>
      </c>
      <c r="H115" s="86">
        <v>13197</v>
      </c>
      <c r="I115" s="87"/>
    </row>
    <row r="116" spans="2:9" s="88" customFormat="1" ht="18.75" customHeight="1" x14ac:dyDescent="0.2">
      <c r="B116" s="85" t="s">
        <v>68</v>
      </c>
      <c r="C116" s="109">
        <v>0</v>
      </c>
      <c r="D116" s="109">
        <v>0</v>
      </c>
      <c r="E116" s="109">
        <v>35</v>
      </c>
      <c r="F116" s="109">
        <v>2236</v>
      </c>
      <c r="G116" s="109">
        <v>10071</v>
      </c>
      <c r="H116" s="86">
        <v>12342</v>
      </c>
      <c r="I116" s="87"/>
    </row>
    <row r="117" spans="2:9" s="88" customFormat="1" ht="18.75" customHeight="1" x14ac:dyDescent="0.2">
      <c r="B117" s="85" t="s">
        <v>407</v>
      </c>
      <c r="C117" s="109">
        <v>11769</v>
      </c>
      <c r="D117" s="109">
        <v>0</v>
      </c>
      <c r="E117" s="109">
        <v>0</v>
      </c>
      <c r="F117" s="109">
        <v>0</v>
      </c>
      <c r="G117" s="109">
        <v>0</v>
      </c>
      <c r="H117" s="86">
        <v>11769</v>
      </c>
      <c r="I117" s="87"/>
    </row>
    <row r="118" spans="2:9" s="88" customFormat="1" ht="18.75" customHeight="1" x14ac:dyDescent="0.2">
      <c r="B118" s="85" t="s">
        <v>2950</v>
      </c>
      <c r="C118" s="109">
        <v>4040</v>
      </c>
      <c r="D118" s="109">
        <v>3137</v>
      </c>
      <c r="E118" s="109">
        <v>1943</v>
      </c>
      <c r="F118" s="109">
        <v>1151</v>
      </c>
      <c r="G118" s="109">
        <v>1181</v>
      </c>
      <c r="H118" s="86">
        <v>11452</v>
      </c>
      <c r="I118" s="87"/>
    </row>
    <row r="119" spans="2:9" s="88" customFormat="1" ht="18.75" customHeight="1" x14ac:dyDescent="0.2">
      <c r="B119" s="85" t="s">
        <v>350</v>
      </c>
      <c r="C119" s="109">
        <v>485</v>
      </c>
      <c r="D119" s="109">
        <v>10199</v>
      </c>
      <c r="E119" s="109">
        <v>0</v>
      </c>
      <c r="F119" s="109">
        <v>0</v>
      </c>
      <c r="G119" s="109">
        <v>0</v>
      </c>
      <c r="H119" s="86">
        <v>10684</v>
      </c>
      <c r="I119" s="87"/>
    </row>
    <row r="120" spans="2:9" s="88" customFormat="1" ht="18.75" customHeight="1" x14ac:dyDescent="0.2">
      <c r="B120" s="85" t="s">
        <v>405</v>
      </c>
      <c r="C120" s="109">
        <v>0</v>
      </c>
      <c r="D120" s="109">
        <v>5829</v>
      </c>
      <c r="E120" s="109">
        <v>4402</v>
      </c>
      <c r="F120" s="109">
        <v>187</v>
      </c>
      <c r="G120" s="109">
        <v>138</v>
      </c>
      <c r="H120" s="86">
        <v>10556</v>
      </c>
      <c r="I120" s="87"/>
    </row>
    <row r="121" spans="2:9" s="88" customFormat="1" ht="18.75" customHeight="1" x14ac:dyDescent="0.2">
      <c r="B121" s="85" t="s">
        <v>74</v>
      </c>
      <c r="C121" s="109">
        <v>1454</v>
      </c>
      <c r="D121" s="109">
        <v>1040</v>
      </c>
      <c r="E121" s="109">
        <v>3272</v>
      </c>
      <c r="F121" s="109">
        <v>3105</v>
      </c>
      <c r="G121" s="109">
        <v>1373</v>
      </c>
      <c r="H121" s="86">
        <v>10244</v>
      </c>
      <c r="I121" s="87"/>
    </row>
    <row r="122" spans="2:9" s="88" customFormat="1" ht="18.75" customHeight="1" x14ac:dyDescent="0.2">
      <c r="B122" s="85" t="s">
        <v>384</v>
      </c>
      <c r="C122" s="109">
        <v>3525</v>
      </c>
      <c r="D122" s="109">
        <v>3168</v>
      </c>
      <c r="E122" s="109">
        <v>1865</v>
      </c>
      <c r="F122" s="109">
        <v>110</v>
      </c>
      <c r="G122" s="109">
        <v>693</v>
      </c>
      <c r="H122" s="86">
        <v>9361</v>
      </c>
      <c r="I122" s="87"/>
    </row>
    <row r="123" spans="2:9" s="88" customFormat="1" ht="18.75" customHeight="1" x14ac:dyDescent="0.2">
      <c r="B123" s="85" t="s">
        <v>377</v>
      </c>
      <c r="C123" s="109">
        <v>0</v>
      </c>
      <c r="D123" s="109">
        <v>3808</v>
      </c>
      <c r="E123" s="109">
        <v>5062</v>
      </c>
      <c r="F123" s="109">
        <v>0</v>
      </c>
      <c r="G123" s="109">
        <v>0</v>
      </c>
      <c r="H123" s="86">
        <v>8870</v>
      </c>
      <c r="I123" s="87"/>
    </row>
    <row r="124" spans="2:9" s="88" customFormat="1" ht="18.75" customHeight="1" x14ac:dyDescent="0.2">
      <c r="B124" s="85" t="s">
        <v>410</v>
      </c>
      <c r="C124" s="109">
        <v>1390</v>
      </c>
      <c r="D124" s="109">
        <v>577</v>
      </c>
      <c r="E124" s="109">
        <v>3760</v>
      </c>
      <c r="F124" s="109">
        <v>2965</v>
      </c>
      <c r="G124" s="109">
        <v>104</v>
      </c>
      <c r="H124" s="86">
        <v>8796</v>
      </c>
      <c r="I124" s="87"/>
    </row>
    <row r="125" spans="2:9" s="88" customFormat="1" ht="18.75" customHeight="1" x14ac:dyDescent="0.2">
      <c r="B125" s="85" t="s">
        <v>413</v>
      </c>
      <c r="C125" s="109">
        <v>8555</v>
      </c>
      <c r="D125" s="109">
        <v>0</v>
      </c>
      <c r="E125" s="109">
        <v>0</v>
      </c>
      <c r="F125" s="109">
        <v>0</v>
      </c>
      <c r="G125" s="109">
        <v>0</v>
      </c>
      <c r="H125" s="86">
        <v>8555</v>
      </c>
      <c r="I125" s="87"/>
    </row>
    <row r="126" spans="2:9" s="88" customFormat="1" ht="18.75" customHeight="1" x14ac:dyDescent="0.2">
      <c r="B126" s="85" t="s">
        <v>375</v>
      </c>
      <c r="C126" s="109">
        <v>2131</v>
      </c>
      <c r="D126" s="109">
        <v>1708</v>
      </c>
      <c r="E126" s="109">
        <v>2299</v>
      </c>
      <c r="F126" s="109">
        <v>1357</v>
      </c>
      <c r="G126" s="109">
        <v>776</v>
      </c>
      <c r="H126" s="86">
        <v>8271</v>
      </c>
      <c r="I126" s="87"/>
    </row>
    <row r="127" spans="2:9" s="88" customFormat="1" ht="18.75" customHeight="1" x14ac:dyDescent="0.2">
      <c r="B127" s="85" t="s">
        <v>414</v>
      </c>
      <c r="C127" s="109">
        <v>8240</v>
      </c>
      <c r="D127" s="109">
        <v>0</v>
      </c>
      <c r="E127" s="109">
        <v>0</v>
      </c>
      <c r="F127" s="109">
        <v>0</v>
      </c>
      <c r="G127" s="109">
        <v>0</v>
      </c>
      <c r="H127" s="86">
        <v>8240</v>
      </c>
      <c r="I127" s="87"/>
    </row>
    <row r="128" spans="2:9" s="88" customFormat="1" ht="18.75" customHeight="1" x14ac:dyDescent="0.2">
      <c r="B128" s="85" t="s">
        <v>416</v>
      </c>
      <c r="C128" s="109">
        <v>7898</v>
      </c>
      <c r="D128" s="109">
        <v>0</v>
      </c>
      <c r="E128" s="109">
        <v>0</v>
      </c>
      <c r="F128" s="109">
        <v>0</v>
      </c>
      <c r="G128" s="109">
        <v>0</v>
      </c>
      <c r="H128" s="86">
        <v>7898</v>
      </c>
      <c r="I128" s="87"/>
    </row>
    <row r="129" spans="2:9" s="88" customFormat="1" ht="18.75" customHeight="1" x14ac:dyDescent="0.2">
      <c r="B129" s="85" t="s">
        <v>2946</v>
      </c>
      <c r="C129" s="109">
        <v>0</v>
      </c>
      <c r="D129" s="109">
        <v>0</v>
      </c>
      <c r="E129" s="109">
        <v>3779</v>
      </c>
      <c r="F129" s="109">
        <v>3860</v>
      </c>
      <c r="G129" s="109">
        <v>0</v>
      </c>
      <c r="H129" s="86">
        <v>7639</v>
      </c>
      <c r="I129" s="87"/>
    </row>
    <row r="130" spans="2:9" s="88" customFormat="1" ht="18.75" customHeight="1" x14ac:dyDescent="0.2">
      <c r="B130" s="85" t="s">
        <v>417</v>
      </c>
      <c r="C130" s="109">
        <v>0</v>
      </c>
      <c r="D130" s="109">
        <v>0</v>
      </c>
      <c r="E130" s="109">
        <v>2313</v>
      </c>
      <c r="F130" s="109">
        <v>5045</v>
      </c>
      <c r="G130" s="109">
        <v>0</v>
      </c>
      <c r="H130" s="86">
        <v>7358</v>
      </c>
      <c r="I130" s="87"/>
    </row>
    <row r="131" spans="2:9" s="88" customFormat="1" ht="18.75" customHeight="1" x14ac:dyDescent="0.2">
      <c r="B131" s="85" t="s">
        <v>420</v>
      </c>
      <c r="C131" s="109">
        <v>0</v>
      </c>
      <c r="D131" s="109">
        <v>0</v>
      </c>
      <c r="E131" s="109">
        <v>689</v>
      </c>
      <c r="F131" s="109">
        <v>5168</v>
      </c>
      <c r="G131" s="109">
        <v>919</v>
      </c>
      <c r="H131" s="86">
        <v>6776</v>
      </c>
      <c r="I131" s="87"/>
    </row>
    <row r="132" spans="2:9" s="88" customFormat="1" ht="18.75" customHeight="1" x14ac:dyDescent="0.2">
      <c r="B132" s="85" t="s">
        <v>2952</v>
      </c>
      <c r="C132" s="109">
        <v>172</v>
      </c>
      <c r="D132" s="109">
        <v>1036</v>
      </c>
      <c r="E132" s="109">
        <v>3677</v>
      </c>
      <c r="F132" s="109">
        <v>993</v>
      </c>
      <c r="G132" s="109">
        <v>665</v>
      </c>
      <c r="H132" s="86">
        <v>6543</v>
      </c>
      <c r="I132" s="87"/>
    </row>
    <row r="133" spans="2:9" s="88" customFormat="1" ht="18.75" customHeight="1" x14ac:dyDescent="0.2">
      <c r="B133" s="85" t="s">
        <v>423</v>
      </c>
      <c r="C133" s="109">
        <v>0</v>
      </c>
      <c r="D133" s="109">
        <v>0</v>
      </c>
      <c r="E133" s="109">
        <v>0</v>
      </c>
      <c r="F133" s="109">
        <v>0</v>
      </c>
      <c r="G133" s="109">
        <v>5827</v>
      </c>
      <c r="H133" s="86">
        <v>5827</v>
      </c>
      <c r="I133" s="87"/>
    </row>
    <row r="134" spans="2:9" s="88" customFormat="1" ht="18.75" customHeight="1" x14ac:dyDescent="0.2">
      <c r="B134" s="85" t="s">
        <v>3095</v>
      </c>
      <c r="C134" s="109">
        <v>0</v>
      </c>
      <c r="D134" s="109">
        <v>116</v>
      </c>
      <c r="E134" s="109">
        <v>0</v>
      </c>
      <c r="F134" s="109">
        <v>0</v>
      </c>
      <c r="G134" s="109">
        <v>5639</v>
      </c>
      <c r="H134" s="86">
        <v>5755</v>
      </c>
      <c r="I134" s="87"/>
    </row>
    <row r="135" spans="2:9" s="88" customFormat="1" ht="18.75" customHeight="1" x14ac:dyDescent="0.2">
      <c r="B135" s="85" t="s">
        <v>370</v>
      </c>
      <c r="C135" s="109">
        <v>0</v>
      </c>
      <c r="D135" s="109">
        <v>0</v>
      </c>
      <c r="E135" s="109">
        <v>0</v>
      </c>
      <c r="F135" s="109">
        <v>2745</v>
      </c>
      <c r="G135" s="109">
        <v>2062</v>
      </c>
      <c r="H135" s="86">
        <v>4807</v>
      </c>
      <c r="I135" s="87"/>
    </row>
    <row r="136" spans="2:9" s="88" customFormat="1" ht="18.75" customHeight="1" x14ac:dyDescent="0.2">
      <c r="B136" s="85" t="s">
        <v>393</v>
      </c>
      <c r="C136" s="109">
        <v>0</v>
      </c>
      <c r="D136" s="109">
        <v>0</v>
      </c>
      <c r="E136" s="109">
        <v>1410</v>
      </c>
      <c r="F136" s="109">
        <v>2445</v>
      </c>
      <c r="G136" s="109">
        <v>431</v>
      </c>
      <c r="H136" s="86">
        <v>4286</v>
      </c>
      <c r="I136" s="87"/>
    </row>
    <row r="137" spans="2:9" s="88" customFormat="1" ht="18.75" customHeight="1" x14ac:dyDescent="0.2">
      <c r="B137" s="85" t="s">
        <v>433</v>
      </c>
      <c r="C137" s="109">
        <v>0</v>
      </c>
      <c r="D137" s="109">
        <v>0</v>
      </c>
      <c r="E137" s="109">
        <v>0</v>
      </c>
      <c r="F137" s="109">
        <v>3908</v>
      </c>
      <c r="G137" s="109">
        <v>0</v>
      </c>
      <c r="H137" s="86">
        <v>3908</v>
      </c>
      <c r="I137" s="87"/>
    </row>
    <row r="138" spans="2:9" s="88" customFormat="1" ht="18.75" customHeight="1" x14ac:dyDescent="0.2">
      <c r="B138" s="85" t="s">
        <v>2945</v>
      </c>
      <c r="C138" s="109">
        <v>0</v>
      </c>
      <c r="D138" s="109">
        <v>0</v>
      </c>
      <c r="E138" s="109">
        <v>0</v>
      </c>
      <c r="F138" s="109">
        <v>807</v>
      </c>
      <c r="G138" s="109">
        <v>2998</v>
      </c>
      <c r="H138" s="86">
        <v>3805</v>
      </c>
      <c r="I138" s="87"/>
    </row>
    <row r="139" spans="2:9" s="88" customFormat="1" ht="18.75" customHeight="1" x14ac:dyDescent="0.2">
      <c r="B139" s="85" t="s">
        <v>434</v>
      </c>
      <c r="C139" s="109">
        <v>0</v>
      </c>
      <c r="D139" s="109">
        <v>401</v>
      </c>
      <c r="E139" s="109">
        <v>3404</v>
      </c>
      <c r="F139" s="109">
        <v>0</v>
      </c>
      <c r="G139" s="109">
        <v>0</v>
      </c>
      <c r="H139" s="86">
        <v>3805</v>
      </c>
      <c r="I139" s="87"/>
    </row>
    <row r="140" spans="2:9" s="88" customFormat="1" ht="18.75" customHeight="1" x14ac:dyDescent="0.2">
      <c r="B140" s="85" t="s">
        <v>418</v>
      </c>
      <c r="C140" s="109">
        <v>112</v>
      </c>
      <c r="D140" s="109">
        <v>0</v>
      </c>
      <c r="E140" s="109">
        <v>798</v>
      </c>
      <c r="F140" s="109">
        <v>0</v>
      </c>
      <c r="G140" s="109">
        <v>2813</v>
      </c>
      <c r="H140" s="86">
        <v>3723</v>
      </c>
      <c r="I140" s="87"/>
    </row>
    <row r="141" spans="2:9" s="88" customFormat="1" ht="18.75" customHeight="1" x14ac:dyDescent="0.2">
      <c r="B141" s="85" t="s">
        <v>254</v>
      </c>
      <c r="C141" s="109">
        <v>88</v>
      </c>
      <c r="D141" s="109">
        <v>0</v>
      </c>
      <c r="E141" s="109">
        <v>1178</v>
      </c>
      <c r="F141" s="109">
        <v>1444</v>
      </c>
      <c r="G141" s="109">
        <v>911</v>
      </c>
      <c r="H141" s="86">
        <v>3621</v>
      </c>
      <c r="I141" s="87"/>
    </row>
    <row r="142" spans="2:9" s="88" customFormat="1" ht="18.75" customHeight="1" x14ac:dyDescent="0.2">
      <c r="B142" s="85" t="s">
        <v>2954</v>
      </c>
      <c r="C142" s="109">
        <v>2024</v>
      </c>
      <c r="D142" s="109">
        <v>1479</v>
      </c>
      <c r="E142" s="109">
        <v>45</v>
      </c>
      <c r="F142" s="109">
        <v>39</v>
      </c>
      <c r="G142" s="109">
        <v>0</v>
      </c>
      <c r="H142" s="86">
        <v>3587</v>
      </c>
      <c r="I142" s="87"/>
    </row>
    <row r="143" spans="2:9" s="88" customFormat="1" ht="18.75" customHeight="1" x14ac:dyDescent="0.2">
      <c r="B143" s="85" t="s">
        <v>437</v>
      </c>
      <c r="C143" s="109">
        <v>0</v>
      </c>
      <c r="D143" s="109">
        <v>0</v>
      </c>
      <c r="E143" s="109">
        <v>649</v>
      </c>
      <c r="F143" s="109">
        <v>2807</v>
      </c>
      <c r="G143" s="109">
        <v>0</v>
      </c>
      <c r="H143" s="86">
        <v>3456</v>
      </c>
      <c r="I143" s="87"/>
    </row>
    <row r="144" spans="2:9" s="88" customFormat="1" ht="18.75" customHeight="1" x14ac:dyDescent="0.2">
      <c r="B144" s="85" t="s">
        <v>79</v>
      </c>
      <c r="C144" s="109">
        <v>0</v>
      </c>
      <c r="D144" s="109">
        <v>0</v>
      </c>
      <c r="E144" s="109">
        <v>0</v>
      </c>
      <c r="F144" s="109">
        <v>0</v>
      </c>
      <c r="G144" s="109">
        <v>2256</v>
      </c>
      <c r="H144" s="86">
        <v>2256</v>
      </c>
      <c r="I144" s="87"/>
    </row>
    <row r="145" spans="2:9" s="88" customFormat="1" ht="18.75" customHeight="1" x14ac:dyDescent="0.2">
      <c r="B145" s="85" t="s">
        <v>442</v>
      </c>
      <c r="C145" s="109">
        <v>155</v>
      </c>
      <c r="D145" s="109">
        <v>0</v>
      </c>
      <c r="E145" s="109">
        <v>2091</v>
      </c>
      <c r="F145" s="109">
        <v>0</v>
      </c>
      <c r="G145" s="109">
        <v>0</v>
      </c>
      <c r="H145" s="86">
        <v>2246</v>
      </c>
      <c r="I145" s="87"/>
    </row>
    <row r="146" spans="2:9" s="88" customFormat="1" ht="18.75" customHeight="1" x14ac:dyDescent="0.2">
      <c r="B146" s="85" t="s">
        <v>439</v>
      </c>
      <c r="C146" s="109">
        <v>171</v>
      </c>
      <c r="D146" s="109">
        <v>669</v>
      </c>
      <c r="E146" s="109">
        <v>804</v>
      </c>
      <c r="F146" s="109">
        <v>177</v>
      </c>
      <c r="G146" s="109">
        <v>325</v>
      </c>
      <c r="H146" s="86">
        <v>2146</v>
      </c>
      <c r="I146" s="87"/>
    </row>
    <row r="147" spans="2:9" s="88" customFormat="1" ht="18.75" customHeight="1" x14ac:dyDescent="0.2">
      <c r="B147" s="85" t="s">
        <v>422</v>
      </c>
      <c r="C147" s="109">
        <v>1404</v>
      </c>
      <c r="D147" s="109">
        <v>144</v>
      </c>
      <c r="E147" s="109">
        <v>239</v>
      </c>
      <c r="F147" s="109">
        <v>122</v>
      </c>
      <c r="G147" s="109">
        <v>56</v>
      </c>
      <c r="H147" s="86">
        <v>1965</v>
      </c>
      <c r="I147" s="87"/>
    </row>
    <row r="148" spans="2:9" s="88" customFormat="1" ht="18.75" customHeight="1" x14ac:dyDescent="0.2">
      <c r="B148" s="85" t="s">
        <v>449</v>
      </c>
      <c r="C148" s="109">
        <v>1928</v>
      </c>
      <c r="D148" s="109">
        <v>0</v>
      </c>
      <c r="E148" s="109">
        <v>0</v>
      </c>
      <c r="F148" s="109">
        <v>0</v>
      </c>
      <c r="G148" s="109">
        <v>0</v>
      </c>
      <c r="H148" s="86">
        <v>1928</v>
      </c>
      <c r="I148" s="87"/>
    </row>
    <row r="149" spans="2:9" s="88" customFormat="1" ht="18.75" customHeight="1" x14ac:dyDescent="0.2">
      <c r="B149" s="85" t="s">
        <v>450</v>
      </c>
      <c r="C149" s="109">
        <v>1820</v>
      </c>
      <c r="D149" s="109">
        <v>0</v>
      </c>
      <c r="E149" s="109">
        <v>0</v>
      </c>
      <c r="F149" s="109">
        <v>0</v>
      </c>
      <c r="G149" s="109">
        <v>0</v>
      </c>
      <c r="H149" s="86">
        <v>1820</v>
      </c>
      <c r="I149" s="87"/>
    </row>
    <row r="150" spans="2:9" s="88" customFormat="1" ht="18.75" customHeight="1" x14ac:dyDescent="0.2">
      <c r="B150" s="85" t="s">
        <v>452</v>
      </c>
      <c r="C150" s="109">
        <v>1697</v>
      </c>
      <c r="D150" s="109">
        <v>0</v>
      </c>
      <c r="E150" s="109">
        <v>0</v>
      </c>
      <c r="F150" s="109">
        <v>0</v>
      </c>
      <c r="G150" s="109">
        <v>0</v>
      </c>
      <c r="H150" s="86">
        <v>1697</v>
      </c>
      <c r="I150" s="87"/>
    </row>
    <row r="151" spans="2:9" s="88" customFormat="1" ht="18.75" customHeight="1" x14ac:dyDescent="0.2">
      <c r="B151" s="85" t="s">
        <v>454</v>
      </c>
      <c r="C151" s="109">
        <v>1255</v>
      </c>
      <c r="D151" s="109">
        <v>386</v>
      </c>
      <c r="E151" s="109">
        <v>0</v>
      </c>
      <c r="F151" s="109">
        <v>0</v>
      </c>
      <c r="G151" s="109">
        <v>0</v>
      </c>
      <c r="H151" s="86">
        <v>1641</v>
      </c>
      <c r="I151" s="87"/>
    </row>
    <row r="152" spans="2:9" s="88" customFormat="1" ht="18.75" customHeight="1" x14ac:dyDescent="0.2">
      <c r="B152" s="85" t="s">
        <v>445</v>
      </c>
      <c r="C152" s="109">
        <v>0</v>
      </c>
      <c r="D152" s="109">
        <v>0</v>
      </c>
      <c r="E152" s="109">
        <v>0</v>
      </c>
      <c r="F152" s="109">
        <v>0</v>
      </c>
      <c r="G152" s="109">
        <v>1589</v>
      </c>
      <c r="H152" s="86">
        <v>1589</v>
      </c>
      <c r="I152" s="87"/>
    </row>
    <row r="153" spans="2:9" s="88" customFormat="1" ht="18.75" customHeight="1" x14ac:dyDescent="0.2">
      <c r="B153" s="85" t="s">
        <v>456</v>
      </c>
      <c r="C153" s="109">
        <v>1559</v>
      </c>
      <c r="D153" s="109">
        <v>0</v>
      </c>
      <c r="E153" s="109">
        <v>0</v>
      </c>
      <c r="F153" s="109">
        <v>0</v>
      </c>
      <c r="G153" s="109">
        <v>0</v>
      </c>
      <c r="H153" s="86">
        <v>1559</v>
      </c>
      <c r="I153" s="87"/>
    </row>
    <row r="154" spans="2:9" s="88" customFormat="1" ht="18.75" customHeight="1" x14ac:dyDescent="0.2">
      <c r="B154" s="85" t="s">
        <v>2953</v>
      </c>
      <c r="C154" s="109">
        <v>119</v>
      </c>
      <c r="D154" s="109">
        <v>547</v>
      </c>
      <c r="E154" s="109">
        <v>360</v>
      </c>
      <c r="F154" s="109">
        <v>167</v>
      </c>
      <c r="G154" s="109">
        <v>320</v>
      </c>
      <c r="H154" s="86">
        <v>1513</v>
      </c>
      <c r="I154" s="87"/>
    </row>
    <row r="155" spans="2:9" s="88" customFormat="1" ht="18.75" customHeight="1" x14ac:dyDescent="0.2">
      <c r="B155" s="85" t="s">
        <v>453</v>
      </c>
      <c r="C155" s="109">
        <v>533</v>
      </c>
      <c r="D155" s="109">
        <v>62</v>
      </c>
      <c r="E155" s="109">
        <v>572</v>
      </c>
      <c r="F155" s="109">
        <v>194</v>
      </c>
      <c r="G155" s="109">
        <v>109</v>
      </c>
      <c r="H155" s="86">
        <v>1470</v>
      </c>
      <c r="I155" s="87"/>
    </row>
    <row r="156" spans="2:9" s="88" customFormat="1" ht="18.75" customHeight="1" x14ac:dyDescent="0.2">
      <c r="B156" s="85" t="s">
        <v>460</v>
      </c>
      <c r="C156" s="109">
        <v>1117</v>
      </c>
      <c r="D156" s="109">
        <v>0</v>
      </c>
      <c r="E156" s="109">
        <v>0</v>
      </c>
      <c r="F156" s="109">
        <v>0</v>
      </c>
      <c r="G156" s="109">
        <v>248</v>
      </c>
      <c r="H156" s="86">
        <v>1365</v>
      </c>
      <c r="I156" s="87"/>
    </row>
    <row r="157" spans="2:9" s="88" customFormat="1" ht="18.75" customHeight="1" x14ac:dyDescent="0.2">
      <c r="B157" s="85" t="s">
        <v>2955</v>
      </c>
      <c r="C157" s="109">
        <v>0</v>
      </c>
      <c r="D157" s="109">
        <v>273</v>
      </c>
      <c r="E157" s="109">
        <v>596</v>
      </c>
      <c r="F157" s="109">
        <v>150</v>
      </c>
      <c r="G157" s="109">
        <v>288</v>
      </c>
      <c r="H157" s="86">
        <v>1307</v>
      </c>
      <c r="I157" s="87"/>
    </row>
    <row r="158" spans="2:9" s="88" customFormat="1" ht="18.75" customHeight="1" x14ac:dyDescent="0.2">
      <c r="B158" s="85" t="s">
        <v>458</v>
      </c>
      <c r="C158" s="109">
        <v>835</v>
      </c>
      <c r="D158" s="109">
        <v>175</v>
      </c>
      <c r="E158" s="109">
        <v>0</v>
      </c>
      <c r="F158" s="109">
        <v>111</v>
      </c>
      <c r="G158" s="109">
        <v>158</v>
      </c>
      <c r="H158" s="86">
        <v>1279</v>
      </c>
      <c r="I158" s="87"/>
    </row>
    <row r="159" spans="2:9" s="88" customFormat="1" ht="18.75" customHeight="1" x14ac:dyDescent="0.2">
      <c r="B159" s="85" t="s">
        <v>464</v>
      </c>
      <c r="C159" s="109">
        <v>0</v>
      </c>
      <c r="D159" s="109">
        <v>0</v>
      </c>
      <c r="E159" s="109">
        <v>1232</v>
      </c>
      <c r="F159" s="109">
        <v>0</v>
      </c>
      <c r="G159" s="109">
        <v>0</v>
      </c>
      <c r="H159" s="86">
        <v>1232</v>
      </c>
      <c r="I159" s="87"/>
    </row>
    <row r="160" spans="2:9" s="88" customFormat="1" ht="18.75" customHeight="1" x14ac:dyDescent="0.2">
      <c r="B160" s="85" t="s">
        <v>467</v>
      </c>
      <c r="C160" s="109">
        <v>0</v>
      </c>
      <c r="D160" s="109">
        <v>0</v>
      </c>
      <c r="E160" s="109">
        <v>995</v>
      </c>
      <c r="F160" s="109">
        <v>0</v>
      </c>
      <c r="G160" s="109">
        <v>0</v>
      </c>
      <c r="H160" s="86">
        <v>995</v>
      </c>
      <c r="I160" s="87"/>
    </row>
    <row r="161" spans="2:9" s="88" customFormat="1" ht="18.75" customHeight="1" x14ac:dyDescent="0.2">
      <c r="B161" s="85" t="s">
        <v>2959</v>
      </c>
      <c r="C161" s="109">
        <v>32</v>
      </c>
      <c r="D161" s="109">
        <v>10</v>
      </c>
      <c r="E161" s="109">
        <v>80</v>
      </c>
      <c r="F161" s="109">
        <v>24</v>
      </c>
      <c r="G161" s="109">
        <v>826</v>
      </c>
      <c r="H161" s="86">
        <v>972</v>
      </c>
      <c r="I161" s="87"/>
    </row>
    <row r="162" spans="2:9" s="88" customFormat="1" ht="18.75" customHeight="1" x14ac:dyDescent="0.2">
      <c r="B162" s="85" t="s">
        <v>469</v>
      </c>
      <c r="C162" s="109">
        <v>0</v>
      </c>
      <c r="D162" s="109">
        <v>626</v>
      </c>
      <c r="E162" s="109">
        <v>149</v>
      </c>
      <c r="F162" s="109">
        <v>162</v>
      </c>
      <c r="G162" s="109">
        <v>0</v>
      </c>
      <c r="H162" s="86">
        <v>937</v>
      </c>
      <c r="I162" s="87"/>
    </row>
    <row r="163" spans="2:9" s="88" customFormat="1" ht="18.75" customHeight="1" x14ac:dyDescent="0.2">
      <c r="B163" s="85" t="s">
        <v>470</v>
      </c>
      <c r="C163" s="109">
        <v>0</v>
      </c>
      <c r="D163" s="109">
        <v>0</v>
      </c>
      <c r="E163" s="109">
        <v>0</v>
      </c>
      <c r="F163" s="109">
        <v>901</v>
      </c>
      <c r="G163" s="109">
        <v>0</v>
      </c>
      <c r="H163" s="86">
        <v>901</v>
      </c>
      <c r="I163" s="87"/>
    </row>
    <row r="164" spans="2:9" s="88" customFormat="1" ht="18.75" customHeight="1" x14ac:dyDescent="0.2">
      <c r="B164" s="85" t="s">
        <v>465</v>
      </c>
      <c r="C164" s="109">
        <v>122</v>
      </c>
      <c r="D164" s="109">
        <v>0</v>
      </c>
      <c r="E164" s="109">
        <v>0</v>
      </c>
      <c r="F164" s="109">
        <v>302</v>
      </c>
      <c r="G164" s="109">
        <v>415</v>
      </c>
      <c r="H164" s="86">
        <v>839</v>
      </c>
      <c r="I164" s="87"/>
    </row>
    <row r="165" spans="2:9" s="88" customFormat="1" ht="18.75" customHeight="1" x14ac:dyDescent="0.2">
      <c r="B165" s="85" t="s">
        <v>472</v>
      </c>
      <c r="C165" s="109">
        <v>0</v>
      </c>
      <c r="D165" s="109">
        <v>172</v>
      </c>
      <c r="E165" s="109">
        <v>632</v>
      </c>
      <c r="F165" s="109">
        <v>0</v>
      </c>
      <c r="G165" s="109">
        <v>0</v>
      </c>
      <c r="H165" s="86">
        <v>804</v>
      </c>
      <c r="I165" s="87"/>
    </row>
    <row r="166" spans="2:9" s="88" customFormat="1" ht="18.75" customHeight="1" x14ac:dyDescent="0.2">
      <c r="B166" s="85" t="s">
        <v>368</v>
      </c>
      <c r="C166" s="109">
        <v>0</v>
      </c>
      <c r="D166" s="109">
        <v>0</v>
      </c>
      <c r="E166" s="109">
        <v>0</v>
      </c>
      <c r="F166" s="109">
        <v>0</v>
      </c>
      <c r="G166" s="109">
        <v>763</v>
      </c>
      <c r="H166" s="86">
        <v>763</v>
      </c>
      <c r="I166" s="87"/>
    </row>
    <row r="167" spans="2:9" s="88" customFormat="1" ht="18.75" customHeight="1" x14ac:dyDescent="0.2">
      <c r="B167" s="85" t="s">
        <v>2958</v>
      </c>
      <c r="C167" s="109">
        <v>177</v>
      </c>
      <c r="D167" s="109">
        <v>150</v>
      </c>
      <c r="E167" s="109">
        <v>149</v>
      </c>
      <c r="F167" s="109">
        <v>190</v>
      </c>
      <c r="G167" s="109">
        <v>92</v>
      </c>
      <c r="H167" s="86">
        <v>758</v>
      </c>
      <c r="I167" s="87"/>
    </row>
    <row r="168" spans="2:9" s="88" customFormat="1" ht="18.75" customHeight="1" x14ac:dyDescent="0.2">
      <c r="B168" s="85" t="s">
        <v>466</v>
      </c>
      <c r="C168" s="109">
        <v>438</v>
      </c>
      <c r="D168" s="109">
        <v>0</v>
      </c>
      <c r="E168" s="109">
        <v>0</v>
      </c>
      <c r="F168" s="109">
        <v>0</v>
      </c>
      <c r="G168" s="109">
        <v>177</v>
      </c>
      <c r="H168" s="86">
        <v>615</v>
      </c>
      <c r="I168" s="87"/>
    </row>
    <row r="169" spans="2:9" s="88" customFormat="1" ht="18.75" customHeight="1" x14ac:dyDescent="0.2">
      <c r="B169" s="85" t="s">
        <v>483</v>
      </c>
      <c r="C169" s="109">
        <v>0</v>
      </c>
      <c r="D169" s="109">
        <v>0</v>
      </c>
      <c r="E169" s="109">
        <v>0</v>
      </c>
      <c r="F169" s="109">
        <v>580</v>
      </c>
      <c r="G169" s="109">
        <v>0</v>
      </c>
      <c r="H169" s="86">
        <v>580</v>
      </c>
      <c r="I169" s="87"/>
    </row>
    <row r="170" spans="2:9" s="88" customFormat="1" ht="18.75" customHeight="1" x14ac:dyDescent="0.2">
      <c r="B170" s="85" t="s">
        <v>480</v>
      </c>
      <c r="C170" s="109">
        <v>80</v>
      </c>
      <c r="D170" s="109">
        <v>369</v>
      </c>
      <c r="E170" s="109">
        <v>110</v>
      </c>
      <c r="F170" s="109">
        <v>0</v>
      </c>
      <c r="G170" s="109">
        <v>0</v>
      </c>
      <c r="H170" s="86">
        <v>559</v>
      </c>
      <c r="I170" s="87"/>
    </row>
    <row r="171" spans="2:9" s="88" customFormat="1" ht="18.75" customHeight="1" x14ac:dyDescent="0.2">
      <c r="B171" s="85" t="s">
        <v>446</v>
      </c>
      <c r="C171" s="109">
        <v>80</v>
      </c>
      <c r="D171" s="109">
        <v>164</v>
      </c>
      <c r="E171" s="109">
        <v>26</v>
      </c>
      <c r="F171" s="109">
        <v>265</v>
      </c>
      <c r="G171" s="109">
        <v>0</v>
      </c>
      <c r="H171" s="86">
        <v>535</v>
      </c>
      <c r="I171" s="87"/>
    </row>
    <row r="172" spans="2:9" s="88" customFormat="1" ht="18.75" customHeight="1" x14ac:dyDescent="0.2">
      <c r="B172" s="85" t="s">
        <v>487</v>
      </c>
      <c r="C172" s="109">
        <v>0</v>
      </c>
      <c r="D172" s="109">
        <v>139</v>
      </c>
      <c r="E172" s="109">
        <v>384</v>
      </c>
      <c r="F172" s="109">
        <v>0</v>
      </c>
      <c r="G172" s="109">
        <v>0</v>
      </c>
      <c r="H172" s="86">
        <v>523</v>
      </c>
      <c r="I172" s="87"/>
    </row>
    <row r="173" spans="2:9" s="88" customFormat="1" ht="18.75" customHeight="1" x14ac:dyDescent="0.2">
      <c r="B173" s="85" t="s">
        <v>490</v>
      </c>
      <c r="C173" s="109">
        <v>494</v>
      </c>
      <c r="D173" s="109">
        <v>0</v>
      </c>
      <c r="E173" s="109">
        <v>0</v>
      </c>
      <c r="F173" s="109">
        <v>0</v>
      </c>
      <c r="G173" s="109">
        <v>0</v>
      </c>
      <c r="H173" s="86">
        <v>494</v>
      </c>
      <c r="I173" s="87"/>
    </row>
    <row r="174" spans="2:9" s="88" customFormat="1" ht="18.75" customHeight="1" x14ac:dyDescent="0.2">
      <c r="B174" s="85" t="s">
        <v>491</v>
      </c>
      <c r="C174" s="109">
        <v>0</v>
      </c>
      <c r="D174" s="109">
        <v>317</v>
      </c>
      <c r="E174" s="109">
        <v>174</v>
      </c>
      <c r="F174" s="109">
        <v>0</v>
      </c>
      <c r="G174" s="109">
        <v>0</v>
      </c>
      <c r="H174" s="86">
        <v>491</v>
      </c>
      <c r="I174" s="87"/>
    </row>
    <row r="175" spans="2:9" s="88" customFormat="1" ht="18.75" customHeight="1" x14ac:dyDescent="0.2">
      <c r="B175" s="85" t="s">
        <v>493</v>
      </c>
      <c r="C175" s="109">
        <v>238</v>
      </c>
      <c r="D175" s="109">
        <v>248</v>
      </c>
      <c r="E175" s="109">
        <v>0</v>
      </c>
      <c r="F175" s="109">
        <v>0</v>
      </c>
      <c r="G175" s="109">
        <v>0</v>
      </c>
      <c r="H175" s="86">
        <v>486</v>
      </c>
      <c r="I175" s="87"/>
    </row>
    <row r="176" spans="2:9" s="88" customFormat="1" ht="18.75" customHeight="1" x14ac:dyDescent="0.2">
      <c r="B176" s="85" t="s">
        <v>494</v>
      </c>
      <c r="C176" s="109">
        <v>482</v>
      </c>
      <c r="D176" s="109">
        <v>0</v>
      </c>
      <c r="E176" s="109">
        <v>0</v>
      </c>
      <c r="F176" s="109">
        <v>0</v>
      </c>
      <c r="G176" s="109">
        <v>0</v>
      </c>
      <c r="H176" s="86">
        <v>482</v>
      </c>
      <c r="I176" s="87"/>
    </row>
    <row r="177" spans="2:9" s="88" customFormat="1" ht="18.75" customHeight="1" x14ac:dyDescent="0.2">
      <c r="B177" s="85" t="s">
        <v>495</v>
      </c>
      <c r="C177" s="109">
        <v>239</v>
      </c>
      <c r="D177" s="109">
        <v>239</v>
      </c>
      <c r="E177" s="109">
        <v>0</v>
      </c>
      <c r="F177" s="109">
        <v>0</v>
      </c>
      <c r="G177" s="109">
        <v>0</v>
      </c>
      <c r="H177" s="86">
        <v>478</v>
      </c>
      <c r="I177" s="87"/>
    </row>
    <row r="178" spans="2:9" s="88" customFormat="1" ht="18.75" customHeight="1" x14ac:dyDescent="0.2">
      <c r="B178" s="85" t="s">
        <v>482</v>
      </c>
      <c r="C178" s="109">
        <v>259</v>
      </c>
      <c r="D178" s="109">
        <v>0</v>
      </c>
      <c r="E178" s="109">
        <v>0</v>
      </c>
      <c r="F178" s="109">
        <v>0</v>
      </c>
      <c r="G178" s="109">
        <v>214</v>
      </c>
      <c r="H178" s="86">
        <v>473</v>
      </c>
      <c r="I178" s="87"/>
    </row>
    <row r="179" spans="2:9" s="88" customFormat="1" ht="18.75" customHeight="1" x14ac:dyDescent="0.2">
      <c r="B179" s="85" t="s">
        <v>500</v>
      </c>
      <c r="C179" s="109">
        <v>167</v>
      </c>
      <c r="D179" s="109">
        <v>264</v>
      </c>
      <c r="E179" s="109">
        <v>0</v>
      </c>
      <c r="F179" s="109">
        <v>0</v>
      </c>
      <c r="G179" s="109">
        <v>0</v>
      </c>
      <c r="H179" s="86">
        <v>431</v>
      </c>
      <c r="I179" s="87"/>
    </row>
    <row r="180" spans="2:9" s="88" customFormat="1" ht="18.75" customHeight="1" x14ac:dyDescent="0.2">
      <c r="B180" s="85" t="s">
        <v>488</v>
      </c>
      <c r="C180" s="109">
        <v>355</v>
      </c>
      <c r="D180" s="109">
        <v>69</v>
      </c>
      <c r="E180" s="109">
        <v>0</v>
      </c>
      <c r="F180" s="109">
        <v>0</v>
      </c>
      <c r="G180" s="109">
        <v>0</v>
      </c>
      <c r="H180" s="86">
        <v>424</v>
      </c>
      <c r="I180" s="87"/>
    </row>
    <row r="181" spans="2:9" s="88" customFormat="1" ht="18.75" customHeight="1" x14ac:dyDescent="0.2">
      <c r="B181" s="85" t="s">
        <v>501</v>
      </c>
      <c r="C181" s="109">
        <v>0</v>
      </c>
      <c r="D181" s="109">
        <v>0</v>
      </c>
      <c r="E181" s="109">
        <v>0</v>
      </c>
      <c r="F181" s="109">
        <v>416</v>
      </c>
      <c r="G181" s="109">
        <v>3</v>
      </c>
      <c r="H181" s="86">
        <v>419</v>
      </c>
      <c r="I181" s="87"/>
    </row>
    <row r="182" spans="2:9" s="88" customFormat="1" ht="18.75" customHeight="1" x14ac:dyDescent="0.2">
      <c r="B182" s="85" t="s">
        <v>502</v>
      </c>
      <c r="C182" s="109">
        <v>352</v>
      </c>
      <c r="D182" s="109">
        <v>0</v>
      </c>
      <c r="E182" s="109">
        <v>0</v>
      </c>
      <c r="F182" s="109">
        <v>0</v>
      </c>
      <c r="G182" s="109">
        <v>40</v>
      </c>
      <c r="H182" s="86">
        <v>392</v>
      </c>
      <c r="I182" s="87"/>
    </row>
    <row r="183" spans="2:9" s="88" customFormat="1" ht="18.75" customHeight="1" x14ac:dyDescent="0.2">
      <c r="B183" s="85" t="s">
        <v>504</v>
      </c>
      <c r="C183" s="109">
        <v>367</v>
      </c>
      <c r="D183" s="109">
        <v>0</v>
      </c>
      <c r="E183" s="109">
        <v>0</v>
      </c>
      <c r="F183" s="109">
        <v>0</v>
      </c>
      <c r="G183" s="109">
        <v>0</v>
      </c>
      <c r="H183" s="86">
        <v>367</v>
      </c>
      <c r="I183" s="87"/>
    </row>
    <row r="184" spans="2:9" s="88" customFormat="1" ht="18.75" customHeight="1" x14ac:dyDescent="0.2">
      <c r="B184" s="85" t="s">
        <v>505</v>
      </c>
      <c r="C184" s="109">
        <v>112</v>
      </c>
      <c r="D184" s="109">
        <v>0</v>
      </c>
      <c r="E184" s="109">
        <v>250</v>
      </c>
      <c r="F184" s="109">
        <v>0</v>
      </c>
      <c r="G184" s="109">
        <v>0</v>
      </c>
      <c r="H184" s="86">
        <v>362</v>
      </c>
      <c r="I184" s="87"/>
    </row>
    <row r="185" spans="2:9" s="88" customFormat="1" ht="18.75" customHeight="1" x14ac:dyDescent="0.2">
      <c r="B185" s="85" t="s">
        <v>497</v>
      </c>
      <c r="C185" s="109">
        <v>172</v>
      </c>
      <c r="D185" s="109">
        <v>63</v>
      </c>
      <c r="E185" s="109">
        <v>124</v>
      </c>
      <c r="F185" s="109">
        <v>0</v>
      </c>
      <c r="G185" s="109">
        <v>0</v>
      </c>
      <c r="H185" s="86">
        <v>359</v>
      </c>
      <c r="I185" s="87"/>
    </row>
    <row r="186" spans="2:9" s="88" customFormat="1" ht="18.75" customHeight="1" x14ac:dyDescent="0.2">
      <c r="B186" s="85" t="s">
        <v>508</v>
      </c>
      <c r="C186" s="109">
        <v>293</v>
      </c>
      <c r="D186" s="109">
        <v>62</v>
      </c>
      <c r="E186" s="109">
        <v>0</v>
      </c>
      <c r="F186" s="109">
        <v>0</v>
      </c>
      <c r="G186" s="109">
        <v>0</v>
      </c>
      <c r="H186" s="86">
        <v>355</v>
      </c>
      <c r="I186" s="87"/>
    </row>
    <row r="187" spans="2:9" s="88" customFormat="1" ht="18.75" customHeight="1" x14ac:dyDescent="0.2">
      <c r="B187" s="85" t="s">
        <v>509</v>
      </c>
      <c r="C187" s="109">
        <v>74</v>
      </c>
      <c r="D187" s="109">
        <v>278</v>
      </c>
      <c r="E187" s="109">
        <v>0</v>
      </c>
      <c r="F187" s="109">
        <v>0</v>
      </c>
      <c r="G187" s="109">
        <v>0</v>
      </c>
      <c r="H187" s="86">
        <v>352</v>
      </c>
      <c r="I187" s="87"/>
    </row>
    <row r="188" spans="2:9" s="88" customFormat="1" ht="18.75" customHeight="1" x14ac:dyDescent="0.2">
      <c r="B188" s="85" t="s">
        <v>512</v>
      </c>
      <c r="C188" s="109">
        <v>0</v>
      </c>
      <c r="D188" s="109">
        <v>0</v>
      </c>
      <c r="E188" s="109">
        <v>336</v>
      </c>
      <c r="F188" s="109">
        <v>0</v>
      </c>
      <c r="G188" s="109">
        <v>0</v>
      </c>
      <c r="H188" s="86">
        <v>336</v>
      </c>
      <c r="I188" s="87"/>
    </row>
    <row r="189" spans="2:9" s="88" customFormat="1" ht="18.75" customHeight="1" x14ac:dyDescent="0.2">
      <c r="B189" s="85" t="s">
        <v>515</v>
      </c>
      <c r="C189" s="109">
        <v>0</v>
      </c>
      <c r="D189" s="109">
        <v>331</v>
      </c>
      <c r="E189" s="109">
        <v>0</v>
      </c>
      <c r="F189" s="109">
        <v>0</v>
      </c>
      <c r="G189" s="109">
        <v>0</v>
      </c>
      <c r="H189" s="86">
        <v>331</v>
      </c>
      <c r="I189" s="87"/>
    </row>
    <row r="190" spans="2:9" s="88" customFormat="1" ht="18.75" customHeight="1" x14ac:dyDescent="0.2">
      <c r="B190" s="85" t="s">
        <v>519</v>
      </c>
      <c r="C190" s="109">
        <v>63</v>
      </c>
      <c r="D190" s="109">
        <v>0</v>
      </c>
      <c r="E190" s="109">
        <v>256</v>
      </c>
      <c r="F190" s="109">
        <v>0</v>
      </c>
      <c r="G190" s="109">
        <v>0</v>
      </c>
      <c r="H190" s="86">
        <v>319</v>
      </c>
      <c r="I190" s="87"/>
    </row>
    <row r="191" spans="2:9" s="88" customFormat="1" ht="18.75" customHeight="1" x14ac:dyDescent="0.2">
      <c r="B191" s="85" t="s">
        <v>520</v>
      </c>
      <c r="C191" s="109">
        <v>0</v>
      </c>
      <c r="D191" s="109">
        <v>318</v>
      </c>
      <c r="E191" s="109">
        <v>0</v>
      </c>
      <c r="F191" s="109">
        <v>0</v>
      </c>
      <c r="G191" s="109">
        <v>0</v>
      </c>
      <c r="H191" s="86">
        <v>318</v>
      </c>
      <c r="I191" s="87"/>
    </row>
    <row r="192" spans="2:9" s="88" customFormat="1" ht="18.75" customHeight="1" x14ac:dyDescent="0.2">
      <c r="B192" s="85" t="s">
        <v>401</v>
      </c>
      <c r="C192" s="109">
        <v>0</v>
      </c>
      <c r="D192" s="109">
        <v>209</v>
      </c>
      <c r="E192" s="109">
        <v>10</v>
      </c>
      <c r="F192" s="109">
        <v>96</v>
      </c>
      <c r="G192" s="109">
        <v>0</v>
      </c>
      <c r="H192" s="86">
        <v>315</v>
      </c>
      <c r="I192" s="87"/>
    </row>
    <row r="193" spans="2:9" s="88" customFormat="1" ht="18.75" customHeight="1" x14ac:dyDescent="0.2">
      <c r="B193" s="85" t="s">
        <v>362</v>
      </c>
      <c r="C193" s="109">
        <v>0</v>
      </c>
      <c r="D193" s="109">
        <v>0</v>
      </c>
      <c r="E193" s="109">
        <v>0</v>
      </c>
      <c r="F193" s="109">
        <v>307</v>
      </c>
      <c r="G193" s="109">
        <v>0</v>
      </c>
      <c r="H193" s="86">
        <v>307</v>
      </c>
      <c r="I193" s="87"/>
    </row>
    <row r="194" spans="2:9" s="88" customFormat="1" ht="18.75" customHeight="1" x14ac:dyDescent="0.2">
      <c r="B194" s="85" t="s">
        <v>525</v>
      </c>
      <c r="C194" s="109">
        <v>0</v>
      </c>
      <c r="D194" s="109">
        <v>32</v>
      </c>
      <c r="E194" s="109">
        <v>270</v>
      </c>
      <c r="F194" s="109">
        <v>0</v>
      </c>
      <c r="G194" s="109">
        <v>0</v>
      </c>
      <c r="H194" s="86">
        <v>302</v>
      </c>
      <c r="I194" s="87"/>
    </row>
    <row r="195" spans="2:9" s="88" customFormat="1" ht="18.75" customHeight="1" x14ac:dyDescent="0.2">
      <c r="B195" s="85" t="s">
        <v>428</v>
      </c>
      <c r="C195" s="109">
        <v>0</v>
      </c>
      <c r="D195" s="109">
        <v>0</v>
      </c>
      <c r="E195" s="109">
        <v>298</v>
      </c>
      <c r="F195" s="109">
        <v>0</v>
      </c>
      <c r="G195" s="109">
        <v>0</v>
      </c>
      <c r="H195" s="86">
        <v>298</v>
      </c>
      <c r="I195" s="87"/>
    </row>
    <row r="196" spans="2:9" s="88" customFormat="1" ht="18.75" customHeight="1" x14ac:dyDescent="0.2">
      <c r="B196" s="85" t="s">
        <v>530</v>
      </c>
      <c r="C196" s="109">
        <v>0</v>
      </c>
      <c r="D196" s="109">
        <v>281</v>
      </c>
      <c r="E196" s="109">
        <v>0</v>
      </c>
      <c r="F196" s="109">
        <v>0</v>
      </c>
      <c r="G196" s="109">
        <v>0</v>
      </c>
      <c r="H196" s="86">
        <v>281</v>
      </c>
      <c r="I196" s="87"/>
    </row>
    <row r="197" spans="2:9" s="88" customFormat="1" ht="18.75" customHeight="1" x14ac:dyDescent="0.2">
      <c r="B197" s="85" t="s">
        <v>532</v>
      </c>
      <c r="C197" s="109">
        <v>0</v>
      </c>
      <c r="D197" s="109">
        <v>0</v>
      </c>
      <c r="E197" s="109">
        <v>0</v>
      </c>
      <c r="F197" s="109">
        <v>0</v>
      </c>
      <c r="G197" s="109">
        <v>278</v>
      </c>
      <c r="H197" s="86">
        <v>278</v>
      </c>
      <c r="I197" s="87"/>
    </row>
    <row r="198" spans="2:9" s="88" customFormat="1" ht="18.75" customHeight="1" x14ac:dyDescent="0.2">
      <c r="B198" s="85" t="s">
        <v>534</v>
      </c>
      <c r="C198" s="109">
        <v>276</v>
      </c>
      <c r="D198" s="109">
        <v>0</v>
      </c>
      <c r="E198" s="109">
        <v>0</v>
      </c>
      <c r="F198" s="109">
        <v>0</v>
      </c>
      <c r="G198" s="109">
        <v>0</v>
      </c>
      <c r="H198" s="86">
        <v>276</v>
      </c>
      <c r="I198" s="87"/>
    </row>
    <row r="199" spans="2:9" s="88" customFormat="1" ht="18.75" customHeight="1" x14ac:dyDescent="0.2">
      <c r="B199" s="85" t="s">
        <v>536</v>
      </c>
      <c r="C199" s="109">
        <v>0</v>
      </c>
      <c r="D199" s="109">
        <v>0</v>
      </c>
      <c r="E199" s="109">
        <v>259</v>
      </c>
      <c r="F199" s="109">
        <v>0</v>
      </c>
      <c r="G199" s="109">
        <v>0</v>
      </c>
      <c r="H199" s="86">
        <v>259</v>
      </c>
      <c r="I199" s="87"/>
    </row>
    <row r="200" spans="2:9" s="88" customFormat="1" ht="18.75" customHeight="1" x14ac:dyDescent="0.2">
      <c r="B200" s="85" t="s">
        <v>537</v>
      </c>
      <c r="C200" s="109">
        <v>0</v>
      </c>
      <c r="D200" s="109">
        <v>257</v>
      </c>
      <c r="E200" s="109">
        <v>0</v>
      </c>
      <c r="F200" s="109">
        <v>0</v>
      </c>
      <c r="G200" s="109">
        <v>0</v>
      </c>
      <c r="H200" s="86">
        <v>257</v>
      </c>
      <c r="I200" s="87"/>
    </row>
    <row r="201" spans="2:9" s="88" customFormat="1" ht="18.75" customHeight="1" x14ac:dyDescent="0.2">
      <c r="B201" s="85" t="s">
        <v>538</v>
      </c>
      <c r="C201" s="109">
        <v>0</v>
      </c>
      <c r="D201" s="109">
        <v>0</v>
      </c>
      <c r="E201" s="109">
        <v>0</v>
      </c>
      <c r="F201" s="109">
        <v>0</v>
      </c>
      <c r="G201" s="109">
        <v>255</v>
      </c>
      <c r="H201" s="86">
        <v>255</v>
      </c>
      <c r="I201" s="87"/>
    </row>
    <row r="202" spans="2:9" s="88" customFormat="1" ht="18.75" customHeight="1" x14ac:dyDescent="0.2">
      <c r="B202" s="85" t="s">
        <v>539</v>
      </c>
      <c r="C202" s="109">
        <v>0</v>
      </c>
      <c r="D202" s="109">
        <v>170</v>
      </c>
      <c r="E202" s="109">
        <v>82</v>
      </c>
      <c r="F202" s="109">
        <v>0</v>
      </c>
      <c r="G202" s="109">
        <v>0</v>
      </c>
      <c r="H202" s="86">
        <v>252</v>
      </c>
      <c r="I202" s="87"/>
    </row>
    <row r="203" spans="2:9" s="88" customFormat="1" ht="18.75" customHeight="1" x14ac:dyDescent="0.2">
      <c r="B203" s="85" t="s">
        <v>540</v>
      </c>
      <c r="C203" s="109">
        <v>249</v>
      </c>
      <c r="D203" s="109">
        <v>0</v>
      </c>
      <c r="E203" s="109">
        <v>0</v>
      </c>
      <c r="F203" s="109">
        <v>0</v>
      </c>
      <c r="G203" s="109">
        <v>0</v>
      </c>
      <c r="H203" s="86">
        <v>249</v>
      </c>
      <c r="I203" s="87"/>
    </row>
    <row r="204" spans="2:9" s="88" customFormat="1" ht="18.75" customHeight="1" x14ac:dyDescent="0.2">
      <c r="B204" s="85" t="s">
        <v>543</v>
      </c>
      <c r="C204" s="109">
        <v>0</v>
      </c>
      <c r="D204" s="109">
        <v>0</v>
      </c>
      <c r="E204" s="109">
        <v>0</v>
      </c>
      <c r="F204" s="109">
        <v>241</v>
      </c>
      <c r="G204" s="109">
        <v>0</v>
      </c>
      <c r="H204" s="86">
        <v>241</v>
      </c>
      <c r="I204" s="87"/>
    </row>
    <row r="205" spans="2:9" s="88" customFormat="1" ht="18.75" customHeight="1" x14ac:dyDescent="0.2">
      <c r="B205" s="85" t="s">
        <v>544</v>
      </c>
      <c r="C205" s="109">
        <v>240</v>
      </c>
      <c r="D205" s="109">
        <v>0</v>
      </c>
      <c r="E205" s="109">
        <v>0</v>
      </c>
      <c r="F205" s="109">
        <v>0</v>
      </c>
      <c r="G205" s="109">
        <v>0</v>
      </c>
      <c r="H205" s="86">
        <v>240</v>
      </c>
      <c r="I205" s="87"/>
    </row>
    <row r="206" spans="2:9" s="88" customFormat="1" ht="18.75" customHeight="1" x14ac:dyDescent="0.2">
      <c r="B206" s="85" t="s">
        <v>367</v>
      </c>
      <c r="C206" s="109">
        <v>226</v>
      </c>
      <c r="D206" s="109">
        <v>0</v>
      </c>
      <c r="E206" s="109">
        <v>0</v>
      </c>
      <c r="F206" s="109">
        <v>0</v>
      </c>
      <c r="G206" s="109">
        <v>0</v>
      </c>
      <c r="H206" s="86">
        <v>226</v>
      </c>
      <c r="I206" s="87"/>
    </row>
    <row r="207" spans="2:9" s="88" customFormat="1" ht="18.75" customHeight="1" x14ac:dyDescent="0.2">
      <c r="B207" s="85" t="s">
        <v>514</v>
      </c>
      <c r="C207" s="109">
        <v>0</v>
      </c>
      <c r="D207" s="109">
        <v>0</v>
      </c>
      <c r="E207" s="109">
        <v>0</v>
      </c>
      <c r="F207" s="109">
        <v>58</v>
      </c>
      <c r="G207" s="109">
        <v>154</v>
      </c>
      <c r="H207" s="86">
        <v>212</v>
      </c>
      <c r="I207" s="87"/>
    </row>
    <row r="208" spans="2:9" s="88" customFormat="1" ht="18.75" customHeight="1" x14ac:dyDescent="0.2">
      <c r="B208" s="85" t="s">
        <v>78</v>
      </c>
      <c r="C208" s="109">
        <v>0</v>
      </c>
      <c r="D208" s="109">
        <v>0</v>
      </c>
      <c r="E208" s="109">
        <v>19</v>
      </c>
      <c r="F208" s="109">
        <v>162</v>
      </c>
      <c r="G208" s="109">
        <v>30</v>
      </c>
      <c r="H208" s="86">
        <v>211</v>
      </c>
      <c r="I208" s="87"/>
    </row>
    <row r="209" spans="2:9" s="88" customFormat="1" ht="18.75" customHeight="1" x14ac:dyDescent="0.2">
      <c r="B209" s="85" t="s">
        <v>448</v>
      </c>
      <c r="C209" s="109">
        <v>0</v>
      </c>
      <c r="D209" s="109">
        <v>0</v>
      </c>
      <c r="E209" s="109">
        <v>0</v>
      </c>
      <c r="F209" s="109">
        <v>0</v>
      </c>
      <c r="G209" s="109">
        <v>207</v>
      </c>
      <c r="H209" s="86">
        <v>207</v>
      </c>
      <c r="I209" s="87"/>
    </row>
    <row r="210" spans="2:9" s="88" customFormat="1" ht="18.75" customHeight="1" x14ac:dyDescent="0.2">
      <c r="B210" s="85" t="s">
        <v>550</v>
      </c>
      <c r="C210" s="109">
        <v>0</v>
      </c>
      <c r="D210" s="109">
        <v>0</v>
      </c>
      <c r="E210" s="109">
        <v>199</v>
      </c>
      <c r="F210" s="109">
        <v>0</v>
      </c>
      <c r="G210" s="109">
        <v>0</v>
      </c>
      <c r="H210" s="86">
        <v>199</v>
      </c>
      <c r="I210" s="87"/>
    </row>
    <row r="211" spans="2:9" s="88" customFormat="1" ht="18.75" customHeight="1" x14ac:dyDescent="0.2">
      <c r="B211" s="85" t="s">
        <v>551</v>
      </c>
      <c r="C211" s="109">
        <v>0</v>
      </c>
      <c r="D211" s="109">
        <v>196</v>
      </c>
      <c r="E211" s="109">
        <v>0</v>
      </c>
      <c r="F211" s="109">
        <v>0</v>
      </c>
      <c r="G211" s="109">
        <v>0</v>
      </c>
      <c r="H211" s="86">
        <v>196</v>
      </c>
      <c r="I211" s="87"/>
    </row>
    <row r="212" spans="2:9" s="88" customFormat="1" ht="18.75" customHeight="1" x14ac:dyDescent="0.2">
      <c r="B212" s="85" t="s">
        <v>553</v>
      </c>
      <c r="C212" s="109">
        <v>0</v>
      </c>
      <c r="D212" s="109">
        <v>0</v>
      </c>
      <c r="E212" s="109">
        <v>192</v>
      </c>
      <c r="F212" s="109">
        <v>0</v>
      </c>
      <c r="G212" s="109">
        <v>0</v>
      </c>
      <c r="H212" s="86">
        <v>192</v>
      </c>
      <c r="I212" s="87"/>
    </row>
    <row r="213" spans="2:9" s="88" customFormat="1" ht="18.75" customHeight="1" x14ac:dyDescent="0.2">
      <c r="B213" s="85" t="s">
        <v>556</v>
      </c>
      <c r="C213" s="109">
        <v>183</v>
      </c>
      <c r="D213" s="109">
        <v>0</v>
      </c>
      <c r="E213" s="109">
        <v>0</v>
      </c>
      <c r="F213" s="109">
        <v>0</v>
      </c>
      <c r="G213" s="109">
        <v>0</v>
      </c>
      <c r="H213" s="86">
        <v>183</v>
      </c>
      <c r="I213" s="87"/>
    </row>
    <row r="214" spans="2:9" s="88" customFormat="1" ht="18.75" customHeight="1" x14ac:dyDescent="0.2">
      <c r="B214" s="85" t="s">
        <v>559</v>
      </c>
      <c r="C214" s="109">
        <v>24</v>
      </c>
      <c r="D214" s="109">
        <v>0</v>
      </c>
      <c r="E214" s="109">
        <v>0</v>
      </c>
      <c r="F214" s="109">
        <v>157</v>
      </c>
      <c r="G214" s="109">
        <v>0</v>
      </c>
      <c r="H214" s="86">
        <v>181</v>
      </c>
      <c r="I214" s="87"/>
    </row>
    <row r="215" spans="2:9" s="88" customFormat="1" ht="18.75" customHeight="1" x14ac:dyDescent="0.2">
      <c r="B215" s="85" t="s">
        <v>561</v>
      </c>
      <c r="C215" s="109">
        <v>0</v>
      </c>
      <c r="D215" s="109">
        <v>0</v>
      </c>
      <c r="E215" s="109">
        <v>0</v>
      </c>
      <c r="F215" s="109">
        <v>0</v>
      </c>
      <c r="G215" s="109">
        <v>179</v>
      </c>
      <c r="H215" s="86">
        <v>179</v>
      </c>
      <c r="I215" s="87"/>
    </row>
    <row r="216" spans="2:9" s="88" customFormat="1" ht="18.75" customHeight="1" x14ac:dyDescent="0.2">
      <c r="B216" s="85" t="s">
        <v>2962</v>
      </c>
      <c r="C216" s="109">
        <v>23</v>
      </c>
      <c r="D216" s="109">
        <v>2</v>
      </c>
      <c r="E216" s="109">
        <v>34</v>
      </c>
      <c r="F216" s="109">
        <v>54</v>
      </c>
      <c r="G216" s="109">
        <v>63</v>
      </c>
      <c r="H216" s="86">
        <v>176</v>
      </c>
      <c r="I216" s="87"/>
    </row>
    <row r="217" spans="2:9" s="88" customFormat="1" ht="18.75" customHeight="1" x14ac:dyDescent="0.2">
      <c r="B217" s="85" t="s">
        <v>564</v>
      </c>
      <c r="C217" s="109">
        <v>169</v>
      </c>
      <c r="D217" s="109">
        <v>0</v>
      </c>
      <c r="E217" s="109">
        <v>0</v>
      </c>
      <c r="F217" s="109">
        <v>0</v>
      </c>
      <c r="G217" s="109">
        <v>0</v>
      </c>
      <c r="H217" s="86">
        <v>169</v>
      </c>
      <c r="I217" s="87"/>
    </row>
    <row r="218" spans="2:9" s="88" customFormat="1" ht="18.75" customHeight="1" x14ac:dyDescent="0.2">
      <c r="B218" s="85" t="s">
        <v>531</v>
      </c>
      <c r="C218" s="109">
        <v>0</v>
      </c>
      <c r="D218" s="109">
        <v>0</v>
      </c>
      <c r="E218" s="109">
        <v>0</v>
      </c>
      <c r="F218" s="109">
        <v>0</v>
      </c>
      <c r="G218" s="109">
        <v>161</v>
      </c>
      <c r="H218" s="86">
        <v>161</v>
      </c>
      <c r="I218" s="87"/>
    </row>
    <row r="219" spans="2:9" s="88" customFormat="1" ht="18.75" customHeight="1" x14ac:dyDescent="0.2">
      <c r="B219" s="85" t="s">
        <v>426</v>
      </c>
      <c r="C219" s="109">
        <v>0</v>
      </c>
      <c r="D219" s="109">
        <v>0</v>
      </c>
      <c r="E219" s="109">
        <v>0</v>
      </c>
      <c r="F219" s="109">
        <v>0</v>
      </c>
      <c r="G219" s="109">
        <v>158</v>
      </c>
      <c r="H219" s="86">
        <v>158</v>
      </c>
      <c r="I219" s="87"/>
    </row>
    <row r="220" spans="2:9" s="88" customFormat="1" ht="18.75" customHeight="1" x14ac:dyDescent="0.2">
      <c r="B220" s="85" t="s">
        <v>573</v>
      </c>
      <c r="C220" s="109">
        <v>0</v>
      </c>
      <c r="D220" s="109">
        <v>0</v>
      </c>
      <c r="E220" s="109">
        <v>0</v>
      </c>
      <c r="F220" s="109">
        <v>0</v>
      </c>
      <c r="G220" s="109">
        <v>143</v>
      </c>
      <c r="H220" s="86">
        <v>143</v>
      </c>
      <c r="I220" s="87"/>
    </row>
    <row r="221" spans="2:9" s="88" customFormat="1" ht="18.75" customHeight="1" x14ac:dyDescent="0.2">
      <c r="B221" s="85" t="s">
        <v>567</v>
      </c>
      <c r="C221" s="109">
        <v>35</v>
      </c>
      <c r="D221" s="109">
        <v>53</v>
      </c>
      <c r="E221" s="109">
        <v>0</v>
      </c>
      <c r="F221" s="109">
        <v>33</v>
      </c>
      <c r="G221" s="109">
        <v>15</v>
      </c>
      <c r="H221" s="86">
        <v>136</v>
      </c>
      <c r="I221" s="87"/>
    </row>
    <row r="222" spans="2:9" s="88" customFormat="1" ht="18.75" customHeight="1" x14ac:dyDescent="0.2">
      <c r="B222" s="85" t="s">
        <v>581</v>
      </c>
      <c r="C222" s="109">
        <v>0</v>
      </c>
      <c r="D222" s="109">
        <v>0</v>
      </c>
      <c r="E222" s="109">
        <v>128</v>
      </c>
      <c r="F222" s="109">
        <v>0</v>
      </c>
      <c r="G222" s="109">
        <v>0</v>
      </c>
      <c r="H222" s="86">
        <v>128</v>
      </c>
      <c r="I222" s="87"/>
    </row>
    <row r="223" spans="2:9" s="88" customFormat="1" ht="18.75" customHeight="1" x14ac:dyDescent="0.2">
      <c r="B223" s="85" t="s">
        <v>582</v>
      </c>
      <c r="C223" s="109">
        <v>81</v>
      </c>
      <c r="D223" s="109">
        <v>14</v>
      </c>
      <c r="E223" s="109">
        <v>32</v>
      </c>
      <c r="F223" s="109">
        <v>0</v>
      </c>
      <c r="G223" s="109">
        <v>0</v>
      </c>
      <c r="H223" s="86">
        <v>127</v>
      </c>
      <c r="I223" s="87"/>
    </row>
    <row r="224" spans="2:9" s="88" customFormat="1" ht="18.75" customHeight="1" x14ac:dyDescent="0.2">
      <c r="B224" s="85" t="s">
        <v>585</v>
      </c>
      <c r="C224" s="109">
        <v>0</v>
      </c>
      <c r="D224" s="109">
        <v>120</v>
      </c>
      <c r="E224" s="109">
        <v>0</v>
      </c>
      <c r="F224" s="109">
        <v>0</v>
      </c>
      <c r="G224" s="109">
        <v>0</v>
      </c>
      <c r="H224" s="86">
        <v>120</v>
      </c>
      <c r="I224" s="87"/>
    </row>
    <row r="225" spans="2:9" s="88" customFormat="1" ht="18.75" customHeight="1" x14ac:dyDescent="0.2">
      <c r="B225" s="85" t="s">
        <v>589</v>
      </c>
      <c r="C225" s="109">
        <v>0</v>
      </c>
      <c r="D225" s="109">
        <v>116</v>
      </c>
      <c r="E225" s="109">
        <v>0</v>
      </c>
      <c r="F225" s="109">
        <v>0</v>
      </c>
      <c r="G225" s="109">
        <v>0</v>
      </c>
      <c r="H225" s="86">
        <v>116</v>
      </c>
      <c r="I225" s="87"/>
    </row>
    <row r="226" spans="2:9" s="88" customFormat="1" ht="18.75" customHeight="1" x14ac:dyDescent="0.2">
      <c r="B226" s="85" t="s">
        <v>590</v>
      </c>
      <c r="C226" s="109">
        <v>0</v>
      </c>
      <c r="D226" s="109">
        <v>0</v>
      </c>
      <c r="E226" s="109">
        <v>115</v>
      </c>
      <c r="F226" s="109">
        <v>0</v>
      </c>
      <c r="G226" s="109">
        <v>0</v>
      </c>
      <c r="H226" s="86">
        <v>115</v>
      </c>
      <c r="I226" s="87"/>
    </row>
    <row r="227" spans="2:9" s="88" customFormat="1" ht="18.75" customHeight="1" x14ac:dyDescent="0.2">
      <c r="B227" s="85" t="s">
        <v>593</v>
      </c>
      <c r="C227" s="109">
        <v>0</v>
      </c>
      <c r="D227" s="109">
        <v>0</v>
      </c>
      <c r="E227" s="109">
        <v>0</v>
      </c>
      <c r="F227" s="109">
        <v>0</v>
      </c>
      <c r="G227" s="109">
        <v>105</v>
      </c>
      <c r="H227" s="86">
        <v>105</v>
      </c>
      <c r="I227" s="87"/>
    </row>
    <row r="228" spans="2:9" s="88" customFormat="1" ht="18.75" customHeight="1" x14ac:dyDescent="0.2">
      <c r="B228" s="85" t="s">
        <v>471</v>
      </c>
      <c r="C228" s="109">
        <v>1</v>
      </c>
      <c r="D228" s="109">
        <v>96</v>
      </c>
      <c r="E228" s="109">
        <v>0</v>
      </c>
      <c r="F228" s="109">
        <v>0</v>
      </c>
      <c r="G228" s="109">
        <v>1</v>
      </c>
      <c r="H228" s="86">
        <v>98</v>
      </c>
      <c r="I228" s="87"/>
    </row>
    <row r="229" spans="2:9" s="88" customFormat="1" ht="18.75" customHeight="1" x14ac:dyDescent="0.2">
      <c r="B229" s="85" t="s">
        <v>339</v>
      </c>
      <c r="C229" s="109">
        <v>88</v>
      </c>
      <c r="D229" s="109">
        <v>0</v>
      </c>
      <c r="E229" s="109">
        <v>0</v>
      </c>
      <c r="F229" s="109">
        <v>0</v>
      </c>
      <c r="G229" s="109">
        <v>0</v>
      </c>
      <c r="H229" s="86">
        <v>88</v>
      </c>
      <c r="I229" s="87"/>
    </row>
    <row r="230" spans="2:9" s="88" customFormat="1" ht="18.75" customHeight="1" x14ac:dyDescent="0.2">
      <c r="B230" s="85" t="s">
        <v>601</v>
      </c>
      <c r="C230" s="109">
        <v>0</v>
      </c>
      <c r="D230" s="109">
        <v>80</v>
      </c>
      <c r="E230" s="109">
        <v>0</v>
      </c>
      <c r="F230" s="109">
        <v>0</v>
      </c>
      <c r="G230" s="109">
        <v>0</v>
      </c>
      <c r="H230" s="86">
        <v>80</v>
      </c>
      <c r="I230" s="87"/>
    </row>
    <row r="231" spans="2:9" s="88" customFormat="1" ht="18.75" customHeight="1" x14ac:dyDescent="0.2">
      <c r="B231" s="85" t="s">
        <v>602</v>
      </c>
      <c r="C231" s="109">
        <v>0</v>
      </c>
      <c r="D231" s="109">
        <v>55</v>
      </c>
      <c r="E231" s="109">
        <v>0</v>
      </c>
      <c r="F231" s="109">
        <v>0</v>
      </c>
      <c r="G231" s="109">
        <v>23</v>
      </c>
      <c r="H231" s="86">
        <v>78</v>
      </c>
      <c r="I231" s="87"/>
    </row>
    <row r="232" spans="2:9" s="88" customFormat="1" ht="18.75" customHeight="1" x14ac:dyDescent="0.2">
      <c r="B232" s="85" t="s">
        <v>606</v>
      </c>
      <c r="C232" s="109">
        <v>0</v>
      </c>
      <c r="D232" s="109">
        <v>0</v>
      </c>
      <c r="E232" s="109">
        <v>74</v>
      </c>
      <c r="F232" s="109">
        <v>0</v>
      </c>
      <c r="G232" s="109">
        <v>0</v>
      </c>
      <c r="H232" s="86">
        <v>74</v>
      </c>
      <c r="I232" s="87"/>
    </row>
    <row r="233" spans="2:9" s="88" customFormat="1" ht="18.75" customHeight="1" x14ac:dyDescent="0.2">
      <c r="B233" s="85" t="s">
        <v>609</v>
      </c>
      <c r="C233" s="109">
        <v>69</v>
      </c>
      <c r="D233" s="109">
        <v>0</v>
      </c>
      <c r="E233" s="109">
        <v>0</v>
      </c>
      <c r="F233" s="109">
        <v>0</v>
      </c>
      <c r="G233" s="109">
        <v>0</v>
      </c>
      <c r="H233" s="86">
        <v>69</v>
      </c>
      <c r="I233" s="87"/>
    </row>
    <row r="234" spans="2:9" s="88" customFormat="1" ht="18.75" customHeight="1" x14ac:dyDescent="0.2">
      <c r="B234" s="85" t="s">
        <v>612</v>
      </c>
      <c r="C234" s="109">
        <v>0</v>
      </c>
      <c r="D234" s="109">
        <v>0</v>
      </c>
      <c r="E234" s="109">
        <v>0</v>
      </c>
      <c r="F234" s="109">
        <v>0</v>
      </c>
      <c r="G234" s="109">
        <v>67</v>
      </c>
      <c r="H234" s="86">
        <v>67</v>
      </c>
      <c r="I234" s="87"/>
    </row>
    <row r="235" spans="2:9" s="88" customFormat="1" ht="18.75" customHeight="1" x14ac:dyDescent="0.2">
      <c r="B235" s="85" t="s">
        <v>614</v>
      </c>
      <c r="C235" s="109">
        <v>50</v>
      </c>
      <c r="D235" s="109">
        <v>10</v>
      </c>
      <c r="E235" s="109">
        <v>5</v>
      </c>
      <c r="F235" s="109">
        <v>0</v>
      </c>
      <c r="G235" s="109">
        <v>0</v>
      </c>
      <c r="H235" s="86">
        <v>65</v>
      </c>
      <c r="I235" s="87"/>
    </row>
    <row r="236" spans="2:9" s="88" customFormat="1" ht="18.75" customHeight="1" x14ac:dyDescent="0.2">
      <c r="B236" s="85" t="s">
        <v>548</v>
      </c>
      <c r="C236" s="109">
        <v>64</v>
      </c>
      <c r="D236" s="109">
        <v>0</v>
      </c>
      <c r="E236" s="109">
        <v>0</v>
      </c>
      <c r="F236" s="109">
        <v>0</v>
      </c>
      <c r="G236" s="109">
        <v>0</v>
      </c>
      <c r="H236" s="86">
        <v>64</v>
      </c>
      <c r="I236" s="87"/>
    </row>
    <row r="237" spans="2:9" s="88" customFormat="1" ht="18.75" customHeight="1" x14ac:dyDescent="0.2">
      <c r="B237" s="85" t="s">
        <v>617</v>
      </c>
      <c r="C237" s="109">
        <v>63</v>
      </c>
      <c r="D237" s="109">
        <v>0</v>
      </c>
      <c r="E237" s="109">
        <v>0</v>
      </c>
      <c r="F237" s="109">
        <v>0</v>
      </c>
      <c r="G237" s="109">
        <v>0</v>
      </c>
      <c r="H237" s="86">
        <v>63</v>
      </c>
      <c r="I237" s="87"/>
    </row>
    <row r="238" spans="2:9" s="88" customFormat="1" ht="18.75" customHeight="1" x14ac:dyDescent="0.2">
      <c r="B238" s="85" t="s">
        <v>619</v>
      </c>
      <c r="C238" s="109">
        <v>0</v>
      </c>
      <c r="D238" s="109">
        <v>39</v>
      </c>
      <c r="E238" s="109">
        <v>23</v>
      </c>
      <c r="F238" s="109">
        <v>0</v>
      </c>
      <c r="G238" s="109">
        <v>0</v>
      </c>
      <c r="H238" s="86">
        <v>62</v>
      </c>
      <c r="I238" s="87"/>
    </row>
    <row r="239" spans="2:9" s="88" customFormat="1" ht="18.75" customHeight="1" x14ac:dyDescent="0.2">
      <c r="B239" s="85" t="s">
        <v>620</v>
      </c>
      <c r="C239" s="109">
        <v>61</v>
      </c>
      <c r="D239" s="109">
        <v>0</v>
      </c>
      <c r="E239" s="109">
        <v>0</v>
      </c>
      <c r="F239" s="109">
        <v>0</v>
      </c>
      <c r="G239" s="109">
        <v>0</v>
      </c>
      <c r="H239" s="86">
        <v>61</v>
      </c>
      <c r="I239" s="87"/>
    </row>
    <row r="240" spans="2:9" s="88" customFormat="1" ht="18.75" customHeight="1" x14ac:dyDescent="0.2">
      <c r="B240" s="85" t="s">
        <v>513</v>
      </c>
      <c r="C240" s="109">
        <v>0</v>
      </c>
      <c r="D240" s="109">
        <v>0</v>
      </c>
      <c r="E240" s="109">
        <v>0</v>
      </c>
      <c r="F240" s="109">
        <v>38</v>
      </c>
      <c r="G240" s="109">
        <v>22</v>
      </c>
      <c r="H240" s="86">
        <v>60</v>
      </c>
      <c r="I240" s="87"/>
    </row>
    <row r="241" spans="2:9" s="88" customFormat="1" ht="18.75" customHeight="1" x14ac:dyDescent="0.2">
      <c r="B241" s="85" t="s">
        <v>625</v>
      </c>
      <c r="C241" s="109">
        <v>0</v>
      </c>
      <c r="D241" s="109">
        <v>0</v>
      </c>
      <c r="E241" s="109">
        <v>0</v>
      </c>
      <c r="F241" s="109">
        <v>59</v>
      </c>
      <c r="G241" s="109">
        <v>0</v>
      </c>
      <c r="H241" s="86">
        <v>59</v>
      </c>
      <c r="I241" s="87"/>
    </row>
    <row r="242" spans="2:9" s="88" customFormat="1" ht="18.75" customHeight="1" x14ac:dyDescent="0.2">
      <c r="B242" s="85" t="s">
        <v>611</v>
      </c>
      <c r="C242" s="109">
        <v>57</v>
      </c>
      <c r="D242" s="109">
        <v>0</v>
      </c>
      <c r="E242" s="109">
        <v>0</v>
      </c>
      <c r="F242" s="109">
        <v>0</v>
      </c>
      <c r="G242" s="109">
        <v>0</v>
      </c>
      <c r="H242" s="86">
        <v>57</v>
      </c>
      <c r="I242" s="87"/>
    </row>
    <row r="243" spans="2:9" s="88" customFormat="1" ht="18.75" customHeight="1" x14ac:dyDescent="0.2">
      <c r="B243" s="85" t="s">
        <v>507</v>
      </c>
      <c r="C243" s="109">
        <v>0</v>
      </c>
      <c r="D243" s="109">
        <v>0</v>
      </c>
      <c r="E243" s="109">
        <v>0</v>
      </c>
      <c r="F243" s="109">
        <v>0</v>
      </c>
      <c r="G243" s="109">
        <v>56</v>
      </c>
      <c r="H243" s="86">
        <v>56</v>
      </c>
      <c r="I243" s="87"/>
    </row>
    <row r="244" spans="2:9" s="88" customFormat="1" ht="18.75" customHeight="1" x14ac:dyDescent="0.2">
      <c r="B244" s="85" t="s">
        <v>552</v>
      </c>
      <c r="C244" s="109">
        <v>0</v>
      </c>
      <c r="D244" s="109">
        <v>38</v>
      </c>
      <c r="E244" s="109">
        <v>10</v>
      </c>
      <c r="F244" s="109">
        <v>7</v>
      </c>
      <c r="G244" s="109">
        <v>0</v>
      </c>
      <c r="H244" s="86">
        <v>55</v>
      </c>
      <c r="I244" s="87"/>
    </row>
    <row r="245" spans="2:9" s="88" customFormat="1" ht="18.75" customHeight="1" x14ac:dyDescent="0.2">
      <c r="B245" s="85" t="s">
        <v>492</v>
      </c>
      <c r="C245" s="109">
        <v>0</v>
      </c>
      <c r="D245" s="109">
        <v>0</v>
      </c>
      <c r="E245" s="109">
        <v>0</v>
      </c>
      <c r="F245" s="109">
        <v>16</v>
      </c>
      <c r="G245" s="109">
        <v>37</v>
      </c>
      <c r="H245" s="86">
        <v>53</v>
      </c>
      <c r="I245" s="87"/>
    </row>
    <row r="246" spans="2:9" s="88" customFormat="1" ht="18.75" customHeight="1" x14ac:dyDescent="0.2">
      <c r="B246" s="85" t="s">
        <v>603</v>
      </c>
      <c r="C246" s="109">
        <v>0</v>
      </c>
      <c r="D246" s="109">
        <v>16</v>
      </c>
      <c r="E246" s="109">
        <v>18</v>
      </c>
      <c r="F246" s="109">
        <v>17</v>
      </c>
      <c r="G246" s="109">
        <v>0</v>
      </c>
      <c r="H246" s="86">
        <v>51</v>
      </c>
      <c r="I246" s="87"/>
    </row>
    <row r="247" spans="2:9" s="88" customFormat="1" ht="18.75" customHeight="1" x14ac:dyDescent="0.2">
      <c r="B247" s="85" t="s">
        <v>635</v>
      </c>
      <c r="C247" s="109">
        <v>0</v>
      </c>
      <c r="D247" s="109">
        <v>0</v>
      </c>
      <c r="E247" s="109">
        <v>48</v>
      </c>
      <c r="F247" s="109">
        <v>0</v>
      </c>
      <c r="G247" s="109">
        <v>0</v>
      </c>
      <c r="H247" s="86">
        <v>48</v>
      </c>
      <c r="I247" s="87"/>
    </row>
    <row r="248" spans="2:9" s="88" customFormat="1" ht="18.75" customHeight="1" x14ac:dyDescent="0.2">
      <c r="B248" s="85" t="s">
        <v>557</v>
      </c>
      <c r="C248" s="109">
        <v>9</v>
      </c>
      <c r="D248" s="109">
        <v>18</v>
      </c>
      <c r="E248" s="109">
        <v>20</v>
      </c>
      <c r="F248" s="109">
        <v>0</v>
      </c>
      <c r="G248" s="109">
        <v>0</v>
      </c>
      <c r="H248" s="86">
        <v>47</v>
      </c>
      <c r="I248" s="87"/>
    </row>
    <row r="249" spans="2:9" s="88" customFormat="1" ht="18.75" customHeight="1" x14ac:dyDescent="0.2">
      <c r="B249" s="85" t="s">
        <v>639</v>
      </c>
      <c r="C249" s="109">
        <v>45</v>
      </c>
      <c r="D249" s="109">
        <v>0</v>
      </c>
      <c r="E249" s="109">
        <v>0</v>
      </c>
      <c r="F249" s="109">
        <v>0</v>
      </c>
      <c r="G249" s="109">
        <v>0</v>
      </c>
      <c r="H249" s="86">
        <v>45</v>
      </c>
      <c r="I249" s="87"/>
    </row>
    <row r="250" spans="2:9" s="88" customFormat="1" ht="18.75" customHeight="1" x14ac:dyDescent="0.2">
      <c r="B250" s="85" t="s">
        <v>645</v>
      </c>
      <c r="C250" s="109">
        <v>0</v>
      </c>
      <c r="D250" s="109">
        <v>0</v>
      </c>
      <c r="E250" s="109">
        <v>13</v>
      </c>
      <c r="F250" s="109">
        <v>0</v>
      </c>
      <c r="G250" s="109">
        <v>30</v>
      </c>
      <c r="H250" s="86">
        <v>43</v>
      </c>
      <c r="I250" s="87"/>
    </row>
    <row r="251" spans="2:9" s="88" customFormat="1" ht="18.75" customHeight="1" x14ac:dyDescent="0.2">
      <c r="B251" s="85" t="s">
        <v>2967</v>
      </c>
      <c r="C251" s="109">
        <v>32</v>
      </c>
      <c r="D251" s="109">
        <v>2</v>
      </c>
      <c r="E251" s="109">
        <v>2</v>
      </c>
      <c r="F251" s="109">
        <v>0</v>
      </c>
      <c r="G251" s="109">
        <v>1</v>
      </c>
      <c r="H251" s="86">
        <v>37</v>
      </c>
      <c r="I251" s="87"/>
    </row>
    <row r="252" spans="2:9" s="88" customFormat="1" ht="18.75" customHeight="1" x14ac:dyDescent="0.2">
      <c r="B252" s="85" t="s">
        <v>657</v>
      </c>
      <c r="C252" s="109">
        <v>33</v>
      </c>
      <c r="D252" s="109">
        <v>0</v>
      </c>
      <c r="E252" s="109">
        <v>0</v>
      </c>
      <c r="F252" s="109">
        <v>0</v>
      </c>
      <c r="G252" s="109">
        <v>0</v>
      </c>
      <c r="H252" s="86">
        <v>33</v>
      </c>
      <c r="I252" s="87"/>
    </row>
    <row r="253" spans="2:9" s="88" customFormat="1" ht="18.75" customHeight="1" x14ac:dyDescent="0.2">
      <c r="B253" s="85" t="s">
        <v>2968</v>
      </c>
      <c r="C253" s="109">
        <v>22</v>
      </c>
      <c r="D253" s="109">
        <v>0</v>
      </c>
      <c r="E253" s="109">
        <v>0</v>
      </c>
      <c r="F253" s="109">
        <v>11</v>
      </c>
      <c r="G253" s="109">
        <v>0</v>
      </c>
      <c r="H253" s="86">
        <v>33</v>
      </c>
      <c r="I253" s="87"/>
    </row>
    <row r="254" spans="2:9" s="88" customFormat="1" ht="18.75" customHeight="1" x14ac:dyDescent="0.2">
      <c r="B254" s="85" t="s">
        <v>663</v>
      </c>
      <c r="C254" s="109">
        <v>30</v>
      </c>
      <c r="D254" s="109">
        <v>0</v>
      </c>
      <c r="E254" s="109">
        <v>0</v>
      </c>
      <c r="F254" s="109">
        <v>0</v>
      </c>
      <c r="G254" s="109">
        <v>0</v>
      </c>
      <c r="H254" s="86">
        <v>30</v>
      </c>
      <c r="I254" s="87"/>
    </row>
    <row r="255" spans="2:9" s="88" customFormat="1" ht="18.75" customHeight="1" x14ac:dyDescent="0.2">
      <c r="B255" s="85" t="s">
        <v>665</v>
      </c>
      <c r="C255" s="109">
        <v>29</v>
      </c>
      <c r="D255" s="109">
        <v>0</v>
      </c>
      <c r="E255" s="109">
        <v>0</v>
      </c>
      <c r="F255" s="109">
        <v>0</v>
      </c>
      <c r="G255" s="109">
        <v>0</v>
      </c>
      <c r="H255" s="86">
        <v>29</v>
      </c>
      <c r="I255" s="87"/>
    </row>
    <row r="256" spans="2:9" s="88" customFormat="1" ht="18.75" customHeight="1" x14ac:dyDescent="0.2">
      <c r="B256" s="85" t="s">
        <v>637</v>
      </c>
      <c r="C256" s="109">
        <v>22</v>
      </c>
      <c r="D256" s="109">
        <v>0</v>
      </c>
      <c r="E256" s="109">
        <v>0</v>
      </c>
      <c r="F256" s="109">
        <v>0</v>
      </c>
      <c r="G256" s="109">
        <v>0</v>
      </c>
      <c r="H256" s="86">
        <v>22</v>
      </c>
      <c r="I256" s="87"/>
    </row>
    <row r="257" spans="2:9" s="88" customFormat="1" ht="18.75" customHeight="1" x14ac:dyDescent="0.2">
      <c r="B257" s="85" t="s">
        <v>631</v>
      </c>
      <c r="C257" s="109">
        <v>9</v>
      </c>
      <c r="D257" s="109">
        <v>0</v>
      </c>
      <c r="E257" s="109">
        <v>0</v>
      </c>
      <c r="F257" s="109">
        <v>0</v>
      </c>
      <c r="G257" s="109">
        <v>12</v>
      </c>
      <c r="H257" s="86">
        <v>21</v>
      </c>
      <c r="I257" s="87"/>
    </row>
    <row r="258" spans="2:9" s="88" customFormat="1" ht="18.75" customHeight="1" x14ac:dyDescent="0.2">
      <c r="B258" s="85" t="s">
        <v>691</v>
      </c>
      <c r="C258" s="109">
        <v>21</v>
      </c>
      <c r="D258" s="109">
        <v>0</v>
      </c>
      <c r="E258" s="109">
        <v>0</v>
      </c>
      <c r="F258" s="109">
        <v>0</v>
      </c>
      <c r="G258" s="109">
        <v>0</v>
      </c>
      <c r="H258" s="86">
        <v>21</v>
      </c>
      <c r="I258" s="87"/>
    </row>
    <row r="259" spans="2:9" s="88" customFormat="1" ht="18.75" customHeight="1" x14ac:dyDescent="0.2">
      <c r="B259" s="85" t="s">
        <v>2957</v>
      </c>
      <c r="C259" s="109">
        <v>4</v>
      </c>
      <c r="D259" s="109">
        <v>15</v>
      </c>
      <c r="E259" s="109">
        <v>0</v>
      </c>
      <c r="F259" s="109">
        <v>0</v>
      </c>
      <c r="G259" s="109">
        <v>0</v>
      </c>
      <c r="H259" s="86">
        <v>19</v>
      </c>
      <c r="I259" s="87"/>
    </row>
    <row r="260" spans="2:9" s="88" customFormat="1" ht="18.75" customHeight="1" x14ac:dyDescent="0.2">
      <c r="B260" s="85" t="s">
        <v>709</v>
      </c>
      <c r="C260" s="109">
        <v>0</v>
      </c>
      <c r="D260" s="109">
        <v>17</v>
      </c>
      <c r="E260" s="109">
        <v>0</v>
      </c>
      <c r="F260" s="109">
        <v>0</v>
      </c>
      <c r="G260" s="109">
        <v>0</v>
      </c>
      <c r="H260" s="86">
        <v>17</v>
      </c>
      <c r="I260" s="87"/>
    </row>
    <row r="261" spans="2:9" s="88" customFormat="1" ht="18.75" customHeight="1" x14ac:dyDescent="0.2">
      <c r="B261" s="85" t="s">
        <v>658</v>
      </c>
      <c r="C261" s="109">
        <v>0</v>
      </c>
      <c r="D261" s="109">
        <v>0</v>
      </c>
      <c r="E261" s="109">
        <v>0</v>
      </c>
      <c r="F261" s="109">
        <v>0</v>
      </c>
      <c r="G261" s="109">
        <v>14</v>
      </c>
      <c r="H261" s="86">
        <v>14</v>
      </c>
      <c r="I261" s="87"/>
    </row>
    <row r="262" spans="2:9" s="88" customFormat="1" ht="18.75" customHeight="1" x14ac:dyDescent="0.2">
      <c r="B262" s="85" t="s">
        <v>734</v>
      </c>
      <c r="C262" s="109">
        <v>0</v>
      </c>
      <c r="D262" s="109">
        <v>0</v>
      </c>
      <c r="E262" s="109">
        <v>0</v>
      </c>
      <c r="F262" s="109">
        <v>0</v>
      </c>
      <c r="G262" s="109">
        <v>13</v>
      </c>
      <c r="H262" s="86">
        <v>13</v>
      </c>
      <c r="I262" s="87"/>
    </row>
    <row r="263" spans="2:9" s="88" customFormat="1" ht="18.75" customHeight="1" x14ac:dyDescent="0.2">
      <c r="B263" s="85" t="s">
        <v>2970</v>
      </c>
      <c r="C263" s="109">
        <v>2</v>
      </c>
      <c r="D263" s="109">
        <v>0</v>
      </c>
      <c r="E263" s="109">
        <v>11</v>
      </c>
      <c r="F263" s="109">
        <v>0</v>
      </c>
      <c r="G263" s="109">
        <v>0</v>
      </c>
      <c r="H263" s="86">
        <v>13</v>
      </c>
      <c r="I263" s="87"/>
    </row>
    <row r="264" spans="2:9" s="88" customFormat="1" ht="18.75" customHeight="1" x14ac:dyDescent="0.2">
      <c r="B264" s="85" t="s">
        <v>672</v>
      </c>
      <c r="C264" s="109">
        <v>6</v>
      </c>
      <c r="D264" s="109">
        <v>6</v>
      </c>
      <c r="E264" s="109">
        <v>1</v>
      </c>
      <c r="F264" s="109">
        <v>0</v>
      </c>
      <c r="G264" s="109">
        <v>0</v>
      </c>
      <c r="H264" s="86">
        <v>13</v>
      </c>
      <c r="I264" s="87"/>
    </row>
    <row r="265" spans="2:9" s="88" customFormat="1" ht="18.75" customHeight="1" x14ac:dyDescent="0.2">
      <c r="B265" s="85" t="s">
        <v>736</v>
      </c>
      <c r="C265" s="109">
        <v>0</v>
      </c>
      <c r="D265" s="109">
        <v>0</v>
      </c>
      <c r="E265" s="109">
        <v>0</v>
      </c>
      <c r="F265" s="109">
        <v>12</v>
      </c>
      <c r="G265" s="109">
        <v>0</v>
      </c>
      <c r="H265" s="86">
        <v>12</v>
      </c>
      <c r="I265" s="87"/>
    </row>
    <row r="266" spans="2:9" s="88" customFormat="1" ht="18.75" customHeight="1" x14ac:dyDescent="0.2">
      <c r="B266" s="85" t="s">
        <v>758</v>
      </c>
      <c r="C266" s="109">
        <v>0</v>
      </c>
      <c r="D266" s="109">
        <v>0</v>
      </c>
      <c r="E266" s="109">
        <v>5</v>
      </c>
      <c r="F266" s="109">
        <v>5</v>
      </c>
      <c r="G266" s="109">
        <v>0</v>
      </c>
      <c r="H266" s="86">
        <v>10</v>
      </c>
      <c r="I266" s="87"/>
    </row>
    <row r="267" spans="2:9" s="88" customFormat="1" ht="18.75" customHeight="1" x14ac:dyDescent="0.2">
      <c r="B267" s="85" t="s">
        <v>2969</v>
      </c>
      <c r="C267" s="109">
        <v>0</v>
      </c>
      <c r="D267" s="109">
        <v>0</v>
      </c>
      <c r="E267" s="109">
        <v>0</v>
      </c>
      <c r="F267" s="109">
        <v>0</v>
      </c>
      <c r="G267" s="109">
        <v>9</v>
      </c>
      <c r="H267" s="86">
        <v>9</v>
      </c>
      <c r="I267" s="87"/>
    </row>
    <row r="268" spans="2:9" s="88" customFormat="1" ht="18.75" customHeight="1" x14ac:dyDescent="0.2">
      <c r="B268" s="85" t="s">
        <v>659</v>
      </c>
      <c r="C268" s="109">
        <v>0</v>
      </c>
      <c r="D268" s="109">
        <v>0</v>
      </c>
      <c r="E268" s="109">
        <v>0</v>
      </c>
      <c r="F268" s="109">
        <v>0</v>
      </c>
      <c r="G268" s="109">
        <v>8</v>
      </c>
      <c r="H268" s="86">
        <v>8</v>
      </c>
      <c r="I268" s="87"/>
    </row>
    <row r="269" spans="2:9" s="88" customFormat="1" ht="18.75" customHeight="1" x14ac:dyDescent="0.2">
      <c r="B269" s="85" t="s">
        <v>425</v>
      </c>
      <c r="C269" s="109">
        <v>0</v>
      </c>
      <c r="D269" s="109">
        <v>5</v>
      </c>
      <c r="E269" s="109">
        <v>0</v>
      </c>
      <c r="F269" s="109">
        <v>0</v>
      </c>
      <c r="G269" s="109">
        <v>2</v>
      </c>
      <c r="H269" s="86">
        <v>7</v>
      </c>
      <c r="I269" s="87"/>
    </row>
    <row r="270" spans="2:9" s="88" customFormat="1" ht="18.75" customHeight="1" x14ac:dyDescent="0.2">
      <c r="B270" s="85" t="s">
        <v>798</v>
      </c>
      <c r="C270" s="109">
        <v>0</v>
      </c>
      <c r="D270" s="109">
        <v>6</v>
      </c>
      <c r="E270" s="109">
        <v>0</v>
      </c>
      <c r="F270" s="109">
        <v>0</v>
      </c>
      <c r="G270" s="109">
        <v>0</v>
      </c>
      <c r="H270" s="86">
        <v>6</v>
      </c>
      <c r="I270" s="87"/>
    </row>
    <row r="271" spans="2:9" s="88" customFormat="1" ht="18.75" customHeight="1" x14ac:dyDescent="0.2">
      <c r="B271" s="85" t="s">
        <v>809</v>
      </c>
      <c r="C271" s="109">
        <v>0</v>
      </c>
      <c r="D271" s="109">
        <v>5</v>
      </c>
      <c r="E271" s="109">
        <v>0</v>
      </c>
      <c r="F271" s="109">
        <v>0</v>
      </c>
      <c r="G271" s="109">
        <v>0</v>
      </c>
      <c r="H271" s="86">
        <v>5</v>
      </c>
      <c r="I271" s="87"/>
    </row>
    <row r="272" spans="2:9" s="88" customFormat="1" ht="18.75" customHeight="1" x14ac:dyDescent="0.2">
      <c r="B272" s="85" t="s">
        <v>810</v>
      </c>
      <c r="C272" s="109">
        <v>5</v>
      </c>
      <c r="D272" s="109">
        <v>0</v>
      </c>
      <c r="E272" s="109">
        <v>0</v>
      </c>
      <c r="F272" s="109">
        <v>0</v>
      </c>
      <c r="G272" s="109">
        <v>0</v>
      </c>
      <c r="H272" s="86">
        <v>5</v>
      </c>
      <c r="I272" s="87"/>
    </row>
    <row r="273" spans="2:9" s="88" customFormat="1" ht="18.75" customHeight="1" x14ac:dyDescent="0.2">
      <c r="B273" s="85" t="s">
        <v>574</v>
      </c>
      <c r="C273" s="109">
        <v>0</v>
      </c>
      <c r="D273" s="109">
        <v>0</v>
      </c>
      <c r="E273" s="109">
        <v>0</v>
      </c>
      <c r="F273" s="109">
        <v>0</v>
      </c>
      <c r="G273" s="109">
        <v>5</v>
      </c>
      <c r="H273" s="86">
        <v>5</v>
      </c>
      <c r="I273" s="87"/>
    </row>
    <row r="274" spans="2:9" s="88" customFormat="1" ht="18.75" customHeight="1" x14ac:dyDescent="0.2">
      <c r="B274" s="85" t="s">
        <v>806</v>
      </c>
      <c r="C274" s="109">
        <v>0</v>
      </c>
      <c r="D274" s="109">
        <v>0</v>
      </c>
      <c r="E274" s="109">
        <v>0</v>
      </c>
      <c r="F274" s="109">
        <v>0</v>
      </c>
      <c r="G274" s="109">
        <v>5</v>
      </c>
      <c r="H274" s="86">
        <v>5</v>
      </c>
      <c r="I274" s="87"/>
    </row>
    <row r="275" spans="2:9" s="88" customFormat="1" ht="18.75" customHeight="1" x14ac:dyDescent="0.2">
      <c r="B275" s="85" t="s">
        <v>725</v>
      </c>
      <c r="C275" s="109">
        <v>0</v>
      </c>
      <c r="D275" s="109">
        <v>1</v>
      </c>
      <c r="E275" s="109">
        <v>0</v>
      </c>
      <c r="F275" s="109">
        <v>4</v>
      </c>
      <c r="G275" s="109">
        <v>0</v>
      </c>
      <c r="H275" s="86">
        <v>5</v>
      </c>
      <c r="I275" s="87"/>
    </row>
    <row r="276" spans="2:9" s="88" customFormat="1" ht="18.75" customHeight="1" x14ac:dyDescent="0.2">
      <c r="B276" s="85" t="s">
        <v>562</v>
      </c>
      <c r="C276" s="109">
        <v>5</v>
      </c>
      <c r="D276" s="109">
        <v>0</v>
      </c>
      <c r="E276" s="109">
        <v>0</v>
      </c>
      <c r="F276" s="109">
        <v>0</v>
      </c>
      <c r="G276" s="109">
        <v>0</v>
      </c>
      <c r="H276" s="86">
        <v>5</v>
      </c>
      <c r="I276" s="87"/>
    </row>
    <row r="277" spans="2:9" s="88" customFormat="1" ht="18.75" customHeight="1" x14ac:dyDescent="0.2">
      <c r="B277" s="85" t="s">
        <v>693</v>
      </c>
      <c r="C277" s="109">
        <v>0</v>
      </c>
      <c r="D277" s="109">
        <v>0</v>
      </c>
      <c r="E277" s="109">
        <v>0</v>
      </c>
      <c r="F277" s="109">
        <v>0</v>
      </c>
      <c r="G277" s="109">
        <v>4</v>
      </c>
      <c r="H277" s="86">
        <v>4</v>
      </c>
      <c r="I277" s="87"/>
    </row>
    <row r="278" spans="2:9" s="88" customFormat="1" ht="18.75" customHeight="1" x14ac:dyDescent="0.2">
      <c r="B278" s="85" t="s">
        <v>835</v>
      </c>
      <c r="C278" s="109">
        <v>0</v>
      </c>
      <c r="D278" s="109">
        <v>0</v>
      </c>
      <c r="E278" s="109">
        <v>0</v>
      </c>
      <c r="F278" s="109">
        <v>0</v>
      </c>
      <c r="G278" s="109">
        <v>3</v>
      </c>
      <c r="H278" s="86">
        <v>3</v>
      </c>
      <c r="I278" s="87"/>
    </row>
    <row r="279" spans="2:9" s="88" customFormat="1" ht="18.75" customHeight="1" x14ac:dyDescent="0.2">
      <c r="B279" s="85" t="s">
        <v>569</v>
      </c>
      <c r="C279" s="109">
        <v>0</v>
      </c>
      <c r="D279" s="109">
        <v>0</v>
      </c>
      <c r="E279" s="109">
        <v>0</v>
      </c>
      <c r="F279" s="109">
        <v>0</v>
      </c>
      <c r="G279" s="109">
        <v>3</v>
      </c>
      <c r="H279" s="86">
        <v>3</v>
      </c>
      <c r="I279" s="87"/>
    </row>
    <row r="280" spans="2:9" s="88" customFormat="1" ht="18.75" customHeight="1" x14ac:dyDescent="0.2">
      <c r="B280" s="85" t="s">
        <v>842</v>
      </c>
      <c r="C280" s="109">
        <v>2</v>
      </c>
      <c r="D280" s="109">
        <v>0</v>
      </c>
      <c r="E280" s="109">
        <v>0</v>
      </c>
      <c r="F280" s="109">
        <v>0</v>
      </c>
      <c r="G280" s="109">
        <v>0</v>
      </c>
      <c r="H280" s="86">
        <v>2</v>
      </c>
      <c r="I280" s="87"/>
    </row>
    <row r="281" spans="2:9" s="88" customFormat="1" ht="18.75" customHeight="1" x14ac:dyDescent="0.2">
      <c r="B281" s="85" t="s">
        <v>851</v>
      </c>
      <c r="C281" s="109">
        <v>2</v>
      </c>
      <c r="D281" s="109">
        <v>0</v>
      </c>
      <c r="E281" s="109">
        <v>0</v>
      </c>
      <c r="F281" s="109">
        <v>0</v>
      </c>
      <c r="G281" s="109">
        <v>0</v>
      </c>
      <c r="H281" s="86">
        <v>2</v>
      </c>
      <c r="I281" s="87"/>
    </row>
    <row r="282" spans="2:9" s="88" customFormat="1" ht="18.75" customHeight="1" x14ac:dyDescent="0.2">
      <c r="B282" s="85" t="s">
        <v>859</v>
      </c>
      <c r="C282" s="109">
        <v>0</v>
      </c>
      <c r="D282" s="109">
        <v>0</v>
      </c>
      <c r="E282" s="109">
        <v>0</v>
      </c>
      <c r="F282" s="109">
        <v>0</v>
      </c>
      <c r="G282" s="109">
        <v>2</v>
      </c>
      <c r="H282" s="86">
        <v>2</v>
      </c>
      <c r="I282" s="87"/>
    </row>
    <row r="283" spans="2:9" s="88" customFormat="1" ht="18.75" customHeight="1" x14ac:dyDescent="0.2">
      <c r="B283" s="85" t="s">
        <v>521</v>
      </c>
      <c r="C283" s="109">
        <v>0</v>
      </c>
      <c r="D283" s="109">
        <v>2</v>
      </c>
      <c r="E283" s="109">
        <v>0</v>
      </c>
      <c r="F283" s="109">
        <v>0</v>
      </c>
      <c r="G283" s="109">
        <v>0</v>
      </c>
      <c r="H283" s="86">
        <v>2</v>
      </c>
      <c r="I283" s="87"/>
    </row>
    <row r="284" spans="2:9" s="88" customFormat="1" ht="18.75" customHeight="1" x14ac:dyDescent="0.2">
      <c r="B284" s="85" t="s">
        <v>857</v>
      </c>
      <c r="C284" s="109">
        <v>2</v>
      </c>
      <c r="D284" s="109">
        <v>0</v>
      </c>
      <c r="E284" s="109">
        <v>0</v>
      </c>
      <c r="F284" s="109">
        <v>0</v>
      </c>
      <c r="G284" s="109">
        <v>0</v>
      </c>
      <c r="H284" s="86">
        <v>2</v>
      </c>
      <c r="I284" s="87"/>
    </row>
    <row r="285" spans="2:9" s="88" customFormat="1" ht="18.75" customHeight="1" x14ac:dyDescent="0.2">
      <c r="B285" s="85" t="s">
        <v>845</v>
      </c>
      <c r="C285" s="109">
        <v>0</v>
      </c>
      <c r="D285" s="109">
        <v>2</v>
      </c>
      <c r="E285" s="109">
        <v>0</v>
      </c>
      <c r="F285" s="109">
        <v>0</v>
      </c>
      <c r="G285" s="109">
        <v>0</v>
      </c>
      <c r="H285" s="86">
        <v>2</v>
      </c>
      <c r="I285" s="87"/>
    </row>
    <row r="286" spans="2:9" s="88" customFormat="1" ht="18.75" customHeight="1" x14ac:dyDescent="0.2">
      <c r="B286" s="85" t="s">
        <v>860</v>
      </c>
      <c r="C286" s="109">
        <v>0</v>
      </c>
      <c r="D286" s="109">
        <v>2</v>
      </c>
      <c r="E286" s="109">
        <v>0</v>
      </c>
      <c r="F286" s="109">
        <v>0</v>
      </c>
      <c r="G286" s="109">
        <v>0</v>
      </c>
      <c r="H286" s="86">
        <v>2</v>
      </c>
      <c r="I286" s="87"/>
    </row>
    <row r="287" spans="2:9" s="88" customFormat="1" ht="18.75" customHeight="1" x14ac:dyDescent="0.2">
      <c r="B287" s="85" t="s">
        <v>866</v>
      </c>
      <c r="C287" s="109">
        <v>0</v>
      </c>
      <c r="D287" s="109">
        <v>0</v>
      </c>
      <c r="E287" s="109">
        <v>0</v>
      </c>
      <c r="F287" s="109">
        <v>0</v>
      </c>
      <c r="G287" s="109">
        <v>2</v>
      </c>
      <c r="H287" s="86">
        <v>2</v>
      </c>
      <c r="I287" s="87"/>
    </row>
    <row r="288" spans="2:9" s="88" customFormat="1" ht="18.75" customHeight="1" x14ac:dyDescent="0.2">
      <c r="B288" s="85" t="s">
        <v>856</v>
      </c>
      <c r="C288" s="109">
        <v>2</v>
      </c>
      <c r="D288" s="109">
        <v>0</v>
      </c>
      <c r="E288" s="109">
        <v>0</v>
      </c>
      <c r="F288" s="109">
        <v>0</v>
      </c>
      <c r="G288" s="109">
        <v>0</v>
      </c>
      <c r="H288" s="86">
        <v>2</v>
      </c>
      <c r="I288" s="87"/>
    </row>
    <row r="289" spans="2:9" s="88" customFormat="1" ht="18.75" customHeight="1" x14ac:dyDescent="0.2">
      <c r="B289" s="85" t="s">
        <v>864</v>
      </c>
      <c r="C289" s="109">
        <v>0</v>
      </c>
      <c r="D289" s="109">
        <v>0</v>
      </c>
      <c r="E289" s="109">
        <v>0</v>
      </c>
      <c r="F289" s="109">
        <v>0</v>
      </c>
      <c r="G289" s="109">
        <v>2</v>
      </c>
      <c r="H289" s="86">
        <v>2</v>
      </c>
      <c r="I289" s="87"/>
    </row>
    <row r="290" spans="2:9" s="88" customFormat="1" ht="18.75" customHeight="1" x14ac:dyDescent="0.2">
      <c r="B290" s="85" t="s">
        <v>829</v>
      </c>
      <c r="C290" s="109">
        <v>0</v>
      </c>
      <c r="D290" s="109">
        <v>0</v>
      </c>
      <c r="E290" s="109">
        <v>0</v>
      </c>
      <c r="F290" s="109">
        <v>0</v>
      </c>
      <c r="G290" s="109">
        <v>1</v>
      </c>
      <c r="H290" s="86">
        <v>1</v>
      </c>
      <c r="I290" s="87"/>
    </row>
    <row r="291" spans="2:9" s="88" customFormat="1" ht="18.75" customHeight="1" thickBot="1" x14ac:dyDescent="0.25">
      <c r="B291" s="85" t="s">
        <v>873</v>
      </c>
      <c r="C291" s="109">
        <v>0</v>
      </c>
      <c r="D291" s="109">
        <v>0</v>
      </c>
      <c r="E291" s="109">
        <v>1</v>
      </c>
      <c r="F291" s="109">
        <v>0</v>
      </c>
      <c r="G291" s="109">
        <v>0</v>
      </c>
      <c r="H291" s="86">
        <v>1</v>
      </c>
      <c r="I291" s="87"/>
    </row>
    <row r="292" spans="2:9" ht="18.75" customHeight="1" thickBot="1" x14ac:dyDescent="0.25">
      <c r="B292" s="111" t="s">
        <v>3096</v>
      </c>
      <c r="C292" s="110">
        <f>SUM(C12:C291)</f>
        <v>8366916</v>
      </c>
      <c r="D292" s="110">
        <f t="shared" ref="D292:H292" si="0">SUM(D12:D291)</f>
        <v>8813396</v>
      </c>
      <c r="E292" s="110">
        <f t="shared" si="0"/>
        <v>9011702</v>
      </c>
      <c r="F292" s="110">
        <f t="shared" si="0"/>
        <v>8944075</v>
      </c>
      <c r="G292" s="110">
        <f t="shared" si="0"/>
        <v>8985972</v>
      </c>
      <c r="H292" s="110">
        <f t="shared" si="0"/>
        <v>44122061</v>
      </c>
    </row>
  </sheetData>
  <mergeCells count="7">
    <mergeCell ref="H10:H11"/>
    <mergeCell ref="E10:E11"/>
    <mergeCell ref="F10:F11"/>
    <mergeCell ref="G10:G11"/>
    <mergeCell ref="B10:B11"/>
    <mergeCell ref="C10:C11"/>
    <mergeCell ref="D10:D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L619"/>
  <sheetViews>
    <sheetView showGridLines="0" zoomScale="70" zoomScaleNormal="70" workbookViewId="0">
      <pane xSplit="2" ySplit="11" topLeftCell="C12" activePane="bottomRight" state="frozen"/>
      <selection activeCell="C7" sqref="C7"/>
      <selection pane="topRight" activeCell="C7" sqref="C7"/>
      <selection pane="bottomLeft" activeCell="C7" sqref="C7"/>
      <selection pane="bottomRight" activeCell="H21" sqref="H21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10" width="19.140625" style="88" customWidth="1"/>
    <col min="11" max="11" width="19.140625" style="84" customWidth="1"/>
    <col min="12" max="12" width="14.85546875" style="84" customWidth="1"/>
    <col min="13" max="16384" width="11.42578125" style="84"/>
  </cols>
  <sheetData>
    <row r="1" spans="2:12" s="5" customFormat="1" ht="18.75" customHeight="1" x14ac:dyDescent="0.2">
      <c r="C1" s="88"/>
      <c r="D1" s="88"/>
      <c r="E1" s="88"/>
      <c r="F1" s="88"/>
      <c r="G1" s="88"/>
      <c r="H1" s="88"/>
      <c r="I1" s="88"/>
      <c r="J1" s="88"/>
    </row>
    <row r="2" spans="2:12" s="5" customFormat="1" ht="18.75" customHeight="1" x14ac:dyDescent="0.2">
      <c r="C2" s="88"/>
      <c r="D2" s="88"/>
      <c r="E2" s="88"/>
      <c r="F2" s="88"/>
      <c r="G2" s="88"/>
      <c r="H2" s="88"/>
      <c r="I2" s="88"/>
      <c r="J2" s="88"/>
    </row>
    <row r="3" spans="2:12" s="5" customFormat="1" ht="18.75" customHeight="1" x14ac:dyDescent="0.2">
      <c r="C3" s="88"/>
      <c r="D3" s="88"/>
      <c r="E3" s="88"/>
      <c r="F3" s="88"/>
      <c r="G3" s="88"/>
      <c r="H3" s="88"/>
      <c r="I3" s="88"/>
      <c r="J3" s="88"/>
    </row>
    <row r="4" spans="2:12" s="5" customFormat="1" ht="18.75" customHeight="1" x14ac:dyDescent="0.2">
      <c r="C4" s="88"/>
      <c r="D4" s="88"/>
      <c r="E4" s="88"/>
      <c r="F4" s="88"/>
      <c r="G4" s="88"/>
      <c r="H4" s="88"/>
      <c r="I4" s="88"/>
      <c r="J4" s="88"/>
    </row>
    <row r="5" spans="2:12" s="5" customFormat="1" ht="18.75" customHeight="1" x14ac:dyDescent="0.2">
      <c r="C5" s="88"/>
      <c r="D5" s="88"/>
      <c r="E5" s="88"/>
      <c r="F5" s="88"/>
      <c r="G5" s="88"/>
      <c r="H5" s="88"/>
      <c r="I5" s="88"/>
      <c r="J5" s="88"/>
    </row>
    <row r="6" spans="2:12" s="5" customFormat="1" ht="18.75" customHeight="1" x14ac:dyDescent="0.2">
      <c r="C6" s="88"/>
      <c r="D6" s="88"/>
      <c r="E6" s="88"/>
      <c r="F6" s="88"/>
      <c r="G6" s="88"/>
      <c r="H6" s="88"/>
      <c r="I6" s="88"/>
      <c r="J6" s="88"/>
    </row>
    <row r="7" spans="2:12" s="5" customFormat="1" ht="18.75" customHeight="1" x14ac:dyDescent="0.2">
      <c r="C7" s="106" t="s">
        <v>3238</v>
      </c>
      <c r="D7" s="88"/>
      <c r="E7" s="88"/>
      <c r="F7" s="88"/>
      <c r="G7" s="88"/>
      <c r="H7" s="88"/>
      <c r="I7" s="88"/>
      <c r="J7" s="88"/>
    </row>
    <row r="8" spans="2:12" s="5" customFormat="1" ht="18.75" customHeight="1" x14ac:dyDescent="0.2">
      <c r="B8" s="101" t="s">
        <v>47</v>
      </c>
      <c r="C8" s="88"/>
      <c r="D8" s="88"/>
      <c r="E8" s="88"/>
      <c r="F8" s="88"/>
      <c r="G8" s="88"/>
      <c r="H8" s="88"/>
      <c r="I8" s="88"/>
      <c r="J8" s="88"/>
    </row>
    <row r="9" spans="2:12" ht="18.75" customHeight="1" thickBot="1" x14ac:dyDescent="0.25"/>
    <row r="10" spans="2:12" s="91" customFormat="1" ht="18.75" customHeight="1" x14ac:dyDescent="0.25">
      <c r="B10" s="170" t="s">
        <v>315</v>
      </c>
      <c r="C10" s="168" t="s">
        <v>38</v>
      </c>
      <c r="D10" s="168" t="s">
        <v>39</v>
      </c>
      <c r="E10" s="168" t="s">
        <v>40</v>
      </c>
      <c r="F10" s="168" t="s">
        <v>41</v>
      </c>
      <c r="G10" s="168" t="s">
        <v>86</v>
      </c>
      <c r="H10" s="168" t="s">
        <v>88</v>
      </c>
      <c r="I10" s="168" t="s">
        <v>87</v>
      </c>
      <c r="J10" s="168" t="s">
        <v>314</v>
      </c>
      <c r="K10" s="166" t="s">
        <v>316</v>
      </c>
      <c r="L10" s="90"/>
    </row>
    <row r="11" spans="2:12" s="91" customFormat="1" ht="18.75" customHeight="1" thickBot="1" x14ac:dyDescent="0.3">
      <c r="B11" s="171"/>
      <c r="C11" s="169"/>
      <c r="D11" s="169"/>
      <c r="E11" s="169"/>
      <c r="F11" s="169"/>
      <c r="G11" s="169"/>
      <c r="H11" s="169"/>
      <c r="I11" s="169"/>
      <c r="J11" s="169"/>
      <c r="K11" s="167"/>
      <c r="L11" s="90"/>
    </row>
    <row r="12" spans="2:12" s="88" customFormat="1" ht="18.75" customHeight="1" x14ac:dyDescent="0.2">
      <c r="B12" s="85" t="s">
        <v>2931</v>
      </c>
      <c r="C12" s="109">
        <v>1408633</v>
      </c>
      <c r="D12" s="109">
        <v>1552910</v>
      </c>
      <c r="E12" s="109">
        <v>1747367</v>
      </c>
      <c r="F12" s="109">
        <v>1955998</v>
      </c>
      <c r="G12" s="109">
        <v>2169364</v>
      </c>
      <c r="H12" s="109">
        <v>2318762</v>
      </c>
      <c r="I12" s="109">
        <v>2405136</v>
      </c>
      <c r="J12" s="109">
        <v>2413802</v>
      </c>
      <c r="K12" s="86">
        <v>15971972</v>
      </c>
      <c r="L12" s="87"/>
    </row>
    <row r="13" spans="2:12" s="88" customFormat="1" ht="18.75" customHeight="1" x14ac:dyDescent="0.2">
      <c r="B13" s="85" t="s">
        <v>2930</v>
      </c>
      <c r="C13" s="109">
        <v>1391506</v>
      </c>
      <c r="D13" s="109">
        <v>1269974</v>
      </c>
      <c r="E13" s="109">
        <v>1275065</v>
      </c>
      <c r="F13" s="109">
        <v>1023297</v>
      </c>
      <c r="G13" s="109">
        <v>943792</v>
      </c>
      <c r="H13" s="109">
        <v>1273688</v>
      </c>
      <c r="I13" s="109">
        <v>1432878</v>
      </c>
      <c r="J13" s="109">
        <v>1416561</v>
      </c>
      <c r="K13" s="86">
        <v>10026761</v>
      </c>
      <c r="L13" s="87"/>
    </row>
    <row r="14" spans="2:12" s="88" customFormat="1" ht="18.75" customHeight="1" x14ac:dyDescent="0.2">
      <c r="B14" s="85" t="s">
        <v>58</v>
      </c>
      <c r="C14" s="109">
        <v>463980</v>
      </c>
      <c r="D14" s="109">
        <v>425868</v>
      </c>
      <c r="E14" s="109">
        <v>644632</v>
      </c>
      <c r="F14" s="109">
        <v>864024</v>
      </c>
      <c r="G14" s="109">
        <v>1110279</v>
      </c>
      <c r="H14" s="109">
        <v>1182404</v>
      </c>
      <c r="I14" s="109">
        <v>1336916</v>
      </c>
      <c r="J14" s="109">
        <v>1401429</v>
      </c>
      <c r="K14" s="86">
        <v>7429532</v>
      </c>
      <c r="L14" s="87"/>
    </row>
    <row r="15" spans="2:12" s="88" customFormat="1" ht="18.75" customHeight="1" x14ac:dyDescent="0.2">
      <c r="B15" s="85" t="s">
        <v>90</v>
      </c>
      <c r="C15" s="109">
        <v>403775</v>
      </c>
      <c r="D15" s="109">
        <v>556099</v>
      </c>
      <c r="E15" s="109">
        <v>576734</v>
      </c>
      <c r="F15" s="109">
        <v>560198</v>
      </c>
      <c r="G15" s="109">
        <v>593281</v>
      </c>
      <c r="H15" s="109">
        <v>634718</v>
      </c>
      <c r="I15" s="109">
        <v>655558</v>
      </c>
      <c r="J15" s="109">
        <v>675196</v>
      </c>
      <c r="K15" s="86">
        <v>4655559</v>
      </c>
      <c r="L15" s="87"/>
    </row>
    <row r="16" spans="2:12" s="88" customFormat="1" ht="18.75" customHeight="1" x14ac:dyDescent="0.2">
      <c r="B16" s="85" t="s">
        <v>2932</v>
      </c>
      <c r="C16" s="109">
        <v>339971</v>
      </c>
      <c r="D16" s="109">
        <v>447120</v>
      </c>
      <c r="E16" s="109">
        <v>430609</v>
      </c>
      <c r="F16" s="109">
        <v>415258</v>
      </c>
      <c r="G16" s="109">
        <v>485418</v>
      </c>
      <c r="H16" s="109">
        <v>650879</v>
      </c>
      <c r="I16" s="109">
        <v>630063</v>
      </c>
      <c r="J16" s="109">
        <v>666858</v>
      </c>
      <c r="K16" s="86">
        <v>4066176</v>
      </c>
      <c r="L16" s="87"/>
    </row>
    <row r="17" spans="2:12" s="88" customFormat="1" ht="18.75" customHeight="1" x14ac:dyDescent="0.2">
      <c r="B17" s="85" t="s">
        <v>2934</v>
      </c>
      <c r="C17" s="109">
        <v>9720</v>
      </c>
      <c r="D17" s="109">
        <v>25437</v>
      </c>
      <c r="E17" s="109">
        <v>333632</v>
      </c>
      <c r="F17" s="109">
        <v>419560</v>
      </c>
      <c r="G17" s="109">
        <v>546468</v>
      </c>
      <c r="H17" s="109">
        <v>705543</v>
      </c>
      <c r="I17" s="109">
        <v>754074</v>
      </c>
      <c r="J17" s="109">
        <v>792158</v>
      </c>
      <c r="K17" s="86">
        <v>3586592</v>
      </c>
      <c r="L17" s="87"/>
    </row>
    <row r="18" spans="2:12" s="88" customFormat="1" ht="18.75" customHeight="1" x14ac:dyDescent="0.2">
      <c r="B18" s="85" t="s">
        <v>2933</v>
      </c>
      <c r="C18" s="109">
        <v>252123</v>
      </c>
      <c r="D18" s="109">
        <v>273493</v>
      </c>
      <c r="E18" s="109">
        <v>349963</v>
      </c>
      <c r="F18" s="109">
        <v>359317</v>
      </c>
      <c r="G18" s="109">
        <v>374502</v>
      </c>
      <c r="H18" s="109">
        <v>474743</v>
      </c>
      <c r="I18" s="109">
        <v>440652</v>
      </c>
      <c r="J18" s="109">
        <v>519905</v>
      </c>
      <c r="K18" s="86">
        <v>3044698</v>
      </c>
      <c r="L18" s="87"/>
    </row>
    <row r="19" spans="2:12" s="88" customFormat="1" ht="18.75" customHeight="1" x14ac:dyDescent="0.2">
      <c r="B19" s="85" t="s">
        <v>61</v>
      </c>
      <c r="C19" s="109">
        <v>218387</v>
      </c>
      <c r="D19" s="109">
        <v>236277</v>
      </c>
      <c r="E19" s="109">
        <v>249114</v>
      </c>
      <c r="F19" s="109">
        <v>274859</v>
      </c>
      <c r="G19" s="109">
        <v>281329</v>
      </c>
      <c r="H19" s="109">
        <v>293360</v>
      </c>
      <c r="I19" s="109">
        <v>273289</v>
      </c>
      <c r="J19" s="109">
        <v>267240</v>
      </c>
      <c r="K19" s="86">
        <v>2093855</v>
      </c>
      <c r="L19" s="87"/>
    </row>
    <row r="20" spans="2:12" s="88" customFormat="1" ht="18.75" customHeight="1" x14ac:dyDescent="0.2">
      <c r="B20" s="85" t="s">
        <v>63</v>
      </c>
      <c r="C20" s="109">
        <v>224407</v>
      </c>
      <c r="D20" s="109">
        <v>179795</v>
      </c>
      <c r="E20" s="109">
        <v>270733</v>
      </c>
      <c r="F20" s="109">
        <v>290635</v>
      </c>
      <c r="G20" s="109">
        <v>289905</v>
      </c>
      <c r="H20" s="109">
        <v>276512</v>
      </c>
      <c r="I20" s="109">
        <v>255422</v>
      </c>
      <c r="J20" s="109">
        <v>243502</v>
      </c>
      <c r="K20" s="86">
        <v>2030911</v>
      </c>
      <c r="L20" s="87"/>
    </row>
    <row r="21" spans="2:12" s="88" customFormat="1" ht="18.75" customHeight="1" x14ac:dyDescent="0.2">
      <c r="B21" s="85" t="s">
        <v>2935</v>
      </c>
      <c r="C21" s="109">
        <v>272417</v>
      </c>
      <c r="D21" s="109">
        <v>306032</v>
      </c>
      <c r="E21" s="109">
        <v>346313</v>
      </c>
      <c r="F21" s="109">
        <v>397179</v>
      </c>
      <c r="G21" s="109">
        <v>473259</v>
      </c>
      <c r="H21" s="109">
        <v>158532</v>
      </c>
      <c r="I21" s="109">
        <v>0</v>
      </c>
      <c r="J21" s="109">
        <v>0</v>
      </c>
      <c r="K21" s="86">
        <v>1953732</v>
      </c>
      <c r="L21" s="87"/>
    </row>
    <row r="22" spans="2:12" s="88" customFormat="1" ht="18.75" customHeight="1" x14ac:dyDescent="0.2">
      <c r="B22" s="85" t="s">
        <v>89</v>
      </c>
      <c r="C22" s="109">
        <v>223630</v>
      </c>
      <c r="D22" s="109">
        <v>216830</v>
      </c>
      <c r="E22" s="109">
        <v>220064</v>
      </c>
      <c r="F22" s="109">
        <v>250243</v>
      </c>
      <c r="G22" s="109">
        <v>280661</v>
      </c>
      <c r="H22" s="109">
        <v>270094</v>
      </c>
      <c r="I22" s="109">
        <v>239986</v>
      </c>
      <c r="J22" s="109">
        <v>244741</v>
      </c>
      <c r="K22" s="86">
        <v>1946249</v>
      </c>
      <c r="L22" s="87"/>
    </row>
    <row r="23" spans="2:12" s="88" customFormat="1" ht="18.75" customHeight="1" x14ac:dyDescent="0.2">
      <c r="B23" s="85" t="s">
        <v>2938</v>
      </c>
      <c r="C23" s="109">
        <v>48706</v>
      </c>
      <c r="D23" s="109">
        <v>128921</v>
      </c>
      <c r="E23" s="109">
        <v>155744</v>
      </c>
      <c r="F23" s="109">
        <v>231852</v>
      </c>
      <c r="G23" s="109">
        <v>291981</v>
      </c>
      <c r="H23" s="109">
        <v>338650</v>
      </c>
      <c r="I23" s="109">
        <v>301233</v>
      </c>
      <c r="J23" s="109">
        <v>313980</v>
      </c>
      <c r="K23" s="86">
        <v>1811067</v>
      </c>
      <c r="L23" s="87"/>
    </row>
    <row r="24" spans="2:12" s="88" customFormat="1" ht="18.75" customHeight="1" x14ac:dyDescent="0.2">
      <c r="B24" s="85" t="s">
        <v>2937</v>
      </c>
      <c r="C24" s="109">
        <v>223473</v>
      </c>
      <c r="D24" s="109">
        <v>192113</v>
      </c>
      <c r="E24" s="109">
        <v>112358</v>
      </c>
      <c r="F24" s="109">
        <v>156330</v>
      </c>
      <c r="G24" s="109">
        <v>186792</v>
      </c>
      <c r="H24" s="109">
        <v>196577</v>
      </c>
      <c r="I24" s="109">
        <v>225452</v>
      </c>
      <c r="J24" s="109">
        <v>245661</v>
      </c>
      <c r="K24" s="86">
        <v>1538756</v>
      </c>
      <c r="L24" s="87"/>
    </row>
    <row r="25" spans="2:12" s="88" customFormat="1" ht="18.75" customHeight="1" x14ac:dyDescent="0.2">
      <c r="B25" s="85" t="s">
        <v>249</v>
      </c>
      <c r="C25" s="109">
        <v>119732</v>
      </c>
      <c r="D25" s="109">
        <v>143045</v>
      </c>
      <c r="E25" s="109">
        <v>159783</v>
      </c>
      <c r="F25" s="109">
        <v>199016</v>
      </c>
      <c r="G25" s="109">
        <v>219516</v>
      </c>
      <c r="H25" s="109">
        <v>223151</v>
      </c>
      <c r="I25" s="109">
        <v>225637</v>
      </c>
      <c r="J25" s="109">
        <v>175498</v>
      </c>
      <c r="K25" s="86">
        <v>1465378</v>
      </c>
      <c r="L25" s="87"/>
    </row>
    <row r="26" spans="2:12" s="88" customFormat="1" ht="18.75" customHeight="1" x14ac:dyDescent="0.2">
      <c r="B26" s="85" t="s">
        <v>67</v>
      </c>
      <c r="C26" s="109">
        <v>179951</v>
      </c>
      <c r="D26" s="109">
        <v>177001</v>
      </c>
      <c r="E26" s="109">
        <v>154561</v>
      </c>
      <c r="F26" s="109">
        <v>195662</v>
      </c>
      <c r="G26" s="109">
        <v>199948</v>
      </c>
      <c r="H26" s="109">
        <v>204824</v>
      </c>
      <c r="I26" s="109">
        <v>212809</v>
      </c>
      <c r="J26" s="109">
        <v>133093</v>
      </c>
      <c r="K26" s="86">
        <v>1457849</v>
      </c>
      <c r="L26" s="87"/>
    </row>
    <row r="27" spans="2:12" s="88" customFormat="1" ht="18.75" customHeight="1" x14ac:dyDescent="0.2">
      <c r="B27" s="85" t="s">
        <v>2936</v>
      </c>
      <c r="C27" s="109">
        <v>180692</v>
      </c>
      <c r="D27" s="109">
        <v>257454</v>
      </c>
      <c r="E27" s="109">
        <v>255955</v>
      </c>
      <c r="F27" s="109">
        <v>173751</v>
      </c>
      <c r="G27" s="109">
        <v>161822</v>
      </c>
      <c r="H27" s="109">
        <v>146749</v>
      </c>
      <c r="I27" s="109">
        <v>134633</v>
      </c>
      <c r="J27" s="109">
        <v>99387</v>
      </c>
      <c r="K27" s="86">
        <v>1410443</v>
      </c>
      <c r="L27" s="87"/>
    </row>
    <row r="28" spans="2:12" s="88" customFormat="1" ht="18.75" customHeight="1" x14ac:dyDescent="0.2">
      <c r="B28" s="85" t="s">
        <v>62</v>
      </c>
      <c r="C28" s="109">
        <v>148599</v>
      </c>
      <c r="D28" s="109">
        <v>163721</v>
      </c>
      <c r="E28" s="109">
        <v>164339</v>
      </c>
      <c r="F28" s="109">
        <v>166334</v>
      </c>
      <c r="G28" s="109">
        <v>151760</v>
      </c>
      <c r="H28" s="109">
        <v>149751</v>
      </c>
      <c r="I28" s="109">
        <v>182640</v>
      </c>
      <c r="J28" s="109">
        <v>234004</v>
      </c>
      <c r="K28" s="86">
        <v>1361148</v>
      </c>
      <c r="L28" s="87"/>
    </row>
    <row r="29" spans="2:12" s="88" customFormat="1" ht="18.75" customHeight="1" x14ac:dyDescent="0.2">
      <c r="B29" s="85" t="s">
        <v>60</v>
      </c>
      <c r="C29" s="109">
        <v>198646</v>
      </c>
      <c r="D29" s="109">
        <v>163105</v>
      </c>
      <c r="E29" s="109">
        <v>119093</v>
      </c>
      <c r="F29" s="109">
        <v>127980</v>
      </c>
      <c r="G29" s="109">
        <v>143504</v>
      </c>
      <c r="H29" s="109">
        <v>160029</v>
      </c>
      <c r="I29" s="109">
        <v>195883</v>
      </c>
      <c r="J29" s="109">
        <v>208956</v>
      </c>
      <c r="K29" s="86">
        <v>1317196</v>
      </c>
      <c r="L29" s="87"/>
    </row>
    <row r="30" spans="2:12" s="88" customFormat="1" ht="18.75" customHeight="1" x14ac:dyDescent="0.2">
      <c r="B30" s="85" t="s">
        <v>69</v>
      </c>
      <c r="C30" s="109">
        <v>135525</v>
      </c>
      <c r="D30" s="109">
        <v>182236</v>
      </c>
      <c r="E30" s="109">
        <v>251987</v>
      </c>
      <c r="F30" s="109">
        <v>263119</v>
      </c>
      <c r="G30" s="109">
        <v>223218</v>
      </c>
      <c r="H30" s="109">
        <v>93609</v>
      </c>
      <c r="I30" s="109">
        <v>0</v>
      </c>
      <c r="J30" s="109">
        <v>0</v>
      </c>
      <c r="K30" s="86">
        <v>1149694</v>
      </c>
      <c r="L30" s="87"/>
    </row>
    <row r="31" spans="2:12" s="88" customFormat="1" ht="18.75" customHeight="1" x14ac:dyDescent="0.2">
      <c r="B31" s="85" t="s">
        <v>2939</v>
      </c>
      <c r="C31" s="109">
        <v>45599</v>
      </c>
      <c r="D31" s="109">
        <v>56537</v>
      </c>
      <c r="E31" s="109">
        <v>87608</v>
      </c>
      <c r="F31" s="109">
        <v>131720</v>
      </c>
      <c r="G31" s="109">
        <v>150674</v>
      </c>
      <c r="H31" s="109">
        <v>188443</v>
      </c>
      <c r="I31" s="109">
        <v>219328</v>
      </c>
      <c r="J31" s="109">
        <v>243833</v>
      </c>
      <c r="K31" s="86">
        <v>1123742</v>
      </c>
      <c r="L31" s="87"/>
    </row>
    <row r="32" spans="2:12" s="88" customFormat="1" ht="18.75" customHeight="1" x14ac:dyDescent="0.2">
      <c r="B32" s="85" t="s">
        <v>320</v>
      </c>
      <c r="C32" s="109">
        <v>166636</v>
      </c>
      <c r="D32" s="109">
        <v>156721</v>
      </c>
      <c r="E32" s="109">
        <v>158980</v>
      </c>
      <c r="F32" s="109">
        <v>32152</v>
      </c>
      <c r="G32" s="109">
        <v>42183</v>
      </c>
      <c r="H32" s="109">
        <v>161783</v>
      </c>
      <c r="I32" s="109">
        <v>169618</v>
      </c>
      <c r="J32" s="109">
        <v>214469</v>
      </c>
      <c r="K32" s="86">
        <v>1102542</v>
      </c>
      <c r="L32" s="87"/>
    </row>
    <row r="33" spans="2:12" s="88" customFormat="1" ht="18.75" customHeight="1" x14ac:dyDescent="0.2">
      <c r="B33" s="85" t="s">
        <v>3095</v>
      </c>
      <c r="C33" s="109">
        <v>44575</v>
      </c>
      <c r="D33" s="109">
        <v>69631</v>
      </c>
      <c r="E33" s="109">
        <v>81423</v>
      </c>
      <c r="F33" s="109">
        <v>213557</v>
      </c>
      <c r="G33" s="109">
        <v>264339</v>
      </c>
      <c r="H33" s="109">
        <v>195933</v>
      </c>
      <c r="I33" s="109">
        <v>91404</v>
      </c>
      <c r="J33" s="109">
        <v>69573</v>
      </c>
      <c r="K33" s="86">
        <v>1030435</v>
      </c>
      <c r="L33" s="87"/>
    </row>
    <row r="34" spans="2:12" s="88" customFormat="1" ht="18.75" customHeight="1" x14ac:dyDescent="0.2">
      <c r="B34" s="85" t="s">
        <v>64</v>
      </c>
      <c r="C34" s="109">
        <v>230325</v>
      </c>
      <c r="D34" s="109">
        <v>178898</v>
      </c>
      <c r="E34" s="109">
        <v>189316</v>
      </c>
      <c r="F34" s="109">
        <v>214845</v>
      </c>
      <c r="G34" s="109">
        <v>134661</v>
      </c>
      <c r="H34" s="109">
        <v>9038</v>
      </c>
      <c r="I34" s="109">
        <v>288</v>
      </c>
      <c r="J34" s="109">
        <v>0</v>
      </c>
      <c r="K34" s="86">
        <v>957371</v>
      </c>
      <c r="L34" s="87"/>
    </row>
    <row r="35" spans="2:12" s="88" customFormat="1" ht="18.75" customHeight="1" x14ac:dyDescent="0.2">
      <c r="B35" s="85" t="s">
        <v>2940</v>
      </c>
      <c r="C35" s="109">
        <v>56222</v>
      </c>
      <c r="D35" s="109">
        <v>54556</v>
      </c>
      <c r="E35" s="109">
        <v>90166</v>
      </c>
      <c r="F35" s="109">
        <v>97091</v>
      </c>
      <c r="G35" s="109">
        <v>112599</v>
      </c>
      <c r="H35" s="109">
        <v>147330</v>
      </c>
      <c r="I35" s="109">
        <v>183716</v>
      </c>
      <c r="J35" s="109">
        <v>179609</v>
      </c>
      <c r="K35" s="86">
        <v>921289</v>
      </c>
      <c r="L35" s="87"/>
    </row>
    <row r="36" spans="2:12" s="88" customFormat="1" ht="18.75" customHeight="1" x14ac:dyDescent="0.2">
      <c r="B36" s="85" t="s">
        <v>317</v>
      </c>
      <c r="C36" s="109">
        <v>427043</v>
      </c>
      <c r="D36" s="109">
        <v>384717</v>
      </c>
      <c r="E36" s="109">
        <v>71244</v>
      </c>
      <c r="F36" s="109">
        <v>0</v>
      </c>
      <c r="G36" s="109">
        <v>0</v>
      </c>
      <c r="H36" s="109">
        <v>0</v>
      </c>
      <c r="I36" s="109">
        <v>0</v>
      </c>
      <c r="J36" s="109">
        <v>0</v>
      </c>
      <c r="K36" s="86">
        <v>883004</v>
      </c>
      <c r="L36" s="87"/>
    </row>
    <row r="37" spans="2:12" s="88" customFormat="1" ht="18.75" customHeight="1" x14ac:dyDescent="0.2">
      <c r="B37" s="85" t="s">
        <v>327</v>
      </c>
      <c r="C37" s="109">
        <v>0</v>
      </c>
      <c r="D37" s="109">
        <v>4862</v>
      </c>
      <c r="E37" s="109">
        <v>123496</v>
      </c>
      <c r="F37" s="109">
        <v>131388</v>
      </c>
      <c r="G37" s="109">
        <v>142047</v>
      </c>
      <c r="H37" s="109">
        <v>160369</v>
      </c>
      <c r="I37" s="109">
        <v>147019</v>
      </c>
      <c r="J37" s="109">
        <v>149692</v>
      </c>
      <c r="K37" s="86">
        <v>858873</v>
      </c>
      <c r="L37" s="87"/>
    </row>
    <row r="38" spans="2:12" s="88" customFormat="1" ht="18.75" customHeight="1" x14ac:dyDescent="0.2">
      <c r="B38" s="85" t="s">
        <v>318</v>
      </c>
      <c r="C38" s="109">
        <v>273389</v>
      </c>
      <c r="D38" s="109">
        <v>245666</v>
      </c>
      <c r="E38" s="109">
        <v>193058</v>
      </c>
      <c r="F38" s="109">
        <v>49734</v>
      </c>
      <c r="G38" s="109">
        <v>17887</v>
      </c>
      <c r="H38" s="109">
        <v>9123</v>
      </c>
      <c r="I38" s="109">
        <v>0</v>
      </c>
      <c r="J38" s="109">
        <v>0</v>
      </c>
      <c r="K38" s="86">
        <v>788857</v>
      </c>
      <c r="L38" s="87"/>
    </row>
    <row r="39" spans="2:12" s="88" customFormat="1" ht="18.75" customHeight="1" x14ac:dyDescent="0.2">
      <c r="B39" s="85" t="s">
        <v>325</v>
      </c>
      <c r="C39" s="109">
        <v>84743</v>
      </c>
      <c r="D39" s="109">
        <v>82302</v>
      </c>
      <c r="E39" s="109">
        <v>75554</v>
      </c>
      <c r="F39" s="109">
        <v>64245</v>
      </c>
      <c r="G39" s="109">
        <v>94052</v>
      </c>
      <c r="H39" s="109">
        <v>87820</v>
      </c>
      <c r="I39" s="109">
        <v>104191</v>
      </c>
      <c r="J39" s="109">
        <v>113006</v>
      </c>
      <c r="K39" s="86">
        <v>705913</v>
      </c>
      <c r="L39" s="87"/>
    </row>
    <row r="40" spans="2:12" s="88" customFormat="1" ht="18.75" customHeight="1" x14ac:dyDescent="0.2">
      <c r="B40" s="85" t="s">
        <v>2942</v>
      </c>
      <c r="C40" s="109">
        <v>4301</v>
      </c>
      <c r="D40" s="109">
        <v>6185</v>
      </c>
      <c r="E40" s="109">
        <v>33657</v>
      </c>
      <c r="F40" s="109">
        <v>77897</v>
      </c>
      <c r="G40" s="109">
        <v>124103</v>
      </c>
      <c r="H40" s="109">
        <v>99012</v>
      </c>
      <c r="I40" s="109">
        <v>82464</v>
      </c>
      <c r="J40" s="109">
        <v>151718</v>
      </c>
      <c r="K40" s="86">
        <v>579337</v>
      </c>
      <c r="L40" s="87"/>
    </row>
    <row r="41" spans="2:12" s="88" customFormat="1" ht="18.75" customHeight="1" x14ac:dyDescent="0.2">
      <c r="B41" s="85" t="s">
        <v>326</v>
      </c>
      <c r="C41" s="109">
        <v>52210</v>
      </c>
      <c r="D41" s="109">
        <v>48504</v>
      </c>
      <c r="E41" s="109">
        <v>70569</v>
      </c>
      <c r="F41" s="109">
        <v>61684</v>
      </c>
      <c r="G41" s="109">
        <v>66761</v>
      </c>
      <c r="H41" s="109">
        <v>68697</v>
      </c>
      <c r="I41" s="109">
        <v>64087</v>
      </c>
      <c r="J41" s="109">
        <v>60745</v>
      </c>
      <c r="K41" s="86">
        <v>493257</v>
      </c>
      <c r="L41" s="87"/>
    </row>
    <row r="42" spans="2:12" s="88" customFormat="1" ht="18.75" customHeight="1" x14ac:dyDescent="0.2">
      <c r="B42" s="85" t="s">
        <v>254</v>
      </c>
      <c r="C42" s="109">
        <v>6931</v>
      </c>
      <c r="D42" s="109">
        <v>9672</v>
      </c>
      <c r="E42" s="109">
        <v>8308</v>
      </c>
      <c r="F42" s="109">
        <v>10212</v>
      </c>
      <c r="G42" s="109">
        <v>73543</v>
      </c>
      <c r="H42" s="109">
        <v>141713</v>
      </c>
      <c r="I42" s="109">
        <v>141761</v>
      </c>
      <c r="J42" s="109">
        <v>82947</v>
      </c>
      <c r="K42" s="86">
        <v>475087</v>
      </c>
      <c r="L42" s="87"/>
    </row>
    <row r="43" spans="2:12" s="88" customFormat="1" ht="18.75" customHeight="1" x14ac:dyDescent="0.2">
      <c r="B43" s="85" t="s">
        <v>3211</v>
      </c>
      <c r="C43" s="109">
        <v>0</v>
      </c>
      <c r="D43" s="109">
        <v>0</v>
      </c>
      <c r="E43" s="109">
        <v>0</v>
      </c>
      <c r="F43" s="109">
        <v>0</v>
      </c>
      <c r="G43" s="109">
        <v>0</v>
      </c>
      <c r="H43" s="109">
        <v>10306</v>
      </c>
      <c r="I43" s="109">
        <v>170452</v>
      </c>
      <c r="J43" s="109">
        <v>285671</v>
      </c>
      <c r="K43" s="86">
        <v>466429</v>
      </c>
      <c r="L43" s="87"/>
    </row>
    <row r="44" spans="2:12" s="88" customFormat="1" ht="18.75" customHeight="1" x14ac:dyDescent="0.2">
      <c r="B44" s="85" t="s">
        <v>328</v>
      </c>
      <c r="C44" s="109">
        <v>39957</v>
      </c>
      <c r="D44" s="109">
        <v>45661</v>
      </c>
      <c r="E44" s="109">
        <v>60024</v>
      </c>
      <c r="F44" s="109">
        <v>47809</v>
      </c>
      <c r="G44" s="109">
        <v>48093</v>
      </c>
      <c r="H44" s="109">
        <v>51759</v>
      </c>
      <c r="I44" s="109">
        <v>76548</v>
      </c>
      <c r="J44" s="109">
        <v>79783</v>
      </c>
      <c r="K44" s="86">
        <v>449634</v>
      </c>
      <c r="L44" s="87"/>
    </row>
    <row r="45" spans="2:12" s="88" customFormat="1" ht="18.75" customHeight="1" x14ac:dyDescent="0.2">
      <c r="B45" s="85" t="s">
        <v>66</v>
      </c>
      <c r="C45" s="109">
        <v>22931</v>
      </c>
      <c r="D45" s="109">
        <v>9823</v>
      </c>
      <c r="E45" s="109">
        <v>116</v>
      </c>
      <c r="F45" s="109">
        <v>67</v>
      </c>
      <c r="G45" s="109">
        <v>0</v>
      </c>
      <c r="H45" s="109">
        <v>11477</v>
      </c>
      <c r="I45" s="109">
        <v>114998</v>
      </c>
      <c r="J45" s="109">
        <v>288530</v>
      </c>
      <c r="K45" s="86">
        <v>447942</v>
      </c>
      <c r="L45" s="87"/>
    </row>
    <row r="46" spans="2:12" s="88" customFormat="1" ht="18.75" customHeight="1" x14ac:dyDescent="0.2">
      <c r="B46" s="85" t="s">
        <v>324</v>
      </c>
      <c r="C46" s="109">
        <v>124386</v>
      </c>
      <c r="D46" s="109">
        <v>74154</v>
      </c>
      <c r="E46" s="109">
        <v>45680</v>
      </c>
      <c r="F46" s="109">
        <v>22840</v>
      </c>
      <c r="G46" s="109">
        <v>19903</v>
      </c>
      <c r="H46" s="109">
        <v>31331</v>
      </c>
      <c r="I46" s="109">
        <v>45820</v>
      </c>
      <c r="J46" s="109">
        <v>42647</v>
      </c>
      <c r="K46" s="86">
        <v>406761</v>
      </c>
      <c r="L46" s="87"/>
    </row>
    <row r="47" spans="2:12" s="88" customFormat="1" ht="18.75" customHeight="1" x14ac:dyDescent="0.2">
      <c r="B47" s="85" t="s">
        <v>65</v>
      </c>
      <c r="C47" s="109">
        <v>21831</v>
      </c>
      <c r="D47" s="109">
        <v>19025</v>
      </c>
      <c r="E47" s="109">
        <v>38174</v>
      </c>
      <c r="F47" s="109">
        <v>51472</v>
      </c>
      <c r="G47" s="109">
        <v>48423</v>
      </c>
      <c r="H47" s="109">
        <v>41722</v>
      </c>
      <c r="I47" s="109">
        <v>58658</v>
      </c>
      <c r="J47" s="109">
        <v>108998</v>
      </c>
      <c r="K47" s="86">
        <v>388303</v>
      </c>
      <c r="L47" s="87"/>
    </row>
    <row r="48" spans="2:12" s="88" customFormat="1" ht="18.75" customHeight="1" x14ac:dyDescent="0.2">
      <c r="B48" s="85" t="s">
        <v>322</v>
      </c>
      <c r="C48" s="109">
        <v>151010</v>
      </c>
      <c r="D48" s="109">
        <v>179188</v>
      </c>
      <c r="E48" s="109">
        <v>52016</v>
      </c>
      <c r="F48" s="109">
        <v>0</v>
      </c>
      <c r="G48" s="109">
        <v>0</v>
      </c>
      <c r="H48" s="109">
        <v>0</v>
      </c>
      <c r="I48" s="109">
        <v>0</v>
      </c>
      <c r="J48" s="109">
        <v>0</v>
      </c>
      <c r="K48" s="86">
        <v>382214</v>
      </c>
      <c r="L48" s="87"/>
    </row>
    <row r="49" spans="2:12" s="88" customFormat="1" ht="18.75" customHeight="1" x14ac:dyDescent="0.2">
      <c r="B49" s="85" t="s">
        <v>252</v>
      </c>
      <c r="C49" s="109">
        <v>30088</v>
      </c>
      <c r="D49" s="109">
        <v>32839</v>
      </c>
      <c r="E49" s="109">
        <v>32797</v>
      </c>
      <c r="F49" s="109">
        <v>39918</v>
      </c>
      <c r="G49" s="109">
        <v>45921</v>
      </c>
      <c r="H49" s="109">
        <v>52115</v>
      </c>
      <c r="I49" s="109">
        <v>66845</v>
      </c>
      <c r="J49" s="109">
        <v>78732</v>
      </c>
      <c r="K49" s="86">
        <v>379255</v>
      </c>
      <c r="L49" s="87"/>
    </row>
    <row r="50" spans="2:12" s="88" customFormat="1" ht="18.75" customHeight="1" x14ac:dyDescent="0.2">
      <c r="B50" s="85" t="s">
        <v>2944</v>
      </c>
      <c r="C50" s="109">
        <v>28699</v>
      </c>
      <c r="D50" s="109">
        <v>38336</v>
      </c>
      <c r="E50" s="109">
        <v>43126</v>
      </c>
      <c r="F50" s="109">
        <v>56785</v>
      </c>
      <c r="G50" s="109">
        <v>87664</v>
      </c>
      <c r="H50" s="109">
        <v>58322</v>
      </c>
      <c r="I50" s="109">
        <v>38334</v>
      </c>
      <c r="J50" s="109">
        <v>4249</v>
      </c>
      <c r="K50" s="86">
        <v>355515</v>
      </c>
      <c r="L50" s="87"/>
    </row>
    <row r="51" spans="2:12" s="88" customFormat="1" ht="18.75" customHeight="1" x14ac:dyDescent="0.2">
      <c r="B51" s="85" t="s">
        <v>2943</v>
      </c>
      <c r="C51" s="109">
        <v>33905</v>
      </c>
      <c r="D51" s="109">
        <v>38534</v>
      </c>
      <c r="E51" s="109">
        <v>46457</v>
      </c>
      <c r="F51" s="109">
        <v>48627</v>
      </c>
      <c r="G51" s="109">
        <v>43606</v>
      </c>
      <c r="H51" s="109">
        <v>46016</v>
      </c>
      <c r="I51" s="109">
        <v>44682</v>
      </c>
      <c r="J51" s="109">
        <v>45843</v>
      </c>
      <c r="K51" s="86">
        <v>347670</v>
      </c>
      <c r="L51" s="87"/>
    </row>
    <row r="52" spans="2:12" s="88" customFormat="1" ht="18.75" customHeight="1" x14ac:dyDescent="0.2">
      <c r="B52" s="85" t="s">
        <v>2941</v>
      </c>
      <c r="C52" s="109">
        <v>71767</v>
      </c>
      <c r="D52" s="109">
        <v>81926</v>
      </c>
      <c r="E52" s="109">
        <v>48243</v>
      </c>
      <c r="F52" s="109">
        <v>40623</v>
      </c>
      <c r="G52" s="109">
        <v>19169</v>
      </c>
      <c r="H52" s="109">
        <v>17340</v>
      </c>
      <c r="I52" s="109">
        <v>18340</v>
      </c>
      <c r="J52" s="109">
        <v>21370</v>
      </c>
      <c r="K52" s="86">
        <v>318778</v>
      </c>
      <c r="L52" s="87"/>
    </row>
    <row r="53" spans="2:12" s="88" customFormat="1" ht="18.75" customHeight="1" x14ac:dyDescent="0.2">
      <c r="B53" s="85" t="s">
        <v>2945</v>
      </c>
      <c r="C53" s="109">
        <v>21978</v>
      </c>
      <c r="D53" s="109">
        <v>27487</v>
      </c>
      <c r="E53" s="109">
        <v>36974</v>
      </c>
      <c r="F53" s="109">
        <v>39454</v>
      </c>
      <c r="G53" s="109">
        <v>38427</v>
      </c>
      <c r="H53" s="109">
        <v>80762</v>
      </c>
      <c r="I53" s="109">
        <v>39540</v>
      </c>
      <c r="J53" s="109">
        <v>23178</v>
      </c>
      <c r="K53" s="86">
        <v>307800</v>
      </c>
      <c r="L53" s="87"/>
    </row>
    <row r="54" spans="2:12" s="88" customFormat="1" ht="18.75" customHeight="1" x14ac:dyDescent="0.2">
      <c r="B54" s="85" t="s">
        <v>79</v>
      </c>
      <c r="C54" s="109">
        <v>10649</v>
      </c>
      <c r="D54" s="109">
        <v>13410</v>
      </c>
      <c r="E54" s="109">
        <v>26241</v>
      </c>
      <c r="F54" s="109">
        <v>29761</v>
      </c>
      <c r="G54" s="109">
        <v>44534</v>
      </c>
      <c r="H54" s="109">
        <v>51702</v>
      </c>
      <c r="I54" s="109">
        <v>51168</v>
      </c>
      <c r="J54" s="109">
        <v>70022</v>
      </c>
      <c r="K54" s="86">
        <v>297487</v>
      </c>
      <c r="L54" s="87"/>
    </row>
    <row r="55" spans="2:12" s="88" customFormat="1" ht="18.75" customHeight="1" x14ac:dyDescent="0.2">
      <c r="B55" s="85" t="s">
        <v>321</v>
      </c>
      <c r="C55" s="109">
        <v>142659</v>
      </c>
      <c r="D55" s="109">
        <v>151813</v>
      </c>
      <c r="E55" s="109">
        <v>2948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86">
        <v>297420</v>
      </c>
      <c r="L55" s="87"/>
    </row>
    <row r="56" spans="2:12" s="88" customFormat="1" ht="18.75" customHeight="1" x14ac:dyDescent="0.2">
      <c r="B56" s="85" t="s">
        <v>250</v>
      </c>
      <c r="C56" s="109">
        <v>38550</v>
      </c>
      <c r="D56" s="109">
        <v>31365</v>
      </c>
      <c r="E56" s="109">
        <v>28831</v>
      </c>
      <c r="F56" s="109">
        <v>29545</v>
      </c>
      <c r="G56" s="109">
        <v>28967</v>
      </c>
      <c r="H56" s="109">
        <v>25024</v>
      </c>
      <c r="I56" s="109">
        <v>41452</v>
      </c>
      <c r="J56" s="109">
        <v>52636</v>
      </c>
      <c r="K56" s="86">
        <v>276370</v>
      </c>
      <c r="L56" s="87"/>
    </row>
    <row r="57" spans="2:12" s="88" customFormat="1" ht="18.75" customHeight="1" x14ac:dyDescent="0.2">
      <c r="B57" s="85" t="s">
        <v>91</v>
      </c>
      <c r="C57" s="109">
        <v>0</v>
      </c>
      <c r="D57" s="109">
        <v>0</v>
      </c>
      <c r="E57" s="109">
        <v>0</v>
      </c>
      <c r="F57" s="109">
        <v>0</v>
      </c>
      <c r="G57" s="109">
        <v>54381</v>
      </c>
      <c r="H57" s="109">
        <v>72859</v>
      </c>
      <c r="I57" s="109">
        <v>70655</v>
      </c>
      <c r="J57" s="109">
        <v>74425</v>
      </c>
      <c r="K57" s="86">
        <v>272320</v>
      </c>
      <c r="L57" s="87"/>
    </row>
    <row r="58" spans="2:12" s="88" customFormat="1" ht="18.75" customHeight="1" x14ac:dyDescent="0.2">
      <c r="B58" s="85" t="s">
        <v>330</v>
      </c>
      <c r="C58" s="109">
        <v>53330</v>
      </c>
      <c r="D58" s="109">
        <v>32301</v>
      </c>
      <c r="E58" s="109">
        <v>744</v>
      </c>
      <c r="F58" s="109">
        <v>0</v>
      </c>
      <c r="G58" s="109">
        <v>0</v>
      </c>
      <c r="H58" s="109">
        <v>35799</v>
      </c>
      <c r="I58" s="109">
        <v>83112</v>
      </c>
      <c r="J58" s="109">
        <v>53332</v>
      </c>
      <c r="K58" s="86">
        <v>258618</v>
      </c>
      <c r="L58" s="87"/>
    </row>
    <row r="59" spans="2:12" s="88" customFormat="1" ht="18.75" customHeight="1" x14ac:dyDescent="0.2">
      <c r="B59" s="85" t="s">
        <v>93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09">
        <v>15020</v>
      </c>
      <c r="I59" s="109">
        <v>93704</v>
      </c>
      <c r="J59" s="109">
        <v>145578</v>
      </c>
      <c r="K59" s="86">
        <v>254302</v>
      </c>
      <c r="L59" s="87"/>
    </row>
    <row r="60" spans="2:12" s="88" customFormat="1" ht="18.75" customHeight="1" x14ac:dyDescent="0.2">
      <c r="B60" s="85" t="s">
        <v>337</v>
      </c>
      <c r="C60" s="109">
        <v>3854</v>
      </c>
      <c r="D60" s="109">
        <v>12892</v>
      </c>
      <c r="E60" s="109">
        <v>30305</v>
      </c>
      <c r="F60" s="109">
        <v>33077</v>
      </c>
      <c r="G60" s="109">
        <v>34130</v>
      </c>
      <c r="H60" s="109">
        <v>43511</v>
      </c>
      <c r="I60" s="109">
        <v>40656</v>
      </c>
      <c r="J60" s="109">
        <v>49033</v>
      </c>
      <c r="K60" s="86">
        <v>247458</v>
      </c>
      <c r="L60" s="87"/>
    </row>
    <row r="61" spans="2:12" s="88" customFormat="1" ht="18.75" customHeight="1" x14ac:dyDescent="0.2">
      <c r="B61" s="85" t="s">
        <v>77</v>
      </c>
      <c r="C61" s="109">
        <v>31511</v>
      </c>
      <c r="D61" s="109">
        <v>36306</v>
      </c>
      <c r="E61" s="109">
        <v>34284</v>
      </c>
      <c r="F61" s="109">
        <v>31014</v>
      </c>
      <c r="G61" s="109">
        <v>31069</v>
      </c>
      <c r="H61" s="109">
        <v>34113</v>
      </c>
      <c r="I61" s="109">
        <v>30767</v>
      </c>
      <c r="J61" s="109">
        <v>0</v>
      </c>
      <c r="K61" s="86">
        <v>229064</v>
      </c>
      <c r="L61" s="87"/>
    </row>
    <row r="62" spans="2:12" s="88" customFormat="1" ht="18.75" customHeight="1" x14ac:dyDescent="0.2">
      <c r="B62" s="85" t="s">
        <v>251</v>
      </c>
      <c r="C62" s="109">
        <v>20026</v>
      </c>
      <c r="D62" s="109">
        <v>18573</v>
      </c>
      <c r="E62" s="109">
        <v>19924</v>
      </c>
      <c r="F62" s="109">
        <v>29025</v>
      </c>
      <c r="G62" s="109">
        <v>32665</v>
      </c>
      <c r="H62" s="109">
        <v>42172</v>
      </c>
      <c r="I62" s="109">
        <v>35357</v>
      </c>
      <c r="J62" s="109">
        <v>22127</v>
      </c>
      <c r="K62" s="86">
        <v>219869</v>
      </c>
      <c r="L62" s="87"/>
    </row>
    <row r="63" spans="2:12" s="88" customFormat="1" ht="18.75" customHeight="1" x14ac:dyDescent="0.2">
      <c r="B63" s="85" t="s">
        <v>253</v>
      </c>
      <c r="C63" s="109">
        <v>8792</v>
      </c>
      <c r="D63" s="109">
        <v>21787</v>
      </c>
      <c r="E63" s="109">
        <v>25953</v>
      </c>
      <c r="F63" s="109">
        <v>24082</v>
      </c>
      <c r="G63" s="109">
        <v>25690</v>
      </c>
      <c r="H63" s="109">
        <v>39015</v>
      </c>
      <c r="I63" s="109">
        <v>36776</v>
      </c>
      <c r="J63" s="109">
        <v>34525</v>
      </c>
      <c r="K63" s="86">
        <v>216620</v>
      </c>
      <c r="L63" s="87"/>
    </row>
    <row r="64" spans="2:12" s="88" customFormat="1" ht="18.75" customHeight="1" x14ac:dyDescent="0.2">
      <c r="B64" s="85" t="s">
        <v>92</v>
      </c>
      <c r="C64" s="109">
        <v>0</v>
      </c>
      <c r="D64" s="109">
        <v>0</v>
      </c>
      <c r="E64" s="109">
        <v>0</v>
      </c>
      <c r="F64" s="109">
        <v>0</v>
      </c>
      <c r="G64" s="109">
        <v>0</v>
      </c>
      <c r="H64" s="109">
        <v>47566</v>
      </c>
      <c r="I64" s="109">
        <v>91768</v>
      </c>
      <c r="J64" s="109">
        <v>74186</v>
      </c>
      <c r="K64" s="86">
        <v>213520</v>
      </c>
      <c r="L64" s="87"/>
    </row>
    <row r="65" spans="2:12" s="88" customFormat="1" ht="18.75" customHeight="1" x14ac:dyDescent="0.2">
      <c r="B65" s="85" t="s">
        <v>59</v>
      </c>
      <c r="C65" s="109">
        <v>31233</v>
      </c>
      <c r="D65" s="109">
        <v>54612</v>
      </c>
      <c r="E65" s="109">
        <v>38702</v>
      </c>
      <c r="F65" s="109">
        <v>48595</v>
      </c>
      <c r="G65" s="109">
        <v>29185</v>
      </c>
      <c r="H65" s="109">
        <v>10320</v>
      </c>
      <c r="I65" s="109">
        <v>390</v>
      </c>
      <c r="J65" s="109">
        <v>361</v>
      </c>
      <c r="K65" s="86">
        <v>213398</v>
      </c>
      <c r="L65" s="87"/>
    </row>
    <row r="66" spans="2:12" s="88" customFormat="1" ht="18.75" customHeight="1" x14ac:dyDescent="0.2">
      <c r="B66" s="85" t="s">
        <v>2946</v>
      </c>
      <c r="C66" s="109">
        <v>3628</v>
      </c>
      <c r="D66" s="109">
        <v>0</v>
      </c>
      <c r="E66" s="109">
        <v>0</v>
      </c>
      <c r="F66" s="109">
        <v>0</v>
      </c>
      <c r="G66" s="109">
        <v>3655</v>
      </c>
      <c r="H66" s="109">
        <v>42846</v>
      </c>
      <c r="I66" s="109">
        <v>70607</v>
      </c>
      <c r="J66" s="109">
        <v>86932</v>
      </c>
      <c r="K66" s="86">
        <v>207668</v>
      </c>
      <c r="L66" s="87"/>
    </row>
    <row r="67" spans="2:12" s="88" customFormat="1" ht="18.75" customHeight="1" x14ac:dyDescent="0.2">
      <c r="B67" s="85" t="s">
        <v>82</v>
      </c>
      <c r="C67" s="109">
        <v>25065</v>
      </c>
      <c r="D67" s="109">
        <v>25473</v>
      </c>
      <c r="E67" s="109">
        <v>38936</v>
      </c>
      <c r="F67" s="109">
        <v>191</v>
      </c>
      <c r="G67" s="109">
        <v>0</v>
      </c>
      <c r="H67" s="109">
        <v>26716</v>
      </c>
      <c r="I67" s="109">
        <v>43693</v>
      </c>
      <c r="J67" s="109">
        <v>46414</v>
      </c>
      <c r="K67" s="86">
        <v>206488</v>
      </c>
      <c r="L67" s="87"/>
    </row>
    <row r="68" spans="2:12" s="88" customFormat="1" ht="18.75" customHeight="1" x14ac:dyDescent="0.2">
      <c r="B68" s="85" t="s">
        <v>339</v>
      </c>
      <c r="C68" s="109">
        <v>3877</v>
      </c>
      <c r="D68" s="109">
        <v>46946</v>
      </c>
      <c r="E68" s="109">
        <v>56015</v>
      </c>
      <c r="F68" s="109">
        <v>52971</v>
      </c>
      <c r="G68" s="109">
        <v>38972</v>
      </c>
      <c r="H68" s="109">
        <v>163</v>
      </c>
      <c r="I68" s="109">
        <v>0</v>
      </c>
      <c r="J68" s="109">
        <v>0</v>
      </c>
      <c r="K68" s="86">
        <v>198944</v>
      </c>
      <c r="L68" s="87"/>
    </row>
    <row r="69" spans="2:12" s="88" customFormat="1" ht="18.75" customHeight="1" x14ac:dyDescent="0.2">
      <c r="B69" s="85" t="s">
        <v>256</v>
      </c>
      <c r="C69" s="109">
        <v>0</v>
      </c>
      <c r="D69" s="109">
        <v>812</v>
      </c>
      <c r="E69" s="109">
        <v>2623</v>
      </c>
      <c r="F69" s="109">
        <v>1616</v>
      </c>
      <c r="G69" s="109">
        <v>84540</v>
      </c>
      <c r="H69" s="109">
        <v>10022</v>
      </c>
      <c r="I69" s="109">
        <v>32826</v>
      </c>
      <c r="J69" s="109">
        <v>59315</v>
      </c>
      <c r="K69" s="86">
        <v>191754</v>
      </c>
      <c r="L69" s="87"/>
    </row>
    <row r="70" spans="2:12" s="88" customFormat="1" ht="18.75" customHeight="1" x14ac:dyDescent="0.2">
      <c r="B70" s="85" t="s">
        <v>340</v>
      </c>
      <c r="C70" s="109">
        <v>20477</v>
      </c>
      <c r="D70" s="109">
        <v>90990</v>
      </c>
      <c r="E70" s="109">
        <v>69822</v>
      </c>
      <c r="F70" s="109">
        <v>0</v>
      </c>
      <c r="G70" s="109">
        <v>0</v>
      </c>
      <c r="H70" s="109">
        <v>0</v>
      </c>
      <c r="I70" s="109">
        <v>0</v>
      </c>
      <c r="J70" s="109">
        <v>0</v>
      </c>
      <c r="K70" s="86">
        <v>181289</v>
      </c>
      <c r="L70" s="87"/>
    </row>
    <row r="71" spans="2:12" s="88" customFormat="1" ht="18.75" customHeight="1" x14ac:dyDescent="0.2">
      <c r="B71" s="85" t="s">
        <v>75</v>
      </c>
      <c r="C71" s="109">
        <v>9071</v>
      </c>
      <c r="D71" s="109">
        <v>19630</v>
      </c>
      <c r="E71" s="109">
        <v>46436</v>
      </c>
      <c r="F71" s="109">
        <v>43615</v>
      </c>
      <c r="G71" s="109">
        <v>24740</v>
      </c>
      <c r="H71" s="109">
        <v>9322</v>
      </c>
      <c r="I71" s="109">
        <v>8107</v>
      </c>
      <c r="J71" s="109">
        <v>10242</v>
      </c>
      <c r="K71" s="86">
        <v>171163</v>
      </c>
      <c r="L71" s="87"/>
    </row>
    <row r="72" spans="2:12" s="88" customFormat="1" ht="18.75" customHeight="1" x14ac:dyDescent="0.2">
      <c r="B72" s="85" t="s">
        <v>72</v>
      </c>
      <c r="C72" s="109">
        <v>65223</v>
      </c>
      <c r="D72" s="109">
        <v>39782</v>
      </c>
      <c r="E72" s="109">
        <v>17719</v>
      </c>
      <c r="F72" s="109">
        <v>25943</v>
      </c>
      <c r="G72" s="109">
        <v>10862</v>
      </c>
      <c r="H72" s="109">
        <v>0</v>
      </c>
      <c r="I72" s="109">
        <v>0</v>
      </c>
      <c r="J72" s="109">
        <v>0</v>
      </c>
      <c r="K72" s="86">
        <v>159529</v>
      </c>
      <c r="L72" s="87"/>
    </row>
    <row r="73" spans="2:12" s="88" customFormat="1" ht="18.75" customHeight="1" x14ac:dyDescent="0.2">
      <c r="B73" s="85" t="s">
        <v>255</v>
      </c>
      <c r="C73" s="109">
        <v>0</v>
      </c>
      <c r="D73" s="109">
        <v>0</v>
      </c>
      <c r="E73" s="109">
        <v>0</v>
      </c>
      <c r="F73" s="109">
        <v>546</v>
      </c>
      <c r="G73" s="109">
        <v>36608</v>
      </c>
      <c r="H73" s="109">
        <v>43926</v>
      </c>
      <c r="I73" s="109">
        <v>40112</v>
      </c>
      <c r="J73" s="109">
        <v>33896</v>
      </c>
      <c r="K73" s="86">
        <v>155088</v>
      </c>
      <c r="L73" s="87"/>
    </row>
    <row r="74" spans="2:12" s="88" customFormat="1" ht="18.75" customHeight="1" x14ac:dyDescent="0.2">
      <c r="B74" s="85" t="s">
        <v>358</v>
      </c>
      <c r="C74" s="109">
        <v>0</v>
      </c>
      <c r="D74" s="109">
        <v>0</v>
      </c>
      <c r="E74" s="109">
        <v>0</v>
      </c>
      <c r="F74" s="109">
        <v>0</v>
      </c>
      <c r="G74" s="109">
        <v>0</v>
      </c>
      <c r="H74" s="109">
        <v>0</v>
      </c>
      <c r="I74" s="109">
        <v>47484</v>
      </c>
      <c r="J74" s="109">
        <v>107197</v>
      </c>
      <c r="K74" s="86">
        <v>154681</v>
      </c>
      <c r="L74" s="87"/>
    </row>
    <row r="75" spans="2:12" s="88" customFormat="1" ht="18.75" customHeight="1" x14ac:dyDescent="0.2">
      <c r="B75" s="85" t="s">
        <v>319</v>
      </c>
      <c r="C75" s="109">
        <v>152901</v>
      </c>
      <c r="D75" s="109">
        <v>0</v>
      </c>
      <c r="E75" s="109">
        <v>0</v>
      </c>
      <c r="F75" s="109">
        <v>0</v>
      </c>
      <c r="G75" s="109">
        <v>0</v>
      </c>
      <c r="H75" s="109">
        <v>0</v>
      </c>
      <c r="I75" s="109">
        <v>0</v>
      </c>
      <c r="J75" s="109">
        <v>0</v>
      </c>
      <c r="K75" s="86">
        <v>152901</v>
      </c>
      <c r="L75" s="87"/>
    </row>
    <row r="76" spans="2:12" s="88" customFormat="1" ht="18.75" customHeight="1" x14ac:dyDescent="0.2">
      <c r="B76" s="85" t="s">
        <v>3097</v>
      </c>
      <c r="C76" s="109">
        <v>0</v>
      </c>
      <c r="D76" s="109">
        <v>0</v>
      </c>
      <c r="E76" s="109">
        <v>0</v>
      </c>
      <c r="F76" s="109">
        <v>0</v>
      </c>
      <c r="G76" s="109">
        <v>0</v>
      </c>
      <c r="H76" s="109">
        <v>5155</v>
      </c>
      <c r="I76" s="109">
        <v>50189</v>
      </c>
      <c r="J76" s="109">
        <v>86677</v>
      </c>
      <c r="K76" s="86">
        <v>142021</v>
      </c>
      <c r="L76" s="87"/>
    </row>
    <row r="77" spans="2:12" s="88" customFormat="1" ht="18.75" customHeight="1" x14ac:dyDescent="0.2">
      <c r="B77" s="85" t="s">
        <v>346</v>
      </c>
      <c r="C77" s="109">
        <v>0</v>
      </c>
      <c r="D77" s="109">
        <v>0</v>
      </c>
      <c r="E77" s="109">
        <v>0</v>
      </c>
      <c r="F77" s="109">
        <v>542</v>
      </c>
      <c r="G77" s="109">
        <v>19812</v>
      </c>
      <c r="H77" s="109">
        <v>14286</v>
      </c>
      <c r="I77" s="109">
        <v>40167</v>
      </c>
      <c r="J77" s="109">
        <v>62145</v>
      </c>
      <c r="K77" s="86">
        <v>136952</v>
      </c>
      <c r="L77" s="87"/>
    </row>
    <row r="78" spans="2:12" s="88" customFormat="1" ht="18.75" customHeight="1" x14ac:dyDescent="0.2">
      <c r="B78" s="85" t="s">
        <v>2947</v>
      </c>
      <c r="C78" s="109">
        <v>11247</v>
      </c>
      <c r="D78" s="109">
        <v>9238</v>
      </c>
      <c r="E78" s="109">
        <v>8613</v>
      </c>
      <c r="F78" s="109">
        <v>8575</v>
      </c>
      <c r="G78" s="109">
        <v>12706</v>
      </c>
      <c r="H78" s="109">
        <v>26948</v>
      </c>
      <c r="I78" s="109">
        <v>16229</v>
      </c>
      <c r="J78" s="109">
        <v>20716</v>
      </c>
      <c r="K78" s="86">
        <v>114272</v>
      </c>
      <c r="L78" s="87"/>
    </row>
    <row r="79" spans="2:12" s="88" customFormat="1" ht="18.75" customHeight="1" x14ac:dyDescent="0.2">
      <c r="B79" s="85" t="s">
        <v>71</v>
      </c>
      <c r="C79" s="109">
        <v>9957</v>
      </c>
      <c r="D79" s="109">
        <v>11870</v>
      </c>
      <c r="E79" s="109">
        <v>48732</v>
      </c>
      <c r="F79" s="109">
        <v>31552</v>
      </c>
      <c r="G79" s="109">
        <v>0</v>
      </c>
      <c r="H79" s="109">
        <v>0</v>
      </c>
      <c r="I79" s="109">
        <v>0</v>
      </c>
      <c r="J79" s="109">
        <v>0</v>
      </c>
      <c r="K79" s="86">
        <v>102111</v>
      </c>
      <c r="L79" s="87"/>
    </row>
    <row r="80" spans="2:12" s="88" customFormat="1" ht="18.75" customHeight="1" x14ac:dyDescent="0.2">
      <c r="B80" s="85" t="s">
        <v>258</v>
      </c>
      <c r="C80" s="109">
        <v>0</v>
      </c>
      <c r="D80" s="109">
        <v>2330</v>
      </c>
      <c r="E80" s="109">
        <v>6254</v>
      </c>
      <c r="F80" s="109">
        <v>47300</v>
      </c>
      <c r="G80" s="109">
        <v>6040</v>
      </c>
      <c r="H80" s="109">
        <v>18584</v>
      </c>
      <c r="I80" s="109">
        <v>16925</v>
      </c>
      <c r="J80" s="109">
        <v>0</v>
      </c>
      <c r="K80" s="86">
        <v>97433</v>
      </c>
      <c r="L80" s="87"/>
    </row>
    <row r="81" spans="2:12" s="88" customFormat="1" ht="18.75" customHeight="1" x14ac:dyDescent="0.2">
      <c r="B81" s="85" t="s">
        <v>344</v>
      </c>
      <c r="C81" s="109">
        <v>18080</v>
      </c>
      <c r="D81" s="109">
        <v>6847</v>
      </c>
      <c r="E81" s="109">
        <v>643</v>
      </c>
      <c r="F81" s="109">
        <v>26548</v>
      </c>
      <c r="G81" s="109">
        <v>25116</v>
      </c>
      <c r="H81" s="109">
        <v>12399</v>
      </c>
      <c r="I81" s="109">
        <v>0</v>
      </c>
      <c r="J81" s="109">
        <v>0</v>
      </c>
      <c r="K81" s="86">
        <v>89633</v>
      </c>
      <c r="L81" s="87"/>
    </row>
    <row r="82" spans="2:12" s="88" customFormat="1" ht="18.75" customHeight="1" x14ac:dyDescent="0.2">
      <c r="B82" s="85" t="s">
        <v>351</v>
      </c>
      <c r="C82" s="109">
        <v>0</v>
      </c>
      <c r="D82" s="109">
        <v>0</v>
      </c>
      <c r="E82" s="109">
        <v>0</v>
      </c>
      <c r="F82" s="109">
        <v>0</v>
      </c>
      <c r="G82" s="109">
        <v>0</v>
      </c>
      <c r="H82" s="109">
        <v>29482</v>
      </c>
      <c r="I82" s="109">
        <v>47377</v>
      </c>
      <c r="J82" s="109">
        <v>298</v>
      </c>
      <c r="K82" s="86">
        <v>77157</v>
      </c>
      <c r="L82" s="87"/>
    </row>
    <row r="83" spans="2:12" s="88" customFormat="1" ht="18.75" customHeight="1" x14ac:dyDescent="0.2">
      <c r="B83" s="85" t="s">
        <v>379</v>
      </c>
      <c r="C83" s="109">
        <v>0</v>
      </c>
      <c r="D83" s="109">
        <v>0</v>
      </c>
      <c r="E83" s="109">
        <v>0</v>
      </c>
      <c r="F83" s="109">
        <v>0</v>
      </c>
      <c r="G83" s="109">
        <v>0</v>
      </c>
      <c r="H83" s="109">
        <v>0</v>
      </c>
      <c r="I83" s="109">
        <v>28641</v>
      </c>
      <c r="J83" s="109">
        <v>45098</v>
      </c>
      <c r="K83" s="86">
        <v>73739</v>
      </c>
      <c r="L83" s="87"/>
    </row>
    <row r="84" spans="2:12" s="88" customFormat="1" ht="18.75" customHeight="1" x14ac:dyDescent="0.2">
      <c r="B84" s="85" t="s">
        <v>362</v>
      </c>
      <c r="C84" s="109">
        <v>0</v>
      </c>
      <c r="D84" s="109">
        <v>0</v>
      </c>
      <c r="E84" s="109">
        <v>2342</v>
      </c>
      <c r="F84" s="109">
        <v>8237</v>
      </c>
      <c r="G84" s="109">
        <v>8421</v>
      </c>
      <c r="H84" s="109">
        <v>11172</v>
      </c>
      <c r="I84" s="109">
        <v>17261</v>
      </c>
      <c r="J84" s="109">
        <v>20647</v>
      </c>
      <c r="K84" s="86">
        <v>68080</v>
      </c>
      <c r="L84" s="87"/>
    </row>
    <row r="85" spans="2:12" s="88" customFormat="1" ht="18.75" customHeight="1" x14ac:dyDescent="0.2">
      <c r="B85" s="85" t="s">
        <v>353</v>
      </c>
      <c r="C85" s="109">
        <v>0</v>
      </c>
      <c r="D85" s="109">
        <v>6692</v>
      </c>
      <c r="E85" s="109">
        <v>16593</v>
      </c>
      <c r="F85" s="109">
        <v>20776</v>
      </c>
      <c r="G85" s="109">
        <v>23954</v>
      </c>
      <c r="H85" s="109">
        <v>0</v>
      </c>
      <c r="I85" s="109">
        <v>0</v>
      </c>
      <c r="J85" s="109">
        <v>0</v>
      </c>
      <c r="K85" s="86">
        <v>68015</v>
      </c>
      <c r="L85" s="87"/>
    </row>
    <row r="86" spans="2:12" s="88" customFormat="1" ht="18.75" customHeight="1" x14ac:dyDescent="0.2">
      <c r="B86" s="85" t="s">
        <v>371</v>
      </c>
      <c r="C86" s="109">
        <v>0</v>
      </c>
      <c r="D86" s="109">
        <v>0</v>
      </c>
      <c r="E86" s="109">
        <v>0</v>
      </c>
      <c r="F86" s="109">
        <v>0</v>
      </c>
      <c r="G86" s="109">
        <v>0</v>
      </c>
      <c r="H86" s="109">
        <v>19551</v>
      </c>
      <c r="I86" s="109">
        <v>22964</v>
      </c>
      <c r="J86" s="109">
        <v>24634</v>
      </c>
      <c r="K86" s="86">
        <v>67149</v>
      </c>
      <c r="L86" s="87"/>
    </row>
    <row r="87" spans="2:12" s="88" customFormat="1" ht="18.75" customHeight="1" x14ac:dyDescent="0.2">
      <c r="B87" s="85" t="s">
        <v>348</v>
      </c>
      <c r="C87" s="109">
        <v>10453</v>
      </c>
      <c r="D87" s="109">
        <v>13349</v>
      </c>
      <c r="E87" s="109">
        <v>15029</v>
      </c>
      <c r="F87" s="109">
        <v>10757</v>
      </c>
      <c r="G87" s="109">
        <v>8141</v>
      </c>
      <c r="H87" s="109">
        <v>4794</v>
      </c>
      <c r="I87" s="109">
        <v>2008</v>
      </c>
      <c r="J87" s="109">
        <v>2111</v>
      </c>
      <c r="K87" s="86">
        <v>66642</v>
      </c>
      <c r="L87" s="87"/>
    </row>
    <row r="88" spans="2:12" s="88" customFormat="1" ht="18.75" customHeight="1" x14ac:dyDescent="0.2">
      <c r="B88" s="85" t="s">
        <v>2948</v>
      </c>
      <c r="C88" s="109">
        <v>150</v>
      </c>
      <c r="D88" s="109">
        <v>4685</v>
      </c>
      <c r="E88" s="109">
        <v>1315</v>
      </c>
      <c r="F88" s="109">
        <v>0</v>
      </c>
      <c r="G88" s="109">
        <v>0</v>
      </c>
      <c r="H88" s="109">
        <v>517</v>
      </c>
      <c r="I88" s="109">
        <v>21948</v>
      </c>
      <c r="J88" s="109">
        <v>37559</v>
      </c>
      <c r="K88" s="86">
        <v>66174</v>
      </c>
      <c r="L88" s="87"/>
    </row>
    <row r="89" spans="2:12" s="88" customFormat="1" ht="18.75" customHeight="1" x14ac:dyDescent="0.2">
      <c r="B89" s="85" t="s">
        <v>259</v>
      </c>
      <c r="C89" s="109">
        <v>8667</v>
      </c>
      <c r="D89" s="109">
        <v>31822</v>
      </c>
      <c r="E89" s="109">
        <v>21255</v>
      </c>
      <c r="F89" s="109">
        <v>3602</v>
      </c>
      <c r="G89" s="109">
        <v>0</v>
      </c>
      <c r="H89" s="109">
        <v>0</v>
      </c>
      <c r="I89" s="109">
        <v>0</v>
      </c>
      <c r="J89" s="109">
        <v>0</v>
      </c>
      <c r="K89" s="86">
        <v>65346</v>
      </c>
      <c r="L89" s="87"/>
    </row>
    <row r="90" spans="2:12" s="88" customFormat="1" ht="18.75" customHeight="1" x14ac:dyDescent="0.2">
      <c r="B90" s="85" t="s">
        <v>356</v>
      </c>
      <c r="C90" s="109">
        <v>0</v>
      </c>
      <c r="D90" s="109">
        <v>973</v>
      </c>
      <c r="E90" s="109">
        <v>17568</v>
      </c>
      <c r="F90" s="109">
        <v>17553</v>
      </c>
      <c r="G90" s="109">
        <v>15925</v>
      </c>
      <c r="H90" s="109">
        <v>8541</v>
      </c>
      <c r="I90" s="109">
        <v>4490</v>
      </c>
      <c r="J90" s="109">
        <v>0</v>
      </c>
      <c r="K90" s="86">
        <v>65050</v>
      </c>
      <c r="L90" s="87"/>
    </row>
    <row r="91" spans="2:12" s="88" customFormat="1" ht="18.75" customHeight="1" x14ac:dyDescent="0.2">
      <c r="B91" s="85" t="s">
        <v>76</v>
      </c>
      <c r="C91" s="109">
        <v>0</v>
      </c>
      <c r="D91" s="109">
        <v>0</v>
      </c>
      <c r="E91" s="109">
        <v>0</v>
      </c>
      <c r="F91" s="109">
        <v>79</v>
      </c>
      <c r="G91" s="109">
        <v>26644</v>
      </c>
      <c r="H91" s="109">
        <v>17853</v>
      </c>
      <c r="I91" s="109">
        <v>16644</v>
      </c>
      <c r="J91" s="109">
        <v>3729</v>
      </c>
      <c r="K91" s="86">
        <v>64949</v>
      </c>
      <c r="L91" s="87"/>
    </row>
    <row r="92" spans="2:12" s="88" customFormat="1" ht="18.75" customHeight="1" x14ac:dyDescent="0.2">
      <c r="B92" s="85" t="s">
        <v>381</v>
      </c>
      <c r="C92" s="109">
        <v>0</v>
      </c>
      <c r="D92" s="109">
        <v>0</v>
      </c>
      <c r="E92" s="109">
        <v>0</v>
      </c>
      <c r="F92" s="109">
        <v>0</v>
      </c>
      <c r="G92" s="109">
        <v>0</v>
      </c>
      <c r="H92" s="109">
        <v>13805</v>
      </c>
      <c r="I92" s="109">
        <v>17308</v>
      </c>
      <c r="J92" s="109">
        <v>32786</v>
      </c>
      <c r="K92" s="86">
        <v>63899</v>
      </c>
      <c r="L92" s="87"/>
    </row>
    <row r="93" spans="2:12" s="88" customFormat="1" ht="18.75" customHeight="1" x14ac:dyDescent="0.2">
      <c r="B93" s="85" t="s">
        <v>329</v>
      </c>
      <c r="C93" s="109">
        <v>33020</v>
      </c>
      <c r="D93" s="109">
        <v>30069</v>
      </c>
      <c r="E93" s="109">
        <v>0</v>
      </c>
      <c r="F93" s="109">
        <v>0</v>
      </c>
      <c r="G93" s="109">
        <v>0</v>
      </c>
      <c r="H93" s="109">
        <v>0</v>
      </c>
      <c r="I93" s="109">
        <v>0</v>
      </c>
      <c r="J93" s="109">
        <v>0</v>
      </c>
      <c r="K93" s="86">
        <v>63089</v>
      </c>
      <c r="L93" s="87"/>
    </row>
    <row r="94" spans="2:12" s="88" customFormat="1" ht="18.75" customHeight="1" x14ac:dyDescent="0.2">
      <c r="B94" s="85" t="s">
        <v>74</v>
      </c>
      <c r="C94" s="109">
        <v>2108</v>
      </c>
      <c r="D94" s="109">
        <v>7826</v>
      </c>
      <c r="E94" s="109">
        <v>9945</v>
      </c>
      <c r="F94" s="109">
        <v>18872</v>
      </c>
      <c r="G94" s="109">
        <v>19719</v>
      </c>
      <c r="H94" s="109">
        <v>1477</v>
      </c>
      <c r="I94" s="109">
        <v>0</v>
      </c>
      <c r="J94" s="109">
        <v>0</v>
      </c>
      <c r="K94" s="86">
        <v>59947</v>
      </c>
      <c r="L94" s="87"/>
    </row>
    <row r="95" spans="2:12" s="88" customFormat="1" ht="18.75" customHeight="1" x14ac:dyDescent="0.2">
      <c r="B95" s="85" t="s">
        <v>80</v>
      </c>
      <c r="C95" s="109">
        <v>21485</v>
      </c>
      <c r="D95" s="109">
        <v>21594</v>
      </c>
      <c r="E95" s="109">
        <v>7602</v>
      </c>
      <c r="F95" s="109">
        <v>3957</v>
      </c>
      <c r="G95" s="109">
        <v>1931</v>
      </c>
      <c r="H95" s="109">
        <v>109</v>
      </c>
      <c r="I95" s="109">
        <v>0</v>
      </c>
      <c r="J95" s="109">
        <v>0</v>
      </c>
      <c r="K95" s="86">
        <v>56678</v>
      </c>
      <c r="L95" s="87"/>
    </row>
    <row r="96" spans="2:12" s="88" customFormat="1" ht="18.75" customHeight="1" x14ac:dyDescent="0.2">
      <c r="B96" s="85" t="s">
        <v>366</v>
      </c>
      <c r="C96" s="109">
        <v>2581</v>
      </c>
      <c r="D96" s="109">
        <v>16026</v>
      </c>
      <c r="E96" s="109">
        <v>10342</v>
      </c>
      <c r="F96" s="109">
        <v>10611</v>
      </c>
      <c r="G96" s="109">
        <v>10446</v>
      </c>
      <c r="H96" s="109">
        <v>0</v>
      </c>
      <c r="I96" s="109">
        <v>0</v>
      </c>
      <c r="J96" s="109">
        <v>0</v>
      </c>
      <c r="K96" s="86">
        <v>50006</v>
      </c>
      <c r="L96" s="87"/>
    </row>
    <row r="97" spans="2:12" s="88" customFormat="1" ht="18.75" customHeight="1" x14ac:dyDescent="0.2">
      <c r="B97" s="85" t="s">
        <v>375</v>
      </c>
      <c r="C97" s="109">
        <v>2043</v>
      </c>
      <c r="D97" s="109">
        <v>1370</v>
      </c>
      <c r="E97" s="109">
        <v>1620</v>
      </c>
      <c r="F97" s="109">
        <v>2984</v>
      </c>
      <c r="G97" s="109">
        <v>8714</v>
      </c>
      <c r="H97" s="109">
        <v>4001</v>
      </c>
      <c r="I97" s="109">
        <v>10075</v>
      </c>
      <c r="J97" s="109">
        <v>18673</v>
      </c>
      <c r="K97" s="86">
        <v>49480</v>
      </c>
      <c r="L97" s="87"/>
    </row>
    <row r="98" spans="2:12" s="88" customFormat="1" ht="18.75" customHeight="1" x14ac:dyDescent="0.2">
      <c r="B98" s="85" t="s">
        <v>367</v>
      </c>
      <c r="C98" s="109">
        <v>0</v>
      </c>
      <c r="D98" s="109">
        <v>0</v>
      </c>
      <c r="E98" s="109">
        <v>0</v>
      </c>
      <c r="F98" s="109">
        <v>7901</v>
      </c>
      <c r="G98" s="109">
        <v>25030</v>
      </c>
      <c r="H98" s="109">
        <v>16480</v>
      </c>
      <c r="I98" s="109">
        <v>0</v>
      </c>
      <c r="J98" s="109">
        <v>0</v>
      </c>
      <c r="K98" s="86">
        <v>49411</v>
      </c>
      <c r="L98" s="87"/>
    </row>
    <row r="99" spans="2:12" s="88" customFormat="1" ht="18.75" customHeight="1" x14ac:dyDescent="0.2">
      <c r="B99" s="85" t="s">
        <v>332</v>
      </c>
      <c r="C99" s="109">
        <v>49346</v>
      </c>
      <c r="D99" s="109">
        <v>0</v>
      </c>
      <c r="E99" s="109">
        <v>0</v>
      </c>
      <c r="F99" s="109">
        <v>0</v>
      </c>
      <c r="G99" s="109">
        <v>0</v>
      </c>
      <c r="H99" s="109">
        <v>0</v>
      </c>
      <c r="I99" s="109">
        <v>0</v>
      </c>
      <c r="J99" s="109">
        <v>0</v>
      </c>
      <c r="K99" s="86">
        <v>49346</v>
      </c>
      <c r="L99" s="87"/>
    </row>
    <row r="100" spans="2:12" s="88" customFormat="1" ht="18.75" customHeight="1" x14ac:dyDescent="0.2">
      <c r="B100" s="85" t="s">
        <v>257</v>
      </c>
      <c r="C100" s="109">
        <v>11292</v>
      </c>
      <c r="D100" s="109">
        <v>11045</v>
      </c>
      <c r="E100" s="109">
        <v>8912</v>
      </c>
      <c r="F100" s="109">
        <v>8787</v>
      </c>
      <c r="G100" s="109">
        <v>8375</v>
      </c>
      <c r="H100" s="109">
        <v>307</v>
      </c>
      <c r="I100" s="109">
        <v>274</v>
      </c>
      <c r="J100" s="109">
        <v>0</v>
      </c>
      <c r="K100" s="86">
        <v>48992</v>
      </c>
      <c r="L100" s="87"/>
    </row>
    <row r="101" spans="2:12" s="88" customFormat="1" ht="18.75" customHeight="1" x14ac:dyDescent="0.2">
      <c r="B101" s="85" t="s">
        <v>368</v>
      </c>
      <c r="C101" s="109">
        <v>7947</v>
      </c>
      <c r="D101" s="109">
        <v>12459</v>
      </c>
      <c r="E101" s="109">
        <v>9186</v>
      </c>
      <c r="F101" s="109">
        <v>6855</v>
      </c>
      <c r="G101" s="109">
        <v>6748</v>
      </c>
      <c r="H101" s="109">
        <v>5149</v>
      </c>
      <c r="I101" s="109">
        <v>0</v>
      </c>
      <c r="J101" s="109">
        <v>0</v>
      </c>
      <c r="K101" s="86">
        <v>48344</v>
      </c>
      <c r="L101" s="87"/>
    </row>
    <row r="102" spans="2:12" s="88" customFormat="1" ht="18.75" customHeight="1" x14ac:dyDescent="0.2">
      <c r="B102" s="85" t="s">
        <v>402</v>
      </c>
      <c r="C102" s="109">
        <v>3815</v>
      </c>
      <c r="D102" s="109">
        <v>3582</v>
      </c>
      <c r="E102" s="109">
        <v>3978</v>
      </c>
      <c r="F102" s="109">
        <v>6990</v>
      </c>
      <c r="G102" s="109">
        <v>6161</v>
      </c>
      <c r="H102" s="109">
        <v>6387</v>
      </c>
      <c r="I102" s="109">
        <v>8865</v>
      </c>
      <c r="J102" s="109">
        <v>7422</v>
      </c>
      <c r="K102" s="86">
        <v>47200</v>
      </c>
      <c r="L102" s="87"/>
    </row>
    <row r="103" spans="2:12" s="88" customFormat="1" ht="18.75" customHeight="1" x14ac:dyDescent="0.2">
      <c r="B103" s="85" t="s">
        <v>73</v>
      </c>
      <c r="C103" s="109">
        <v>20594</v>
      </c>
      <c r="D103" s="109">
        <v>19089</v>
      </c>
      <c r="E103" s="109">
        <v>6139</v>
      </c>
      <c r="F103" s="109">
        <v>0</v>
      </c>
      <c r="G103" s="109">
        <v>354</v>
      </c>
      <c r="H103" s="109">
        <v>0</v>
      </c>
      <c r="I103" s="109">
        <v>0</v>
      </c>
      <c r="J103" s="109">
        <v>0</v>
      </c>
      <c r="K103" s="86">
        <v>46176</v>
      </c>
      <c r="L103" s="87"/>
    </row>
    <row r="104" spans="2:12" s="88" customFormat="1" ht="18.75" customHeight="1" x14ac:dyDescent="0.2">
      <c r="B104" s="85" t="s">
        <v>370</v>
      </c>
      <c r="C104" s="109">
        <v>0</v>
      </c>
      <c r="D104" s="109">
        <v>0</v>
      </c>
      <c r="E104" s="109">
        <v>0</v>
      </c>
      <c r="F104" s="109">
        <v>0</v>
      </c>
      <c r="G104" s="109">
        <v>0</v>
      </c>
      <c r="H104" s="109">
        <v>2912</v>
      </c>
      <c r="I104" s="109">
        <v>37612</v>
      </c>
      <c r="J104" s="109">
        <v>3112</v>
      </c>
      <c r="K104" s="86">
        <v>43636</v>
      </c>
      <c r="L104" s="87"/>
    </row>
    <row r="105" spans="2:12" s="88" customFormat="1" ht="18.75" customHeight="1" x14ac:dyDescent="0.2">
      <c r="B105" s="85" t="s">
        <v>2951</v>
      </c>
      <c r="C105" s="109">
        <v>0</v>
      </c>
      <c r="D105" s="109">
        <v>6025</v>
      </c>
      <c r="E105" s="109">
        <v>14625</v>
      </c>
      <c r="F105" s="109">
        <v>7851</v>
      </c>
      <c r="G105" s="109">
        <v>1578</v>
      </c>
      <c r="H105" s="109">
        <v>0</v>
      </c>
      <c r="I105" s="109">
        <v>3783</v>
      </c>
      <c r="J105" s="109">
        <v>9416</v>
      </c>
      <c r="K105" s="86">
        <v>43278</v>
      </c>
      <c r="L105" s="87"/>
    </row>
    <row r="106" spans="2:12" s="88" customFormat="1" ht="18.75" customHeight="1" x14ac:dyDescent="0.2">
      <c r="B106" s="85" t="s">
        <v>2949</v>
      </c>
      <c r="C106" s="109">
        <v>8915</v>
      </c>
      <c r="D106" s="109">
        <v>0</v>
      </c>
      <c r="E106" s="109">
        <v>1168</v>
      </c>
      <c r="F106" s="109">
        <v>11287</v>
      </c>
      <c r="G106" s="109">
        <v>0</v>
      </c>
      <c r="H106" s="109">
        <v>0</v>
      </c>
      <c r="I106" s="109">
        <v>2025</v>
      </c>
      <c r="J106" s="109">
        <v>15745</v>
      </c>
      <c r="K106" s="86">
        <v>39140</v>
      </c>
      <c r="L106" s="87"/>
    </row>
    <row r="107" spans="2:12" s="88" customFormat="1" ht="18.75" customHeight="1" x14ac:dyDescent="0.2">
      <c r="B107" s="85" t="s">
        <v>378</v>
      </c>
      <c r="C107" s="109">
        <v>241</v>
      </c>
      <c r="D107" s="109">
        <v>5305</v>
      </c>
      <c r="E107" s="109">
        <v>21597</v>
      </c>
      <c r="F107" s="109">
        <v>8446</v>
      </c>
      <c r="G107" s="109">
        <v>1855</v>
      </c>
      <c r="H107" s="109">
        <v>0</v>
      </c>
      <c r="I107" s="109">
        <v>0</v>
      </c>
      <c r="J107" s="109">
        <v>213</v>
      </c>
      <c r="K107" s="86">
        <v>37657</v>
      </c>
      <c r="L107" s="87"/>
    </row>
    <row r="108" spans="2:12" s="88" customFormat="1" ht="18.75" customHeight="1" x14ac:dyDescent="0.2">
      <c r="B108" s="85" t="s">
        <v>68</v>
      </c>
      <c r="C108" s="109">
        <v>1803</v>
      </c>
      <c r="D108" s="109">
        <v>187</v>
      </c>
      <c r="E108" s="109">
        <v>11066</v>
      </c>
      <c r="F108" s="109">
        <v>1432</v>
      </c>
      <c r="G108" s="109">
        <v>14185</v>
      </c>
      <c r="H108" s="109">
        <v>6336</v>
      </c>
      <c r="I108" s="109">
        <v>0</v>
      </c>
      <c r="J108" s="109">
        <v>0</v>
      </c>
      <c r="K108" s="86">
        <v>35009</v>
      </c>
      <c r="L108" s="87"/>
    </row>
    <row r="109" spans="2:12" s="88" customFormat="1" ht="18.75" customHeight="1" x14ac:dyDescent="0.2">
      <c r="B109" s="85" t="s">
        <v>2950</v>
      </c>
      <c r="C109" s="109">
        <v>2361</v>
      </c>
      <c r="D109" s="109">
        <v>2452</v>
      </c>
      <c r="E109" s="109">
        <v>1703</v>
      </c>
      <c r="F109" s="109">
        <v>9601</v>
      </c>
      <c r="G109" s="109">
        <v>3261</v>
      </c>
      <c r="H109" s="109">
        <v>2490</v>
      </c>
      <c r="I109" s="109">
        <v>2406</v>
      </c>
      <c r="J109" s="109">
        <v>9875</v>
      </c>
      <c r="K109" s="86">
        <v>34149</v>
      </c>
      <c r="L109" s="87"/>
    </row>
    <row r="110" spans="2:12" s="88" customFormat="1" ht="18.75" customHeight="1" x14ac:dyDescent="0.2">
      <c r="B110" s="85" t="s">
        <v>359</v>
      </c>
      <c r="C110" s="109">
        <v>2358</v>
      </c>
      <c r="D110" s="109">
        <v>7149</v>
      </c>
      <c r="E110" s="109">
        <v>0</v>
      </c>
      <c r="F110" s="109">
        <v>2389</v>
      </c>
      <c r="G110" s="109">
        <v>12236</v>
      </c>
      <c r="H110" s="109">
        <v>9638</v>
      </c>
      <c r="I110" s="109">
        <v>0</v>
      </c>
      <c r="J110" s="109">
        <v>0</v>
      </c>
      <c r="K110" s="86">
        <v>33770</v>
      </c>
      <c r="L110" s="87"/>
    </row>
    <row r="111" spans="2:12" s="88" customFormat="1" ht="18.75" customHeight="1" x14ac:dyDescent="0.2">
      <c r="B111" s="85" t="s">
        <v>354</v>
      </c>
      <c r="C111" s="109">
        <v>0</v>
      </c>
      <c r="D111" s="109">
        <v>2693</v>
      </c>
      <c r="E111" s="109">
        <v>22643</v>
      </c>
      <c r="F111" s="109">
        <v>109</v>
      </c>
      <c r="G111" s="109">
        <v>7633</v>
      </c>
      <c r="H111" s="109">
        <v>0</v>
      </c>
      <c r="I111" s="109">
        <v>0</v>
      </c>
      <c r="J111" s="109">
        <v>0</v>
      </c>
      <c r="K111" s="86">
        <v>33078</v>
      </c>
      <c r="L111" s="87"/>
    </row>
    <row r="112" spans="2:12" s="88" customFormat="1" ht="18.75" customHeight="1" x14ac:dyDescent="0.2">
      <c r="B112" s="85" t="s">
        <v>94</v>
      </c>
      <c r="C112" s="109">
        <v>0</v>
      </c>
      <c r="D112" s="109">
        <v>0</v>
      </c>
      <c r="E112" s="109">
        <v>0</v>
      </c>
      <c r="F112" s="109">
        <v>0</v>
      </c>
      <c r="G112" s="109">
        <v>0</v>
      </c>
      <c r="H112" s="109">
        <v>6569</v>
      </c>
      <c r="I112" s="109">
        <v>17739</v>
      </c>
      <c r="J112" s="109">
        <v>8103</v>
      </c>
      <c r="K112" s="86">
        <v>32411</v>
      </c>
      <c r="L112" s="87"/>
    </row>
    <row r="113" spans="2:12" s="88" customFormat="1" ht="18.75" customHeight="1" x14ac:dyDescent="0.2">
      <c r="B113" s="85" t="s">
        <v>347</v>
      </c>
      <c r="C113" s="109">
        <v>31370</v>
      </c>
      <c r="D113" s="109">
        <v>0</v>
      </c>
      <c r="E113" s="109">
        <v>0</v>
      </c>
      <c r="F113" s="109">
        <v>0</v>
      </c>
      <c r="G113" s="109">
        <v>0</v>
      </c>
      <c r="H113" s="109">
        <v>0</v>
      </c>
      <c r="I113" s="109">
        <v>0</v>
      </c>
      <c r="J113" s="109">
        <v>0</v>
      </c>
      <c r="K113" s="86">
        <v>31370</v>
      </c>
      <c r="L113" s="87"/>
    </row>
    <row r="114" spans="2:12" s="88" customFormat="1" ht="18.75" customHeight="1" x14ac:dyDescent="0.2">
      <c r="B114" s="85" t="s">
        <v>352</v>
      </c>
      <c r="C114" s="109">
        <v>12464</v>
      </c>
      <c r="D114" s="109">
        <v>12972</v>
      </c>
      <c r="E114" s="109">
        <v>4320</v>
      </c>
      <c r="F114" s="109">
        <v>478</v>
      </c>
      <c r="G114" s="109">
        <v>280</v>
      </c>
      <c r="H114" s="109">
        <v>0</v>
      </c>
      <c r="I114" s="109">
        <v>0</v>
      </c>
      <c r="J114" s="109">
        <v>0</v>
      </c>
      <c r="K114" s="86">
        <v>30514</v>
      </c>
      <c r="L114" s="87"/>
    </row>
    <row r="115" spans="2:12" s="88" customFormat="1" ht="18.75" customHeight="1" x14ac:dyDescent="0.2">
      <c r="B115" s="85" t="s">
        <v>377</v>
      </c>
      <c r="C115" s="109">
        <v>0</v>
      </c>
      <c r="D115" s="109">
        <v>263</v>
      </c>
      <c r="E115" s="109">
        <v>0</v>
      </c>
      <c r="F115" s="109">
        <v>14609</v>
      </c>
      <c r="G115" s="109">
        <v>773</v>
      </c>
      <c r="H115" s="109">
        <v>13697</v>
      </c>
      <c r="I115" s="109">
        <v>0</v>
      </c>
      <c r="J115" s="109">
        <v>0</v>
      </c>
      <c r="K115" s="86">
        <v>29342</v>
      </c>
      <c r="L115" s="87"/>
    </row>
    <row r="116" spans="2:12" s="88" customFormat="1" ht="18.75" customHeight="1" x14ac:dyDescent="0.2">
      <c r="B116" s="85" t="s">
        <v>372</v>
      </c>
      <c r="C116" s="109">
        <v>0</v>
      </c>
      <c r="D116" s="109">
        <v>0</v>
      </c>
      <c r="E116" s="109">
        <v>0</v>
      </c>
      <c r="F116" s="109">
        <v>0</v>
      </c>
      <c r="G116" s="109">
        <v>520</v>
      </c>
      <c r="H116" s="109">
        <v>6695</v>
      </c>
      <c r="I116" s="109">
        <v>13704</v>
      </c>
      <c r="J116" s="109">
        <v>6215</v>
      </c>
      <c r="K116" s="86">
        <v>27134</v>
      </c>
      <c r="L116" s="87"/>
    </row>
    <row r="117" spans="2:12" s="88" customFormat="1" ht="18.75" customHeight="1" x14ac:dyDescent="0.2">
      <c r="B117" s="85" t="s">
        <v>385</v>
      </c>
      <c r="C117" s="109">
        <v>0</v>
      </c>
      <c r="D117" s="109">
        <v>0</v>
      </c>
      <c r="E117" s="109">
        <v>0</v>
      </c>
      <c r="F117" s="109">
        <v>0</v>
      </c>
      <c r="G117" s="109">
        <v>0</v>
      </c>
      <c r="H117" s="109">
        <v>9522</v>
      </c>
      <c r="I117" s="109">
        <v>13064</v>
      </c>
      <c r="J117" s="109">
        <v>4368</v>
      </c>
      <c r="K117" s="86">
        <v>26954</v>
      </c>
      <c r="L117" s="87"/>
    </row>
    <row r="118" spans="2:12" s="88" customFormat="1" ht="18.75" customHeight="1" x14ac:dyDescent="0.2">
      <c r="B118" s="85" t="s">
        <v>3098</v>
      </c>
      <c r="C118" s="109">
        <v>0</v>
      </c>
      <c r="D118" s="109">
        <v>0</v>
      </c>
      <c r="E118" s="109">
        <v>0</v>
      </c>
      <c r="F118" s="109">
        <v>0</v>
      </c>
      <c r="G118" s="109">
        <v>0</v>
      </c>
      <c r="H118" s="109">
        <v>0</v>
      </c>
      <c r="I118" s="109">
        <v>0</v>
      </c>
      <c r="J118" s="109">
        <v>24563</v>
      </c>
      <c r="K118" s="86">
        <v>24563</v>
      </c>
      <c r="L118" s="87"/>
    </row>
    <row r="119" spans="2:12" s="88" customFormat="1" ht="18.75" customHeight="1" x14ac:dyDescent="0.2">
      <c r="B119" s="85" t="s">
        <v>387</v>
      </c>
      <c r="C119" s="109">
        <v>0</v>
      </c>
      <c r="D119" s="109">
        <v>0</v>
      </c>
      <c r="E119" s="109">
        <v>0</v>
      </c>
      <c r="F119" s="109">
        <v>23872</v>
      </c>
      <c r="G119" s="109">
        <v>0</v>
      </c>
      <c r="H119" s="109">
        <v>0</v>
      </c>
      <c r="I119" s="109">
        <v>0</v>
      </c>
      <c r="J119" s="109">
        <v>0</v>
      </c>
      <c r="K119" s="86">
        <v>23872</v>
      </c>
      <c r="L119" s="87"/>
    </row>
    <row r="120" spans="2:12" s="88" customFormat="1" ht="18.75" customHeight="1" x14ac:dyDescent="0.2">
      <c r="B120" s="85" t="s">
        <v>392</v>
      </c>
      <c r="C120" s="109">
        <v>0</v>
      </c>
      <c r="D120" s="109">
        <v>0</v>
      </c>
      <c r="E120" s="109">
        <v>0</v>
      </c>
      <c r="F120" s="109">
        <v>0</v>
      </c>
      <c r="G120" s="109">
        <v>0</v>
      </c>
      <c r="H120" s="109">
        <v>0</v>
      </c>
      <c r="I120" s="109">
        <v>16131</v>
      </c>
      <c r="J120" s="109">
        <v>6861</v>
      </c>
      <c r="K120" s="86">
        <v>22992</v>
      </c>
      <c r="L120" s="87"/>
    </row>
    <row r="121" spans="2:12" s="88" customFormat="1" ht="18.75" customHeight="1" x14ac:dyDescent="0.2">
      <c r="B121" s="85" t="s">
        <v>363</v>
      </c>
      <c r="C121" s="109">
        <v>22950</v>
      </c>
      <c r="D121" s="109">
        <v>0</v>
      </c>
      <c r="E121" s="109">
        <v>0</v>
      </c>
      <c r="F121" s="109">
        <v>0</v>
      </c>
      <c r="G121" s="109">
        <v>0</v>
      </c>
      <c r="H121" s="109">
        <v>0</v>
      </c>
      <c r="I121" s="109">
        <v>0</v>
      </c>
      <c r="J121" s="109">
        <v>0</v>
      </c>
      <c r="K121" s="86">
        <v>22950</v>
      </c>
      <c r="L121" s="87"/>
    </row>
    <row r="122" spans="2:12" s="88" customFormat="1" ht="18.75" customHeight="1" x14ac:dyDescent="0.2">
      <c r="B122" s="85" t="s">
        <v>390</v>
      </c>
      <c r="C122" s="109">
        <v>0</v>
      </c>
      <c r="D122" s="109">
        <v>0</v>
      </c>
      <c r="E122" s="109">
        <v>0</v>
      </c>
      <c r="F122" s="109">
        <v>0</v>
      </c>
      <c r="G122" s="109">
        <v>0</v>
      </c>
      <c r="H122" s="109">
        <v>8626</v>
      </c>
      <c r="I122" s="109">
        <v>11150</v>
      </c>
      <c r="J122" s="109">
        <v>957</v>
      </c>
      <c r="K122" s="86">
        <v>20733</v>
      </c>
      <c r="L122" s="87"/>
    </row>
    <row r="123" spans="2:12" s="88" customFormat="1" ht="18.75" customHeight="1" x14ac:dyDescent="0.2">
      <c r="B123" s="85" t="s">
        <v>395</v>
      </c>
      <c r="C123" s="109">
        <v>0</v>
      </c>
      <c r="D123" s="109">
        <v>0</v>
      </c>
      <c r="E123" s="109">
        <v>0</v>
      </c>
      <c r="F123" s="109">
        <v>0</v>
      </c>
      <c r="G123" s="109">
        <v>0</v>
      </c>
      <c r="H123" s="109">
        <v>18608</v>
      </c>
      <c r="I123" s="109">
        <v>0</v>
      </c>
      <c r="J123" s="109">
        <v>0</v>
      </c>
      <c r="K123" s="86">
        <v>18608</v>
      </c>
      <c r="L123" s="87"/>
    </row>
    <row r="124" spans="2:12" s="88" customFormat="1" ht="18.75" customHeight="1" x14ac:dyDescent="0.2">
      <c r="B124" s="85" t="s">
        <v>409</v>
      </c>
      <c r="C124" s="109">
        <v>0</v>
      </c>
      <c r="D124" s="109">
        <v>0</v>
      </c>
      <c r="E124" s="109">
        <v>0</v>
      </c>
      <c r="F124" s="109">
        <v>0</v>
      </c>
      <c r="G124" s="109">
        <v>0</v>
      </c>
      <c r="H124" s="109">
        <v>0</v>
      </c>
      <c r="I124" s="109">
        <v>173</v>
      </c>
      <c r="J124" s="109">
        <v>18130</v>
      </c>
      <c r="K124" s="86">
        <v>18303</v>
      </c>
      <c r="L124" s="87"/>
    </row>
    <row r="125" spans="2:12" s="88" customFormat="1" ht="18.75" customHeight="1" x14ac:dyDescent="0.2">
      <c r="B125" s="85" t="s">
        <v>384</v>
      </c>
      <c r="C125" s="109">
        <v>214</v>
      </c>
      <c r="D125" s="109">
        <v>0</v>
      </c>
      <c r="E125" s="109">
        <v>208</v>
      </c>
      <c r="F125" s="109">
        <v>0</v>
      </c>
      <c r="G125" s="109">
        <v>70</v>
      </c>
      <c r="H125" s="109">
        <v>4042</v>
      </c>
      <c r="I125" s="109">
        <v>11563</v>
      </c>
      <c r="J125" s="109">
        <v>1799</v>
      </c>
      <c r="K125" s="86">
        <v>17896</v>
      </c>
      <c r="L125" s="87"/>
    </row>
    <row r="126" spans="2:12" s="88" customFormat="1" ht="18.75" customHeight="1" x14ac:dyDescent="0.2">
      <c r="B126" s="85" t="s">
        <v>397</v>
      </c>
      <c r="C126" s="109">
        <v>0</v>
      </c>
      <c r="D126" s="109">
        <v>0</v>
      </c>
      <c r="E126" s="109">
        <v>0</v>
      </c>
      <c r="F126" s="109">
        <v>0</v>
      </c>
      <c r="G126" s="109">
        <v>0</v>
      </c>
      <c r="H126" s="109">
        <v>0</v>
      </c>
      <c r="I126" s="109">
        <v>17187</v>
      </c>
      <c r="J126" s="109">
        <v>509</v>
      </c>
      <c r="K126" s="86">
        <v>17696</v>
      </c>
      <c r="L126" s="87"/>
    </row>
    <row r="127" spans="2:12" s="88" customFormat="1" ht="18.75" customHeight="1" x14ac:dyDescent="0.2">
      <c r="B127" s="85" t="s">
        <v>3100</v>
      </c>
      <c r="C127" s="109">
        <v>0</v>
      </c>
      <c r="D127" s="109">
        <v>0</v>
      </c>
      <c r="E127" s="109">
        <v>0</v>
      </c>
      <c r="F127" s="109">
        <v>0</v>
      </c>
      <c r="G127" s="109">
        <v>0</v>
      </c>
      <c r="H127" s="109">
        <v>0</v>
      </c>
      <c r="I127" s="109">
        <v>0</v>
      </c>
      <c r="J127" s="109">
        <v>16136</v>
      </c>
      <c r="K127" s="86">
        <v>16136</v>
      </c>
      <c r="L127" s="87"/>
    </row>
    <row r="128" spans="2:12" s="88" customFormat="1" ht="18.75" customHeight="1" x14ac:dyDescent="0.2">
      <c r="B128" s="85" t="s">
        <v>400</v>
      </c>
      <c r="C128" s="109">
        <v>0</v>
      </c>
      <c r="D128" s="109">
        <v>0</v>
      </c>
      <c r="E128" s="109">
        <v>0</v>
      </c>
      <c r="F128" s="109">
        <v>0</v>
      </c>
      <c r="G128" s="109">
        <v>0</v>
      </c>
      <c r="H128" s="109">
        <v>0</v>
      </c>
      <c r="I128" s="109">
        <v>13006</v>
      </c>
      <c r="J128" s="109">
        <v>2767</v>
      </c>
      <c r="K128" s="86">
        <v>15773</v>
      </c>
      <c r="L128" s="87"/>
    </row>
    <row r="129" spans="2:12" s="88" customFormat="1" ht="18.75" customHeight="1" x14ac:dyDescent="0.2">
      <c r="B129" s="85" t="s">
        <v>393</v>
      </c>
      <c r="C129" s="109">
        <v>529</v>
      </c>
      <c r="D129" s="109">
        <v>2136</v>
      </c>
      <c r="E129" s="109">
        <v>7434</v>
      </c>
      <c r="F129" s="109">
        <v>701</v>
      </c>
      <c r="G129" s="109">
        <v>1648</v>
      </c>
      <c r="H129" s="109">
        <v>2710</v>
      </c>
      <c r="I129" s="109">
        <v>255</v>
      </c>
      <c r="J129" s="109">
        <v>0</v>
      </c>
      <c r="K129" s="86">
        <v>15413</v>
      </c>
      <c r="L129" s="87"/>
    </row>
    <row r="130" spans="2:12" s="88" customFormat="1" ht="18.75" customHeight="1" x14ac:dyDescent="0.2">
      <c r="B130" s="85" t="s">
        <v>401</v>
      </c>
      <c r="C130" s="109">
        <v>54</v>
      </c>
      <c r="D130" s="109">
        <v>178</v>
      </c>
      <c r="E130" s="109">
        <v>0</v>
      </c>
      <c r="F130" s="109">
        <v>0</v>
      </c>
      <c r="G130" s="109">
        <v>8929</v>
      </c>
      <c r="H130" s="109">
        <v>6232</v>
      </c>
      <c r="I130" s="109">
        <v>0</v>
      </c>
      <c r="J130" s="109">
        <v>0</v>
      </c>
      <c r="K130" s="86">
        <v>15393</v>
      </c>
      <c r="L130" s="87"/>
    </row>
    <row r="131" spans="2:12" s="88" customFormat="1" ht="18.75" customHeight="1" x14ac:dyDescent="0.2">
      <c r="B131" s="85" t="s">
        <v>369</v>
      </c>
      <c r="C131" s="109">
        <v>5536</v>
      </c>
      <c r="D131" s="109">
        <v>5461</v>
      </c>
      <c r="E131" s="109">
        <v>3846</v>
      </c>
      <c r="F131" s="109">
        <v>0</v>
      </c>
      <c r="G131" s="109">
        <v>0</v>
      </c>
      <c r="H131" s="109">
        <v>0</v>
      </c>
      <c r="I131" s="109">
        <v>0</v>
      </c>
      <c r="J131" s="109">
        <v>0</v>
      </c>
      <c r="K131" s="86">
        <v>14843</v>
      </c>
      <c r="L131" s="87"/>
    </row>
    <row r="132" spans="2:12" s="88" customFormat="1" ht="18.75" customHeight="1" x14ac:dyDescent="0.2">
      <c r="B132" s="85" t="s">
        <v>403</v>
      </c>
      <c r="C132" s="109">
        <v>0</v>
      </c>
      <c r="D132" s="109">
        <v>0</v>
      </c>
      <c r="E132" s="109">
        <v>0</v>
      </c>
      <c r="F132" s="109">
        <v>0</v>
      </c>
      <c r="G132" s="109">
        <v>0</v>
      </c>
      <c r="H132" s="109">
        <v>3963</v>
      </c>
      <c r="I132" s="109">
        <v>9662</v>
      </c>
      <c r="J132" s="109">
        <v>949</v>
      </c>
      <c r="K132" s="86">
        <v>14574</v>
      </c>
      <c r="L132" s="87"/>
    </row>
    <row r="133" spans="2:12" s="88" customFormat="1" ht="18.75" customHeight="1" x14ac:dyDescent="0.2">
      <c r="B133" s="85" t="s">
        <v>419</v>
      </c>
      <c r="C133" s="109">
        <v>0</v>
      </c>
      <c r="D133" s="109">
        <v>0</v>
      </c>
      <c r="E133" s="109">
        <v>0</v>
      </c>
      <c r="F133" s="109">
        <v>0</v>
      </c>
      <c r="G133" s="109">
        <v>0</v>
      </c>
      <c r="H133" s="109">
        <v>2871</v>
      </c>
      <c r="I133" s="109">
        <v>3243</v>
      </c>
      <c r="J133" s="109">
        <v>7940</v>
      </c>
      <c r="K133" s="86">
        <v>14054</v>
      </c>
      <c r="L133" s="87"/>
    </row>
    <row r="134" spans="2:12" s="88" customFormat="1" ht="18.75" customHeight="1" x14ac:dyDescent="0.2">
      <c r="B134" s="85" t="s">
        <v>404</v>
      </c>
      <c r="C134" s="109">
        <v>0</v>
      </c>
      <c r="D134" s="109">
        <v>6809</v>
      </c>
      <c r="E134" s="109">
        <v>4715</v>
      </c>
      <c r="F134" s="109">
        <v>1493</v>
      </c>
      <c r="G134" s="109">
        <v>0</v>
      </c>
      <c r="H134" s="109">
        <v>0</v>
      </c>
      <c r="I134" s="109">
        <v>0</v>
      </c>
      <c r="J134" s="109">
        <v>0</v>
      </c>
      <c r="K134" s="86">
        <v>13017</v>
      </c>
      <c r="L134" s="87"/>
    </row>
    <row r="135" spans="2:12" s="88" customFormat="1" ht="18.75" customHeight="1" x14ac:dyDescent="0.2">
      <c r="B135" s="85" t="s">
        <v>95</v>
      </c>
      <c r="C135" s="109">
        <v>12081</v>
      </c>
      <c r="D135" s="109">
        <v>0</v>
      </c>
      <c r="E135" s="109">
        <v>0</v>
      </c>
      <c r="F135" s="109">
        <v>704</v>
      </c>
      <c r="G135" s="109">
        <v>0</v>
      </c>
      <c r="H135" s="109">
        <v>4</v>
      </c>
      <c r="I135" s="109">
        <v>0</v>
      </c>
      <c r="J135" s="109">
        <v>0</v>
      </c>
      <c r="K135" s="86">
        <v>12789</v>
      </c>
      <c r="L135" s="87"/>
    </row>
    <row r="136" spans="2:12" s="88" customFormat="1" ht="18.75" customHeight="1" x14ac:dyDescent="0.2">
      <c r="B136" s="85" t="s">
        <v>406</v>
      </c>
      <c r="C136" s="109">
        <v>0</v>
      </c>
      <c r="D136" s="109">
        <v>0</v>
      </c>
      <c r="E136" s="109">
        <v>0</v>
      </c>
      <c r="F136" s="109">
        <v>0</v>
      </c>
      <c r="G136" s="109">
        <v>0</v>
      </c>
      <c r="H136" s="109">
        <v>1065</v>
      </c>
      <c r="I136" s="109">
        <v>8690</v>
      </c>
      <c r="J136" s="109">
        <v>2685</v>
      </c>
      <c r="K136" s="86">
        <v>12440</v>
      </c>
      <c r="L136" s="87"/>
    </row>
    <row r="137" spans="2:12" s="88" customFormat="1" ht="18.75" customHeight="1" x14ac:dyDescent="0.2">
      <c r="B137" s="85" t="s">
        <v>408</v>
      </c>
      <c r="C137" s="109">
        <v>0</v>
      </c>
      <c r="D137" s="109">
        <v>0</v>
      </c>
      <c r="E137" s="109">
        <v>0</v>
      </c>
      <c r="F137" s="109">
        <v>705</v>
      </c>
      <c r="G137" s="109">
        <v>6694</v>
      </c>
      <c r="H137" s="109">
        <v>4142</v>
      </c>
      <c r="I137" s="109">
        <v>0</v>
      </c>
      <c r="J137" s="109">
        <v>0</v>
      </c>
      <c r="K137" s="86">
        <v>11541</v>
      </c>
      <c r="L137" s="87"/>
    </row>
    <row r="138" spans="2:12" s="88" customFormat="1" ht="18.75" customHeight="1" x14ac:dyDescent="0.2">
      <c r="B138" s="85" t="s">
        <v>2956</v>
      </c>
      <c r="C138" s="109">
        <v>0</v>
      </c>
      <c r="D138" s="109">
        <v>0</v>
      </c>
      <c r="E138" s="109">
        <v>0</v>
      </c>
      <c r="F138" s="109">
        <v>0</v>
      </c>
      <c r="G138" s="109">
        <v>0</v>
      </c>
      <c r="H138" s="109">
        <v>0</v>
      </c>
      <c r="I138" s="109">
        <v>0</v>
      </c>
      <c r="J138" s="109">
        <v>11023</v>
      </c>
      <c r="K138" s="86">
        <v>11023</v>
      </c>
      <c r="L138" s="87"/>
    </row>
    <row r="139" spans="2:12" s="88" customFormat="1" ht="18.75" customHeight="1" x14ac:dyDescent="0.2">
      <c r="B139" s="85" t="s">
        <v>376</v>
      </c>
      <c r="C139" s="109">
        <v>0</v>
      </c>
      <c r="D139" s="109">
        <v>10857</v>
      </c>
      <c r="E139" s="109">
        <v>0</v>
      </c>
      <c r="F139" s="109">
        <v>0</v>
      </c>
      <c r="G139" s="109">
        <v>0</v>
      </c>
      <c r="H139" s="109">
        <v>0</v>
      </c>
      <c r="I139" s="109">
        <v>0</v>
      </c>
      <c r="J139" s="109">
        <v>0</v>
      </c>
      <c r="K139" s="86">
        <v>10857</v>
      </c>
      <c r="L139" s="87"/>
    </row>
    <row r="140" spans="2:12" s="88" customFormat="1" ht="18.75" customHeight="1" x14ac:dyDescent="0.2">
      <c r="B140" s="85" t="s">
        <v>412</v>
      </c>
      <c r="C140" s="109">
        <v>0</v>
      </c>
      <c r="D140" s="109">
        <v>0</v>
      </c>
      <c r="E140" s="109">
        <v>0</v>
      </c>
      <c r="F140" s="109">
        <v>0</v>
      </c>
      <c r="G140" s="109">
        <v>0</v>
      </c>
      <c r="H140" s="109">
        <v>142</v>
      </c>
      <c r="I140" s="109">
        <v>8495</v>
      </c>
      <c r="J140" s="109">
        <v>436</v>
      </c>
      <c r="K140" s="86">
        <v>9073</v>
      </c>
      <c r="L140" s="87"/>
    </row>
    <row r="141" spans="2:12" s="88" customFormat="1" ht="18.75" customHeight="1" x14ac:dyDescent="0.2">
      <c r="B141" s="85" t="s">
        <v>411</v>
      </c>
      <c r="C141" s="109">
        <v>0</v>
      </c>
      <c r="D141" s="109">
        <v>4494</v>
      </c>
      <c r="E141" s="109">
        <v>4550</v>
      </c>
      <c r="F141" s="109">
        <v>0</v>
      </c>
      <c r="G141" s="109">
        <v>0</v>
      </c>
      <c r="H141" s="109">
        <v>0</v>
      </c>
      <c r="I141" s="109">
        <v>0</v>
      </c>
      <c r="J141" s="109">
        <v>0</v>
      </c>
      <c r="K141" s="86">
        <v>9044</v>
      </c>
      <c r="L141" s="87"/>
    </row>
    <row r="142" spans="2:12" s="88" customFormat="1" ht="18.75" customHeight="1" x14ac:dyDescent="0.2">
      <c r="B142" s="85" t="s">
        <v>438</v>
      </c>
      <c r="C142" s="109">
        <v>0</v>
      </c>
      <c r="D142" s="109">
        <v>0</v>
      </c>
      <c r="E142" s="109">
        <v>0</v>
      </c>
      <c r="F142" s="109">
        <v>0</v>
      </c>
      <c r="G142" s="109">
        <v>0</v>
      </c>
      <c r="H142" s="109">
        <v>0</v>
      </c>
      <c r="I142" s="109">
        <v>2204</v>
      </c>
      <c r="J142" s="109">
        <v>6657</v>
      </c>
      <c r="K142" s="86">
        <v>8861</v>
      </c>
      <c r="L142" s="87"/>
    </row>
    <row r="143" spans="2:12" s="88" customFormat="1" ht="18.75" customHeight="1" x14ac:dyDescent="0.2">
      <c r="B143" s="85" t="s">
        <v>415</v>
      </c>
      <c r="C143" s="109">
        <v>0</v>
      </c>
      <c r="D143" s="109">
        <v>0</v>
      </c>
      <c r="E143" s="109">
        <v>0</v>
      </c>
      <c r="F143" s="109">
        <v>0</v>
      </c>
      <c r="G143" s="109">
        <v>0</v>
      </c>
      <c r="H143" s="109">
        <v>8109</v>
      </c>
      <c r="I143" s="109">
        <v>39</v>
      </c>
      <c r="J143" s="109">
        <v>0</v>
      </c>
      <c r="K143" s="86">
        <v>8148</v>
      </c>
      <c r="L143" s="87"/>
    </row>
    <row r="144" spans="2:12" s="88" customFormat="1" ht="18.75" customHeight="1" x14ac:dyDescent="0.2">
      <c r="B144" s="85" t="s">
        <v>425</v>
      </c>
      <c r="C144" s="109">
        <v>337</v>
      </c>
      <c r="D144" s="109">
        <v>43</v>
      </c>
      <c r="E144" s="109">
        <v>311</v>
      </c>
      <c r="F144" s="109">
        <v>713</v>
      </c>
      <c r="G144" s="109">
        <v>922</v>
      </c>
      <c r="H144" s="109">
        <v>1082</v>
      </c>
      <c r="I144" s="109">
        <v>1688</v>
      </c>
      <c r="J144" s="109">
        <v>2338</v>
      </c>
      <c r="K144" s="86">
        <v>7434</v>
      </c>
      <c r="L144" s="87"/>
    </row>
    <row r="145" spans="2:12" s="88" customFormat="1" ht="18.75" customHeight="1" x14ac:dyDescent="0.2">
      <c r="B145" s="85" t="s">
        <v>421</v>
      </c>
      <c r="C145" s="109">
        <v>0</v>
      </c>
      <c r="D145" s="109">
        <v>0</v>
      </c>
      <c r="E145" s="109">
        <v>0</v>
      </c>
      <c r="F145" s="109">
        <v>0</v>
      </c>
      <c r="G145" s="109">
        <v>0</v>
      </c>
      <c r="H145" s="109">
        <v>2747</v>
      </c>
      <c r="I145" s="109">
        <v>3716</v>
      </c>
      <c r="J145" s="109">
        <v>0</v>
      </c>
      <c r="K145" s="86">
        <v>6463</v>
      </c>
      <c r="L145" s="87"/>
    </row>
    <row r="146" spans="2:12" s="88" customFormat="1" ht="18.75" customHeight="1" x14ac:dyDescent="0.2">
      <c r="B146" s="85" t="s">
        <v>81</v>
      </c>
      <c r="C146" s="109">
        <v>933</v>
      </c>
      <c r="D146" s="109">
        <v>0</v>
      </c>
      <c r="E146" s="109">
        <v>1480</v>
      </c>
      <c r="F146" s="109">
        <v>3375</v>
      </c>
      <c r="G146" s="109">
        <v>0</v>
      </c>
      <c r="H146" s="109">
        <v>531</v>
      </c>
      <c r="I146" s="109">
        <v>0</v>
      </c>
      <c r="J146" s="109">
        <v>0</v>
      </c>
      <c r="K146" s="86">
        <v>6319</v>
      </c>
      <c r="L146" s="87"/>
    </row>
    <row r="147" spans="2:12" s="88" customFormat="1" ht="18.75" customHeight="1" x14ac:dyDescent="0.2">
      <c r="B147" s="85" t="s">
        <v>424</v>
      </c>
      <c r="C147" s="109">
        <v>0</v>
      </c>
      <c r="D147" s="109">
        <v>0</v>
      </c>
      <c r="E147" s="109">
        <v>0</v>
      </c>
      <c r="F147" s="109">
        <v>0</v>
      </c>
      <c r="G147" s="109">
        <v>0</v>
      </c>
      <c r="H147" s="109">
        <v>3387</v>
      </c>
      <c r="I147" s="109">
        <v>1098</v>
      </c>
      <c r="J147" s="109">
        <v>1128</v>
      </c>
      <c r="K147" s="86">
        <v>5613</v>
      </c>
      <c r="L147" s="87"/>
    </row>
    <row r="148" spans="2:12" s="88" customFormat="1" ht="18.75" customHeight="1" x14ac:dyDescent="0.2">
      <c r="B148" s="85" t="s">
        <v>360</v>
      </c>
      <c r="C148" s="109">
        <v>5094</v>
      </c>
      <c r="D148" s="109">
        <v>0</v>
      </c>
      <c r="E148" s="109">
        <v>0</v>
      </c>
      <c r="F148" s="109">
        <v>0</v>
      </c>
      <c r="G148" s="109">
        <v>0</v>
      </c>
      <c r="H148" s="109">
        <v>106</v>
      </c>
      <c r="I148" s="109">
        <v>0</v>
      </c>
      <c r="J148" s="109">
        <v>0</v>
      </c>
      <c r="K148" s="86">
        <v>5200</v>
      </c>
      <c r="L148" s="87"/>
    </row>
    <row r="149" spans="2:12" s="88" customFormat="1" ht="18.75" customHeight="1" x14ac:dyDescent="0.2">
      <c r="B149" s="85" t="s">
        <v>426</v>
      </c>
      <c r="C149" s="109">
        <v>4563</v>
      </c>
      <c r="D149" s="109">
        <v>0</v>
      </c>
      <c r="E149" s="109">
        <v>0</v>
      </c>
      <c r="F149" s="109">
        <v>0</v>
      </c>
      <c r="G149" s="109">
        <v>0</v>
      </c>
      <c r="H149" s="109">
        <v>0</v>
      </c>
      <c r="I149" s="109">
        <v>0</v>
      </c>
      <c r="J149" s="109">
        <v>0</v>
      </c>
      <c r="K149" s="86">
        <v>4563</v>
      </c>
      <c r="L149" s="87"/>
    </row>
    <row r="150" spans="2:12" s="88" customFormat="1" ht="18.75" customHeight="1" x14ac:dyDescent="0.2">
      <c r="B150" s="85" t="s">
        <v>427</v>
      </c>
      <c r="C150" s="109">
        <v>0</v>
      </c>
      <c r="D150" s="109">
        <v>0</v>
      </c>
      <c r="E150" s="109">
        <v>4534</v>
      </c>
      <c r="F150" s="109">
        <v>0</v>
      </c>
      <c r="G150" s="109">
        <v>0</v>
      </c>
      <c r="H150" s="109">
        <v>0</v>
      </c>
      <c r="I150" s="109">
        <v>0</v>
      </c>
      <c r="J150" s="109">
        <v>0</v>
      </c>
      <c r="K150" s="86">
        <v>4534</v>
      </c>
      <c r="L150" s="87"/>
    </row>
    <row r="151" spans="2:12" s="88" customFormat="1" ht="18.75" customHeight="1" x14ac:dyDescent="0.2">
      <c r="B151" s="85" t="s">
        <v>429</v>
      </c>
      <c r="C151" s="109">
        <v>0</v>
      </c>
      <c r="D151" s="109">
        <v>0</v>
      </c>
      <c r="E151" s="109">
        <v>0</v>
      </c>
      <c r="F151" s="109">
        <v>0</v>
      </c>
      <c r="G151" s="109">
        <v>4499</v>
      </c>
      <c r="H151" s="109">
        <v>0</v>
      </c>
      <c r="I151" s="109">
        <v>2</v>
      </c>
      <c r="J151" s="109">
        <v>0</v>
      </c>
      <c r="K151" s="86">
        <v>4501</v>
      </c>
      <c r="L151" s="87"/>
    </row>
    <row r="152" spans="2:12" s="88" customFormat="1" ht="18.75" customHeight="1" x14ac:dyDescent="0.2">
      <c r="B152" s="85" t="s">
        <v>422</v>
      </c>
      <c r="C152" s="109">
        <v>2465</v>
      </c>
      <c r="D152" s="109">
        <v>1856</v>
      </c>
      <c r="E152" s="109">
        <v>2</v>
      </c>
      <c r="F152" s="109">
        <v>11</v>
      </c>
      <c r="G152" s="109">
        <v>0</v>
      </c>
      <c r="H152" s="109">
        <v>0</v>
      </c>
      <c r="I152" s="109">
        <v>0</v>
      </c>
      <c r="J152" s="109">
        <v>0</v>
      </c>
      <c r="K152" s="86">
        <v>4334</v>
      </c>
      <c r="L152" s="87"/>
    </row>
    <row r="153" spans="2:12" s="88" customFormat="1" ht="18.75" customHeight="1" x14ac:dyDescent="0.2">
      <c r="B153" s="85" t="s">
        <v>430</v>
      </c>
      <c r="C153" s="109">
        <v>0</v>
      </c>
      <c r="D153" s="109">
        <v>0</v>
      </c>
      <c r="E153" s="109">
        <v>0</v>
      </c>
      <c r="F153" s="109">
        <v>471</v>
      </c>
      <c r="G153" s="109">
        <v>3766</v>
      </c>
      <c r="H153" s="109">
        <v>0</v>
      </c>
      <c r="I153" s="109">
        <v>0</v>
      </c>
      <c r="J153" s="109">
        <v>0</v>
      </c>
      <c r="K153" s="86">
        <v>4237</v>
      </c>
      <c r="L153" s="87"/>
    </row>
    <row r="154" spans="2:12" s="88" customFormat="1" ht="18.75" customHeight="1" x14ac:dyDescent="0.2">
      <c r="B154" s="85" t="s">
        <v>428</v>
      </c>
      <c r="C154" s="109">
        <v>688</v>
      </c>
      <c r="D154" s="109">
        <v>1314</v>
      </c>
      <c r="E154" s="109">
        <v>2214</v>
      </c>
      <c r="F154" s="109">
        <v>0</v>
      </c>
      <c r="G154" s="109">
        <v>0</v>
      </c>
      <c r="H154" s="109">
        <v>0</v>
      </c>
      <c r="I154" s="109">
        <v>0</v>
      </c>
      <c r="J154" s="109">
        <v>0</v>
      </c>
      <c r="K154" s="86">
        <v>4216</v>
      </c>
      <c r="L154" s="87"/>
    </row>
    <row r="155" spans="2:12" s="88" customFormat="1" ht="18.75" customHeight="1" x14ac:dyDescent="0.2">
      <c r="B155" s="85" t="s">
        <v>431</v>
      </c>
      <c r="C155" s="109">
        <v>0</v>
      </c>
      <c r="D155" s="109">
        <v>0</v>
      </c>
      <c r="E155" s="109">
        <v>0</v>
      </c>
      <c r="F155" s="109">
        <v>150</v>
      </c>
      <c r="G155" s="109">
        <v>1539</v>
      </c>
      <c r="H155" s="109">
        <v>833</v>
      </c>
      <c r="I155" s="109">
        <v>1661</v>
      </c>
      <c r="J155" s="109">
        <v>0</v>
      </c>
      <c r="K155" s="86">
        <v>4183</v>
      </c>
      <c r="L155" s="87"/>
    </row>
    <row r="156" spans="2:12" s="88" customFormat="1" ht="18.75" customHeight="1" x14ac:dyDescent="0.2">
      <c r="B156" s="85" t="s">
        <v>447</v>
      </c>
      <c r="C156" s="109">
        <v>0</v>
      </c>
      <c r="D156" s="109">
        <v>0</v>
      </c>
      <c r="E156" s="109">
        <v>0</v>
      </c>
      <c r="F156" s="109">
        <v>0</v>
      </c>
      <c r="G156" s="109">
        <v>0</v>
      </c>
      <c r="H156" s="109">
        <v>0</v>
      </c>
      <c r="I156" s="109">
        <v>658</v>
      </c>
      <c r="J156" s="109">
        <v>3478</v>
      </c>
      <c r="K156" s="86">
        <v>4136</v>
      </c>
      <c r="L156" s="87"/>
    </row>
    <row r="157" spans="2:12" s="88" customFormat="1" ht="18.75" customHeight="1" x14ac:dyDescent="0.2">
      <c r="B157" s="85" t="s">
        <v>432</v>
      </c>
      <c r="C157" s="109">
        <v>0</v>
      </c>
      <c r="D157" s="109">
        <v>0</v>
      </c>
      <c r="E157" s="109">
        <v>4123</v>
      </c>
      <c r="F157" s="109">
        <v>0</v>
      </c>
      <c r="G157" s="109">
        <v>0</v>
      </c>
      <c r="H157" s="109">
        <v>0</v>
      </c>
      <c r="I157" s="109">
        <v>0</v>
      </c>
      <c r="J157" s="109">
        <v>0</v>
      </c>
      <c r="K157" s="86">
        <v>4123</v>
      </c>
      <c r="L157" s="87"/>
    </row>
    <row r="158" spans="2:12" s="88" customFormat="1" ht="18.75" customHeight="1" x14ac:dyDescent="0.2">
      <c r="B158" s="85" t="s">
        <v>440</v>
      </c>
      <c r="C158" s="109">
        <v>0</v>
      </c>
      <c r="D158" s="109">
        <v>0</v>
      </c>
      <c r="E158" s="109">
        <v>529</v>
      </c>
      <c r="F158" s="109">
        <v>0</v>
      </c>
      <c r="G158" s="109">
        <v>1127</v>
      </c>
      <c r="H158" s="109">
        <v>373</v>
      </c>
      <c r="I158" s="109">
        <v>471</v>
      </c>
      <c r="J158" s="109">
        <v>1245</v>
      </c>
      <c r="K158" s="86">
        <v>3745</v>
      </c>
      <c r="L158" s="87"/>
    </row>
    <row r="159" spans="2:12" s="88" customFormat="1" ht="18.75" customHeight="1" x14ac:dyDescent="0.2">
      <c r="B159" s="85" t="s">
        <v>435</v>
      </c>
      <c r="C159" s="109">
        <v>0</v>
      </c>
      <c r="D159" s="109">
        <v>0</v>
      </c>
      <c r="E159" s="109">
        <v>296</v>
      </c>
      <c r="F159" s="109">
        <v>0</v>
      </c>
      <c r="G159" s="109">
        <v>3335</v>
      </c>
      <c r="H159" s="109">
        <v>0</v>
      </c>
      <c r="I159" s="109">
        <v>0</v>
      </c>
      <c r="J159" s="109">
        <v>0</v>
      </c>
      <c r="K159" s="86">
        <v>3631</v>
      </c>
      <c r="L159" s="87"/>
    </row>
    <row r="160" spans="2:12" s="88" customFormat="1" ht="18.75" customHeight="1" x14ac:dyDescent="0.2">
      <c r="B160" s="85" t="s">
        <v>451</v>
      </c>
      <c r="C160" s="109">
        <v>0</v>
      </c>
      <c r="D160" s="109">
        <v>0</v>
      </c>
      <c r="E160" s="109">
        <v>0</v>
      </c>
      <c r="F160" s="109">
        <v>0</v>
      </c>
      <c r="G160" s="109">
        <v>0</v>
      </c>
      <c r="H160" s="109">
        <v>0</v>
      </c>
      <c r="I160" s="109">
        <v>1160</v>
      </c>
      <c r="J160" s="109">
        <v>2334</v>
      </c>
      <c r="K160" s="86">
        <v>3494</v>
      </c>
      <c r="L160" s="87"/>
    </row>
    <row r="161" spans="2:12" s="88" customFormat="1" ht="18.75" customHeight="1" x14ac:dyDescent="0.2">
      <c r="B161" s="85" t="s">
        <v>436</v>
      </c>
      <c r="C161" s="109">
        <v>0</v>
      </c>
      <c r="D161" s="109">
        <v>0</v>
      </c>
      <c r="E161" s="109">
        <v>0</v>
      </c>
      <c r="F161" s="109">
        <v>0</v>
      </c>
      <c r="G161" s="109">
        <v>1921</v>
      </c>
      <c r="H161" s="109">
        <v>1538</v>
      </c>
      <c r="I161" s="109">
        <v>0</v>
      </c>
      <c r="J161" s="109">
        <v>0</v>
      </c>
      <c r="K161" s="86">
        <v>3459</v>
      </c>
      <c r="L161" s="87"/>
    </row>
    <row r="162" spans="2:12" s="88" customFormat="1" ht="18.75" customHeight="1" x14ac:dyDescent="0.2">
      <c r="B162" s="85" t="s">
        <v>2953</v>
      </c>
      <c r="C162" s="109">
        <v>643</v>
      </c>
      <c r="D162" s="109">
        <v>426</v>
      </c>
      <c r="E162" s="109">
        <v>568</v>
      </c>
      <c r="F162" s="109">
        <v>292</v>
      </c>
      <c r="G162" s="109">
        <v>411</v>
      </c>
      <c r="H162" s="109">
        <v>300</v>
      </c>
      <c r="I162" s="109">
        <v>254</v>
      </c>
      <c r="J162" s="109">
        <v>519</v>
      </c>
      <c r="K162" s="86">
        <v>3413</v>
      </c>
      <c r="L162" s="87"/>
    </row>
    <row r="163" spans="2:12" s="88" customFormat="1" ht="18.75" customHeight="1" x14ac:dyDescent="0.2">
      <c r="B163" s="85" t="s">
        <v>394</v>
      </c>
      <c r="C163" s="109">
        <v>3361</v>
      </c>
      <c r="D163" s="109">
        <v>0</v>
      </c>
      <c r="E163" s="109">
        <v>0</v>
      </c>
      <c r="F163" s="109">
        <v>0</v>
      </c>
      <c r="G163" s="109">
        <v>0</v>
      </c>
      <c r="H163" s="109">
        <v>0</v>
      </c>
      <c r="I163" s="109">
        <v>0</v>
      </c>
      <c r="J163" s="109">
        <v>0</v>
      </c>
      <c r="K163" s="86">
        <v>3361</v>
      </c>
      <c r="L163" s="87"/>
    </row>
    <row r="164" spans="2:12" s="88" customFormat="1" ht="18.75" customHeight="1" x14ac:dyDescent="0.2">
      <c r="B164" s="85" t="s">
        <v>418</v>
      </c>
      <c r="C164" s="109">
        <v>1471</v>
      </c>
      <c r="D164" s="109">
        <v>0</v>
      </c>
      <c r="E164" s="109">
        <v>0</v>
      </c>
      <c r="F164" s="109">
        <v>309</v>
      </c>
      <c r="G164" s="109">
        <v>239</v>
      </c>
      <c r="H164" s="109">
        <v>0</v>
      </c>
      <c r="I164" s="109">
        <v>738</v>
      </c>
      <c r="J164" s="109">
        <v>359</v>
      </c>
      <c r="K164" s="86">
        <v>3116</v>
      </c>
      <c r="L164" s="87"/>
    </row>
    <row r="165" spans="2:12" s="88" customFormat="1" ht="18.75" customHeight="1" x14ac:dyDescent="0.2">
      <c r="B165" s="85" t="s">
        <v>2960</v>
      </c>
      <c r="C165" s="109">
        <v>0</v>
      </c>
      <c r="D165" s="109">
        <v>0</v>
      </c>
      <c r="E165" s="109">
        <v>0</v>
      </c>
      <c r="F165" s="109">
        <v>0</v>
      </c>
      <c r="G165" s="109">
        <v>0</v>
      </c>
      <c r="H165" s="109">
        <v>32</v>
      </c>
      <c r="I165" s="109">
        <v>45</v>
      </c>
      <c r="J165" s="109">
        <v>2873</v>
      </c>
      <c r="K165" s="86">
        <v>2950</v>
      </c>
      <c r="L165" s="87"/>
    </row>
    <row r="166" spans="2:12" s="88" customFormat="1" ht="18.75" customHeight="1" x14ac:dyDescent="0.2">
      <c r="B166" s="85" t="s">
        <v>478</v>
      </c>
      <c r="C166" s="109">
        <v>0</v>
      </c>
      <c r="D166" s="109">
        <v>0</v>
      </c>
      <c r="E166" s="109">
        <v>0</v>
      </c>
      <c r="F166" s="109">
        <v>0</v>
      </c>
      <c r="G166" s="109">
        <v>0</v>
      </c>
      <c r="H166" s="109">
        <v>0</v>
      </c>
      <c r="I166" s="109">
        <v>635</v>
      </c>
      <c r="J166" s="109">
        <v>2162</v>
      </c>
      <c r="K166" s="86">
        <v>2797</v>
      </c>
      <c r="L166" s="87"/>
    </row>
    <row r="167" spans="2:12" s="88" customFormat="1" ht="18.75" customHeight="1" x14ac:dyDescent="0.2">
      <c r="B167" s="85" t="s">
        <v>3212</v>
      </c>
      <c r="C167" s="109">
        <v>0</v>
      </c>
      <c r="D167" s="109">
        <v>0</v>
      </c>
      <c r="E167" s="109">
        <v>0</v>
      </c>
      <c r="F167" s="109">
        <v>0</v>
      </c>
      <c r="G167" s="109">
        <v>0</v>
      </c>
      <c r="H167" s="109">
        <v>0</v>
      </c>
      <c r="I167" s="109">
        <v>0</v>
      </c>
      <c r="J167" s="109">
        <v>2707</v>
      </c>
      <c r="K167" s="86">
        <v>2707</v>
      </c>
      <c r="L167" s="87"/>
    </row>
    <row r="168" spans="2:12" s="88" customFormat="1" ht="18.75" customHeight="1" x14ac:dyDescent="0.2">
      <c r="B168" s="85" t="s">
        <v>386</v>
      </c>
      <c r="C168" s="109">
        <v>2384</v>
      </c>
      <c r="D168" s="109">
        <v>0</v>
      </c>
      <c r="E168" s="109">
        <v>0</v>
      </c>
      <c r="F168" s="109">
        <v>0</v>
      </c>
      <c r="G168" s="109">
        <v>0</v>
      </c>
      <c r="H168" s="109">
        <v>0</v>
      </c>
      <c r="I168" s="109">
        <v>0</v>
      </c>
      <c r="J168" s="109">
        <v>0</v>
      </c>
      <c r="K168" s="86">
        <v>2384</v>
      </c>
      <c r="L168" s="87"/>
    </row>
    <row r="169" spans="2:12" s="88" customFormat="1" ht="18.75" customHeight="1" x14ac:dyDescent="0.2">
      <c r="B169" s="85" t="s">
        <v>2955</v>
      </c>
      <c r="C169" s="109">
        <v>0</v>
      </c>
      <c r="D169" s="109">
        <v>0</v>
      </c>
      <c r="E169" s="109">
        <v>0</v>
      </c>
      <c r="F169" s="109">
        <v>468</v>
      </c>
      <c r="G169" s="109">
        <v>1003</v>
      </c>
      <c r="H169" s="109">
        <v>0</v>
      </c>
      <c r="I169" s="109">
        <v>0</v>
      </c>
      <c r="J169" s="109">
        <v>892</v>
      </c>
      <c r="K169" s="86">
        <v>2363</v>
      </c>
      <c r="L169" s="87"/>
    </row>
    <row r="170" spans="2:12" s="88" customFormat="1" ht="18.75" customHeight="1" x14ac:dyDescent="0.2">
      <c r="B170" s="85" t="s">
        <v>441</v>
      </c>
      <c r="C170" s="109">
        <v>0</v>
      </c>
      <c r="D170" s="109">
        <v>0</v>
      </c>
      <c r="E170" s="109">
        <v>0</v>
      </c>
      <c r="F170" s="109">
        <v>2299</v>
      </c>
      <c r="G170" s="109">
        <v>0</v>
      </c>
      <c r="H170" s="109">
        <v>0</v>
      </c>
      <c r="I170" s="109">
        <v>0</v>
      </c>
      <c r="J170" s="109">
        <v>0</v>
      </c>
      <c r="K170" s="86">
        <v>2299</v>
      </c>
      <c r="L170" s="87"/>
    </row>
    <row r="171" spans="2:12" s="88" customFormat="1" ht="18.75" customHeight="1" x14ac:dyDescent="0.2">
      <c r="B171" s="85" t="s">
        <v>443</v>
      </c>
      <c r="C171" s="109">
        <v>0</v>
      </c>
      <c r="D171" s="109">
        <v>0</v>
      </c>
      <c r="E171" s="109">
        <v>377</v>
      </c>
      <c r="F171" s="109">
        <v>243</v>
      </c>
      <c r="G171" s="109">
        <v>1624</v>
      </c>
      <c r="H171" s="109">
        <v>0</v>
      </c>
      <c r="I171" s="109">
        <v>0</v>
      </c>
      <c r="J171" s="109">
        <v>0</v>
      </c>
      <c r="K171" s="86">
        <v>2244</v>
      </c>
      <c r="L171" s="87"/>
    </row>
    <row r="172" spans="2:12" s="88" customFormat="1" ht="18.75" customHeight="1" x14ac:dyDescent="0.2">
      <c r="B172" s="85" t="s">
        <v>444</v>
      </c>
      <c r="C172" s="109">
        <v>0</v>
      </c>
      <c r="D172" s="109">
        <v>0</v>
      </c>
      <c r="E172" s="109">
        <v>0</v>
      </c>
      <c r="F172" s="109">
        <v>0</v>
      </c>
      <c r="G172" s="109">
        <v>2222</v>
      </c>
      <c r="H172" s="109">
        <v>0</v>
      </c>
      <c r="I172" s="109">
        <v>0</v>
      </c>
      <c r="J172" s="109">
        <v>0</v>
      </c>
      <c r="K172" s="86">
        <v>2222</v>
      </c>
      <c r="L172" s="87"/>
    </row>
    <row r="173" spans="2:12" s="88" customFormat="1" ht="18.75" customHeight="1" x14ac:dyDescent="0.2">
      <c r="B173" s="85" t="s">
        <v>405</v>
      </c>
      <c r="C173" s="109">
        <v>0</v>
      </c>
      <c r="D173" s="109">
        <v>626</v>
      </c>
      <c r="E173" s="109">
        <v>0</v>
      </c>
      <c r="F173" s="109">
        <v>681</v>
      </c>
      <c r="G173" s="109">
        <v>0</v>
      </c>
      <c r="H173" s="109">
        <v>694</v>
      </c>
      <c r="I173" s="109">
        <v>0</v>
      </c>
      <c r="J173" s="109">
        <v>0</v>
      </c>
      <c r="K173" s="86">
        <v>2001</v>
      </c>
      <c r="L173" s="87"/>
    </row>
    <row r="174" spans="2:12" s="88" customFormat="1" ht="18.75" customHeight="1" x14ac:dyDescent="0.2">
      <c r="B174" s="85" t="s">
        <v>399</v>
      </c>
      <c r="C174" s="109">
        <v>1923</v>
      </c>
      <c r="D174" s="109">
        <v>30</v>
      </c>
      <c r="E174" s="109">
        <v>3</v>
      </c>
      <c r="F174" s="109">
        <v>0</v>
      </c>
      <c r="G174" s="109">
        <v>0</v>
      </c>
      <c r="H174" s="109">
        <v>0</v>
      </c>
      <c r="I174" s="109">
        <v>0</v>
      </c>
      <c r="J174" s="109">
        <v>0</v>
      </c>
      <c r="K174" s="86">
        <v>1956</v>
      </c>
      <c r="L174" s="87"/>
    </row>
    <row r="175" spans="2:12" s="88" customFormat="1" ht="18.75" customHeight="1" x14ac:dyDescent="0.2">
      <c r="B175" s="85" t="s">
        <v>3099</v>
      </c>
      <c r="C175" s="109">
        <v>0</v>
      </c>
      <c r="D175" s="109">
        <v>0</v>
      </c>
      <c r="E175" s="109">
        <v>0</v>
      </c>
      <c r="F175" s="109">
        <v>0</v>
      </c>
      <c r="G175" s="109">
        <v>0</v>
      </c>
      <c r="H175" s="109">
        <v>0</v>
      </c>
      <c r="I175" s="109">
        <v>0</v>
      </c>
      <c r="J175" s="109">
        <v>1797</v>
      </c>
      <c r="K175" s="86">
        <v>1797</v>
      </c>
      <c r="L175" s="87"/>
    </row>
    <row r="176" spans="2:12" s="88" customFormat="1" ht="18.75" customHeight="1" x14ac:dyDescent="0.2">
      <c r="B176" s="85" t="s">
        <v>448</v>
      </c>
      <c r="C176" s="109">
        <v>616</v>
      </c>
      <c r="D176" s="109">
        <v>1163</v>
      </c>
      <c r="E176" s="109">
        <v>0</v>
      </c>
      <c r="F176" s="109">
        <v>0</v>
      </c>
      <c r="G176" s="109">
        <v>0</v>
      </c>
      <c r="H176" s="109">
        <v>0</v>
      </c>
      <c r="I176" s="109">
        <v>0</v>
      </c>
      <c r="J176" s="109">
        <v>0</v>
      </c>
      <c r="K176" s="86">
        <v>1779</v>
      </c>
      <c r="L176" s="87"/>
    </row>
    <row r="177" spans="2:12" s="88" customFormat="1" ht="18.75" customHeight="1" x14ac:dyDescent="0.2">
      <c r="B177" s="85" t="s">
        <v>457</v>
      </c>
      <c r="C177" s="109">
        <v>0</v>
      </c>
      <c r="D177" s="109">
        <v>0</v>
      </c>
      <c r="E177" s="109">
        <v>0</v>
      </c>
      <c r="F177" s="109">
        <v>0</v>
      </c>
      <c r="G177" s="109">
        <v>0</v>
      </c>
      <c r="H177" s="109">
        <v>243</v>
      </c>
      <c r="I177" s="109">
        <v>1243</v>
      </c>
      <c r="J177" s="109">
        <v>195</v>
      </c>
      <c r="K177" s="86">
        <v>1681</v>
      </c>
      <c r="L177" s="87"/>
    </row>
    <row r="178" spans="2:12" s="88" customFormat="1" ht="18.75" customHeight="1" x14ac:dyDescent="0.2">
      <c r="B178" s="85" t="s">
        <v>455</v>
      </c>
      <c r="C178" s="109">
        <v>0</v>
      </c>
      <c r="D178" s="109">
        <v>401</v>
      </c>
      <c r="E178" s="109">
        <v>930</v>
      </c>
      <c r="F178" s="109">
        <v>297</v>
      </c>
      <c r="G178" s="109">
        <v>0</v>
      </c>
      <c r="H178" s="109">
        <v>0</v>
      </c>
      <c r="I178" s="109">
        <v>0</v>
      </c>
      <c r="J178" s="109">
        <v>0</v>
      </c>
      <c r="K178" s="86">
        <v>1628</v>
      </c>
      <c r="L178" s="87"/>
    </row>
    <row r="179" spans="2:12" s="88" customFormat="1" ht="18.75" customHeight="1" x14ac:dyDescent="0.2">
      <c r="B179" s="85" t="s">
        <v>3213</v>
      </c>
      <c r="C179" s="109">
        <v>0</v>
      </c>
      <c r="D179" s="109">
        <v>0</v>
      </c>
      <c r="E179" s="109">
        <v>0</v>
      </c>
      <c r="F179" s="109">
        <v>0</v>
      </c>
      <c r="G179" s="109">
        <v>0</v>
      </c>
      <c r="H179" s="109">
        <v>0</v>
      </c>
      <c r="I179" s="109">
        <v>0</v>
      </c>
      <c r="J179" s="109">
        <v>1599</v>
      </c>
      <c r="K179" s="86">
        <v>1599</v>
      </c>
      <c r="L179" s="87"/>
    </row>
    <row r="180" spans="2:12" s="88" customFormat="1" ht="18.75" customHeight="1" x14ac:dyDescent="0.2">
      <c r="B180" s="85" t="s">
        <v>446</v>
      </c>
      <c r="C180" s="109">
        <v>882</v>
      </c>
      <c r="D180" s="109">
        <v>591</v>
      </c>
      <c r="E180" s="109">
        <v>9</v>
      </c>
      <c r="F180" s="109">
        <v>5</v>
      </c>
      <c r="G180" s="109">
        <v>0</v>
      </c>
      <c r="H180" s="109">
        <v>1</v>
      </c>
      <c r="I180" s="109">
        <v>0</v>
      </c>
      <c r="J180" s="109">
        <v>1</v>
      </c>
      <c r="K180" s="86">
        <v>1489</v>
      </c>
      <c r="L180" s="87"/>
    </row>
    <row r="181" spans="2:12" s="88" customFormat="1" ht="18.75" customHeight="1" x14ac:dyDescent="0.2">
      <c r="B181" s="85" t="s">
        <v>3101</v>
      </c>
      <c r="C181" s="109">
        <v>0</v>
      </c>
      <c r="D181" s="109">
        <v>0</v>
      </c>
      <c r="E181" s="109">
        <v>0</v>
      </c>
      <c r="F181" s="109">
        <v>0</v>
      </c>
      <c r="G181" s="109">
        <v>0</v>
      </c>
      <c r="H181" s="109">
        <v>0</v>
      </c>
      <c r="I181" s="109">
        <v>0</v>
      </c>
      <c r="J181" s="109">
        <v>1405</v>
      </c>
      <c r="K181" s="86">
        <v>1405</v>
      </c>
      <c r="L181" s="87"/>
    </row>
    <row r="182" spans="2:12" s="88" customFormat="1" ht="18.75" customHeight="1" x14ac:dyDescent="0.2">
      <c r="B182" s="85" t="s">
        <v>398</v>
      </c>
      <c r="C182" s="109">
        <v>1395</v>
      </c>
      <c r="D182" s="109">
        <v>0</v>
      </c>
      <c r="E182" s="109">
        <v>0</v>
      </c>
      <c r="F182" s="109">
        <v>0</v>
      </c>
      <c r="G182" s="109">
        <v>0</v>
      </c>
      <c r="H182" s="109">
        <v>0</v>
      </c>
      <c r="I182" s="109">
        <v>0</v>
      </c>
      <c r="J182" s="109">
        <v>0</v>
      </c>
      <c r="K182" s="86">
        <v>1395</v>
      </c>
      <c r="L182" s="87"/>
    </row>
    <row r="183" spans="2:12" s="88" customFormat="1" ht="18.75" customHeight="1" x14ac:dyDescent="0.2">
      <c r="B183" s="85" t="s">
        <v>459</v>
      </c>
      <c r="C183" s="109">
        <v>0</v>
      </c>
      <c r="D183" s="109">
        <v>0</v>
      </c>
      <c r="E183" s="109">
        <v>0</v>
      </c>
      <c r="F183" s="109">
        <v>0</v>
      </c>
      <c r="G183" s="109">
        <v>0</v>
      </c>
      <c r="H183" s="109">
        <v>1376</v>
      </c>
      <c r="I183" s="109">
        <v>0</v>
      </c>
      <c r="J183" s="109">
        <v>0</v>
      </c>
      <c r="K183" s="86">
        <v>1376</v>
      </c>
      <c r="L183" s="87"/>
    </row>
    <row r="184" spans="2:12" s="88" customFormat="1" ht="18.75" customHeight="1" x14ac:dyDescent="0.2">
      <c r="B184" s="85" t="s">
        <v>2957</v>
      </c>
      <c r="C184" s="109">
        <v>0</v>
      </c>
      <c r="D184" s="109">
        <v>0</v>
      </c>
      <c r="E184" s="109">
        <v>86</v>
      </c>
      <c r="F184" s="109">
        <v>0</v>
      </c>
      <c r="G184" s="109">
        <v>34</v>
      </c>
      <c r="H184" s="109">
        <v>784</v>
      </c>
      <c r="I184" s="109">
        <v>257</v>
      </c>
      <c r="J184" s="109">
        <v>197</v>
      </c>
      <c r="K184" s="86">
        <v>1358</v>
      </c>
      <c r="L184" s="87"/>
    </row>
    <row r="185" spans="2:12" s="88" customFormat="1" ht="18.75" customHeight="1" x14ac:dyDescent="0.2">
      <c r="B185" s="85" t="s">
        <v>461</v>
      </c>
      <c r="C185" s="109">
        <v>0</v>
      </c>
      <c r="D185" s="109">
        <v>0</v>
      </c>
      <c r="E185" s="109">
        <v>0</v>
      </c>
      <c r="F185" s="109">
        <v>889</v>
      </c>
      <c r="G185" s="109">
        <v>0</v>
      </c>
      <c r="H185" s="109">
        <v>424</v>
      </c>
      <c r="I185" s="109">
        <v>0</v>
      </c>
      <c r="J185" s="109">
        <v>0</v>
      </c>
      <c r="K185" s="86">
        <v>1313</v>
      </c>
      <c r="L185" s="87"/>
    </row>
    <row r="186" spans="2:12" s="88" customFormat="1" ht="18.75" customHeight="1" x14ac:dyDescent="0.2">
      <c r="B186" s="85" t="s">
        <v>462</v>
      </c>
      <c r="C186" s="109">
        <v>0</v>
      </c>
      <c r="D186" s="109">
        <v>79</v>
      </c>
      <c r="E186" s="109">
        <v>167</v>
      </c>
      <c r="F186" s="109">
        <v>135</v>
      </c>
      <c r="G186" s="109">
        <v>8</v>
      </c>
      <c r="H186" s="109">
        <v>918</v>
      </c>
      <c r="I186" s="109">
        <v>0</v>
      </c>
      <c r="J186" s="109">
        <v>0</v>
      </c>
      <c r="K186" s="86">
        <v>1307</v>
      </c>
      <c r="L186" s="87"/>
    </row>
    <row r="187" spans="2:12" s="88" customFormat="1" ht="18.75" customHeight="1" x14ac:dyDescent="0.2">
      <c r="B187" s="85" t="s">
        <v>463</v>
      </c>
      <c r="C187" s="109">
        <v>0</v>
      </c>
      <c r="D187" s="109">
        <v>0</v>
      </c>
      <c r="E187" s="109">
        <v>0</v>
      </c>
      <c r="F187" s="109">
        <v>0</v>
      </c>
      <c r="G187" s="109">
        <v>0</v>
      </c>
      <c r="H187" s="109">
        <v>0</v>
      </c>
      <c r="I187" s="109">
        <v>223</v>
      </c>
      <c r="J187" s="109">
        <v>1068</v>
      </c>
      <c r="K187" s="86">
        <v>1291</v>
      </c>
      <c r="L187" s="87"/>
    </row>
    <row r="188" spans="2:12" s="88" customFormat="1" ht="18.75" customHeight="1" x14ac:dyDescent="0.2">
      <c r="B188" s="85" t="s">
        <v>468</v>
      </c>
      <c r="C188" s="109">
        <v>0</v>
      </c>
      <c r="D188" s="109">
        <v>0</v>
      </c>
      <c r="E188" s="109">
        <v>0</v>
      </c>
      <c r="F188" s="109">
        <v>0</v>
      </c>
      <c r="G188" s="109">
        <v>0</v>
      </c>
      <c r="H188" s="109">
        <v>939</v>
      </c>
      <c r="I188" s="109">
        <v>0</v>
      </c>
      <c r="J188" s="109">
        <v>0</v>
      </c>
      <c r="K188" s="86">
        <v>939</v>
      </c>
      <c r="L188" s="87"/>
    </row>
    <row r="189" spans="2:12" s="88" customFormat="1" ht="18.75" customHeight="1" x14ac:dyDescent="0.2">
      <c r="B189" s="85" t="s">
        <v>380</v>
      </c>
      <c r="C189" s="109">
        <v>878</v>
      </c>
      <c r="D189" s="109">
        <v>0</v>
      </c>
      <c r="E189" s="109">
        <v>0</v>
      </c>
      <c r="F189" s="109">
        <v>0</v>
      </c>
      <c r="G189" s="109">
        <v>0</v>
      </c>
      <c r="H189" s="109">
        <v>0</v>
      </c>
      <c r="I189" s="109">
        <v>0</v>
      </c>
      <c r="J189" s="109">
        <v>0</v>
      </c>
      <c r="K189" s="86">
        <v>878</v>
      </c>
      <c r="L189" s="87"/>
    </row>
    <row r="190" spans="2:12" s="88" customFormat="1" ht="18.75" customHeight="1" x14ac:dyDescent="0.2">
      <c r="B190" s="85" t="s">
        <v>349</v>
      </c>
      <c r="C190" s="109">
        <v>0</v>
      </c>
      <c r="D190" s="109">
        <v>0</v>
      </c>
      <c r="E190" s="109">
        <v>759</v>
      </c>
      <c r="F190" s="109">
        <v>0</v>
      </c>
      <c r="G190" s="109">
        <v>0</v>
      </c>
      <c r="H190" s="109">
        <v>0</v>
      </c>
      <c r="I190" s="109">
        <v>0</v>
      </c>
      <c r="J190" s="109">
        <v>0</v>
      </c>
      <c r="K190" s="86">
        <v>759</v>
      </c>
      <c r="L190" s="87"/>
    </row>
    <row r="191" spans="2:12" s="88" customFormat="1" ht="18.75" customHeight="1" x14ac:dyDescent="0.2">
      <c r="B191" s="85" t="s">
        <v>473</v>
      </c>
      <c r="C191" s="109">
        <v>0</v>
      </c>
      <c r="D191" s="109">
        <v>355</v>
      </c>
      <c r="E191" s="109">
        <v>0</v>
      </c>
      <c r="F191" s="109">
        <v>401</v>
      </c>
      <c r="G191" s="109">
        <v>0</v>
      </c>
      <c r="H191" s="109">
        <v>0</v>
      </c>
      <c r="I191" s="109">
        <v>0</v>
      </c>
      <c r="J191" s="109">
        <v>0</v>
      </c>
      <c r="K191" s="86">
        <v>756</v>
      </c>
      <c r="L191" s="87"/>
    </row>
    <row r="192" spans="2:12" s="88" customFormat="1" ht="18.75" customHeight="1" x14ac:dyDescent="0.2">
      <c r="B192" s="85" t="s">
        <v>2954</v>
      </c>
      <c r="C192" s="109">
        <v>166</v>
      </c>
      <c r="D192" s="109">
        <v>297</v>
      </c>
      <c r="E192" s="109">
        <v>0</v>
      </c>
      <c r="F192" s="109">
        <v>0</v>
      </c>
      <c r="G192" s="109">
        <v>0</v>
      </c>
      <c r="H192" s="109">
        <v>0</v>
      </c>
      <c r="I192" s="109">
        <v>45</v>
      </c>
      <c r="J192" s="109">
        <v>234</v>
      </c>
      <c r="K192" s="86">
        <v>742</v>
      </c>
      <c r="L192" s="87"/>
    </row>
    <row r="193" spans="2:12" s="88" customFormat="1" ht="18.75" customHeight="1" x14ac:dyDescent="0.2">
      <c r="B193" s="85" t="s">
        <v>475</v>
      </c>
      <c r="C193" s="109">
        <v>0</v>
      </c>
      <c r="D193" s="109">
        <v>0</v>
      </c>
      <c r="E193" s="109">
        <v>0</v>
      </c>
      <c r="F193" s="109">
        <v>0</v>
      </c>
      <c r="G193" s="109">
        <v>0</v>
      </c>
      <c r="H193" s="109">
        <v>733</v>
      </c>
      <c r="I193" s="109">
        <v>0</v>
      </c>
      <c r="J193" s="109">
        <v>0</v>
      </c>
      <c r="K193" s="86">
        <v>733</v>
      </c>
      <c r="L193" s="87"/>
    </row>
    <row r="194" spans="2:12" s="88" customFormat="1" ht="18.75" customHeight="1" x14ac:dyDescent="0.2">
      <c r="B194" s="85" t="s">
        <v>476</v>
      </c>
      <c r="C194" s="109">
        <v>0</v>
      </c>
      <c r="D194" s="109">
        <v>0</v>
      </c>
      <c r="E194" s="109">
        <v>0</v>
      </c>
      <c r="F194" s="109">
        <v>0</v>
      </c>
      <c r="G194" s="109">
        <v>0</v>
      </c>
      <c r="H194" s="109">
        <v>0</v>
      </c>
      <c r="I194" s="109">
        <v>726</v>
      </c>
      <c r="J194" s="109">
        <v>0</v>
      </c>
      <c r="K194" s="86">
        <v>726</v>
      </c>
      <c r="L194" s="87"/>
    </row>
    <row r="195" spans="2:12" s="88" customFormat="1" ht="18.75" customHeight="1" x14ac:dyDescent="0.2">
      <c r="B195" s="85" t="s">
        <v>471</v>
      </c>
      <c r="C195" s="109">
        <v>5</v>
      </c>
      <c r="D195" s="109">
        <v>38</v>
      </c>
      <c r="E195" s="109">
        <v>380</v>
      </c>
      <c r="F195" s="109">
        <v>300</v>
      </c>
      <c r="G195" s="109">
        <v>0</v>
      </c>
      <c r="H195" s="109">
        <v>0</v>
      </c>
      <c r="I195" s="109">
        <v>0</v>
      </c>
      <c r="J195" s="109">
        <v>0</v>
      </c>
      <c r="K195" s="86">
        <v>723</v>
      </c>
      <c r="L195" s="87"/>
    </row>
    <row r="196" spans="2:12" s="88" customFormat="1" ht="18.75" customHeight="1" x14ac:dyDescent="0.2">
      <c r="B196" s="85" t="s">
        <v>2952</v>
      </c>
      <c r="C196" s="109">
        <v>543</v>
      </c>
      <c r="D196" s="109">
        <v>0</v>
      </c>
      <c r="E196" s="109">
        <v>0</v>
      </c>
      <c r="F196" s="109">
        <v>0</v>
      </c>
      <c r="G196" s="109">
        <v>0</v>
      </c>
      <c r="H196" s="109">
        <v>0</v>
      </c>
      <c r="I196" s="109">
        <v>0</v>
      </c>
      <c r="J196" s="109">
        <v>135</v>
      </c>
      <c r="K196" s="86">
        <v>678</v>
      </c>
      <c r="L196" s="87"/>
    </row>
    <row r="197" spans="2:12" s="88" customFormat="1" ht="18.75" customHeight="1" x14ac:dyDescent="0.2">
      <c r="B197" s="85" t="s">
        <v>477</v>
      </c>
      <c r="C197" s="109">
        <v>0</v>
      </c>
      <c r="D197" s="109">
        <v>0</v>
      </c>
      <c r="E197" s="109">
        <v>0</v>
      </c>
      <c r="F197" s="109">
        <v>0</v>
      </c>
      <c r="G197" s="109">
        <v>0</v>
      </c>
      <c r="H197" s="109">
        <v>0</v>
      </c>
      <c r="I197" s="109">
        <v>668</v>
      </c>
      <c r="J197" s="109">
        <v>0</v>
      </c>
      <c r="K197" s="86">
        <v>668</v>
      </c>
      <c r="L197" s="87"/>
    </row>
    <row r="198" spans="2:12" s="88" customFormat="1" ht="18.75" customHeight="1" x14ac:dyDescent="0.2">
      <c r="B198" s="85" t="s">
        <v>486</v>
      </c>
      <c r="C198" s="109">
        <v>0</v>
      </c>
      <c r="D198" s="109">
        <v>0</v>
      </c>
      <c r="E198" s="109">
        <v>0</v>
      </c>
      <c r="F198" s="109">
        <v>0</v>
      </c>
      <c r="G198" s="109">
        <v>169</v>
      </c>
      <c r="H198" s="109">
        <v>229</v>
      </c>
      <c r="I198" s="109">
        <v>108</v>
      </c>
      <c r="J198" s="109">
        <v>147</v>
      </c>
      <c r="K198" s="86">
        <v>653</v>
      </c>
      <c r="L198" s="87"/>
    </row>
    <row r="199" spans="2:12" s="88" customFormat="1" ht="18.75" customHeight="1" x14ac:dyDescent="0.2">
      <c r="B199" s="85" t="s">
        <v>479</v>
      </c>
      <c r="C199" s="109">
        <v>0</v>
      </c>
      <c r="D199" s="109">
        <v>0</v>
      </c>
      <c r="E199" s="109">
        <v>0</v>
      </c>
      <c r="F199" s="109">
        <v>0</v>
      </c>
      <c r="G199" s="109">
        <v>634</v>
      </c>
      <c r="H199" s="109">
        <v>0</v>
      </c>
      <c r="I199" s="109">
        <v>0</v>
      </c>
      <c r="J199" s="109">
        <v>0</v>
      </c>
      <c r="K199" s="86">
        <v>634</v>
      </c>
      <c r="L199" s="87"/>
    </row>
    <row r="200" spans="2:12" s="88" customFormat="1" ht="18.75" customHeight="1" x14ac:dyDescent="0.2">
      <c r="B200" s="85" t="s">
        <v>481</v>
      </c>
      <c r="C200" s="109">
        <v>425</v>
      </c>
      <c r="D200" s="109">
        <v>186</v>
      </c>
      <c r="E200" s="109">
        <v>0</v>
      </c>
      <c r="F200" s="109">
        <v>0</v>
      </c>
      <c r="G200" s="109">
        <v>0</v>
      </c>
      <c r="H200" s="109">
        <v>0</v>
      </c>
      <c r="I200" s="109">
        <v>0</v>
      </c>
      <c r="J200" s="109">
        <v>0</v>
      </c>
      <c r="K200" s="86">
        <v>611</v>
      </c>
      <c r="L200" s="87"/>
    </row>
    <row r="201" spans="2:12" s="88" customFormat="1" ht="18.75" customHeight="1" x14ac:dyDescent="0.2">
      <c r="B201" s="85" t="s">
        <v>474</v>
      </c>
      <c r="C201" s="109">
        <v>157</v>
      </c>
      <c r="D201" s="109">
        <v>0</v>
      </c>
      <c r="E201" s="109">
        <v>0</v>
      </c>
      <c r="F201" s="109">
        <v>0</v>
      </c>
      <c r="G201" s="109">
        <v>106</v>
      </c>
      <c r="H201" s="109">
        <v>326</v>
      </c>
      <c r="I201" s="109">
        <v>0</v>
      </c>
      <c r="J201" s="109">
        <v>0</v>
      </c>
      <c r="K201" s="86">
        <v>589</v>
      </c>
      <c r="L201" s="87"/>
    </row>
    <row r="202" spans="2:12" s="88" customFormat="1" ht="18.75" customHeight="1" x14ac:dyDescent="0.2">
      <c r="B202" s="85" t="s">
        <v>343</v>
      </c>
      <c r="C202" s="109">
        <v>583</v>
      </c>
      <c r="D202" s="109">
        <v>0</v>
      </c>
      <c r="E202" s="109">
        <v>0</v>
      </c>
      <c r="F202" s="109">
        <v>0</v>
      </c>
      <c r="G202" s="109">
        <v>0</v>
      </c>
      <c r="H202" s="109">
        <v>0</v>
      </c>
      <c r="I202" s="109">
        <v>0</v>
      </c>
      <c r="J202" s="109">
        <v>0</v>
      </c>
      <c r="K202" s="86">
        <v>583</v>
      </c>
      <c r="L202" s="87"/>
    </row>
    <row r="203" spans="2:12" s="88" customFormat="1" ht="18.75" customHeight="1" x14ac:dyDescent="0.2">
      <c r="B203" s="85" t="s">
        <v>445</v>
      </c>
      <c r="C203" s="109">
        <v>367</v>
      </c>
      <c r="D203" s="109">
        <v>0</v>
      </c>
      <c r="E203" s="109">
        <v>210</v>
      </c>
      <c r="F203" s="109">
        <v>0</v>
      </c>
      <c r="G203" s="109">
        <v>0</v>
      </c>
      <c r="H203" s="109">
        <v>0</v>
      </c>
      <c r="I203" s="109">
        <v>0</v>
      </c>
      <c r="J203" s="109">
        <v>0</v>
      </c>
      <c r="K203" s="86">
        <v>577</v>
      </c>
      <c r="L203" s="87"/>
    </row>
    <row r="204" spans="2:12" s="88" customFormat="1" ht="18.75" customHeight="1" x14ac:dyDescent="0.2">
      <c r="B204" s="85" t="s">
        <v>2958</v>
      </c>
      <c r="C204" s="109">
        <v>95</v>
      </c>
      <c r="D204" s="109">
        <v>56</v>
      </c>
      <c r="E204" s="109">
        <v>60</v>
      </c>
      <c r="F204" s="109">
        <v>98</v>
      </c>
      <c r="G204" s="109">
        <v>84</v>
      </c>
      <c r="H204" s="109">
        <v>61</v>
      </c>
      <c r="I204" s="109">
        <v>65</v>
      </c>
      <c r="J204" s="109">
        <v>36</v>
      </c>
      <c r="K204" s="86">
        <v>555</v>
      </c>
      <c r="L204" s="87"/>
    </row>
    <row r="205" spans="2:12" s="88" customFormat="1" ht="18.75" customHeight="1" x14ac:dyDescent="0.2">
      <c r="B205" s="85" t="s">
        <v>410</v>
      </c>
      <c r="C205" s="109">
        <v>0</v>
      </c>
      <c r="D205" s="109">
        <v>0</v>
      </c>
      <c r="E205" s="109">
        <v>0</v>
      </c>
      <c r="F205" s="109">
        <v>383</v>
      </c>
      <c r="G205" s="109">
        <v>167</v>
      </c>
      <c r="H205" s="109">
        <v>0</v>
      </c>
      <c r="I205" s="109">
        <v>0</v>
      </c>
      <c r="J205" s="109">
        <v>0</v>
      </c>
      <c r="K205" s="86">
        <v>550</v>
      </c>
      <c r="L205" s="87"/>
    </row>
    <row r="206" spans="2:12" s="88" customFormat="1" ht="18.75" customHeight="1" x14ac:dyDescent="0.2">
      <c r="B206" s="85" t="s">
        <v>439</v>
      </c>
      <c r="C206" s="109">
        <v>422</v>
      </c>
      <c r="D206" s="109">
        <v>0</v>
      </c>
      <c r="E206" s="109">
        <v>0</v>
      </c>
      <c r="F206" s="109">
        <v>128</v>
      </c>
      <c r="G206" s="109">
        <v>0</v>
      </c>
      <c r="H206" s="109">
        <v>0</v>
      </c>
      <c r="I206" s="109">
        <v>0</v>
      </c>
      <c r="J206" s="109">
        <v>0</v>
      </c>
      <c r="K206" s="86">
        <v>550</v>
      </c>
      <c r="L206" s="87"/>
    </row>
    <row r="207" spans="2:12" s="88" customFormat="1" ht="18.75" customHeight="1" x14ac:dyDescent="0.2">
      <c r="B207" s="85" t="s">
        <v>484</v>
      </c>
      <c r="C207" s="109">
        <v>354</v>
      </c>
      <c r="D207" s="109">
        <v>92</v>
      </c>
      <c r="E207" s="109">
        <v>51</v>
      </c>
      <c r="F207" s="109">
        <v>52</v>
      </c>
      <c r="G207" s="109">
        <v>0</v>
      </c>
      <c r="H207" s="109">
        <v>0</v>
      </c>
      <c r="I207" s="109">
        <v>0</v>
      </c>
      <c r="J207" s="109">
        <v>0</v>
      </c>
      <c r="K207" s="86">
        <v>549</v>
      </c>
      <c r="L207" s="87"/>
    </row>
    <row r="208" spans="2:12" s="88" customFormat="1" ht="18.75" customHeight="1" x14ac:dyDescent="0.2">
      <c r="B208" s="85" t="s">
        <v>485</v>
      </c>
      <c r="C208" s="109">
        <v>542</v>
      </c>
      <c r="D208" s="109">
        <v>0</v>
      </c>
      <c r="E208" s="109">
        <v>0</v>
      </c>
      <c r="F208" s="109">
        <v>0</v>
      </c>
      <c r="G208" s="109">
        <v>0</v>
      </c>
      <c r="H208" s="109">
        <v>0</v>
      </c>
      <c r="I208" s="109">
        <v>0</v>
      </c>
      <c r="J208" s="109">
        <v>0</v>
      </c>
      <c r="K208" s="86">
        <v>542</v>
      </c>
      <c r="L208" s="87"/>
    </row>
    <row r="209" spans="2:12" s="88" customFormat="1" ht="18.75" customHeight="1" x14ac:dyDescent="0.2">
      <c r="B209" s="85" t="s">
        <v>489</v>
      </c>
      <c r="C209" s="109">
        <v>221</v>
      </c>
      <c r="D209" s="109">
        <v>0</v>
      </c>
      <c r="E209" s="109">
        <v>0</v>
      </c>
      <c r="F209" s="109">
        <v>0</v>
      </c>
      <c r="G209" s="109">
        <v>0</v>
      </c>
      <c r="H209" s="109">
        <v>281</v>
      </c>
      <c r="I209" s="109">
        <v>0</v>
      </c>
      <c r="J209" s="109">
        <v>0</v>
      </c>
      <c r="K209" s="86">
        <v>502</v>
      </c>
      <c r="L209" s="87"/>
    </row>
    <row r="210" spans="2:12" s="88" customFormat="1" ht="18.75" customHeight="1" x14ac:dyDescent="0.2">
      <c r="B210" s="85" t="s">
        <v>496</v>
      </c>
      <c r="C210" s="109">
        <v>0</v>
      </c>
      <c r="D210" s="109">
        <v>474</v>
      </c>
      <c r="E210" s="109">
        <v>0</v>
      </c>
      <c r="F210" s="109">
        <v>0</v>
      </c>
      <c r="G210" s="109">
        <v>0</v>
      </c>
      <c r="H210" s="109">
        <v>0</v>
      </c>
      <c r="I210" s="109">
        <v>0</v>
      </c>
      <c r="J210" s="109">
        <v>0</v>
      </c>
      <c r="K210" s="86">
        <v>474</v>
      </c>
      <c r="L210" s="87"/>
    </row>
    <row r="211" spans="2:12" s="88" customFormat="1" ht="18.75" customHeight="1" x14ac:dyDescent="0.2">
      <c r="B211" s="85" t="s">
        <v>510</v>
      </c>
      <c r="C211" s="109">
        <v>0</v>
      </c>
      <c r="D211" s="109">
        <v>0</v>
      </c>
      <c r="E211" s="109">
        <v>0</v>
      </c>
      <c r="F211" s="109">
        <v>0</v>
      </c>
      <c r="G211" s="109">
        <v>20</v>
      </c>
      <c r="H211" s="109">
        <v>218</v>
      </c>
      <c r="I211" s="109">
        <v>76</v>
      </c>
      <c r="J211" s="109">
        <v>152</v>
      </c>
      <c r="K211" s="86">
        <v>466</v>
      </c>
      <c r="L211" s="87"/>
    </row>
    <row r="212" spans="2:12" s="88" customFormat="1" ht="18.75" customHeight="1" x14ac:dyDescent="0.2">
      <c r="B212" s="85" t="s">
        <v>522</v>
      </c>
      <c r="C212" s="109">
        <v>0</v>
      </c>
      <c r="D212" s="109">
        <v>0</v>
      </c>
      <c r="E212" s="109">
        <v>84</v>
      </c>
      <c r="F212" s="109">
        <v>118</v>
      </c>
      <c r="G212" s="109">
        <v>79</v>
      </c>
      <c r="H212" s="109">
        <v>77</v>
      </c>
      <c r="I212" s="109">
        <v>108</v>
      </c>
      <c r="J212" s="109">
        <v>0</v>
      </c>
      <c r="K212" s="86">
        <v>466</v>
      </c>
      <c r="L212" s="87"/>
    </row>
    <row r="213" spans="2:12" s="88" customFormat="1" ht="18.75" customHeight="1" x14ac:dyDescent="0.2">
      <c r="B213" s="85" t="s">
        <v>2961</v>
      </c>
      <c r="C213" s="109">
        <v>0</v>
      </c>
      <c r="D213" s="109">
        <v>0</v>
      </c>
      <c r="E213" s="109">
        <v>0</v>
      </c>
      <c r="F213" s="109">
        <v>0</v>
      </c>
      <c r="G213" s="109">
        <v>0</v>
      </c>
      <c r="H213" s="109">
        <v>0</v>
      </c>
      <c r="I213" s="109">
        <v>0</v>
      </c>
      <c r="J213" s="109">
        <v>466</v>
      </c>
      <c r="K213" s="86">
        <v>466</v>
      </c>
      <c r="L213" s="87"/>
    </row>
    <row r="214" spans="2:12" s="88" customFormat="1" ht="18.75" customHeight="1" x14ac:dyDescent="0.2">
      <c r="B214" s="85" t="s">
        <v>498</v>
      </c>
      <c r="C214" s="109">
        <v>0</v>
      </c>
      <c r="D214" s="109">
        <v>450</v>
      </c>
      <c r="E214" s="109">
        <v>0</v>
      </c>
      <c r="F214" s="109">
        <v>0</v>
      </c>
      <c r="G214" s="109">
        <v>0</v>
      </c>
      <c r="H214" s="109">
        <v>0</v>
      </c>
      <c r="I214" s="109">
        <v>0</v>
      </c>
      <c r="J214" s="109">
        <v>0</v>
      </c>
      <c r="K214" s="86">
        <v>450</v>
      </c>
      <c r="L214" s="87"/>
    </row>
    <row r="215" spans="2:12" s="88" customFormat="1" ht="18.75" customHeight="1" x14ac:dyDescent="0.2">
      <c r="B215" s="85" t="s">
        <v>499</v>
      </c>
      <c r="C215" s="109">
        <v>0</v>
      </c>
      <c r="D215" s="109">
        <v>0</v>
      </c>
      <c r="E215" s="109">
        <v>0</v>
      </c>
      <c r="F215" s="109">
        <v>0</v>
      </c>
      <c r="G215" s="109">
        <v>0</v>
      </c>
      <c r="H215" s="109">
        <v>0</v>
      </c>
      <c r="I215" s="109">
        <v>447</v>
      </c>
      <c r="J215" s="109">
        <v>0</v>
      </c>
      <c r="K215" s="86">
        <v>447</v>
      </c>
      <c r="L215" s="87"/>
    </row>
    <row r="216" spans="2:12" s="88" customFormat="1" ht="18.75" customHeight="1" x14ac:dyDescent="0.2">
      <c r="B216" s="85" t="s">
        <v>492</v>
      </c>
      <c r="C216" s="109">
        <v>369</v>
      </c>
      <c r="D216" s="109">
        <v>0</v>
      </c>
      <c r="E216" s="109">
        <v>0</v>
      </c>
      <c r="F216" s="109">
        <v>0</v>
      </c>
      <c r="G216" s="109">
        <v>3</v>
      </c>
      <c r="H216" s="109">
        <v>20</v>
      </c>
      <c r="I216" s="109">
        <v>18</v>
      </c>
      <c r="J216" s="109">
        <v>25</v>
      </c>
      <c r="K216" s="86">
        <v>435</v>
      </c>
      <c r="L216" s="87"/>
    </row>
    <row r="217" spans="2:12" s="88" customFormat="1" ht="18.75" customHeight="1" x14ac:dyDescent="0.2">
      <c r="B217" s="85" t="s">
        <v>466</v>
      </c>
      <c r="C217" s="109">
        <v>425</v>
      </c>
      <c r="D217" s="109">
        <v>0</v>
      </c>
      <c r="E217" s="109">
        <v>0</v>
      </c>
      <c r="F217" s="109">
        <v>0</v>
      </c>
      <c r="G217" s="109">
        <v>0</v>
      </c>
      <c r="H217" s="109">
        <v>0</v>
      </c>
      <c r="I217" s="109">
        <v>0</v>
      </c>
      <c r="J217" s="109">
        <v>0</v>
      </c>
      <c r="K217" s="86">
        <v>425</v>
      </c>
      <c r="L217" s="87"/>
    </row>
    <row r="218" spans="2:12" s="88" customFormat="1" ht="18.75" customHeight="1" x14ac:dyDescent="0.2">
      <c r="B218" s="85" t="s">
        <v>503</v>
      </c>
      <c r="C218" s="109">
        <v>375</v>
      </c>
      <c r="D218" s="109">
        <v>0</v>
      </c>
      <c r="E218" s="109">
        <v>0</v>
      </c>
      <c r="F218" s="109">
        <v>0</v>
      </c>
      <c r="G218" s="109">
        <v>0</v>
      </c>
      <c r="H218" s="109">
        <v>0</v>
      </c>
      <c r="I218" s="109">
        <v>0</v>
      </c>
      <c r="J218" s="109">
        <v>0</v>
      </c>
      <c r="K218" s="86">
        <v>375</v>
      </c>
      <c r="L218" s="87"/>
    </row>
    <row r="219" spans="2:12" s="88" customFormat="1" ht="18.75" customHeight="1" x14ac:dyDescent="0.2">
      <c r="B219" s="85" t="s">
        <v>365</v>
      </c>
      <c r="C219" s="109">
        <v>0</v>
      </c>
      <c r="D219" s="109">
        <v>204</v>
      </c>
      <c r="E219" s="109">
        <v>0</v>
      </c>
      <c r="F219" s="109">
        <v>0</v>
      </c>
      <c r="G219" s="109">
        <v>158</v>
      </c>
      <c r="H219" s="109">
        <v>0</v>
      </c>
      <c r="I219" s="109">
        <v>0</v>
      </c>
      <c r="J219" s="109">
        <v>0</v>
      </c>
      <c r="K219" s="86">
        <v>362</v>
      </c>
      <c r="L219" s="87"/>
    </row>
    <row r="220" spans="2:12" s="88" customFormat="1" ht="18.75" customHeight="1" x14ac:dyDescent="0.2">
      <c r="B220" s="85" t="s">
        <v>506</v>
      </c>
      <c r="C220" s="109">
        <v>0</v>
      </c>
      <c r="D220" s="109">
        <v>361</v>
      </c>
      <c r="E220" s="109">
        <v>0</v>
      </c>
      <c r="F220" s="109">
        <v>0</v>
      </c>
      <c r="G220" s="109">
        <v>0</v>
      </c>
      <c r="H220" s="109">
        <v>0</v>
      </c>
      <c r="I220" s="109">
        <v>0</v>
      </c>
      <c r="J220" s="109">
        <v>0</v>
      </c>
      <c r="K220" s="86">
        <v>361</v>
      </c>
      <c r="L220" s="87"/>
    </row>
    <row r="221" spans="2:12" s="88" customFormat="1" ht="18.75" customHeight="1" x14ac:dyDescent="0.2">
      <c r="B221" s="85" t="s">
        <v>2963</v>
      </c>
      <c r="C221" s="109">
        <v>0</v>
      </c>
      <c r="D221" s="109">
        <v>0</v>
      </c>
      <c r="E221" s="109">
        <v>0</v>
      </c>
      <c r="F221" s="109">
        <v>0</v>
      </c>
      <c r="G221" s="109">
        <v>0</v>
      </c>
      <c r="H221" s="109">
        <v>101</v>
      </c>
      <c r="I221" s="109">
        <v>144</v>
      </c>
      <c r="J221" s="109">
        <v>111</v>
      </c>
      <c r="K221" s="86">
        <v>356</v>
      </c>
      <c r="L221" s="87"/>
    </row>
    <row r="222" spans="2:12" s="88" customFormat="1" ht="18.75" customHeight="1" x14ac:dyDescent="0.2">
      <c r="B222" s="85" t="s">
        <v>3214</v>
      </c>
      <c r="C222" s="109">
        <v>0</v>
      </c>
      <c r="D222" s="109">
        <v>0</v>
      </c>
      <c r="E222" s="109">
        <v>0</v>
      </c>
      <c r="F222" s="109">
        <v>0</v>
      </c>
      <c r="G222" s="109">
        <v>0</v>
      </c>
      <c r="H222" s="109">
        <v>0</v>
      </c>
      <c r="I222" s="109">
        <v>0</v>
      </c>
      <c r="J222" s="109">
        <v>355</v>
      </c>
      <c r="K222" s="86">
        <v>355</v>
      </c>
      <c r="L222" s="87"/>
    </row>
    <row r="223" spans="2:12" s="88" customFormat="1" ht="18.75" customHeight="1" x14ac:dyDescent="0.2">
      <c r="B223" s="85" t="s">
        <v>511</v>
      </c>
      <c r="C223" s="109">
        <v>341</v>
      </c>
      <c r="D223" s="109">
        <v>0</v>
      </c>
      <c r="E223" s="109">
        <v>0</v>
      </c>
      <c r="F223" s="109">
        <v>0</v>
      </c>
      <c r="G223" s="109">
        <v>0</v>
      </c>
      <c r="H223" s="109">
        <v>0</v>
      </c>
      <c r="I223" s="109">
        <v>0</v>
      </c>
      <c r="J223" s="109">
        <v>0</v>
      </c>
      <c r="K223" s="86">
        <v>341</v>
      </c>
      <c r="L223" s="87"/>
    </row>
    <row r="224" spans="2:12" s="88" customFormat="1" ht="18.75" customHeight="1" x14ac:dyDescent="0.2">
      <c r="B224" s="85" t="s">
        <v>465</v>
      </c>
      <c r="C224" s="109">
        <v>339</v>
      </c>
      <c r="D224" s="109">
        <v>0</v>
      </c>
      <c r="E224" s="109">
        <v>0</v>
      </c>
      <c r="F224" s="109">
        <v>0</v>
      </c>
      <c r="G224" s="109">
        <v>0</v>
      </c>
      <c r="H224" s="109">
        <v>0</v>
      </c>
      <c r="I224" s="109">
        <v>0</v>
      </c>
      <c r="J224" s="109">
        <v>0</v>
      </c>
      <c r="K224" s="86">
        <v>339</v>
      </c>
      <c r="L224" s="87"/>
    </row>
    <row r="225" spans="2:12" s="88" customFormat="1" ht="18.75" customHeight="1" x14ac:dyDescent="0.2">
      <c r="B225" s="85" t="s">
        <v>516</v>
      </c>
      <c r="C225" s="109">
        <v>0</v>
      </c>
      <c r="D225" s="109">
        <v>0</v>
      </c>
      <c r="E225" s="109">
        <v>0</v>
      </c>
      <c r="F225" s="109">
        <v>0</v>
      </c>
      <c r="G225" s="109">
        <v>331</v>
      </c>
      <c r="H225" s="109">
        <v>0</v>
      </c>
      <c r="I225" s="109">
        <v>0</v>
      </c>
      <c r="J225" s="109">
        <v>0</v>
      </c>
      <c r="K225" s="86">
        <v>331</v>
      </c>
      <c r="L225" s="87"/>
    </row>
    <row r="226" spans="2:12" s="88" customFormat="1" ht="18.75" customHeight="1" x14ac:dyDescent="0.2">
      <c r="B226" s="85" t="s">
        <v>517</v>
      </c>
      <c r="C226" s="109">
        <v>0</v>
      </c>
      <c r="D226" s="109">
        <v>0</v>
      </c>
      <c r="E226" s="109">
        <v>0</v>
      </c>
      <c r="F226" s="109">
        <v>0</v>
      </c>
      <c r="G226" s="109">
        <v>0</v>
      </c>
      <c r="H226" s="109">
        <v>327</v>
      </c>
      <c r="I226" s="109">
        <v>0</v>
      </c>
      <c r="J226" s="109">
        <v>2</v>
      </c>
      <c r="K226" s="86">
        <v>329</v>
      </c>
      <c r="L226" s="87"/>
    </row>
    <row r="227" spans="2:12" s="88" customFormat="1" ht="18.75" customHeight="1" x14ac:dyDescent="0.2">
      <c r="B227" s="85" t="s">
        <v>518</v>
      </c>
      <c r="C227" s="109">
        <v>0</v>
      </c>
      <c r="D227" s="109">
        <v>0</v>
      </c>
      <c r="E227" s="109">
        <v>0</v>
      </c>
      <c r="F227" s="109">
        <v>0</v>
      </c>
      <c r="G227" s="109">
        <v>0</v>
      </c>
      <c r="H227" s="109">
        <v>0</v>
      </c>
      <c r="I227" s="109">
        <v>322</v>
      </c>
      <c r="J227" s="109">
        <v>0</v>
      </c>
      <c r="K227" s="86">
        <v>322</v>
      </c>
      <c r="L227" s="87"/>
    </row>
    <row r="228" spans="2:12" s="88" customFormat="1" ht="18.75" customHeight="1" x14ac:dyDescent="0.2">
      <c r="B228" s="85" t="s">
        <v>2962</v>
      </c>
      <c r="C228" s="109">
        <v>19</v>
      </c>
      <c r="D228" s="109">
        <v>17</v>
      </c>
      <c r="E228" s="109">
        <v>7</v>
      </c>
      <c r="F228" s="109">
        <v>30</v>
      </c>
      <c r="G228" s="109">
        <v>29</v>
      </c>
      <c r="H228" s="109">
        <v>101</v>
      </c>
      <c r="I228" s="109">
        <v>47</v>
      </c>
      <c r="J228" s="109">
        <v>69</v>
      </c>
      <c r="K228" s="86">
        <v>319</v>
      </c>
      <c r="L228" s="87"/>
    </row>
    <row r="229" spans="2:12" s="88" customFormat="1" ht="18.75" customHeight="1" x14ac:dyDescent="0.2">
      <c r="B229" s="85" t="s">
        <v>521</v>
      </c>
      <c r="C229" s="109">
        <v>219</v>
      </c>
      <c r="D229" s="109">
        <v>0</v>
      </c>
      <c r="E229" s="109">
        <v>92</v>
      </c>
      <c r="F229" s="109">
        <v>0</v>
      </c>
      <c r="G229" s="109">
        <v>0</v>
      </c>
      <c r="H229" s="109">
        <v>0</v>
      </c>
      <c r="I229" s="109">
        <v>0</v>
      </c>
      <c r="J229" s="109">
        <v>0</v>
      </c>
      <c r="K229" s="86">
        <v>311</v>
      </c>
      <c r="L229" s="87"/>
    </row>
    <row r="230" spans="2:12" s="88" customFormat="1" ht="18.75" customHeight="1" x14ac:dyDescent="0.2">
      <c r="B230" s="85" t="s">
        <v>523</v>
      </c>
      <c r="C230" s="109">
        <v>0</v>
      </c>
      <c r="D230" s="109">
        <v>0</v>
      </c>
      <c r="E230" s="109">
        <v>310</v>
      </c>
      <c r="F230" s="109">
        <v>0</v>
      </c>
      <c r="G230" s="109">
        <v>0</v>
      </c>
      <c r="H230" s="109">
        <v>0</v>
      </c>
      <c r="I230" s="109">
        <v>0</v>
      </c>
      <c r="J230" s="109">
        <v>0</v>
      </c>
      <c r="K230" s="86">
        <v>310</v>
      </c>
      <c r="L230" s="87"/>
    </row>
    <row r="231" spans="2:12" s="88" customFormat="1" ht="18.75" customHeight="1" x14ac:dyDescent="0.2">
      <c r="B231" s="85" t="s">
        <v>541</v>
      </c>
      <c r="C231" s="109">
        <v>0</v>
      </c>
      <c r="D231" s="109">
        <v>0</v>
      </c>
      <c r="E231" s="109">
        <v>0</v>
      </c>
      <c r="F231" s="109">
        <v>0</v>
      </c>
      <c r="G231" s="109">
        <v>0</v>
      </c>
      <c r="H231" s="109">
        <v>247</v>
      </c>
      <c r="I231" s="109">
        <v>0</v>
      </c>
      <c r="J231" s="109">
        <v>63</v>
      </c>
      <c r="K231" s="86">
        <v>310</v>
      </c>
      <c r="L231" s="87"/>
    </row>
    <row r="232" spans="2:12" s="88" customFormat="1" ht="18.75" customHeight="1" x14ac:dyDescent="0.2">
      <c r="B232" s="85" t="s">
        <v>524</v>
      </c>
      <c r="C232" s="109">
        <v>0</v>
      </c>
      <c r="D232" s="109">
        <v>0</v>
      </c>
      <c r="E232" s="109">
        <v>305</v>
      </c>
      <c r="F232" s="109">
        <v>0</v>
      </c>
      <c r="G232" s="109">
        <v>0</v>
      </c>
      <c r="H232" s="109">
        <v>0</v>
      </c>
      <c r="I232" s="109">
        <v>0</v>
      </c>
      <c r="J232" s="109">
        <v>0</v>
      </c>
      <c r="K232" s="86">
        <v>305</v>
      </c>
      <c r="L232" s="87"/>
    </row>
    <row r="233" spans="2:12" s="88" customFormat="1" ht="18.75" customHeight="1" x14ac:dyDescent="0.2">
      <c r="B233" s="85" t="s">
        <v>507</v>
      </c>
      <c r="C233" s="109">
        <v>75</v>
      </c>
      <c r="D233" s="109">
        <v>19</v>
      </c>
      <c r="E233" s="109">
        <v>22</v>
      </c>
      <c r="F233" s="109">
        <v>52</v>
      </c>
      <c r="G233" s="109">
        <v>93</v>
      </c>
      <c r="H233" s="109">
        <v>40</v>
      </c>
      <c r="I233" s="109">
        <v>0</v>
      </c>
      <c r="J233" s="109">
        <v>0</v>
      </c>
      <c r="K233" s="86">
        <v>301</v>
      </c>
      <c r="L233" s="87"/>
    </row>
    <row r="234" spans="2:12" s="88" customFormat="1" ht="18.75" customHeight="1" x14ac:dyDescent="0.2">
      <c r="B234" s="85" t="s">
        <v>513</v>
      </c>
      <c r="C234" s="109">
        <v>13</v>
      </c>
      <c r="D234" s="109">
        <v>55</v>
      </c>
      <c r="E234" s="109">
        <v>28</v>
      </c>
      <c r="F234" s="109">
        <v>1</v>
      </c>
      <c r="G234" s="109">
        <v>93</v>
      </c>
      <c r="H234" s="109">
        <v>85</v>
      </c>
      <c r="I234" s="109">
        <v>0</v>
      </c>
      <c r="J234" s="109">
        <v>22</v>
      </c>
      <c r="K234" s="86">
        <v>297</v>
      </c>
      <c r="L234" s="87"/>
    </row>
    <row r="235" spans="2:12" s="88" customFormat="1" ht="18.75" customHeight="1" x14ac:dyDescent="0.2">
      <c r="B235" s="85" t="s">
        <v>526</v>
      </c>
      <c r="C235" s="109">
        <v>107</v>
      </c>
      <c r="D235" s="109">
        <v>190</v>
      </c>
      <c r="E235" s="109">
        <v>0</v>
      </c>
      <c r="F235" s="109">
        <v>0</v>
      </c>
      <c r="G235" s="109">
        <v>0</v>
      </c>
      <c r="H235" s="109">
        <v>0</v>
      </c>
      <c r="I235" s="109">
        <v>0</v>
      </c>
      <c r="J235" s="109">
        <v>0</v>
      </c>
      <c r="K235" s="86">
        <v>297</v>
      </c>
      <c r="L235" s="87"/>
    </row>
    <row r="236" spans="2:12" s="88" customFormat="1" ht="18.75" customHeight="1" x14ac:dyDescent="0.2">
      <c r="B236" s="85" t="s">
        <v>528</v>
      </c>
      <c r="C236" s="109">
        <v>25</v>
      </c>
      <c r="D236" s="109">
        <v>8</v>
      </c>
      <c r="E236" s="109">
        <v>15</v>
      </c>
      <c r="F236" s="109">
        <v>46</v>
      </c>
      <c r="G236" s="109">
        <v>45</v>
      </c>
      <c r="H236" s="109">
        <v>8</v>
      </c>
      <c r="I236" s="109">
        <v>121</v>
      </c>
      <c r="J236" s="109">
        <v>27</v>
      </c>
      <c r="K236" s="86">
        <v>295</v>
      </c>
      <c r="L236" s="87"/>
    </row>
    <row r="237" spans="2:12" s="88" customFormat="1" ht="18.75" customHeight="1" x14ac:dyDescent="0.2">
      <c r="B237" s="85" t="s">
        <v>2964</v>
      </c>
      <c r="C237" s="109">
        <v>0</v>
      </c>
      <c r="D237" s="109">
        <v>0</v>
      </c>
      <c r="E237" s="109">
        <v>0</v>
      </c>
      <c r="F237" s="109">
        <v>0</v>
      </c>
      <c r="G237" s="109">
        <v>0</v>
      </c>
      <c r="H237" s="109">
        <v>0</v>
      </c>
      <c r="I237" s="109">
        <v>0</v>
      </c>
      <c r="J237" s="109">
        <v>289</v>
      </c>
      <c r="K237" s="86">
        <v>289</v>
      </c>
      <c r="L237" s="87"/>
    </row>
    <row r="238" spans="2:12" s="88" customFormat="1" ht="18.75" customHeight="1" x14ac:dyDescent="0.2">
      <c r="B238" s="85" t="s">
        <v>527</v>
      </c>
      <c r="C238" s="109">
        <v>0</v>
      </c>
      <c r="D238" s="109">
        <v>0</v>
      </c>
      <c r="E238" s="109">
        <v>0</v>
      </c>
      <c r="F238" s="109">
        <v>289</v>
      </c>
      <c r="G238" s="109">
        <v>0</v>
      </c>
      <c r="H238" s="109">
        <v>0</v>
      </c>
      <c r="I238" s="109">
        <v>0</v>
      </c>
      <c r="J238" s="109">
        <v>0</v>
      </c>
      <c r="K238" s="86">
        <v>289</v>
      </c>
      <c r="L238" s="87"/>
    </row>
    <row r="239" spans="2:12" s="88" customFormat="1" ht="18.75" customHeight="1" x14ac:dyDescent="0.2">
      <c r="B239" s="85" t="s">
        <v>2965</v>
      </c>
      <c r="C239" s="109">
        <v>0</v>
      </c>
      <c r="D239" s="109">
        <v>277</v>
      </c>
      <c r="E239" s="109">
        <v>0</v>
      </c>
      <c r="F239" s="109">
        <v>0</v>
      </c>
      <c r="G239" s="109">
        <v>0</v>
      </c>
      <c r="H239" s="109">
        <v>0</v>
      </c>
      <c r="I239" s="109">
        <v>0</v>
      </c>
      <c r="J239" s="109">
        <v>10</v>
      </c>
      <c r="K239" s="86">
        <v>287</v>
      </c>
      <c r="L239" s="87"/>
    </row>
    <row r="240" spans="2:12" s="88" customFormat="1" ht="18.75" customHeight="1" x14ac:dyDescent="0.2">
      <c r="B240" s="85" t="s">
        <v>529</v>
      </c>
      <c r="C240" s="109">
        <v>0</v>
      </c>
      <c r="D240" s="109">
        <v>0</v>
      </c>
      <c r="E240" s="109">
        <v>0</v>
      </c>
      <c r="F240" s="109">
        <v>2</v>
      </c>
      <c r="G240" s="109">
        <v>0</v>
      </c>
      <c r="H240" s="109">
        <v>282</v>
      </c>
      <c r="I240" s="109">
        <v>0</v>
      </c>
      <c r="J240" s="109">
        <v>0</v>
      </c>
      <c r="K240" s="86">
        <v>284</v>
      </c>
      <c r="L240" s="87"/>
    </row>
    <row r="241" spans="2:12" s="88" customFormat="1" ht="18.75" customHeight="1" x14ac:dyDescent="0.2">
      <c r="B241" s="85" t="s">
        <v>2966</v>
      </c>
      <c r="C241" s="109">
        <v>0</v>
      </c>
      <c r="D241" s="109">
        <v>0</v>
      </c>
      <c r="E241" s="109">
        <v>0</v>
      </c>
      <c r="F241" s="109">
        <v>0</v>
      </c>
      <c r="G241" s="109">
        <v>0</v>
      </c>
      <c r="H241" s="109">
        <v>0</v>
      </c>
      <c r="I241" s="109">
        <v>0</v>
      </c>
      <c r="J241" s="109">
        <v>284</v>
      </c>
      <c r="K241" s="86">
        <v>284</v>
      </c>
      <c r="L241" s="87"/>
    </row>
    <row r="242" spans="2:12" s="88" customFormat="1" ht="18.75" customHeight="1" x14ac:dyDescent="0.2">
      <c r="B242" s="85" t="s">
        <v>533</v>
      </c>
      <c r="C242" s="109">
        <v>0</v>
      </c>
      <c r="D242" s="109">
        <v>0</v>
      </c>
      <c r="E242" s="109">
        <v>0</v>
      </c>
      <c r="F242" s="109">
        <v>277</v>
      </c>
      <c r="G242" s="109">
        <v>0</v>
      </c>
      <c r="H242" s="109">
        <v>0</v>
      </c>
      <c r="I242" s="109">
        <v>0</v>
      </c>
      <c r="J242" s="109">
        <v>0</v>
      </c>
      <c r="K242" s="86">
        <v>277</v>
      </c>
      <c r="L242" s="87"/>
    </row>
    <row r="243" spans="2:12" s="88" customFormat="1" ht="18.75" customHeight="1" x14ac:dyDescent="0.2">
      <c r="B243" s="85" t="s">
        <v>535</v>
      </c>
      <c r="C243" s="109">
        <v>0</v>
      </c>
      <c r="D243" s="109">
        <v>0</v>
      </c>
      <c r="E243" s="109">
        <v>0</v>
      </c>
      <c r="F243" s="109">
        <v>261</v>
      </c>
      <c r="G243" s="109">
        <v>0</v>
      </c>
      <c r="H243" s="109">
        <v>0</v>
      </c>
      <c r="I243" s="109">
        <v>0</v>
      </c>
      <c r="J243" s="109">
        <v>0</v>
      </c>
      <c r="K243" s="86">
        <v>261</v>
      </c>
      <c r="L243" s="87"/>
    </row>
    <row r="244" spans="2:12" s="88" customFormat="1" ht="18.75" customHeight="1" x14ac:dyDescent="0.2">
      <c r="B244" s="85" t="s">
        <v>542</v>
      </c>
      <c r="C244" s="109">
        <v>245</v>
      </c>
      <c r="D244" s="109">
        <v>0</v>
      </c>
      <c r="E244" s="109">
        <v>0</v>
      </c>
      <c r="F244" s="109">
        <v>0</v>
      </c>
      <c r="G244" s="109">
        <v>0</v>
      </c>
      <c r="H244" s="109">
        <v>0</v>
      </c>
      <c r="I244" s="109">
        <v>0</v>
      </c>
      <c r="J244" s="109">
        <v>0</v>
      </c>
      <c r="K244" s="86">
        <v>245</v>
      </c>
      <c r="L244" s="87"/>
    </row>
    <row r="245" spans="2:12" s="88" customFormat="1" ht="18.75" customHeight="1" x14ac:dyDescent="0.2">
      <c r="B245" s="85" t="s">
        <v>580</v>
      </c>
      <c r="C245" s="109">
        <v>0</v>
      </c>
      <c r="D245" s="109">
        <v>0</v>
      </c>
      <c r="E245" s="109">
        <v>0</v>
      </c>
      <c r="F245" s="109">
        <v>0</v>
      </c>
      <c r="G245" s="109">
        <v>0</v>
      </c>
      <c r="H245" s="109">
        <v>4</v>
      </c>
      <c r="I245" s="109">
        <v>125</v>
      </c>
      <c r="J245" s="109">
        <v>108</v>
      </c>
      <c r="K245" s="86">
        <v>237</v>
      </c>
      <c r="L245" s="87"/>
    </row>
    <row r="246" spans="2:12" s="88" customFormat="1" ht="18.75" customHeight="1" x14ac:dyDescent="0.2">
      <c r="B246" s="85" t="s">
        <v>545</v>
      </c>
      <c r="C246" s="109">
        <v>0</v>
      </c>
      <c r="D246" s="109">
        <v>0</v>
      </c>
      <c r="E246" s="109">
        <v>233</v>
      </c>
      <c r="F246" s="109">
        <v>0</v>
      </c>
      <c r="G246" s="109">
        <v>0</v>
      </c>
      <c r="H246" s="109">
        <v>0</v>
      </c>
      <c r="I246" s="109">
        <v>0</v>
      </c>
      <c r="J246" s="109">
        <v>0</v>
      </c>
      <c r="K246" s="86">
        <v>233</v>
      </c>
      <c r="L246" s="87"/>
    </row>
    <row r="247" spans="2:12" s="88" customFormat="1" ht="18.75" customHeight="1" x14ac:dyDescent="0.2">
      <c r="B247" s="85" t="s">
        <v>562</v>
      </c>
      <c r="C247" s="109">
        <v>17</v>
      </c>
      <c r="D247" s="109">
        <v>7</v>
      </c>
      <c r="E247" s="109">
        <v>9</v>
      </c>
      <c r="F247" s="109">
        <v>11</v>
      </c>
      <c r="G247" s="109">
        <v>31</v>
      </c>
      <c r="H247" s="109">
        <v>29</v>
      </c>
      <c r="I247" s="109">
        <v>66</v>
      </c>
      <c r="J247" s="109">
        <v>63</v>
      </c>
      <c r="K247" s="86">
        <v>233</v>
      </c>
      <c r="L247" s="87"/>
    </row>
    <row r="248" spans="2:12" s="88" customFormat="1" ht="18.75" customHeight="1" x14ac:dyDescent="0.2">
      <c r="B248" s="85" t="s">
        <v>546</v>
      </c>
      <c r="C248" s="109">
        <v>98</v>
      </c>
      <c r="D248" s="109">
        <v>128</v>
      </c>
      <c r="E248" s="109">
        <v>0</v>
      </c>
      <c r="F248" s="109">
        <v>0</v>
      </c>
      <c r="G248" s="109">
        <v>0</v>
      </c>
      <c r="H248" s="109">
        <v>0</v>
      </c>
      <c r="I248" s="109">
        <v>0</v>
      </c>
      <c r="J248" s="109">
        <v>0</v>
      </c>
      <c r="K248" s="86">
        <v>226</v>
      </c>
      <c r="L248" s="87"/>
    </row>
    <row r="249" spans="2:12" s="88" customFormat="1" ht="18.75" customHeight="1" x14ac:dyDescent="0.2">
      <c r="B249" s="85" t="s">
        <v>547</v>
      </c>
      <c r="C249" s="109">
        <v>0</v>
      </c>
      <c r="D249" s="109">
        <v>0</v>
      </c>
      <c r="E249" s="109">
        <v>0</v>
      </c>
      <c r="F249" s="109">
        <v>0</v>
      </c>
      <c r="G249" s="109">
        <v>27</v>
      </c>
      <c r="H249" s="109">
        <v>0</v>
      </c>
      <c r="I249" s="109">
        <v>198</v>
      </c>
      <c r="J249" s="109">
        <v>0</v>
      </c>
      <c r="K249" s="86">
        <v>225</v>
      </c>
      <c r="L249" s="87"/>
    </row>
    <row r="250" spans="2:12" s="88" customFormat="1" ht="18.75" customHeight="1" x14ac:dyDescent="0.2">
      <c r="B250" s="85" t="s">
        <v>554</v>
      </c>
      <c r="C250" s="109">
        <v>0</v>
      </c>
      <c r="D250" s="109">
        <v>0</v>
      </c>
      <c r="E250" s="109">
        <v>0</v>
      </c>
      <c r="F250" s="109">
        <v>0</v>
      </c>
      <c r="G250" s="109">
        <v>0</v>
      </c>
      <c r="H250" s="109">
        <v>21</v>
      </c>
      <c r="I250" s="109">
        <v>159</v>
      </c>
      <c r="J250" s="109">
        <v>41</v>
      </c>
      <c r="K250" s="86">
        <v>221</v>
      </c>
      <c r="L250" s="87"/>
    </row>
    <row r="251" spans="2:12" s="88" customFormat="1" ht="18.75" customHeight="1" x14ac:dyDescent="0.2">
      <c r="B251" s="85" t="s">
        <v>560</v>
      </c>
      <c r="C251" s="109">
        <v>0</v>
      </c>
      <c r="D251" s="109">
        <v>6</v>
      </c>
      <c r="E251" s="109">
        <v>11</v>
      </c>
      <c r="F251" s="109">
        <v>0</v>
      </c>
      <c r="G251" s="109">
        <v>45</v>
      </c>
      <c r="H251" s="109">
        <v>56</v>
      </c>
      <c r="I251" s="109">
        <v>45</v>
      </c>
      <c r="J251" s="109">
        <v>50</v>
      </c>
      <c r="K251" s="86">
        <v>213</v>
      </c>
      <c r="L251" s="87"/>
    </row>
    <row r="252" spans="2:12" s="88" customFormat="1" ht="18.75" customHeight="1" x14ac:dyDescent="0.2">
      <c r="B252" s="85" t="s">
        <v>549</v>
      </c>
      <c r="C252" s="109">
        <v>0</v>
      </c>
      <c r="D252" s="109">
        <v>0</v>
      </c>
      <c r="E252" s="109">
        <v>0</v>
      </c>
      <c r="F252" s="109">
        <v>0</v>
      </c>
      <c r="G252" s="109">
        <v>0</v>
      </c>
      <c r="H252" s="109">
        <v>0</v>
      </c>
      <c r="I252" s="109">
        <v>209</v>
      </c>
      <c r="J252" s="109">
        <v>0</v>
      </c>
      <c r="K252" s="86">
        <v>209</v>
      </c>
      <c r="L252" s="87"/>
    </row>
    <row r="253" spans="2:12" s="88" customFormat="1" ht="18.75" customHeight="1" x14ac:dyDescent="0.2">
      <c r="B253" s="85" t="s">
        <v>575</v>
      </c>
      <c r="C253" s="109">
        <v>0</v>
      </c>
      <c r="D253" s="109">
        <v>0</v>
      </c>
      <c r="E253" s="109">
        <v>0</v>
      </c>
      <c r="F253" s="109">
        <v>0</v>
      </c>
      <c r="G253" s="109">
        <v>0</v>
      </c>
      <c r="H253" s="109">
        <v>39</v>
      </c>
      <c r="I253" s="109">
        <v>46</v>
      </c>
      <c r="J253" s="109">
        <v>117</v>
      </c>
      <c r="K253" s="86">
        <v>202</v>
      </c>
      <c r="L253" s="87"/>
    </row>
    <row r="254" spans="2:12" s="88" customFormat="1" ht="18.75" customHeight="1" x14ac:dyDescent="0.2">
      <c r="B254" s="85" t="s">
        <v>552</v>
      </c>
      <c r="C254" s="109">
        <v>0</v>
      </c>
      <c r="D254" s="109">
        <v>6</v>
      </c>
      <c r="E254" s="109">
        <v>0</v>
      </c>
      <c r="F254" s="109">
        <v>5</v>
      </c>
      <c r="G254" s="109">
        <v>0</v>
      </c>
      <c r="H254" s="109">
        <v>57</v>
      </c>
      <c r="I254" s="109">
        <v>47</v>
      </c>
      <c r="J254" s="109">
        <v>86</v>
      </c>
      <c r="K254" s="86">
        <v>201</v>
      </c>
      <c r="L254" s="87"/>
    </row>
    <row r="255" spans="2:12" s="88" customFormat="1" ht="18.75" customHeight="1" x14ac:dyDescent="0.2">
      <c r="B255" s="85" t="s">
        <v>555</v>
      </c>
      <c r="C255" s="109">
        <v>0</v>
      </c>
      <c r="D255" s="109">
        <v>0</v>
      </c>
      <c r="E255" s="109">
        <v>7</v>
      </c>
      <c r="F255" s="109">
        <v>23</v>
      </c>
      <c r="G255" s="109">
        <v>20</v>
      </c>
      <c r="H255" s="109">
        <v>69</v>
      </c>
      <c r="I255" s="109">
        <v>60</v>
      </c>
      <c r="J255" s="109">
        <v>22</v>
      </c>
      <c r="K255" s="86">
        <v>201</v>
      </c>
      <c r="L255" s="87"/>
    </row>
    <row r="256" spans="2:12" s="88" customFormat="1" ht="18.75" customHeight="1" x14ac:dyDescent="0.2">
      <c r="B256" s="85" t="s">
        <v>453</v>
      </c>
      <c r="C256" s="109">
        <v>82</v>
      </c>
      <c r="D256" s="109">
        <v>0</v>
      </c>
      <c r="E256" s="109">
        <v>0</v>
      </c>
      <c r="F256" s="109">
        <v>117</v>
      </c>
      <c r="G256" s="109">
        <v>0</v>
      </c>
      <c r="H256" s="109">
        <v>0</v>
      </c>
      <c r="I256" s="109">
        <v>0</v>
      </c>
      <c r="J256" s="109">
        <v>0</v>
      </c>
      <c r="K256" s="86">
        <v>199</v>
      </c>
      <c r="L256" s="87"/>
    </row>
    <row r="257" spans="2:12" s="88" customFormat="1" ht="18.75" customHeight="1" x14ac:dyDescent="0.2">
      <c r="B257" s="85" t="s">
        <v>558</v>
      </c>
      <c r="C257" s="109">
        <v>0</v>
      </c>
      <c r="D257" s="109">
        <v>0</v>
      </c>
      <c r="E257" s="109">
        <v>0</v>
      </c>
      <c r="F257" s="109">
        <v>55</v>
      </c>
      <c r="G257" s="109">
        <v>90</v>
      </c>
      <c r="H257" s="109">
        <v>37</v>
      </c>
      <c r="I257" s="109">
        <v>0</v>
      </c>
      <c r="J257" s="109">
        <v>0</v>
      </c>
      <c r="K257" s="86">
        <v>182</v>
      </c>
      <c r="L257" s="87"/>
    </row>
    <row r="258" spans="2:12" s="88" customFormat="1" ht="18.75" customHeight="1" x14ac:dyDescent="0.2">
      <c r="B258" s="85" t="s">
        <v>569</v>
      </c>
      <c r="C258" s="109">
        <v>8</v>
      </c>
      <c r="D258" s="109">
        <v>47</v>
      </c>
      <c r="E258" s="109">
        <v>2</v>
      </c>
      <c r="F258" s="109">
        <v>4</v>
      </c>
      <c r="G258" s="109">
        <v>2</v>
      </c>
      <c r="H258" s="109">
        <v>15</v>
      </c>
      <c r="I258" s="109">
        <v>61</v>
      </c>
      <c r="J258" s="109">
        <v>42</v>
      </c>
      <c r="K258" s="86">
        <v>181</v>
      </c>
      <c r="L258" s="87"/>
    </row>
    <row r="259" spans="2:12" s="88" customFormat="1" ht="18.75" customHeight="1" x14ac:dyDescent="0.2">
      <c r="B259" s="85" t="s">
        <v>584</v>
      </c>
      <c r="C259" s="109">
        <v>0</v>
      </c>
      <c r="D259" s="109">
        <v>0</v>
      </c>
      <c r="E259" s="109">
        <v>0</v>
      </c>
      <c r="F259" s="109">
        <v>0</v>
      </c>
      <c r="G259" s="109">
        <v>0</v>
      </c>
      <c r="H259" s="109">
        <v>50</v>
      </c>
      <c r="I259" s="109">
        <v>51</v>
      </c>
      <c r="J259" s="109">
        <v>75</v>
      </c>
      <c r="K259" s="86">
        <v>176</v>
      </c>
      <c r="L259" s="87"/>
    </row>
    <row r="260" spans="2:12" s="88" customFormat="1" ht="18.75" customHeight="1" x14ac:dyDescent="0.2">
      <c r="B260" s="85" t="s">
        <v>563</v>
      </c>
      <c r="C260" s="109">
        <v>0</v>
      </c>
      <c r="D260" s="109">
        <v>0</v>
      </c>
      <c r="E260" s="109">
        <v>0</v>
      </c>
      <c r="F260" s="109">
        <v>0</v>
      </c>
      <c r="G260" s="109">
        <v>0</v>
      </c>
      <c r="H260" s="109">
        <v>173</v>
      </c>
      <c r="I260" s="109">
        <v>0</v>
      </c>
      <c r="J260" s="109">
        <v>0</v>
      </c>
      <c r="K260" s="86">
        <v>173</v>
      </c>
      <c r="L260" s="87"/>
    </row>
    <row r="261" spans="2:12" s="88" customFormat="1" ht="18.75" customHeight="1" x14ac:dyDescent="0.2">
      <c r="B261" s="85" t="s">
        <v>579</v>
      </c>
      <c r="C261" s="109">
        <v>0</v>
      </c>
      <c r="D261" s="109">
        <v>0</v>
      </c>
      <c r="E261" s="109">
        <v>0</v>
      </c>
      <c r="F261" s="109">
        <v>0</v>
      </c>
      <c r="G261" s="109">
        <v>0</v>
      </c>
      <c r="H261" s="109">
        <v>60</v>
      </c>
      <c r="I261" s="109">
        <v>65</v>
      </c>
      <c r="J261" s="109">
        <v>42</v>
      </c>
      <c r="K261" s="86">
        <v>167</v>
      </c>
      <c r="L261" s="87"/>
    </row>
    <row r="262" spans="2:12" s="88" customFormat="1" ht="18.75" customHeight="1" x14ac:dyDescent="0.2">
      <c r="B262" s="85" t="s">
        <v>3215</v>
      </c>
      <c r="C262" s="109">
        <v>0</v>
      </c>
      <c r="D262" s="109">
        <v>0</v>
      </c>
      <c r="E262" s="109">
        <v>0</v>
      </c>
      <c r="F262" s="109">
        <v>0</v>
      </c>
      <c r="G262" s="109">
        <v>0</v>
      </c>
      <c r="H262" s="109">
        <v>0</v>
      </c>
      <c r="I262" s="109">
        <v>0</v>
      </c>
      <c r="J262" s="109">
        <v>166</v>
      </c>
      <c r="K262" s="86">
        <v>166</v>
      </c>
      <c r="L262" s="87"/>
    </row>
    <row r="263" spans="2:12" s="88" customFormat="1" ht="18.75" customHeight="1" x14ac:dyDescent="0.2">
      <c r="B263" s="85" t="s">
        <v>595</v>
      </c>
      <c r="C263" s="109">
        <v>0</v>
      </c>
      <c r="D263" s="109">
        <v>0</v>
      </c>
      <c r="E263" s="109">
        <v>0</v>
      </c>
      <c r="F263" s="109">
        <v>0</v>
      </c>
      <c r="G263" s="109">
        <v>0</v>
      </c>
      <c r="H263" s="109">
        <v>48</v>
      </c>
      <c r="I263" s="109">
        <v>0</v>
      </c>
      <c r="J263" s="109">
        <v>113</v>
      </c>
      <c r="K263" s="86">
        <v>161</v>
      </c>
      <c r="L263" s="87"/>
    </row>
    <row r="264" spans="2:12" s="88" customFormat="1" ht="18.75" customHeight="1" x14ac:dyDescent="0.2">
      <c r="B264" s="85" t="s">
        <v>566</v>
      </c>
      <c r="C264" s="109">
        <v>0</v>
      </c>
      <c r="D264" s="109">
        <v>0</v>
      </c>
      <c r="E264" s="109">
        <v>3</v>
      </c>
      <c r="F264" s="109">
        <v>156</v>
      </c>
      <c r="G264" s="109">
        <v>0</v>
      </c>
      <c r="H264" s="109">
        <v>0</v>
      </c>
      <c r="I264" s="109">
        <v>0</v>
      </c>
      <c r="J264" s="109">
        <v>0</v>
      </c>
      <c r="K264" s="86">
        <v>159</v>
      </c>
      <c r="L264" s="87"/>
    </row>
    <row r="265" spans="2:12" s="88" customFormat="1" ht="18.75" customHeight="1" x14ac:dyDescent="0.2">
      <c r="B265" s="85" t="s">
        <v>599</v>
      </c>
      <c r="C265" s="109">
        <v>0</v>
      </c>
      <c r="D265" s="109">
        <v>0</v>
      </c>
      <c r="E265" s="109">
        <v>3</v>
      </c>
      <c r="F265" s="109">
        <v>0</v>
      </c>
      <c r="G265" s="109">
        <v>17</v>
      </c>
      <c r="H265" s="109">
        <v>8</v>
      </c>
      <c r="I265" s="109">
        <v>52</v>
      </c>
      <c r="J265" s="109">
        <v>74</v>
      </c>
      <c r="K265" s="86">
        <v>154</v>
      </c>
      <c r="L265" s="87"/>
    </row>
    <row r="266" spans="2:12" s="88" customFormat="1" ht="18.75" customHeight="1" x14ac:dyDescent="0.2">
      <c r="B266" s="85" t="s">
        <v>548</v>
      </c>
      <c r="C266" s="109">
        <v>0</v>
      </c>
      <c r="D266" s="109">
        <v>150</v>
      </c>
      <c r="E266" s="109">
        <v>0</v>
      </c>
      <c r="F266" s="109">
        <v>0</v>
      </c>
      <c r="G266" s="109">
        <v>0</v>
      </c>
      <c r="H266" s="109">
        <v>0</v>
      </c>
      <c r="I266" s="109">
        <v>0</v>
      </c>
      <c r="J266" s="109">
        <v>0</v>
      </c>
      <c r="K266" s="86">
        <v>150</v>
      </c>
      <c r="L266" s="87"/>
    </row>
    <row r="267" spans="2:12" s="88" customFormat="1" ht="18.75" customHeight="1" x14ac:dyDescent="0.2">
      <c r="B267" s="85" t="s">
        <v>568</v>
      </c>
      <c r="C267" s="109">
        <v>0</v>
      </c>
      <c r="D267" s="109">
        <v>0</v>
      </c>
      <c r="E267" s="109">
        <v>0</v>
      </c>
      <c r="F267" s="109">
        <v>0</v>
      </c>
      <c r="G267" s="109">
        <v>0</v>
      </c>
      <c r="H267" s="109">
        <v>150</v>
      </c>
      <c r="I267" s="109">
        <v>0</v>
      </c>
      <c r="J267" s="109">
        <v>0</v>
      </c>
      <c r="K267" s="86">
        <v>150</v>
      </c>
      <c r="L267" s="87"/>
    </row>
    <row r="268" spans="2:12" s="88" customFormat="1" ht="18.75" customHeight="1" x14ac:dyDescent="0.2">
      <c r="B268" s="85" t="s">
        <v>2959</v>
      </c>
      <c r="C268" s="109">
        <v>0</v>
      </c>
      <c r="D268" s="109">
        <v>2</v>
      </c>
      <c r="E268" s="109">
        <v>0</v>
      </c>
      <c r="F268" s="109">
        <v>0</v>
      </c>
      <c r="G268" s="109">
        <v>0</v>
      </c>
      <c r="H268" s="109">
        <v>4</v>
      </c>
      <c r="I268" s="109">
        <v>0</v>
      </c>
      <c r="J268" s="109">
        <v>143</v>
      </c>
      <c r="K268" s="86">
        <v>149</v>
      </c>
      <c r="L268" s="87"/>
    </row>
    <row r="269" spans="2:12" s="88" customFormat="1" ht="18.75" customHeight="1" x14ac:dyDescent="0.2">
      <c r="B269" s="85" t="s">
        <v>597</v>
      </c>
      <c r="C269" s="109">
        <v>0</v>
      </c>
      <c r="D269" s="109">
        <v>0</v>
      </c>
      <c r="E269" s="109">
        <v>0</v>
      </c>
      <c r="F269" s="109">
        <v>0</v>
      </c>
      <c r="G269" s="109">
        <v>30</v>
      </c>
      <c r="H269" s="109">
        <v>11</v>
      </c>
      <c r="I269" s="109">
        <v>21</v>
      </c>
      <c r="J269" s="109">
        <v>86</v>
      </c>
      <c r="K269" s="86">
        <v>148</v>
      </c>
      <c r="L269" s="87"/>
    </row>
    <row r="270" spans="2:12" s="88" customFormat="1" ht="18.75" customHeight="1" x14ac:dyDescent="0.2">
      <c r="B270" s="85" t="s">
        <v>570</v>
      </c>
      <c r="C270" s="109">
        <v>145</v>
      </c>
      <c r="D270" s="109">
        <v>0</v>
      </c>
      <c r="E270" s="109">
        <v>0</v>
      </c>
      <c r="F270" s="109">
        <v>0</v>
      </c>
      <c r="G270" s="109">
        <v>0</v>
      </c>
      <c r="H270" s="109">
        <v>0</v>
      </c>
      <c r="I270" s="109">
        <v>0</v>
      </c>
      <c r="J270" s="109">
        <v>0</v>
      </c>
      <c r="K270" s="86">
        <v>145</v>
      </c>
      <c r="L270" s="87"/>
    </row>
    <row r="271" spans="2:12" s="88" customFormat="1" ht="18.75" customHeight="1" x14ac:dyDescent="0.2">
      <c r="B271" s="85" t="s">
        <v>571</v>
      </c>
      <c r="C271" s="109">
        <v>0</v>
      </c>
      <c r="D271" s="109">
        <v>145</v>
      </c>
      <c r="E271" s="109">
        <v>0</v>
      </c>
      <c r="F271" s="109">
        <v>0</v>
      </c>
      <c r="G271" s="109">
        <v>0</v>
      </c>
      <c r="H271" s="109">
        <v>0</v>
      </c>
      <c r="I271" s="109">
        <v>0</v>
      </c>
      <c r="J271" s="109">
        <v>0</v>
      </c>
      <c r="K271" s="86">
        <v>145</v>
      </c>
      <c r="L271" s="87"/>
    </row>
    <row r="272" spans="2:12" s="88" customFormat="1" ht="18.75" customHeight="1" x14ac:dyDescent="0.2">
      <c r="B272" s="85" t="s">
        <v>583</v>
      </c>
      <c r="C272" s="109">
        <v>0</v>
      </c>
      <c r="D272" s="109">
        <v>0</v>
      </c>
      <c r="E272" s="109">
        <v>0</v>
      </c>
      <c r="F272" s="109">
        <v>0</v>
      </c>
      <c r="G272" s="109">
        <v>0</v>
      </c>
      <c r="H272" s="109">
        <v>41</v>
      </c>
      <c r="I272" s="109">
        <v>50</v>
      </c>
      <c r="J272" s="109">
        <v>54</v>
      </c>
      <c r="K272" s="86">
        <v>145</v>
      </c>
      <c r="L272" s="87"/>
    </row>
    <row r="273" spans="2:12" s="88" customFormat="1" ht="18.75" customHeight="1" x14ac:dyDescent="0.2">
      <c r="B273" s="85" t="s">
        <v>592</v>
      </c>
      <c r="C273" s="109">
        <v>0</v>
      </c>
      <c r="D273" s="109">
        <v>0</v>
      </c>
      <c r="E273" s="109">
        <v>0</v>
      </c>
      <c r="F273" s="109">
        <v>0</v>
      </c>
      <c r="G273" s="109">
        <v>0</v>
      </c>
      <c r="H273" s="109">
        <v>30</v>
      </c>
      <c r="I273" s="109">
        <v>64</v>
      </c>
      <c r="J273" s="109">
        <v>50</v>
      </c>
      <c r="K273" s="86">
        <v>144</v>
      </c>
      <c r="L273" s="87"/>
    </row>
    <row r="274" spans="2:12" s="88" customFormat="1" ht="18.75" customHeight="1" x14ac:dyDescent="0.2">
      <c r="B274" s="85" t="s">
        <v>572</v>
      </c>
      <c r="C274" s="109">
        <v>0</v>
      </c>
      <c r="D274" s="109">
        <v>0</v>
      </c>
      <c r="E274" s="109">
        <v>0</v>
      </c>
      <c r="F274" s="109">
        <v>0</v>
      </c>
      <c r="G274" s="109">
        <v>0</v>
      </c>
      <c r="H274" s="109">
        <v>0</v>
      </c>
      <c r="I274" s="109">
        <v>143</v>
      </c>
      <c r="J274" s="109">
        <v>0</v>
      </c>
      <c r="K274" s="86">
        <v>143</v>
      </c>
      <c r="L274" s="87"/>
    </row>
    <row r="275" spans="2:12" s="88" customFormat="1" ht="18.75" customHeight="1" x14ac:dyDescent="0.2">
      <c r="B275" s="85" t="s">
        <v>586</v>
      </c>
      <c r="C275" s="109">
        <v>0</v>
      </c>
      <c r="D275" s="109">
        <v>0</v>
      </c>
      <c r="E275" s="109">
        <v>0</v>
      </c>
      <c r="F275" s="109">
        <v>0</v>
      </c>
      <c r="G275" s="109">
        <v>0</v>
      </c>
      <c r="H275" s="109">
        <v>34</v>
      </c>
      <c r="I275" s="109">
        <v>79</v>
      </c>
      <c r="J275" s="109">
        <v>25</v>
      </c>
      <c r="K275" s="86">
        <v>138</v>
      </c>
      <c r="L275" s="87"/>
    </row>
    <row r="276" spans="2:12" s="88" customFormat="1" ht="18.75" customHeight="1" x14ac:dyDescent="0.2">
      <c r="B276" s="85" t="s">
        <v>576</v>
      </c>
      <c r="C276" s="109">
        <v>0</v>
      </c>
      <c r="D276" s="109">
        <v>137</v>
      </c>
      <c r="E276" s="109">
        <v>0</v>
      </c>
      <c r="F276" s="109">
        <v>0</v>
      </c>
      <c r="G276" s="109">
        <v>0</v>
      </c>
      <c r="H276" s="109">
        <v>0</v>
      </c>
      <c r="I276" s="109">
        <v>0</v>
      </c>
      <c r="J276" s="109">
        <v>0</v>
      </c>
      <c r="K276" s="86">
        <v>137</v>
      </c>
      <c r="L276" s="87"/>
    </row>
    <row r="277" spans="2:12" s="88" customFormat="1" ht="18.75" customHeight="1" x14ac:dyDescent="0.2">
      <c r="B277" s="85" t="s">
        <v>706</v>
      </c>
      <c r="C277" s="109">
        <v>0</v>
      </c>
      <c r="D277" s="109">
        <v>0</v>
      </c>
      <c r="E277" s="109">
        <v>0</v>
      </c>
      <c r="F277" s="109">
        <v>0</v>
      </c>
      <c r="G277" s="109">
        <v>0</v>
      </c>
      <c r="H277" s="109">
        <v>0</v>
      </c>
      <c r="I277" s="109">
        <v>10</v>
      </c>
      <c r="J277" s="109">
        <v>126</v>
      </c>
      <c r="K277" s="86">
        <v>136</v>
      </c>
      <c r="L277" s="87"/>
    </row>
    <row r="278" spans="2:12" s="88" customFormat="1" ht="18.75" customHeight="1" x14ac:dyDescent="0.2">
      <c r="B278" s="85" t="s">
        <v>557</v>
      </c>
      <c r="C278" s="109">
        <v>0</v>
      </c>
      <c r="D278" s="109">
        <v>0</v>
      </c>
      <c r="E278" s="109">
        <v>0</v>
      </c>
      <c r="F278" s="109">
        <v>0</v>
      </c>
      <c r="G278" s="109">
        <v>136</v>
      </c>
      <c r="H278" s="109">
        <v>0</v>
      </c>
      <c r="I278" s="109">
        <v>0</v>
      </c>
      <c r="J278" s="109">
        <v>0</v>
      </c>
      <c r="K278" s="86">
        <v>136</v>
      </c>
      <c r="L278" s="87"/>
    </row>
    <row r="279" spans="2:12" s="88" customFormat="1" ht="18.75" customHeight="1" x14ac:dyDescent="0.2">
      <c r="B279" s="85" t="s">
        <v>574</v>
      </c>
      <c r="C279" s="109">
        <v>133</v>
      </c>
      <c r="D279" s="109">
        <v>0</v>
      </c>
      <c r="E279" s="109">
        <v>2</v>
      </c>
      <c r="F279" s="109">
        <v>0</v>
      </c>
      <c r="G279" s="109">
        <v>0</v>
      </c>
      <c r="H279" s="109">
        <v>0</v>
      </c>
      <c r="I279" s="109">
        <v>0</v>
      </c>
      <c r="J279" s="109">
        <v>0</v>
      </c>
      <c r="K279" s="86">
        <v>135</v>
      </c>
      <c r="L279" s="87"/>
    </row>
    <row r="280" spans="2:12" s="88" customFormat="1" ht="18.75" customHeight="1" x14ac:dyDescent="0.2">
      <c r="B280" s="85" t="s">
        <v>458</v>
      </c>
      <c r="C280" s="109">
        <v>135</v>
      </c>
      <c r="D280" s="109">
        <v>0</v>
      </c>
      <c r="E280" s="109">
        <v>0</v>
      </c>
      <c r="F280" s="109">
        <v>0</v>
      </c>
      <c r="G280" s="109">
        <v>0</v>
      </c>
      <c r="H280" s="109">
        <v>0</v>
      </c>
      <c r="I280" s="109">
        <v>0</v>
      </c>
      <c r="J280" s="109">
        <v>0</v>
      </c>
      <c r="K280" s="86">
        <v>135</v>
      </c>
      <c r="L280" s="87"/>
    </row>
    <row r="281" spans="2:12" s="88" customFormat="1" ht="18.75" customHeight="1" x14ac:dyDescent="0.2">
      <c r="B281" s="85" t="s">
        <v>577</v>
      </c>
      <c r="C281" s="109">
        <v>134</v>
      </c>
      <c r="D281" s="109">
        <v>0</v>
      </c>
      <c r="E281" s="109">
        <v>0</v>
      </c>
      <c r="F281" s="109">
        <v>0</v>
      </c>
      <c r="G281" s="109">
        <v>0</v>
      </c>
      <c r="H281" s="109">
        <v>0</v>
      </c>
      <c r="I281" s="109">
        <v>0</v>
      </c>
      <c r="J281" s="109">
        <v>0</v>
      </c>
      <c r="K281" s="86">
        <v>134</v>
      </c>
      <c r="L281" s="87"/>
    </row>
    <row r="282" spans="2:12" s="88" customFormat="1" ht="18.75" customHeight="1" x14ac:dyDescent="0.2">
      <c r="B282" s="85" t="s">
        <v>578</v>
      </c>
      <c r="C282" s="109">
        <v>0</v>
      </c>
      <c r="D282" s="109">
        <v>18</v>
      </c>
      <c r="E282" s="109">
        <v>38</v>
      </c>
      <c r="F282" s="109">
        <v>77</v>
      </c>
      <c r="G282" s="109">
        <v>0</v>
      </c>
      <c r="H282" s="109">
        <v>0</v>
      </c>
      <c r="I282" s="109">
        <v>0</v>
      </c>
      <c r="J282" s="109">
        <v>0</v>
      </c>
      <c r="K282" s="86">
        <v>133</v>
      </c>
      <c r="L282" s="87"/>
    </row>
    <row r="283" spans="2:12" s="88" customFormat="1" ht="18.75" customHeight="1" x14ac:dyDescent="0.2">
      <c r="B283" s="85" t="s">
        <v>3216</v>
      </c>
      <c r="C283" s="109">
        <v>7</v>
      </c>
      <c r="D283" s="109">
        <v>0</v>
      </c>
      <c r="E283" s="109">
        <v>0</v>
      </c>
      <c r="F283" s="109">
        <v>0</v>
      </c>
      <c r="G283" s="109">
        <v>0</v>
      </c>
      <c r="H283" s="109">
        <v>0</v>
      </c>
      <c r="I283" s="109">
        <v>0</v>
      </c>
      <c r="J283" s="109">
        <v>119</v>
      </c>
      <c r="K283" s="86">
        <v>126</v>
      </c>
      <c r="L283" s="87"/>
    </row>
    <row r="284" spans="2:12" s="88" customFormat="1" ht="18.75" customHeight="1" x14ac:dyDescent="0.2">
      <c r="B284" s="85" t="s">
        <v>594</v>
      </c>
      <c r="C284" s="109">
        <v>0</v>
      </c>
      <c r="D284" s="109">
        <v>0</v>
      </c>
      <c r="E284" s="109">
        <v>0</v>
      </c>
      <c r="F284" s="109">
        <v>0</v>
      </c>
      <c r="G284" s="109">
        <v>0</v>
      </c>
      <c r="H284" s="109">
        <v>0</v>
      </c>
      <c r="I284" s="109">
        <v>71</v>
      </c>
      <c r="J284" s="109">
        <v>53</v>
      </c>
      <c r="K284" s="86">
        <v>124</v>
      </c>
      <c r="L284" s="87"/>
    </row>
    <row r="285" spans="2:12" s="88" customFormat="1" ht="18.75" customHeight="1" x14ac:dyDescent="0.2">
      <c r="B285" s="85" t="s">
        <v>514</v>
      </c>
      <c r="C285" s="109">
        <v>12</v>
      </c>
      <c r="D285" s="109">
        <v>15</v>
      </c>
      <c r="E285" s="109">
        <v>94</v>
      </c>
      <c r="F285" s="109">
        <v>0</v>
      </c>
      <c r="G285" s="109">
        <v>0</v>
      </c>
      <c r="H285" s="109">
        <v>0</v>
      </c>
      <c r="I285" s="109">
        <v>0</v>
      </c>
      <c r="J285" s="109">
        <v>0</v>
      </c>
      <c r="K285" s="86">
        <v>121</v>
      </c>
      <c r="L285" s="87"/>
    </row>
    <row r="286" spans="2:12" s="88" customFormat="1" ht="18.75" customHeight="1" x14ac:dyDescent="0.2">
      <c r="B286" s="85" t="s">
        <v>587</v>
      </c>
      <c r="C286" s="109">
        <v>0</v>
      </c>
      <c r="D286" s="109">
        <v>0</v>
      </c>
      <c r="E286" s="109">
        <v>0</v>
      </c>
      <c r="F286" s="109">
        <v>0</v>
      </c>
      <c r="G286" s="109">
        <v>0</v>
      </c>
      <c r="H286" s="109">
        <v>118</v>
      </c>
      <c r="I286" s="109">
        <v>0</v>
      </c>
      <c r="J286" s="109">
        <v>0</v>
      </c>
      <c r="K286" s="86">
        <v>118</v>
      </c>
      <c r="L286" s="87"/>
    </row>
    <row r="287" spans="2:12" s="88" customFormat="1" ht="18.75" customHeight="1" x14ac:dyDescent="0.2">
      <c r="B287" s="85" t="s">
        <v>531</v>
      </c>
      <c r="C287" s="109">
        <v>0</v>
      </c>
      <c r="D287" s="109">
        <v>0</v>
      </c>
      <c r="E287" s="109">
        <v>0</v>
      </c>
      <c r="F287" s="109">
        <v>0</v>
      </c>
      <c r="G287" s="109">
        <v>0</v>
      </c>
      <c r="H287" s="109">
        <v>117</v>
      </c>
      <c r="I287" s="109">
        <v>0</v>
      </c>
      <c r="J287" s="109">
        <v>0</v>
      </c>
      <c r="K287" s="86">
        <v>117</v>
      </c>
      <c r="L287" s="87"/>
    </row>
    <row r="288" spans="2:12" s="88" customFormat="1" ht="18.75" customHeight="1" x14ac:dyDescent="0.2">
      <c r="B288" s="85" t="s">
        <v>588</v>
      </c>
      <c r="C288" s="109">
        <v>0</v>
      </c>
      <c r="D288" s="109">
        <v>33</v>
      </c>
      <c r="E288" s="109">
        <v>52</v>
      </c>
      <c r="F288" s="109">
        <v>27</v>
      </c>
      <c r="G288" s="109">
        <v>5</v>
      </c>
      <c r="H288" s="109">
        <v>0</v>
      </c>
      <c r="I288" s="109">
        <v>0</v>
      </c>
      <c r="J288" s="109">
        <v>0</v>
      </c>
      <c r="K288" s="86">
        <v>117</v>
      </c>
      <c r="L288" s="87"/>
    </row>
    <row r="289" spans="2:12" s="88" customFormat="1" ht="18.75" customHeight="1" x14ac:dyDescent="0.2">
      <c r="B289" s="85" t="s">
        <v>591</v>
      </c>
      <c r="C289" s="109">
        <v>0</v>
      </c>
      <c r="D289" s="109">
        <v>0</v>
      </c>
      <c r="E289" s="109">
        <v>0</v>
      </c>
      <c r="F289" s="109">
        <v>0</v>
      </c>
      <c r="G289" s="109">
        <v>0</v>
      </c>
      <c r="H289" s="109">
        <v>30</v>
      </c>
      <c r="I289" s="109">
        <v>78</v>
      </c>
      <c r="J289" s="109">
        <v>2</v>
      </c>
      <c r="K289" s="86">
        <v>110</v>
      </c>
      <c r="L289" s="87"/>
    </row>
    <row r="290" spans="2:12" s="88" customFormat="1" ht="18.75" customHeight="1" x14ac:dyDescent="0.2">
      <c r="B290" s="85" t="s">
        <v>482</v>
      </c>
      <c r="C290" s="109">
        <v>109</v>
      </c>
      <c r="D290" s="109">
        <v>0</v>
      </c>
      <c r="E290" s="109">
        <v>0</v>
      </c>
      <c r="F290" s="109">
        <v>0</v>
      </c>
      <c r="G290" s="109">
        <v>0</v>
      </c>
      <c r="H290" s="109">
        <v>0</v>
      </c>
      <c r="I290" s="109">
        <v>0</v>
      </c>
      <c r="J290" s="109">
        <v>0</v>
      </c>
      <c r="K290" s="86">
        <v>109</v>
      </c>
      <c r="L290" s="87"/>
    </row>
    <row r="291" spans="2:12" s="88" customFormat="1" ht="18.75" customHeight="1" x14ac:dyDescent="0.2">
      <c r="B291" s="85" t="s">
        <v>604</v>
      </c>
      <c r="C291" s="109">
        <v>0</v>
      </c>
      <c r="D291" s="109">
        <v>0</v>
      </c>
      <c r="E291" s="109">
        <v>0</v>
      </c>
      <c r="F291" s="109">
        <v>0</v>
      </c>
      <c r="G291" s="109">
        <v>0</v>
      </c>
      <c r="H291" s="109">
        <v>14</v>
      </c>
      <c r="I291" s="109">
        <v>26</v>
      </c>
      <c r="J291" s="109">
        <v>67</v>
      </c>
      <c r="K291" s="86">
        <v>107</v>
      </c>
      <c r="L291" s="87"/>
    </row>
    <row r="292" spans="2:12" s="88" customFormat="1" ht="18.75" customHeight="1" x14ac:dyDescent="0.2">
      <c r="B292" s="85" t="s">
        <v>497</v>
      </c>
      <c r="C292" s="109">
        <v>54</v>
      </c>
      <c r="D292" s="109">
        <v>0</v>
      </c>
      <c r="E292" s="109">
        <v>49</v>
      </c>
      <c r="F292" s="109">
        <v>0</v>
      </c>
      <c r="G292" s="109">
        <v>0</v>
      </c>
      <c r="H292" s="109">
        <v>0</v>
      </c>
      <c r="I292" s="109">
        <v>0</v>
      </c>
      <c r="J292" s="109">
        <v>0</v>
      </c>
      <c r="K292" s="86">
        <v>103</v>
      </c>
      <c r="L292" s="87"/>
    </row>
    <row r="293" spans="2:12" s="88" customFormat="1" ht="18.75" customHeight="1" x14ac:dyDescent="0.2">
      <c r="B293" s="85" t="s">
        <v>596</v>
      </c>
      <c r="C293" s="109">
        <v>0</v>
      </c>
      <c r="D293" s="109">
        <v>0</v>
      </c>
      <c r="E293" s="109">
        <v>0</v>
      </c>
      <c r="F293" s="109">
        <v>0</v>
      </c>
      <c r="G293" s="109">
        <v>0</v>
      </c>
      <c r="H293" s="109">
        <v>18</v>
      </c>
      <c r="I293" s="109">
        <v>60</v>
      </c>
      <c r="J293" s="109">
        <v>24</v>
      </c>
      <c r="K293" s="86">
        <v>102</v>
      </c>
      <c r="L293" s="87"/>
    </row>
    <row r="294" spans="2:12" s="88" customFormat="1" ht="18.75" customHeight="1" x14ac:dyDescent="0.2">
      <c r="B294" s="85" t="s">
        <v>651</v>
      </c>
      <c r="C294" s="109">
        <v>0</v>
      </c>
      <c r="D294" s="109">
        <v>0</v>
      </c>
      <c r="E294" s="109">
        <v>0</v>
      </c>
      <c r="F294" s="109">
        <v>0</v>
      </c>
      <c r="G294" s="109">
        <v>0</v>
      </c>
      <c r="H294" s="109">
        <v>3</v>
      </c>
      <c r="I294" s="109">
        <v>23</v>
      </c>
      <c r="J294" s="109">
        <v>76</v>
      </c>
      <c r="K294" s="86">
        <v>102</v>
      </c>
      <c r="L294" s="87"/>
    </row>
    <row r="295" spans="2:12" s="88" customFormat="1" ht="18.75" customHeight="1" x14ac:dyDescent="0.2">
      <c r="B295" s="85" t="s">
        <v>622</v>
      </c>
      <c r="C295" s="109">
        <v>0</v>
      </c>
      <c r="D295" s="109">
        <v>0</v>
      </c>
      <c r="E295" s="109">
        <v>0</v>
      </c>
      <c r="F295" s="109">
        <v>0</v>
      </c>
      <c r="G295" s="109">
        <v>0</v>
      </c>
      <c r="H295" s="109">
        <v>19</v>
      </c>
      <c r="I295" s="109">
        <v>20</v>
      </c>
      <c r="J295" s="109">
        <v>59</v>
      </c>
      <c r="K295" s="86">
        <v>98</v>
      </c>
      <c r="L295" s="87"/>
    </row>
    <row r="296" spans="2:12" s="88" customFormat="1" ht="18.75" customHeight="1" x14ac:dyDescent="0.2">
      <c r="B296" s="85" t="s">
        <v>488</v>
      </c>
      <c r="C296" s="109">
        <v>0</v>
      </c>
      <c r="D296" s="109">
        <v>54</v>
      </c>
      <c r="E296" s="109">
        <v>0</v>
      </c>
      <c r="F296" s="109">
        <v>0</v>
      </c>
      <c r="G296" s="109">
        <v>42</v>
      </c>
      <c r="H296" s="109">
        <v>0</v>
      </c>
      <c r="I296" s="109">
        <v>0</v>
      </c>
      <c r="J296" s="109">
        <v>0</v>
      </c>
      <c r="K296" s="86">
        <v>96</v>
      </c>
      <c r="L296" s="87"/>
    </row>
    <row r="297" spans="2:12" s="88" customFormat="1" ht="18.75" customHeight="1" x14ac:dyDescent="0.2">
      <c r="B297" s="85" t="s">
        <v>2967</v>
      </c>
      <c r="C297" s="109">
        <v>4</v>
      </c>
      <c r="D297" s="109">
        <v>2</v>
      </c>
      <c r="E297" s="109">
        <v>0</v>
      </c>
      <c r="F297" s="109">
        <v>0</v>
      </c>
      <c r="G297" s="109">
        <v>0</v>
      </c>
      <c r="H297" s="109">
        <v>43</v>
      </c>
      <c r="I297" s="109">
        <v>20</v>
      </c>
      <c r="J297" s="109">
        <v>25</v>
      </c>
      <c r="K297" s="86">
        <v>94</v>
      </c>
      <c r="L297" s="87"/>
    </row>
    <row r="298" spans="2:12" s="88" customFormat="1" ht="18.75" customHeight="1" x14ac:dyDescent="0.2">
      <c r="B298" s="85" t="s">
        <v>624</v>
      </c>
      <c r="C298" s="109">
        <v>0</v>
      </c>
      <c r="D298" s="109">
        <v>0</v>
      </c>
      <c r="E298" s="109">
        <v>0</v>
      </c>
      <c r="F298" s="109">
        <v>0</v>
      </c>
      <c r="G298" s="109">
        <v>0</v>
      </c>
      <c r="H298" s="109">
        <v>0</v>
      </c>
      <c r="I298" s="109">
        <v>37</v>
      </c>
      <c r="J298" s="109">
        <v>53</v>
      </c>
      <c r="K298" s="86">
        <v>90</v>
      </c>
      <c r="L298" s="87"/>
    </row>
    <row r="299" spans="2:12" s="88" customFormat="1" ht="18.75" customHeight="1" x14ac:dyDescent="0.2">
      <c r="B299" s="85" t="s">
        <v>2989</v>
      </c>
      <c r="C299" s="109">
        <v>0</v>
      </c>
      <c r="D299" s="109">
        <v>0</v>
      </c>
      <c r="E299" s="109">
        <v>0</v>
      </c>
      <c r="F299" s="109">
        <v>0</v>
      </c>
      <c r="G299" s="109">
        <v>0</v>
      </c>
      <c r="H299" s="109">
        <v>0</v>
      </c>
      <c r="I299" s="109">
        <v>0</v>
      </c>
      <c r="J299" s="109">
        <v>89</v>
      </c>
      <c r="K299" s="86">
        <v>89</v>
      </c>
      <c r="L299" s="87"/>
    </row>
    <row r="300" spans="2:12" s="88" customFormat="1" ht="18.75" customHeight="1" x14ac:dyDescent="0.2">
      <c r="B300" s="85" t="s">
        <v>598</v>
      </c>
      <c r="C300" s="109">
        <v>0</v>
      </c>
      <c r="D300" s="109">
        <v>0</v>
      </c>
      <c r="E300" s="109">
        <v>0</v>
      </c>
      <c r="F300" s="109">
        <v>0</v>
      </c>
      <c r="G300" s="109">
        <v>0</v>
      </c>
      <c r="H300" s="109">
        <v>26</v>
      </c>
      <c r="I300" s="109">
        <v>47</v>
      </c>
      <c r="J300" s="109">
        <v>15</v>
      </c>
      <c r="K300" s="86">
        <v>88</v>
      </c>
      <c r="L300" s="87"/>
    </row>
    <row r="301" spans="2:12" s="88" customFormat="1" ht="18.75" customHeight="1" x14ac:dyDescent="0.2">
      <c r="B301" s="85" t="s">
        <v>2968</v>
      </c>
      <c r="C301" s="109">
        <v>2</v>
      </c>
      <c r="D301" s="109">
        <v>0</v>
      </c>
      <c r="E301" s="109">
        <v>0</v>
      </c>
      <c r="F301" s="109">
        <v>0</v>
      </c>
      <c r="G301" s="109">
        <v>0</v>
      </c>
      <c r="H301" s="109">
        <v>3</v>
      </c>
      <c r="I301" s="109">
        <v>25</v>
      </c>
      <c r="J301" s="109">
        <v>54</v>
      </c>
      <c r="K301" s="86">
        <v>84</v>
      </c>
      <c r="L301" s="87"/>
    </row>
    <row r="302" spans="2:12" s="88" customFormat="1" ht="18.75" customHeight="1" x14ac:dyDescent="0.2">
      <c r="B302" s="85" t="s">
        <v>630</v>
      </c>
      <c r="C302" s="109">
        <v>0</v>
      </c>
      <c r="D302" s="109">
        <v>0</v>
      </c>
      <c r="E302" s="109">
        <v>0</v>
      </c>
      <c r="F302" s="109">
        <v>0</v>
      </c>
      <c r="G302" s="109">
        <v>0</v>
      </c>
      <c r="H302" s="109">
        <v>0</v>
      </c>
      <c r="I302" s="109">
        <v>45</v>
      </c>
      <c r="J302" s="109">
        <v>36</v>
      </c>
      <c r="K302" s="86">
        <v>81</v>
      </c>
      <c r="L302" s="87"/>
    </row>
    <row r="303" spans="2:12" s="88" customFormat="1" ht="18.75" customHeight="1" x14ac:dyDescent="0.2">
      <c r="B303" s="85" t="s">
        <v>600</v>
      </c>
      <c r="C303" s="109">
        <v>0</v>
      </c>
      <c r="D303" s="109">
        <v>0</v>
      </c>
      <c r="E303" s="109">
        <v>0</v>
      </c>
      <c r="F303" s="109">
        <v>0</v>
      </c>
      <c r="G303" s="109">
        <v>0</v>
      </c>
      <c r="H303" s="109">
        <v>0</v>
      </c>
      <c r="I303" s="109">
        <v>40</v>
      </c>
      <c r="J303" s="109">
        <v>40</v>
      </c>
      <c r="K303" s="86">
        <v>80</v>
      </c>
      <c r="L303" s="87"/>
    </row>
    <row r="304" spans="2:12" s="88" customFormat="1" ht="18.75" customHeight="1" x14ac:dyDescent="0.2">
      <c r="B304" s="85" t="s">
        <v>652</v>
      </c>
      <c r="C304" s="109">
        <v>0</v>
      </c>
      <c r="D304" s="109">
        <v>0</v>
      </c>
      <c r="E304" s="109">
        <v>0</v>
      </c>
      <c r="F304" s="109">
        <v>0</v>
      </c>
      <c r="G304" s="109">
        <v>0</v>
      </c>
      <c r="H304" s="109">
        <v>38</v>
      </c>
      <c r="I304" s="109">
        <v>0</v>
      </c>
      <c r="J304" s="109">
        <v>38</v>
      </c>
      <c r="K304" s="86">
        <v>76</v>
      </c>
      <c r="L304" s="87"/>
    </row>
    <row r="305" spans="2:12" s="88" customFormat="1" ht="18.75" customHeight="1" x14ac:dyDescent="0.2">
      <c r="B305" s="85" t="s">
        <v>615</v>
      </c>
      <c r="C305" s="109">
        <v>0</v>
      </c>
      <c r="D305" s="109">
        <v>0</v>
      </c>
      <c r="E305" s="109">
        <v>0</v>
      </c>
      <c r="F305" s="109">
        <v>0</v>
      </c>
      <c r="G305" s="109">
        <v>0</v>
      </c>
      <c r="H305" s="109">
        <v>46</v>
      </c>
      <c r="I305" s="109">
        <v>19</v>
      </c>
      <c r="J305" s="109">
        <v>10</v>
      </c>
      <c r="K305" s="86">
        <v>75</v>
      </c>
      <c r="L305" s="87"/>
    </row>
    <row r="306" spans="2:12" s="88" customFormat="1" ht="18.75" customHeight="1" x14ac:dyDescent="0.2">
      <c r="B306" s="85" t="s">
        <v>3217</v>
      </c>
      <c r="C306" s="109">
        <v>0</v>
      </c>
      <c r="D306" s="109">
        <v>0</v>
      </c>
      <c r="E306" s="109">
        <v>0</v>
      </c>
      <c r="F306" s="109">
        <v>0</v>
      </c>
      <c r="G306" s="109">
        <v>0</v>
      </c>
      <c r="H306" s="109">
        <v>0</v>
      </c>
      <c r="I306" s="109">
        <v>0</v>
      </c>
      <c r="J306" s="109">
        <v>75</v>
      </c>
      <c r="K306" s="86">
        <v>75</v>
      </c>
      <c r="L306" s="87"/>
    </row>
    <row r="307" spans="2:12" s="88" customFormat="1" ht="18.75" customHeight="1" x14ac:dyDescent="0.2">
      <c r="B307" s="85" t="s">
        <v>605</v>
      </c>
      <c r="C307" s="109">
        <v>0</v>
      </c>
      <c r="D307" s="109">
        <v>0</v>
      </c>
      <c r="E307" s="109">
        <v>0</v>
      </c>
      <c r="F307" s="109">
        <v>0</v>
      </c>
      <c r="G307" s="109">
        <v>0</v>
      </c>
      <c r="H307" s="109">
        <v>26</v>
      </c>
      <c r="I307" s="109">
        <v>49</v>
      </c>
      <c r="J307" s="109">
        <v>0</v>
      </c>
      <c r="K307" s="86">
        <v>75</v>
      </c>
      <c r="L307" s="87"/>
    </row>
    <row r="308" spans="2:12" s="88" customFormat="1" ht="18.75" customHeight="1" x14ac:dyDescent="0.2">
      <c r="B308" s="85" t="s">
        <v>641</v>
      </c>
      <c r="C308" s="109">
        <v>0</v>
      </c>
      <c r="D308" s="109">
        <v>0</v>
      </c>
      <c r="E308" s="109">
        <v>0</v>
      </c>
      <c r="F308" s="109">
        <v>0</v>
      </c>
      <c r="G308" s="109">
        <v>0</v>
      </c>
      <c r="H308" s="109">
        <v>27</v>
      </c>
      <c r="I308" s="109">
        <v>18</v>
      </c>
      <c r="J308" s="109">
        <v>29</v>
      </c>
      <c r="K308" s="86">
        <v>74</v>
      </c>
      <c r="L308" s="87"/>
    </row>
    <row r="309" spans="2:12" s="88" customFormat="1" ht="18.75" customHeight="1" x14ac:dyDescent="0.2">
      <c r="B309" s="85" t="s">
        <v>684</v>
      </c>
      <c r="C309" s="109">
        <v>0</v>
      </c>
      <c r="D309" s="109">
        <v>0</v>
      </c>
      <c r="E309" s="109">
        <v>0</v>
      </c>
      <c r="F309" s="109">
        <v>0</v>
      </c>
      <c r="G309" s="109">
        <v>0</v>
      </c>
      <c r="H309" s="109">
        <v>8</v>
      </c>
      <c r="I309" s="109">
        <v>15</v>
      </c>
      <c r="J309" s="109">
        <v>48</v>
      </c>
      <c r="K309" s="86">
        <v>71</v>
      </c>
      <c r="L309" s="87"/>
    </row>
    <row r="310" spans="2:12" s="88" customFormat="1" ht="18.75" customHeight="1" x14ac:dyDescent="0.2">
      <c r="B310" s="85" t="s">
        <v>607</v>
      </c>
      <c r="C310" s="109">
        <v>0</v>
      </c>
      <c r="D310" s="109">
        <v>0</v>
      </c>
      <c r="E310" s="109">
        <v>0</v>
      </c>
      <c r="F310" s="109">
        <v>0</v>
      </c>
      <c r="G310" s="109">
        <v>0</v>
      </c>
      <c r="H310" s="109">
        <v>70</v>
      </c>
      <c r="I310" s="109">
        <v>0</v>
      </c>
      <c r="J310" s="109">
        <v>0</v>
      </c>
      <c r="K310" s="86">
        <v>70</v>
      </c>
      <c r="L310" s="87"/>
    </row>
    <row r="311" spans="2:12" s="88" customFormat="1" ht="18.75" customHeight="1" x14ac:dyDescent="0.2">
      <c r="B311" s="85" t="s">
        <v>480</v>
      </c>
      <c r="C311" s="109">
        <v>20</v>
      </c>
      <c r="D311" s="109">
        <v>20</v>
      </c>
      <c r="E311" s="109">
        <v>0</v>
      </c>
      <c r="F311" s="109">
        <v>0</v>
      </c>
      <c r="G311" s="109">
        <v>0</v>
      </c>
      <c r="H311" s="109">
        <v>7</v>
      </c>
      <c r="I311" s="109">
        <v>10</v>
      </c>
      <c r="J311" s="109">
        <v>12</v>
      </c>
      <c r="K311" s="86">
        <v>69</v>
      </c>
      <c r="L311" s="87"/>
    </row>
    <row r="312" spans="2:12" s="88" customFormat="1" ht="18.75" customHeight="1" x14ac:dyDescent="0.2">
      <c r="B312" s="85" t="s">
        <v>608</v>
      </c>
      <c r="C312" s="109">
        <v>5</v>
      </c>
      <c r="D312" s="109">
        <v>14</v>
      </c>
      <c r="E312" s="109">
        <v>11</v>
      </c>
      <c r="F312" s="109">
        <v>7</v>
      </c>
      <c r="G312" s="109">
        <v>0</v>
      </c>
      <c r="H312" s="109">
        <v>32</v>
      </c>
      <c r="I312" s="109">
        <v>0</v>
      </c>
      <c r="J312" s="109">
        <v>0</v>
      </c>
      <c r="K312" s="86">
        <v>69</v>
      </c>
      <c r="L312" s="87"/>
    </row>
    <row r="313" spans="2:12" s="88" customFormat="1" ht="18.75" customHeight="1" x14ac:dyDescent="0.2">
      <c r="B313" s="85" t="s">
        <v>656</v>
      </c>
      <c r="C313" s="109">
        <v>0</v>
      </c>
      <c r="D313" s="109">
        <v>0</v>
      </c>
      <c r="E313" s="109">
        <v>0</v>
      </c>
      <c r="F313" s="109">
        <v>0</v>
      </c>
      <c r="G313" s="109">
        <v>0</v>
      </c>
      <c r="H313" s="109">
        <v>17</v>
      </c>
      <c r="I313" s="109">
        <v>13</v>
      </c>
      <c r="J313" s="109">
        <v>38</v>
      </c>
      <c r="K313" s="86">
        <v>68</v>
      </c>
      <c r="L313" s="87"/>
    </row>
    <row r="314" spans="2:12" s="88" customFormat="1" ht="18.75" customHeight="1" x14ac:dyDescent="0.2">
      <c r="B314" s="85" t="s">
        <v>610</v>
      </c>
      <c r="C314" s="109">
        <v>0</v>
      </c>
      <c r="D314" s="109">
        <v>0</v>
      </c>
      <c r="E314" s="109">
        <v>0</v>
      </c>
      <c r="F314" s="109">
        <v>0</v>
      </c>
      <c r="G314" s="109">
        <v>0</v>
      </c>
      <c r="H314" s="109">
        <v>17</v>
      </c>
      <c r="I314" s="109">
        <v>39</v>
      </c>
      <c r="J314" s="109">
        <v>12</v>
      </c>
      <c r="K314" s="86">
        <v>68</v>
      </c>
      <c r="L314" s="87"/>
    </row>
    <row r="315" spans="2:12" s="88" customFormat="1" ht="18.75" customHeight="1" x14ac:dyDescent="0.2">
      <c r="B315" s="85" t="s">
        <v>623</v>
      </c>
      <c r="C315" s="109">
        <v>0</v>
      </c>
      <c r="D315" s="109">
        <v>0</v>
      </c>
      <c r="E315" s="109">
        <v>0</v>
      </c>
      <c r="F315" s="109">
        <v>0</v>
      </c>
      <c r="G315" s="109">
        <v>0</v>
      </c>
      <c r="H315" s="109">
        <v>12</v>
      </c>
      <c r="I315" s="109">
        <v>42</v>
      </c>
      <c r="J315" s="109">
        <v>14</v>
      </c>
      <c r="K315" s="86">
        <v>68</v>
      </c>
      <c r="L315" s="87"/>
    </row>
    <row r="316" spans="2:12" s="88" customFormat="1" ht="18.75" customHeight="1" x14ac:dyDescent="0.2">
      <c r="B316" s="85" t="s">
        <v>613</v>
      </c>
      <c r="C316" s="109">
        <v>0</v>
      </c>
      <c r="D316" s="109">
        <v>0</v>
      </c>
      <c r="E316" s="109">
        <v>0</v>
      </c>
      <c r="F316" s="109">
        <v>0</v>
      </c>
      <c r="G316" s="109">
        <v>0</v>
      </c>
      <c r="H316" s="109">
        <v>34</v>
      </c>
      <c r="I316" s="109">
        <v>31</v>
      </c>
      <c r="J316" s="109">
        <v>0</v>
      </c>
      <c r="K316" s="86">
        <v>65</v>
      </c>
      <c r="L316" s="87"/>
    </row>
    <row r="317" spans="2:12" s="88" customFormat="1" ht="18.75" customHeight="1" x14ac:dyDescent="0.2">
      <c r="B317" s="85" t="s">
        <v>670</v>
      </c>
      <c r="C317" s="109">
        <v>0</v>
      </c>
      <c r="D317" s="109">
        <v>0</v>
      </c>
      <c r="E317" s="109">
        <v>0</v>
      </c>
      <c r="F317" s="109">
        <v>0</v>
      </c>
      <c r="G317" s="109">
        <v>0</v>
      </c>
      <c r="H317" s="109">
        <v>10</v>
      </c>
      <c r="I317" s="109">
        <v>10</v>
      </c>
      <c r="J317" s="109">
        <v>45</v>
      </c>
      <c r="K317" s="86">
        <v>65</v>
      </c>
      <c r="L317" s="87"/>
    </row>
    <row r="318" spans="2:12" s="88" customFormat="1" ht="18.75" customHeight="1" x14ac:dyDescent="0.2">
      <c r="B318" s="85" t="s">
        <v>616</v>
      </c>
      <c r="C318" s="109">
        <v>0</v>
      </c>
      <c r="D318" s="109">
        <v>0</v>
      </c>
      <c r="E318" s="109">
        <v>0</v>
      </c>
      <c r="F318" s="109">
        <v>0</v>
      </c>
      <c r="G318" s="109">
        <v>0</v>
      </c>
      <c r="H318" s="109">
        <v>48</v>
      </c>
      <c r="I318" s="109">
        <v>4</v>
      </c>
      <c r="J318" s="109">
        <v>12</v>
      </c>
      <c r="K318" s="86">
        <v>64</v>
      </c>
      <c r="L318" s="87"/>
    </row>
    <row r="319" spans="2:12" s="88" customFormat="1" ht="18.75" customHeight="1" x14ac:dyDescent="0.2">
      <c r="B319" s="85" t="s">
        <v>653</v>
      </c>
      <c r="C319" s="109">
        <v>0</v>
      </c>
      <c r="D319" s="109">
        <v>0</v>
      </c>
      <c r="E319" s="109">
        <v>0</v>
      </c>
      <c r="F319" s="109">
        <v>0</v>
      </c>
      <c r="G319" s="109">
        <v>0</v>
      </c>
      <c r="H319" s="109">
        <v>15</v>
      </c>
      <c r="I319" s="109">
        <v>1</v>
      </c>
      <c r="J319" s="109">
        <v>48</v>
      </c>
      <c r="K319" s="86">
        <v>64</v>
      </c>
      <c r="L319" s="87"/>
    </row>
    <row r="320" spans="2:12" s="88" customFormat="1" ht="18.75" customHeight="1" x14ac:dyDescent="0.2">
      <c r="B320" s="85" t="s">
        <v>643</v>
      </c>
      <c r="C320" s="109">
        <v>0</v>
      </c>
      <c r="D320" s="109">
        <v>0</v>
      </c>
      <c r="E320" s="109">
        <v>0</v>
      </c>
      <c r="F320" s="109">
        <v>0</v>
      </c>
      <c r="G320" s="109">
        <v>16</v>
      </c>
      <c r="H320" s="109">
        <v>12</v>
      </c>
      <c r="I320" s="109">
        <v>16</v>
      </c>
      <c r="J320" s="109">
        <v>20</v>
      </c>
      <c r="K320" s="86">
        <v>64</v>
      </c>
      <c r="L320" s="87"/>
    </row>
    <row r="321" spans="2:12" s="88" customFormat="1" ht="18.75" customHeight="1" x14ac:dyDescent="0.2">
      <c r="B321" s="85" t="s">
        <v>702</v>
      </c>
      <c r="C321" s="109">
        <v>0</v>
      </c>
      <c r="D321" s="109">
        <v>0</v>
      </c>
      <c r="E321" s="109">
        <v>0</v>
      </c>
      <c r="F321" s="109">
        <v>0</v>
      </c>
      <c r="G321" s="109">
        <v>0</v>
      </c>
      <c r="H321" s="109">
        <v>0</v>
      </c>
      <c r="I321" s="109">
        <v>8</v>
      </c>
      <c r="J321" s="109">
        <v>55</v>
      </c>
      <c r="K321" s="86">
        <v>63</v>
      </c>
      <c r="L321" s="87"/>
    </row>
    <row r="322" spans="2:12" s="88" customFormat="1" ht="18.75" customHeight="1" x14ac:dyDescent="0.2">
      <c r="B322" s="85" t="s">
        <v>618</v>
      </c>
      <c r="C322" s="109">
        <v>0</v>
      </c>
      <c r="D322" s="109">
        <v>0</v>
      </c>
      <c r="E322" s="109">
        <v>0</v>
      </c>
      <c r="F322" s="109">
        <v>0</v>
      </c>
      <c r="G322" s="109">
        <v>0</v>
      </c>
      <c r="H322" s="109">
        <v>0</v>
      </c>
      <c r="I322" s="109">
        <v>53</v>
      </c>
      <c r="J322" s="109">
        <v>10</v>
      </c>
      <c r="K322" s="86">
        <v>63</v>
      </c>
      <c r="L322" s="87"/>
    </row>
    <row r="323" spans="2:12" s="88" customFormat="1" ht="18.75" customHeight="1" x14ac:dyDescent="0.2">
      <c r="B323" s="85" t="s">
        <v>2971</v>
      </c>
      <c r="C323" s="109">
        <v>0</v>
      </c>
      <c r="D323" s="109">
        <v>0</v>
      </c>
      <c r="E323" s="109">
        <v>0</v>
      </c>
      <c r="F323" s="109">
        <v>0</v>
      </c>
      <c r="G323" s="109">
        <v>0</v>
      </c>
      <c r="H323" s="109">
        <v>0</v>
      </c>
      <c r="I323" s="109">
        <v>0</v>
      </c>
      <c r="J323" s="109">
        <v>62</v>
      </c>
      <c r="K323" s="86">
        <v>62</v>
      </c>
      <c r="L323" s="87"/>
    </row>
    <row r="324" spans="2:12" s="88" customFormat="1" ht="18.75" customHeight="1" x14ac:dyDescent="0.2">
      <c r="B324" s="85" t="s">
        <v>621</v>
      </c>
      <c r="C324" s="109">
        <v>0</v>
      </c>
      <c r="D324" s="109">
        <v>0</v>
      </c>
      <c r="E324" s="109">
        <v>0</v>
      </c>
      <c r="F324" s="109">
        <v>0</v>
      </c>
      <c r="G324" s="109">
        <v>0</v>
      </c>
      <c r="H324" s="109">
        <v>47</v>
      </c>
      <c r="I324" s="109">
        <v>14</v>
      </c>
      <c r="J324" s="109">
        <v>0</v>
      </c>
      <c r="K324" s="86">
        <v>61</v>
      </c>
      <c r="L324" s="87"/>
    </row>
    <row r="325" spans="2:12" s="88" customFormat="1" ht="18.75" customHeight="1" x14ac:dyDescent="0.2">
      <c r="B325" s="85" t="s">
        <v>2969</v>
      </c>
      <c r="C325" s="109">
        <v>0</v>
      </c>
      <c r="D325" s="109">
        <v>0</v>
      </c>
      <c r="E325" s="109">
        <v>7</v>
      </c>
      <c r="F325" s="109">
        <v>12</v>
      </c>
      <c r="G325" s="109">
        <v>5</v>
      </c>
      <c r="H325" s="109">
        <v>5</v>
      </c>
      <c r="I325" s="109">
        <v>2</v>
      </c>
      <c r="J325" s="109">
        <v>28</v>
      </c>
      <c r="K325" s="86">
        <v>59</v>
      </c>
      <c r="L325" s="87"/>
    </row>
    <row r="326" spans="2:12" s="88" customFormat="1" ht="18.75" customHeight="1" x14ac:dyDescent="0.2">
      <c r="B326" s="85" t="s">
        <v>626</v>
      </c>
      <c r="C326" s="109">
        <v>0</v>
      </c>
      <c r="D326" s="109">
        <v>0</v>
      </c>
      <c r="E326" s="109">
        <v>10</v>
      </c>
      <c r="F326" s="109">
        <v>22</v>
      </c>
      <c r="G326" s="109">
        <v>26</v>
      </c>
      <c r="H326" s="109">
        <v>0</v>
      </c>
      <c r="I326" s="109">
        <v>0</v>
      </c>
      <c r="J326" s="109">
        <v>0</v>
      </c>
      <c r="K326" s="86">
        <v>58</v>
      </c>
      <c r="L326" s="87"/>
    </row>
    <row r="327" spans="2:12" s="88" customFormat="1" ht="18.75" customHeight="1" x14ac:dyDescent="0.2">
      <c r="B327" s="85" t="s">
        <v>627</v>
      </c>
      <c r="C327" s="109">
        <v>0</v>
      </c>
      <c r="D327" s="109">
        <v>0</v>
      </c>
      <c r="E327" s="109">
        <v>0</v>
      </c>
      <c r="F327" s="109">
        <v>0</v>
      </c>
      <c r="G327" s="109">
        <v>0</v>
      </c>
      <c r="H327" s="109">
        <v>0</v>
      </c>
      <c r="I327" s="109">
        <v>54</v>
      </c>
      <c r="J327" s="109">
        <v>4</v>
      </c>
      <c r="K327" s="86">
        <v>58</v>
      </c>
      <c r="L327" s="87"/>
    </row>
    <row r="328" spans="2:12" s="88" customFormat="1" ht="18.75" customHeight="1" x14ac:dyDescent="0.2">
      <c r="B328" s="85" t="s">
        <v>640</v>
      </c>
      <c r="C328" s="109">
        <v>0</v>
      </c>
      <c r="D328" s="109">
        <v>0</v>
      </c>
      <c r="E328" s="109">
        <v>0</v>
      </c>
      <c r="F328" s="109">
        <v>0</v>
      </c>
      <c r="G328" s="109">
        <v>0</v>
      </c>
      <c r="H328" s="109">
        <v>0</v>
      </c>
      <c r="I328" s="109">
        <v>45</v>
      </c>
      <c r="J328" s="109">
        <v>12</v>
      </c>
      <c r="K328" s="86">
        <v>57</v>
      </c>
      <c r="L328" s="87"/>
    </row>
    <row r="329" spans="2:12" s="88" customFormat="1" ht="18.75" customHeight="1" x14ac:dyDescent="0.2">
      <c r="B329" s="85" t="s">
        <v>629</v>
      </c>
      <c r="C329" s="109">
        <v>0</v>
      </c>
      <c r="D329" s="109">
        <v>0</v>
      </c>
      <c r="E329" s="109">
        <v>0</v>
      </c>
      <c r="F329" s="109">
        <v>0</v>
      </c>
      <c r="G329" s="109">
        <v>0</v>
      </c>
      <c r="H329" s="109">
        <v>32</v>
      </c>
      <c r="I329" s="109">
        <v>25</v>
      </c>
      <c r="J329" s="109">
        <v>0</v>
      </c>
      <c r="K329" s="86">
        <v>57</v>
      </c>
      <c r="L329" s="87"/>
    </row>
    <row r="330" spans="2:12" s="88" customFormat="1" ht="18.75" customHeight="1" x14ac:dyDescent="0.2">
      <c r="B330" s="85" t="s">
        <v>628</v>
      </c>
      <c r="C330" s="109">
        <v>0</v>
      </c>
      <c r="D330" s="109">
        <v>0</v>
      </c>
      <c r="E330" s="109">
        <v>0</v>
      </c>
      <c r="F330" s="109">
        <v>0</v>
      </c>
      <c r="G330" s="109">
        <v>25</v>
      </c>
      <c r="H330" s="109">
        <v>32</v>
      </c>
      <c r="I330" s="109">
        <v>0</v>
      </c>
      <c r="J330" s="109">
        <v>0</v>
      </c>
      <c r="K330" s="86">
        <v>57</v>
      </c>
      <c r="L330" s="87"/>
    </row>
    <row r="331" spans="2:12" s="88" customFormat="1" ht="18.75" customHeight="1" x14ac:dyDescent="0.2">
      <c r="B331" s="85" t="s">
        <v>3102</v>
      </c>
      <c r="C331" s="109">
        <v>0</v>
      </c>
      <c r="D331" s="109">
        <v>0</v>
      </c>
      <c r="E331" s="109">
        <v>0</v>
      </c>
      <c r="F331" s="109">
        <v>0</v>
      </c>
      <c r="G331" s="109">
        <v>0</v>
      </c>
      <c r="H331" s="109">
        <v>0</v>
      </c>
      <c r="I331" s="109">
        <v>5</v>
      </c>
      <c r="J331" s="109">
        <v>52</v>
      </c>
      <c r="K331" s="86">
        <v>57</v>
      </c>
      <c r="L331" s="87"/>
    </row>
    <row r="332" spans="2:12" s="88" customFormat="1" ht="18.75" customHeight="1" x14ac:dyDescent="0.2">
      <c r="B332" s="85" t="s">
        <v>632</v>
      </c>
      <c r="C332" s="109">
        <v>0</v>
      </c>
      <c r="D332" s="109">
        <v>0</v>
      </c>
      <c r="E332" s="109">
        <v>0</v>
      </c>
      <c r="F332" s="109">
        <v>0</v>
      </c>
      <c r="G332" s="109">
        <v>0</v>
      </c>
      <c r="H332" s="109">
        <v>8</v>
      </c>
      <c r="I332" s="109">
        <v>37</v>
      </c>
      <c r="J332" s="109">
        <v>12</v>
      </c>
      <c r="K332" s="86">
        <v>57</v>
      </c>
      <c r="L332" s="87"/>
    </row>
    <row r="333" spans="2:12" s="88" customFormat="1" ht="18.75" customHeight="1" x14ac:dyDescent="0.2">
      <c r="B333" s="85" t="s">
        <v>715</v>
      </c>
      <c r="C333" s="109">
        <v>0</v>
      </c>
      <c r="D333" s="109">
        <v>0</v>
      </c>
      <c r="E333" s="109">
        <v>0</v>
      </c>
      <c r="F333" s="109">
        <v>0</v>
      </c>
      <c r="G333" s="109">
        <v>0</v>
      </c>
      <c r="H333" s="109">
        <v>14</v>
      </c>
      <c r="I333" s="109">
        <v>2</v>
      </c>
      <c r="J333" s="109">
        <v>40</v>
      </c>
      <c r="K333" s="86">
        <v>56</v>
      </c>
      <c r="L333" s="87"/>
    </row>
    <row r="334" spans="2:12" s="88" customFormat="1" ht="18.75" customHeight="1" x14ac:dyDescent="0.2">
      <c r="B334" s="85" t="s">
        <v>674</v>
      </c>
      <c r="C334" s="109">
        <v>0</v>
      </c>
      <c r="D334" s="109">
        <v>0</v>
      </c>
      <c r="E334" s="109">
        <v>0</v>
      </c>
      <c r="F334" s="109">
        <v>0</v>
      </c>
      <c r="G334" s="109">
        <v>0</v>
      </c>
      <c r="H334" s="109">
        <v>0</v>
      </c>
      <c r="I334" s="109">
        <v>21</v>
      </c>
      <c r="J334" s="109">
        <v>35</v>
      </c>
      <c r="K334" s="86">
        <v>56</v>
      </c>
      <c r="L334" s="87"/>
    </row>
    <row r="335" spans="2:12" s="88" customFormat="1" ht="18.75" customHeight="1" x14ac:dyDescent="0.2">
      <c r="B335" s="85" t="s">
        <v>2977</v>
      </c>
      <c r="C335" s="109">
        <v>0</v>
      </c>
      <c r="D335" s="109">
        <v>0</v>
      </c>
      <c r="E335" s="109">
        <v>0</v>
      </c>
      <c r="F335" s="109">
        <v>0</v>
      </c>
      <c r="G335" s="109">
        <v>0</v>
      </c>
      <c r="H335" s="109">
        <v>0</v>
      </c>
      <c r="I335" s="109">
        <v>0</v>
      </c>
      <c r="J335" s="109">
        <v>53</v>
      </c>
      <c r="K335" s="86">
        <v>53</v>
      </c>
      <c r="L335" s="87"/>
    </row>
    <row r="336" spans="2:12" s="88" customFormat="1" ht="18.75" customHeight="1" x14ac:dyDescent="0.2">
      <c r="B336" s="85" t="s">
        <v>668</v>
      </c>
      <c r="C336" s="109">
        <v>0</v>
      </c>
      <c r="D336" s="109">
        <v>0</v>
      </c>
      <c r="E336" s="109">
        <v>0</v>
      </c>
      <c r="F336" s="109">
        <v>0</v>
      </c>
      <c r="G336" s="109">
        <v>0</v>
      </c>
      <c r="H336" s="109">
        <v>28</v>
      </c>
      <c r="I336" s="109">
        <v>0</v>
      </c>
      <c r="J336" s="109">
        <v>24</v>
      </c>
      <c r="K336" s="86">
        <v>52</v>
      </c>
      <c r="L336" s="87"/>
    </row>
    <row r="337" spans="2:12" s="88" customFormat="1" ht="18.75" customHeight="1" x14ac:dyDescent="0.2">
      <c r="B337" s="85" t="s">
        <v>633</v>
      </c>
      <c r="C337" s="109">
        <v>0</v>
      </c>
      <c r="D337" s="109">
        <v>0</v>
      </c>
      <c r="E337" s="109">
        <v>0</v>
      </c>
      <c r="F337" s="109">
        <v>0</v>
      </c>
      <c r="G337" s="109">
        <v>0</v>
      </c>
      <c r="H337" s="109">
        <v>0</v>
      </c>
      <c r="I337" s="109">
        <v>51</v>
      </c>
      <c r="J337" s="109">
        <v>0</v>
      </c>
      <c r="K337" s="86">
        <v>51</v>
      </c>
      <c r="L337" s="87"/>
    </row>
    <row r="338" spans="2:12" s="88" customFormat="1" ht="18.75" customHeight="1" x14ac:dyDescent="0.2">
      <c r="B338" s="85" t="s">
        <v>2504</v>
      </c>
      <c r="C338" s="109">
        <v>0</v>
      </c>
      <c r="D338" s="109">
        <v>0</v>
      </c>
      <c r="E338" s="109">
        <v>0</v>
      </c>
      <c r="F338" s="109">
        <v>0</v>
      </c>
      <c r="G338" s="109">
        <v>0</v>
      </c>
      <c r="H338" s="109">
        <v>0</v>
      </c>
      <c r="I338" s="109">
        <v>0</v>
      </c>
      <c r="J338" s="109">
        <v>51</v>
      </c>
      <c r="K338" s="86">
        <v>51</v>
      </c>
      <c r="L338" s="87"/>
    </row>
    <row r="339" spans="2:12" s="88" customFormat="1" ht="18.75" customHeight="1" x14ac:dyDescent="0.2">
      <c r="B339" s="85" t="s">
        <v>634</v>
      </c>
      <c r="C339" s="109">
        <v>0</v>
      </c>
      <c r="D339" s="109">
        <v>0</v>
      </c>
      <c r="E339" s="109">
        <v>0</v>
      </c>
      <c r="F339" s="109">
        <v>0</v>
      </c>
      <c r="G339" s="109">
        <v>0</v>
      </c>
      <c r="H339" s="109">
        <v>51</v>
      </c>
      <c r="I339" s="109">
        <v>0</v>
      </c>
      <c r="J339" s="109">
        <v>0</v>
      </c>
      <c r="K339" s="86">
        <v>51</v>
      </c>
      <c r="L339" s="87"/>
    </row>
    <row r="340" spans="2:12" s="88" customFormat="1" ht="18.75" customHeight="1" x14ac:dyDescent="0.2">
      <c r="B340" s="85" t="s">
        <v>705</v>
      </c>
      <c r="C340" s="109">
        <v>0</v>
      </c>
      <c r="D340" s="109">
        <v>0</v>
      </c>
      <c r="E340" s="109">
        <v>0</v>
      </c>
      <c r="F340" s="109">
        <v>0</v>
      </c>
      <c r="G340" s="109">
        <v>1</v>
      </c>
      <c r="H340" s="109">
        <v>2</v>
      </c>
      <c r="I340" s="109">
        <v>14</v>
      </c>
      <c r="J340" s="109">
        <v>33</v>
      </c>
      <c r="K340" s="86">
        <v>50</v>
      </c>
      <c r="L340" s="87"/>
    </row>
    <row r="341" spans="2:12" s="88" customFormat="1" ht="18.75" customHeight="1" x14ac:dyDescent="0.2">
      <c r="B341" s="85" t="s">
        <v>636</v>
      </c>
      <c r="C341" s="109">
        <v>0</v>
      </c>
      <c r="D341" s="109">
        <v>0</v>
      </c>
      <c r="E341" s="109">
        <v>0</v>
      </c>
      <c r="F341" s="109">
        <v>0</v>
      </c>
      <c r="G341" s="109">
        <v>0</v>
      </c>
      <c r="H341" s="109">
        <v>30</v>
      </c>
      <c r="I341" s="109">
        <v>18</v>
      </c>
      <c r="J341" s="109">
        <v>0</v>
      </c>
      <c r="K341" s="86">
        <v>48</v>
      </c>
      <c r="L341" s="87"/>
    </row>
    <row r="342" spans="2:12" s="88" customFormat="1" ht="18.75" customHeight="1" x14ac:dyDescent="0.2">
      <c r="B342" s="85" t="s">
        <v>677</v>
      </c>
      <c r="C342" s="109">
        <v>0</v>
      </c>
      <c r="D342" s="109">
        <v>0</v>
      </c>
      <c r="E342" s="109">
        <v>0</v>
      </c>
      <c r="F342" s="109">
        <v>0</v>
      </c>
      <c r="G342" s="109">
        <v>0</v>
      </c>
      <c r="H342" s="109">
        <v>5</v>
      </c>
      <c r="I342" s="109">
        <v>15</v>
      </c>
      <c r="J342" s="109">
        <v>28</v>
      </c>
      <c r="K342" s="86">
        <v>48</v>
      </c>
      <c r="L342" s="87"/>
    </row>
    <row r="343" spans="2:12" s="88" customFormat="1" ht="18.75" customHeight="1" x14ac:dyDescent="0.2">
      <c r="B343" s="85" t="s">
        <v>666</v>
      </c>
      <c r="C343" s="109">
        <v>0</v>
      </c>
      <c r="D343" s="109">
        <v>0</v>
      </c>
      <c r="E343" s="109">
        <v>0</v>
      </c>
      <c r="F343" s="109">
        <v>0</v>
      </c>
      <c r="G343" s="109">
        <v>0</v>
      </c>
      <c r="H343" s="109">
        <v>7</v>
      </c>
      <c r="I343" s="109">
        <v>22</v>
      </c>
      <c r="J343" s="109">
        <v>19</v>
      </c>
      <c r="K343" s="86">
        <v>48</v>
      </c>
      <c r="L343" s="87"/>
    </row>
    <row r="344" spans="2:12" s="88" customFormat="1" ht="18.75" customHeight="1" x14ac:dyDescent="0.2">
      <c r="B344" s="85" t="s">
        <v>638</v>
      </c>
      <c r="C344" s="109">
        <v>0</v>
      </c>
      <c r="D344" s="109">
        <v>0</v>
      </c>
      <c r="E344" s="109">
        <v>0</v>
      </c>
      <c r="F344" s="109">
        <v>0</v>
      </c>
      <c r="G344" s="109">
        <v>0</v>
      </c>
      <c r="H344" s="109">
        <v>46</v>
      </c>
      <c r="I344" s="109">
        <v>0</v>
      </c>
      <c r="J344" s="109">
        <v>0</v>
      </c>
      <c r="K344" s="86">
        <v>46</v>
      </c>
      <c r="L344" s="87"/>
    </row>
    <row r="345" spans="2:12" s="88" customFormat="1" ht="18.75" customHeight="1" x14ac:dyDescent="0.2">
      <c r="B345" s="85" t="s">
        <v>671</v>
      </c>
      <c r="C345" s="109">
        <v>0</v>
      </c>
      <c r="D345" s="109">
        <v>0</v>
      </c>
      <c r="E345" s="109">
        <v>0</v>
      </c>
      <c r="F345" s="109">
        <v>0</v>
      </c>
      <c r="G345" s="109">
        <v>0</v>
      </c>
      <c r="H345" s="109">
        <v>4</v>
      </c>
      <c r="I345" s="109">
        <v>11</v>
      </c>
      <c r="J345" s="109">
        <v>30</v>
      </c>
      <c r="K345" s="86">
        <v>45</v>
      </c>
      <c r="L345" s="87"/>
    </row>
    <row r="346" spans="2:12" s="88" customFormat="1" ht="18.75" customHeight="1" x14ac:dyDescent="0.2">
      <c r="B346" s="85" t="s">
        <v>642</v>
      </c>
      <c r="C346" s="109">
        <v>0</v>
      </c>
      <c r="D346" s="109">
        <v>0</v>
      </c>
      <c r="E346" s="109">
        <v>0</v>
      </c>
      <c r="F346" s="109">
        <v>0</v>
      </c>
      <c r="G346" s="109">
        <v>0</v>
      </c>
      <c r="H346" s="109">
        <v>13</v>
      </c>
      <c r="I346" s="109">
        <v>30</v>
      </c>
      <c r="J346" s="109">
        <v>1</v>
      </c>
      <c r="K346" s="86">
        <v>44</v>
      </c>
      <c r="L346" s="87"/>
    </row>
    <row r="347" spans="2:12" s="88" customFormat="1" ht="18.75" customHeight="1" x14ac:dyDescent="0.2">
      <c r="B347" s="85" t="s">
        <v>644</v>
      </c>
      <c r="C347" s="109">
        <v>0</v>
      </c>
      <c r="D347" s="109">
        <v>0</v>
      </c>
      <c r="E347" s="109">
        <v>2</v>
      </c>
      <c r="F347" s="109">
        <v>0</v>
      </c>
      <c r="G347" s="109">
        <v>2</v>
      </c>
      <c r="H347" s="109">
        <v>34</v>
      </c>
      <c r="I347" s="109">
        <v>5</v>
      </c>
      <c r="J347" s="109">
        <v>0</v>
      </c>
      <c r="K347" s="86">
        <v>43</v>
      </c>
      <c r="L347" s="87"/>
    </row>
    <row r="348" spans="2:12" s="88" customFormat="1" ht="18.75" customHeight="1" x14ac:dyDescent="0.2">
      <c r="B348" s="85" t="s">
        <v>646</v>
      </c>
      <c r="C348" s="109">
        <v>0</v>
      </c>
      <c r="D348" s="109">
        <v>0</v>
      </c>
      <c r="E348" s="109">
        <v>42</v>
      </c>
      <c r="F348" s="109">
        <v>0</v>
      </c>
      <c r="G348" s="109">
        <v>0</v>
      </c>
      <c r="H348" s="109">
        <v>0</v>
      </c>
      <c r="I348" s="109">
        <v>0</v>
      </c>
      <c r="J348" s="109">
        <v>0</v>
      </c>
      <c r="K348" s="86">
        <v>42</v>
      </c>
      <c r="L348" s="87"/>
    </row>
    <row r="349" spans="2:12" s="88" customFormat="1" ht="18.75" customHeight="1" x14ac:dyDescent="0.2">
      <c r="B349" s="85" t="s">
        <v>655</v>
      </c>
      <c r="C349" s="109">
        <v>0</v>
      </c>
      <c r="D349" s="109">
        <v>0</v>
      </c>
      <c r="E349" s="109">
        <v>0</v>
      </c>
      <c r="F349" s="109">
        <v>0</v>
      </c>
      <c r="G349" s="109">
        <v>0</v>
      </c>
      <c r="H349" s="109">
        <v>0</v>
      </c>
      <c r="I349" s="109">
        <v>4</v>
      </c>
      <c r="J349" s="109">
        <v>37</v>
      </c>
      <c r="K349" s="86">
        <v>41</v>
      </c>
      <c r="L349" s="87"/>
    </row>
    <row r="350" spans="2:12" s="88" customFormat="1" ht="18.75" customHeight="1" x14ac:dyDescent="0.2">
      <c r="B350" s="85" t="s">
        <v>647</v>
      </c>
      <c r="C350" s="109">
        <v>0</v>
      </c>
      <c r="D350" s="109">
        <v>0</v>
      </c>
      <c r="E350" s="109">
        <v>0</v>
      </c>
      <c r="F350" s="109">
        <v>0</v>
      </c>
      <c r="G350" s="109">
        <v>0</v>
      </c>
      <c r="H350" s="109">
        <v>7</v>
      </c>
      <c r="I350" s="109">
        <v>34</v>
      </c>
      <c r="J350" s="109">
        <v>0</v>
      </c>
      <c r="K350" s="86">
        <v>41</v>
      </c>
      <c r="L350" s="87"/>
    </row>
    <row r="351" spans="2:12" s="88" customFormat="1" ht="18.75" customHeight="1" x14ac:dyDescent="0.2">
      <c r="B351" s="85" t="s">
        <v>714</v>
      </c>
      <c r="C351" s="109">
        <v>0</v>
      </c>
      <c r="D351" s="109">
        <v>0</v>
      </c>
      <c r="E351" s="109">
        <v>0</v>
      </c>
      <c r="F351" s="109">
        <v>0</v>
      </c>
      <c r="G351" s="109">
        <v>0</v>
      </c>
      <c r="H351" s="109">
        <v>16</v>
      </c>
      <c r="I351" s="109">
        <v>0</v>
      </c>
      <c r="J351" s="109">
        <v>25</v>
      </c>
      <c r="K351" s="86">
        <v>41</v>
      </c>
      <c r="L351" s="87"/>
    </row>
    <row r="352" spans="2:12" s="88" customFormat="1" ht="18.75" customHeight="1" x14ac:dyDescent="0.2">
      <c r="B352" s="85" t="s">
        <v>648</v>
      </c>
      <c r="C352" s="109">
        <v>0</v>
      </c>
      <c r="D352" s="109">
        <v>0</v>
      </c>
      <c r="E352" s="109">
        <v>0</v>
      </c>
      <c r="F352" s="109">
        <v>0</v>
      </c>
      <c r="G352" s="109">
        <v>0</v>
      </c>
      <c r="H352" s="109">
        <v>32</v>
      </c>
      <c r="I352" s="109">
        <v>9</v>
      </c>
      <c r="J352" s="109">
        <v>0</v>
      </c>
      <c r="K352" s="86">
        <v>41</v>
      </c>
      <c r="L352" s="87"/>
    </row>
    <row r="353" spans="2:12" s="88" customFormat="1" ht="18.75" customHeight="1" x14ac:dyDescent="0.2">
      <c r="B353" s="85" t="s">
        <v>649</v>
      </c>
      <c r="C353" s="109">
        <v>14</v>
      </c>
      <c r="D353" s="109">
        <v>0</v>
      </c>
      <c r="E353" s="109">
        <v>0</v>
      </c>
      <c r="F353" s="109">
        <v>3</v>
      </c>
      <c r="G353" s="109">
        <v>18</v>
      </c>
      <c r="H353" s="109">
        <v>6</v>
      </c>
      <c r="I353" s="109">
        <v>0</v>
      </c>
      <c r="J353" s="109">
        <v>0</v>
      </c>
      <c r="K353" s="86">
        <v>41</v>
      </c>
      <c r="L353" s="87"/>
    </row>
    <row r="354" spans="2:12" s="88" customFormat="1" ht="18.75" customHeight="1" x14ac:dyDescent="0.2">
      <c r="B354" s="85" t="s">
        <v>650</v>
      </c>
      <c r="C354" s="109">
        <v>0</v>
      </c>
      <c r="D354" s="109">
        <v>0</v>
      </c>
      <c r="E354" s="109">
        <v>0</v>
      </c>
      <c r="F354" s="109">
        <v>0</v>
      </c>
      <c r="G354" s="109">
        <v>6</v>
      </c>
      <c r="H354" s="109">
        <v>34</v>
      </c>
      <c r="I354" s="109">
        <v>0</v>
      </c>
      <c r="J354" s="109">
        <v>0</v>
      </c>
      <c r="K354" s="86">
        <v>40</v>
      </c>
      <c r="L354" s="87"/>
    </row>
    <row r="355" spans="2:12" s="88" customFormat="1" ht="18.75" customHeight="1" x14ac:dyDescent="0.2">
      <c r="B355" s="85" t="s">
        <v>710</v>
      </c>
      <c r="C355" s="109">
        <v>0</v>
      </c>
      <c r="D355" s="109">
        <v>0</v>
      </c>
      <c r="E355" s="109">
        <v>0</v>
      </c>
      <c r="F355" s="109">
        <v>0</v>
      </c>
      <c r="G355" s="109">
        <v>0</v>
      </c>
      <c r="H355" s="109">
        <v>2</v>
      </c>
      <c r="I355" s="109">
        <v>15</v>
      </c>
      <c r="J355" s="109">
        <v>22</v>
      </c>
      <c r="K355" s="86">
        <v>39</v>
      </c>
      <c r="L355" s="87"/>
    </row>
    <row r="356" spans="2:12" s="88" customFormat="1" ht="18.75" customHeight="1" x14ac:dyDescent="0.2">
      <c r="B356" s="85" t="s">
        <v>678</v>
      </c>
      <c r="C356" s="109">
        <v>0</v>
      </c>
      <c r="D356" s="109">
        <v>0</v>
      </c>
      <c r="E356" s="109">
        <v>0</v>
      </c>
      <c r="F356" s="109">
        <v>0</v>
      </c>
      <c r="G356" s="109">
        <v>0</v>
      </c>
      <c r="H356" s="109">
        <v>17</v>
      </c>
      <c r="I356" s="109">
        <v>8</v>
      </c>
      <c r="J356" s="109">
        <v>14</v>
      </c>
      <c r="K356" s="86">
        <v>39</v>
      </c>
      <c r="L356" s="87"/>
    </row>
    <row r="357" spans="2:12" s="88" customFormat="1" ht="18.75" customHeight="1" x14ac:dyDescent="0.2">
      <c r="B357" s="85" t="s">
        <v>3218</v>
      </c>
      <c r="C357" s="109">
        <v>0</v>
      </c>
      <c r="D357" s="109">
        <v>0</v>
      </c>
      <c r="E357" s="109">
        <v>0</v>
      </c>
      <c r="F357" s="109">
        <v>0</v>
      </c>
      <c r="G357" s="109">
        <v>0</v>
      </c>
      <c r="H357" s="109">
        <v>0</v>
      </c>
      <c r="I357" s="109">
        <v>0</v>
      </c>
      <c r="J357" s="109">
        <v>38</v>
      </c>
      <c r="K357" s="86">
        <v>38</v>
      </c>
      <c r="L357" s="87"/>
    </row>
    <row r="358" spans="2:12" s="88" customFormat="1" ht="18.75" customHeight="1" x14ac:dyDescent="0.2">
      <c r="B358" s="85" t="s">
        <v>654</v>
      </c>
      <c r="C358" s="109">
        <v>0</v>
      </c>
      <c r="D358" s="109">
        <v>0</v>
      </c>
      <c r="E358" s="109">
        <v>0</v>
      </c>
      <c r="F358" s="109">
        <v>0</v>
      </c>
      <c r="G358" s="109">
        <v>0</v>
      </c>
      <c r="H358" s="109">
        <v>0</v>
      </c>
      <c r="I358" s="109">
        <v>35</v>
      </c>
      <c r="J358" s="109">
        <v>0</v>
      </c>
      <c r="K358" s="86">
        <v>35</v>
      </c>
      <c r="L358" s="87"/>
    </row>
    <row r="359" spans="2:12" s="88" customFormat="1" ht="18.75" customHeight="1" x14ac:dyDescent="0.2">
      <c r="B359" s="85" t="s">
        <v>712</v>
      </c>
      <c r="C359" s="109">
        <v>0</v>
      </c>
      <c r="D359" s="109">
        <v>0</v>
      </c>
      <c r="E359" s="109">
        <v>0</v>
      </c>
      <c r="F359" s="109">
        <v>0</v>
      </c>
      <c r="G359" s="109">
        <v>0</v>
      </c>
      <c r="H359" s="109">
        <v>9</v>
      </c>
      <c r="I359" s="109">
        <v>7</v>
      </c>
      <c r="J359" s="109">
        <v>18</v>
      </c>
      <c r="K359" s="86">
        <v>34</v>
      </c>
      <c r="L359" s="87"/>
    </row>
    <row r="360" spans="2:12" s="88" customFormat="1" ht="18.75" customHeight="1" x14ac:dyDescent="0.2">
      <c r="B360" s="85" t="s">
        <v>689</v>
      </c>
      <c r="C360" s="109">
        <v>0</v>
      </c>
      <c r="D360" s="109">
        <v>0</v>
      </c>
      <c r="E360" s="109">
        <v>0</v>
      </c>
      <c r="F360" s="109">
        <v>0</v>
      </c>
      <c r="G360" s="109">
        <v>0</v>
      </c>
      <c r="H360" s="109">
        <v>6</v>
      </c>
      <c r="I360" s="109">
        <v>13</v>
      </c>
      <c r="J360" s="109">
        <v>15</v>
      </c>
      <c r="K360" s="86">
        <v>34</v>
      </c>
      <c r="L360" s="87"/>
    </row>
    <row r="361" spans="2:12" s="88" customFormat="1" ht="18.75" customHeight="1" x14ac:dyDescent="0.2">
      <c r="B361" s="85" t="s">
        <v>631</v>
      </c>
      <c r="C361" s="109">
        <v>8</v>
      </c>
      <c r="D361" s="109">
        <v>0</v>
      </c>
      <c r="E361" s="109">
        <v>0</v>
      </c>
      <c r="F361" s="109">
        <v>21</v>
      </c>
      <c r="G361" s="109">
        <v>4</v>
      </c>
      <c r="H361" s="109">
        <v>0</v>
      </c>
      <c r="I361" s="109">
        <v>0</v>
      </c>
      <c r="J361" s="109">
        <v>0</v>
      </c>
      <c r="K361" s="86">
        <v>33</v>
      </c>
      <c r="L361" s="87"/>
    </row>
    <row r="362" spans="2:12" s="88" customFormat="1" ht="18.75" customHeight="1" x14ac:dyDescent="0.2">
      <c r="B362" s="85" t="s">
        <v>683</v>
      </c>
      <c r="C362" s="109">
        <v>0</v>
      </c>
      <c r="D362" s="109">
        <v>13</v>
      </c>
      <c r="E362" s="109">
        <v>6</v>
      </c>
      <c r="F362" s="109">
        <v>0</v>
      </c>
      <c r="G362" s="109">
        <v>5</v>
      </c>
      <c r="H362" s="109">
        <v>0</v>
      </c>
      <c r="I362" s="109">
        <v>0</v>
      </c>
      <c r="J362" s="109">
        <v>8</v>
      </c>
      <c r="K362" s="86">
        <v>32</v>
      </c>
      <c r="L362" s="87"/>
    </row>
    <row r="363" spans="2:12" s="88" customFormat="1" ht="18.75" customHeight="1" x14ac:dyDescent="0.2">
      <c r="B363" s="85" t="s">
        <v>711</v>
      </c>
      <c r="C363" s="109">
        <v>0</v>
      </c>
      <c r="D363" s="109">
        <v>0</v>
      </c>
      <c r="E363" s="109">
        <v>0</v>
      </c>
      <c r="F363" s="109">
        <v>0</v>
      </c>
      <c r="G363" s="109">
        <v>0</v>
      </c>
      <c r="H363" s="109">
        <v>0</v>
      </c>
      <c r="I363" s="109">
        <v>4</v>
      </c>
      <c r="J363" s="109">
        <v>28</v>
      </c>
      <c r="K363" s="86">
        <v>32</v>
      </c>
      <c r="L363" s="87"/>
    </row>
    <row r="364" spans="2:12" s="88" customFormat="1" ht="18.75" customHeight="1" x14ac:dyDescent="0.2">
      <c r="B364" s="85" t="s">
        <v>722</v>
      </c>
      <c r="C364" s="109">
        <v>0</v>
      </c>
      <c r="D364" s="109">
        <v>0</v>
      </c>
      <c r="E364" s="109">
        <v>0</v>
      </c>
      <c r="F364" s="109">
        <v>0</v>
      </c>
      <c r="G364" s="109">
        <v>0</v>
      </c>
      <c r="H364" s="109">
        <v>15</v>
      </c>
      <c r="I364" s="109">
        <v>0</v>
      </c>
      <c r="J364" s="109">
        <v>16</v>
      </c>
      <c r="K364" s="86">
        <v>31</v>
      </c>
      <c r="L364" s="87"/>
    </row>
    <row r="365" spans="2:12" s="88" customFormat="1" ht="18.75" customHeight="1" x14ac:dyDescent="0.2">
      <c r="B365" s="85" t="s">
        <v>660</v>
      </c>
      <c r="C365" s="109">
        <v>0</v>
      </c>
      <c r="D365" s="109">
        <v>0</v>
      </c>
      <c r="E365" s="109">
        <v>0</v>
      </c>
      <c r="F365" s="109">
        <v>0</v>
      </c>
      <c r="G365" s="109">
        <v>0</v>
      </c>
      <c r="H365" s="109">
        <v>0</v>
      </c>
      <c r="I365" s="109">
        <v>30</v>
      </c>
      <c r="J365" s="109">
        <v>0</v>
      </c>
      <c r="K365" s="86">
        <v>30</v>
      </c>
      <c r="L365" s="87"/>
    </row>
    <row r="366" spans="2:12" s="88" customFormat="1" ht="18.75" customHeight="1" x14ac:dyDescent="0.2">
      <c r="B366" s="85" t="s">
        <v>661</v>
      </c>
      <c r="C366" s="109">
        <v>0</v>
      </c>
      <c r="D366" s="109">
        <v>0</v>
      </c>
      <c r="E366" s="109">
        <v>0</v>
      </c>
      <c r="F366" s="109">
        <v>0</v>
      </c>
      <c r="G366" s="109">
        <v>0</v>
      </c>
      <c r="H366" s="109">
        <v>11</v>
      </c>
      <c r="I366" s="109">
        <v>9</v>
      </c>
      <c r="J366" s="109">
        <v>10</v>
      </c>
      <c r="K366" s="86">
        <v>30</v>
      </c>
      <c r="L366" s="87"/>
    </row>
    <row r="367" spans="2:12" s="88" customFormat="1" ht="18.75" customHeight="1" x14ac:dyDescent="0.2">
      <c r="B367" s="85" t="s">
        <v>662</v>
      </c>
      <c r="C367" s="109">
        <v>0</v>
      </c>
      <c r="D367" s="109">
        <v>0</v>
      </c>
      <c r="E367" s="109">
        <v>0</v>
      </c>
      <c r="F367" s="109">
        <v>30</v>
      </c>
      <c r="G367" s="109">
        <v>0</v>
      </c>
      <c r="H367" s="109">
        <v>0</v>
      </c>
      <c r="I367" s="109">
        <v>0</v>
      </c>
      <c r="J367" s="109">
        <v>0</v>
      </c>
      <c r="K367" s="86">
        <v>30</v>
      </c>
      <c r="L367" s="87"/>
    </row>
    <row r="368" spans="2:12" s="88" customFormat="1" ht="18.75" customHeight="1" x14ac:dyDescent="0.2">
      <c r="B368" s="85" t="s">
        <v>664</v>
      </c>
      <c r="C368" s="109">
        <v>0</v>
      </c>
      <c r="D368" s="109">
        <v>0</v>
      </c>
      <c r="E368" s="109">
        <v>0</v>
      </c>
      <c r="F368" s="109">
        <v>0</v>
      </c>
      <c r="G368" s="109">
        <v>0</v>
      </c>
      <c r="H368" s="109">
        <v>12</v>
      </c>
      <c r="I368" s="109">
        <v>17</v>
      </c>
      <c r="J368" s="109">
        <v>0</v>
      </c>
      <c r="K368" s="86">
        <v>29</v>
      </c>
      <c r="L368" s="87"/>
    </row>
    <row r="369" spans="2:12" s="88" customFormat="1" ht="18.75" customHeight="1" x14ac:dyDescent="0.2">
      <c r="B369" s="85" t="s">
        <v>667</v>
      </c>
      <c r="C369" s="109">
        <v>0</v>
      </c>
      <c r="D369" s="109">
        <v>0</v>
      </c>
      <c r="E369" s="109">
        <v>0</v>
      </c>
      <c r="F369" s="109">
        <v>0</v>
      </c>
      <c r="G369" s="109">
        <v>0</v>
      </c>
      <c r="H369" s="109">
        <v>0</v>
      </c>
      <c r="I369" s="109">
        <v>28</v>
      </c>
      <c r="J369" s="109">
        <v>0</v>
      </c>
      <c r="K369" s="86">
        <v>28</v>
      </c>
      <c r="L369" s="87"/>
    </row>
    <row r="370" spans="2:12" s="88" customFormat="1" ht="18.75" customHeight="1" x14ac:dyDescent="0.2">
      <c r="B370" s="85" t="s">
        <v>703</v>
      </c>
      <c r="C370" s="109">
        <v>0</v>
      </c>
      <c r="D370" s="109">
        <v>0</v>
      </c>
      <c r="E370" s="109">
        <v>0</v>
      </c>
      <c r="F370" s="109">
        <v>0</v>
      </c>
      <c r="G370" s="109">
        <v>0</v>
      </c>
      <c r="H370" s="109">
        <v>2</v>
      </c>
      <c r="I370" s="109">
        <v>14</v>
      </c>
      <c r="J370" s="109">
        <v>12</v>
      </c>
      <c r="K370" s="86">
        <v>28</v>
      </c>
      <c r="L370" s="87"/>
    </row>
    <row r="371" spans="2:12" s="88" customFormat="1" ht="18.75" customHeight="1" x14ac:dyDescent="0.2">
      <c r="B371" s="85" t="s">
        <v>669</v>
      </c>
      <c r="C371" s="109">
        <v>0</v>
      </c>
      <c r="D371" s="109">
        <v>0</v>
      </c>
      <c r="E371" s="109">
        <v>0</v>
      </c>
      <c r="F371" s="109">
        <v>0</v>
      </c>
      <c r="G371" s="109">
        <v>28</v>
      </c>
      <c r="H371" s="109">
        <v>0</v>
      </c>
      <c r="I371" s="109">
        <v>0</v>
      </c>
      <c r="J371" s="109">
        <v>0</v>
      </c>
      <c r="K371" s="86">
        <v>28</v>
      </c>
      <c r="L371" s="87"/>
    </row>
    <row r="372" spans="2:12" s="88" customFormat="1" ht="18.75" customHeight="1" x14ac:dyDescent="0.2">
      <c r="B372" s="85" t="s">
        <v>699</v>
      </c>
      <c r="C372" s="109">
        <v>0</v>
      </c>
      <c r="D372" s="109">
        <v>0</v>
      </c>
      <c r="E372" s="109">
        <v>0</v>
      </c>
      <c r="F372" s="109">
        <v>0</v>
      </c>
      <c r="G372" s="109">
        <v>0</v>
      </c>
      <c r="H372" s="109">
        <v>11</v>
      </c>
      <c r="I372" s="109">
        <v>9</v>
      </c>
      <c r="J372" s="109">
        <v>8</v>
      </c>
      <c r="K372" s="86">
        <v>28</v>
      </c>
      <c r="L372" s="87"/>
    </row>
    <row r="373" spans="2:12" s="88" customFormat="1" ht="18.75" customHeight="1" x14ac:dyDescent="0.2">
      <c r="B373" s="85" t="s">
        <v>673</v>
      </c>
      <c r="C373" s="109">
        <v>0</v>
      </c>
      <c r="D373" s="109">
        <v>6</v>
      </c>
      <c r="E373" s="109">
        <v>0</v>
      </c>
      <c r="F373" s="109">
        <v>0</v>
      </c>
      <c r="G373" s="109">
        <v>0</v>
      </c>
      <c r="H373" s="109">
        <v>8</v>
      </c>
      <c r="I373" s="109">
        <v>13</v>
      </c>
      <c r="J373" s="109">
        <v>0</v>
      </c>
      <c r="K373" s="86">
        <v>27</v>
      </c>
      <c r="L373" s="87"/>
    </row>
    <row r="374" spans="2:12" s="88" customFormat="1" ht="18.75" customHeight="1" x14ac:dyDescent="0.2">
      <c r="B374" s="85" t="s">
        <v>676</v>
      </c>
      <c r="C374" s="109">
        <v>0</v>
      </c>
      <c r="D374" s="109">
        <v>0</v>
      </c>
      <c r="E374" s="109">
        <v>0</v>
      </c>
      <c r="F374" s="109">
        <v>0</v>
      </c>
      <c r="G374" s="109">
        <v>0</v>
      </c>
      <c r="H374" s="109">
        <v>12</v>
      </c>
      <c r="I374" s="109">
        <v>14</v>
      </c>
      <c r="J374" s="109">
        <v>0</v>
      </c>
      <c r="K374" s="86">
        <v>26</v>
      </c>
      <c r="L374" s="87"/>
    </row>
    <row r="375" spans="2:12" s="88" customFormat="1" ht="18.75" customHeight="1" x14ac:dyDescent="0.2">
      <c r="B375" s="85" t="s">
        <v>740</v>
      </c>
      <c r="C375" s="109">
        <v>0</v>
      </c>
      <c r="D375" s="109">
        <v>0</v>
      </c>
      <c r="E375" s="109">
        <v>0</v>
      </c>
      <c r="F375" s="109">
        <v>0</v>
      </c>
      <c r="G375" s="109">
        <v>0</v>
      </c>
      <c r="H375" s="109">
        <v>2</v>
      </c>
      <c r="I375" s="109">
        <v>10</v>
      </c>
      <c r="J375" s="109">
        <v>14</v>
      </c>
      <c r="K375" s="86">
        <v>26</v>
      </c>
      <c r="L375" s="87"/>
    </row>
    <row r="376" spans="2:12" s="88" customFormat="1" ht="18.75" customHeight="1" x14ac:dyDescent="0.2">
      <c r="B376" s="85" t="s">
        <v>675</v>
      </c>
      <c r="C376" s="109">
        <v>0</v>
      </c>
      <c r="D376" s="109">
        <v>0</v>
      </c>
      <c r="E376" s="109">
        <v>0</v>
      </c>
      <c r="F376" s="109">
        <v>0</v>
      </c>
      <c r="G376" s="109">
        <v>0</v>
      </c>
      <c r="H376" s="109">
        <v>0</v>
      </c>
      <c r="I376" s="109">
        <v>26</v>
      </c>
      <c r="J376" s="109">
        <v>0</v>
      </c>
      <c r="K376" s="86">
        <v>26</v>
      </c>
      <c r="L376" s="87"/>
    </row>
    <row r="377" spans="2:12" s="88" customFormat="1" ht="18.75" customHeight="1" x14ac:dyDescent="0.2">
      <c r="B377" s="85" t="s">
        <v>603</v>
      </c>
      <c r="C377" s="109">
        <v>17</v>
      </c>
      <c r="D377" s="109">
        <v>8</v>
      </c>
      <c r="E377" s="109">
        <v>0</v>
      </c>
      <c r="F377" s="109">
        <v>0</v>
      </c>
      <c r="G377" s="109">
        <v>0</v>
      </c>
      <c r="H377" s="109">
        <v>0</v>
      </c>
      <c r="I377" s="109">
        <v>0</v>
      </c>
      <c r="J377" s="109">
        <v>0</v>
      </c>
      <c r="K377" s="86">
        <v>25</v>
      </c>
      <c r="L377" s="87"/>
    </row>
    <row r="378" spans="2:12" s="88" customFormat="1" ht="18.75" customHeight="1" x14ac:dyDescent="0.2">
      <c r="B378" s="85" t="s">
        <v>680</v>
      </c>
      <c r="C378" s="109">
        <v>0</v>
      </c>
      <c r="D378" s="109">
        <v>0</v>
      </c>
      <c r="E378" s="109">
        <v>0</v>
      </c>
      <c r="F378" s="109">
        <v>0</v>
      </c>
      <c r="G378" s="109">
        <v>0</v>
      </c>
      <c r="H378" s="109">
        <v>25</v>
      </c>
      <c r="I378" s="109">
        <v>0</v>
      </c>
      <c r="J378" s="109">
        <v>0</v>
      </c>
      <c r="K378" s="86">
        <v>25</v>
      </c>
      <c r="L378" s="87"/>
    </row>
    <row r="379" spans="2:12" s="88" customFormat="1" ht="18.75" customHeight="1" x14ac:dyDescent="0.2">
      <c r="B379" s="85" t="s">
        <v>679</v>
      </c>
      <c r="C379" s="109">
        <v>0</v>
      </c>
      <c r="D379" s="109">
        <v>0</v>
      </c>
      <c r="E379" s="109">
        <v>0</v>
      </c>
      <c r="F379" s="109">
        <v>0</v>
      </c>
      <c r="G379" s="109">
        <v>0</v>
      </c>
      <c r="H379" s="109">
        <v>8</v>
      </c>
      <c r="I379" s="109">
        <v>17</v>
      </c>
      <c r="J379" s="109">
        <v>0</v>
      </c>
      <c r="K379" s="86">
        <v>25</v>
      </c>
      <c r="L379" s="87"/>
    </row>
    <row r="380" spans="2:12" s="88" customFormat="1" ht="18.75" customHeight="1" x14ac:dyDescent="0.2">
      <c r="B380" s="85" t="s">
        <v>637</v>
      </c>
      <c r="C380" s="109">
        <v>17</v>
      </c>
      <c r="D380" s="109">
        <v>7</v>
      </c>
      <c r="E380" s="109">
        <v>0</v>
      </c>
      <c r="F380" s="109">
        <v>0</v>
      </c>
      <c r="G380" s="109">
        <v>0</v>
      </c>
      <c r="H380" s="109">
        <v>0</v>
      </c>
      <c r="I380" s="109">
        <v>0</v>
      </c>
      <c r="J380" s="109">
        <v>0</v>
      </c>
      <c r="K380" s="86">
        <v>24</v>
      </c>
      <c r="L380" s="87"/>
    </row>
    <row r="381" spans="2:12" s="88" customFormat="1" ht="18.75" customHeight="1" x14ac:dyDescent="0.2">
      <c r="B381" s="85" t="s">
        <v>723</v>
      </c>
      <c r="C381" s="109">
        <v>0</v>
      </c>
      <c r="D381" s="109">
        <v>0</v>
      </c>
      <c r="E381" s="109">
        <v>0</v>
      </c>
      <c r="F381" s="109">
        <v>0</v>
      </c>
      <c r="G381" s="109">
        <v>0</v>
      </c>
      <c r="H381" s="109">
        <v>0</v>
      </c>
      <c r="I381" s="109">
        <v>6</v>
      </c>
      <c r="J381" s="109">
        <v>18</v>
      </c>
      <c r="K381" s="86">
        <v>24</v>
      </c>
      <c r="L381" s="87"/>
    </row>
    <row r="382" spans="2:12" s="88" customFormat="1" ht="18.75" customHeight="1" x14ac:dyDescent="0.2">
      <c r="B382" s="85" t="s">
        <v>681</v>
      </c>
      <c r="C382" s="109">
        <v>2</v>
      </c>
      <c r="D382" s="109">
        <v>0</v>
      </c>
      <c r="E382" s="109">
        <v>18</v>
      </c>
      <c r="F382" s="109">
        <v>3</v>
      </c>
      <c r="G382" s="109">
        <v>0</v>
      </c>
      <c r="H382" s="109">
        <v>1</v>
      </c>
      <c r="I382" s="109">
        <v>0</v>
      </c>
      <c r="J382" s="109">
        <v>0</v>
      </c>
      <c r="K382" s="86">
        <v>24</v>
      </c>
      <c r="L382" s="87"/>
    </row>
    <row r="383" spans="2:12" s="88" customFormat="1" ht="18.75" customHeight="1" x14ac:dyDescent="0.2">
      <c r="B383" s="85" t="s">
        <v>682</v>
      </c>
      <c r="C383" s="109">
        <v>0</v>
      </c>
      <c r="D383" s="109">
        <v>0</v>
      </c>
      <c r="E383" s="109">
        <v>0</v>
      </c>
      <c r="F383" s="109">
        <v>0</v>
      </c>
      <c r="G383" s="109">
        <v>0</v>
      </c>
      <c r="H383" s="109">
        <v>6</v>
      </c>
      <c r="I383" s="109">
        <v>18</v>
      </c>
      <c r="J383" s="109">
        <v>0</v>
      </c>
      <c r="K383" s="86">
        <v>24</v>
      </c>
      <c r="L383" s="87"/>
    </row>
    <row r="384" spans="2:12" s="88" customFormat="1" ht="18.75" customHeight="1" x14ac:dyDescent="0.2">
      <c r="B384" s="85" t="s">
        <v>741</v>
      </c>
      <c r="C384" s="109">
        <v>0</v>
      </c>
      <c r="D384" s="109">
        <v>0</v>
      </c>
      <c r="E384" s="109">
        <v>0</v>
      </c>
      <c r="F384" s="109">
        <v>0</v>
      </c>
      <c r="G384" s="109">
        <v>0</v>
      </c>
      <c r="H384" s="109">
        <v>0</v>
      </c>
      <c r="I384" s="109">
        <v>12</v>
      </c>
      <c r="J384" s="109">
        <v>12</v>
      </c>
      <c r="K384" s="86">
        <v>24</v>
      </c>
      <c r="L384" s="87"/>
    </row>
    <row r="385" spans="2:12" s="88" customFormat="1" ht="18.75" customHeight="1" x14ac:dyDescent="0.2">
      <c r="B385" s="85" t="s">
        <v>839</v>
      </c>
      <c r="C385" s="109">
        <v>0</v>
      </c>
      <c r="D385" s="109">
        <v>0</v>
      </c>
      <c r="E385" s="109">
        <v>0</v>
      </c>
      <c r="F385" s="109">
        <v>0</v>
      </c>
      <c r="G385" s="109">
        <v>0</v>
      </c>
      <c r="H385" s="109">
        <v>3</v>
      </c>
      <c r="I385" s="109">
        <v>0</v>
      </c>
      <c r="J385" s="109">
        <v>21</v>
      </c>
      <c r="K385" s="86">
        <v>24</v>
      </c>
      <c r="L385" s="87"/>
    </row>
    <row r="386" spans="2:12" s="88" customFormat="1" ht="18.75" customHeight="1" x14ac:dyDescent="0.2">
      <c r="B386" s="85" t="s">
        <v>659</v>
      </c>
      <c r="C386" s="109">
        <v>0</v>
      </c>
      <c r="D386" s="109">
        <v>20</v>
      </c>
      <c r="E386" s="109">
        <v>3</v>
      </c>
      <c r="F386" s="109">
        <v>0</v>
      </c>
      <c r="G386" s="109">
        <v>0</v>
      </c>
      <c r="H386" s="109">
        <v>0</v>
      </c>
      <c r="I386" s="109">
        <v>0</v>
      </c>
      <c r="J386" s="109">
        <v>0</v>
      </c>
      <c r="K386" s="86">
        <v>23</v>
      </c>
      <c r="L386" s="87"/>
    </row>
    <row r="387" spans="2:12" s="88" customFormat="1" ht="18.75" customHeight="1" x14ac:dyDescent="0.2">
      <c r="B387" s="85" t="s">
        <v>763</v>
      </c>
      <c r="C387" s="109">
        <v>0</v>
      </c>
      <c r="D387" s="109">
        <v>0</v>
      </c>
      <c r="E387" s="109">
        <v>0</v>
      </c>
      <c r="F387" s="109">
        <v>0</v>
      </c>
      <c r="G387" s="109">
        <v>0</v>
      </c>
      <c r="H387" s="109">
        <v>0</v>
      </c>
      <c r="I387" s="109">
        <v>9</v>
      </c>
      <c r="J387" s="109">
        <v>14</v>
      </c>
      <c r="K387" s="86">
        <v>23</v>
      </c>
      <c r="L387" s="87"/>
    </row>
    <row r="388" spans="2:12" s="88" customFormat="1" ht="18.75" customHeight="1" x14ac:dyDescent="0.2">
      <c r="B388" s="85" t="s">
        <v>685</v>
      </c>
      <c r="C388" s="109">
        <v>0</v>
      </c>
      <c r="D388" s="109">
        <v>0</v>
      </c>
      <c r="E388" s="109">
        <v>0</v>
      </c>
      <c r="F388" s="109">
        <v>6</v>
      </c>
      <c r="G388" s="109">
        <v>11</v>
      </c>
      <c r="H388" s="109">
        <v>0</v>
      </c>
      <c r="I388" s="109">
        <v>6</v>
      </c>
      <c r="J388" s="109">
        <v>0</v>
      </c>
      <c r="K388" s="86">
        <v>23</v>
      </c>
      <c r="L388" s="87"/>
    </row>
    <row r="389" spans="2:12" s="88" customFormat="1" ht="18.75" customHeight="1" x14ac:dyDescent="0.2">
      <c r="B389" s="85" t="s">
        <v>567</v>
      </c>
      <c r="C389" s="109">
        <v>0</v>
      </c>
      <c r="D389" s="109">
        <v>23</v>
      </c>
      <c r="E389" s="109">
        <v>0</v>
      </c>
      <c r="F389" s="109">
        <v>0</v>
      </c>
      <c r="G389" s="109">
        <v>0</v>
      </c>
      <c r="H389" s="109">
        <v>0</v>
      </c>
      <c r="I389" s="109">
        <v>0</v>
      </c>
      <c r="J389" s="109">
        <v>0</v>
      </c>
      <c r="K389" s="86">
        <v>23</v>
      </c>
      <c r="L389" s="87"/>
    </row>
    <row r="390" spans="2:12" s="88" customFormat="1" ht="18.75" customHeight="1" x14ac:dyDescent="0.2">
      <c r="B390" s="85" t="s">
        <v>686</v>
      </c>
      <c r="C390" s="109">
        <v>0</v>
      </c>
      <c r="D390" s="109">
        <v>0</v>
      </c>
      <c r="E390" s="109">
        <v>0</v>
      </c>
      <c r="F390" s="109">
        <v>0</v>
      </c>
      <c r="G390" s="109">
        <v>0</v>
      </c>
      <c r="H390" s="109">
        <v>11</v>
      </c>
      <c r="I390" s="109">
        <v>11</v>
      </c>
      <c r="J390" s="109">
        <v>0</v>
      </c>
      <c r="K390" s="86">
        <v>22</v>
      </c>
      <c r="L390" s="87"/>
    </row>
    <row r="391" spans="2:12" s="88" customFormat="1" ht="18.75" customHeight="1" x14ac:dyDescent="0.2">
      <c r="B391" s="85" t="s">
        <v>687</v>
      </c>
      <c r="C391" s="109">
        <v>0</v>
      </c>
      <c r="D391" s="109">
        <v>0</v>
      </c>
      <c r="E391" s="109">
        <v>0</v>
      </c>
      <c r="F391" s="109">
        <v>0</v>
      </c>
      <c r="G391" s="109">
        <v>0</v>
      </c>
      <c r="H391" s="109">
        <v>11</v>
      </c>
      <c r="I391" s="109">
        <v>11</v>
      </c>
      <c r="J391" s="109">
        <v>0</v>
      </c>
      <c r="K391" s="86">
        <v>22</v>
      </c>
      <c r="L391" s="87"/>
    </row>
    <row r="392" spans="2:12" s="88" customFormat="1" ht="18.75" customHeight="1" x14ac:dyDescent="0.2">
      <c r="B392" s="85" t="s">
        <v>3103</v>
      </c>
      <c r="C392" s="109">
        <v>0</v>
      </c>
      <c r="D392" s="109">
        <v>0</v>
      </c>
      <c r="E392" s="109">
        <v>0</v>
      </c>
      <c r="F392" s="109">
        <v>0</v>
      </c>
      <c r="G392" s="109">
        <v>0</v>
      </c>
      <c r="H392" s="109">
        <v>0</v>
      </c>
      <c r="I392" s="109">
        <v>0</v>
      </c>
      <c r="J392" s="109">
        <v>22</v>
      </c>
      <c r="K392" s="86">
        <v>22</v>
      </c>
      <c r="L392" s="87"/>
    </row>
    <row r="393" spans="2:12" s="88" customFormat="1" ht="18.75" customHeight="1" x14ac:dyDescent="0.2">
      <c r="B393" s="85" t="s">
        <v>721</v>
      </c>
      <c r="C393" s="109">
        <v>0</v>
      </c>
      <c r="D393" s="109">
        <v>0</v>
      </c>
      <c r="E393" s="109">
        <v>0</v>
      </c>
      <c r="F393" s="109">
        <v>0</v>
      </c>
      <c r="G393" s="109">
        <v>0</v>
      </c>
      <c r="H393" s="109">
        <v>5</v>
      </c>
      <c r="I393" s="109">
        <v>7</v>
      </c>
      <c r="J393" s="109">
        <v>10</v>
      </c>
      <c r="K393" s="86">
        <v>22</v>
      </c>
      <c r="L393" s="87"/>
    </row>
    <row r="394" spans="2:12" s="88" customFormat="1" ht="18.75" customHeight="1" x14ac:dyDescent="0.2">
      <c r="B394" s="85" t="s">
        <v>2973</v>
      </c>
      <c r="C394" s="109">
        <v>0</v>
      </c>
      <c r="D394" s="109">
        <v>0</v>
      </c>
      <c r="E394" s="109">
        <v>0</v>
      </c>
      <c r="F394" s="109">
        <v>0</v>
      </c>
      <c r="G394" s="109">
        <v>0</v>
      </c>
      <c r="H394" s="109">
        <v>0</v>
      </c>
      <c r="I394" s="109">
        <v>17</v>
      </c>
      <c r="J394" s="109">
        <v>5</v>
      </c>
      <c r="K394" s="86">
        <v>22</v>
      </c>
      <c r="L394" s="87"/>
    </row>
    <row r="395" spans="2:12" s="88" customFormat="1" ht="18.75" customHeight="1" x14ac:dyDescent="0.2">
      <c r="B395" s="85" t="s">
        <v>690</v>
      </c>
      <c r="C395" s="109">
        <v>0</v>
      </c>
      <c r="D395" s="109">
        <v>0</v>
      </c>
      <c r="E395" s="109">
        <v>0</v>
      </c>
      <c r="F395" s="109">
        <v>0</v>
      </c>
      <c r="G395" s="109">
        <v>0</v>
      </c>
      <c r="H395" s="109">
        <v>0</v>
      </c>
      <c r="I395" s="109">
        <v>22</v>
      </c>
      <c r="J395" s="109">
        <v>0</v>
      </c>
      <c r="K395" s="86">
        <v>22</v>
      </c>
      <c r="L395" s="87"/>
    </row>
    <row r="396" spans="2:12" s="88" customFormat="1" ht="18.75" customHeight="1" x14ac:dyDescent="0.2">
      <c r="B396" s="85" t="s">
        <v>692</v>
      </c>
      <c r="C396" s="109">
        <v>0</v>
      </c>
      <c r="D396" s="109">
        <v>21</v>
      </c>
      <c r="E396" s="109">
        <v>0</v>
      </c>
      <c r="F396" s="109">
        <v>0</v>
      </c>
      <c r="G396" s="109">
        <v>0</v>
      </c>
      <c r="H396" s="109">
        <v>0</v>
      </c>
      <c r="I396" s="109">
        <v>0</v>
      </c>
      <c r="J396" s="109">
        <v>0</v>
      </c>
      <c r="K396" s="86">
        <v>21</v>
      </c>
      <c r="L396" s="87"/>
    </row>
    <row r="397" spans="2:12" s="88" customFormat="1" ht="18.75" customHeight="1" x14ac:dyDescent="0.2">
      <c r="B397" s="85" t="s">
        <v>846</v>
      </c>
      <c r="C397" s="109">
        <v>0</v>
      </c>
      <c r="D397" s="109">
        <v>0</v>
      </c>
      <c r="E397" s="109">
        <v>0</v>
      </c>
      <c r="F397" s="109">
        <v>0</v>
      </c>
      <c r="G397" s="109">
        <v>0</v>
      </c>
      <c r="H397" s="109">
        <v>0</v>
      </c>
      <c r="I397" s="109">
        <v>2</v>
      </c>
      <c r="J397" s="109">
        <v>18</v>
      </c>
      <c r="K397" s="86">
        <v>20</v>
      </c>
      <c r="L397" s="87"/>
    </row>
    <row r="398" spans="2:12" s="88" customFormat="1" ht="18.75" customHeight="1" x14ac:dyDescent="0.2">
      <c r="B398" s="85" t="s">
        <v>696</v>
      </c>
      <c r="C398" s="109">
        <v>0</v>
      </c>
      <c r="D398" s="109">
        <v>0</v>
      </c>
      <c r="E398" s="109">
        <v>0</v>
      </c>
      <c r="F398" s="109">
        <v>0</v>
      </c>
      <c r="G398" s="109">
        <v>0</v>
      </c>
      <c r="H398" s="109">
        <v>0</v>
      </c>
      <c r="I398" s="109">
        <v>20</v>
      </c>
      <c r="J398" s="109">
        <v>0</v>
      </c>
      <c r="K398" s="86">
        <v>20</v>
      </c>
      <c r="L398" s="87"/>
    </row>
    <row r="399" spans="2:12" s="88" customFormat="1" ht="18.75" customHeight="1" x14ac:dyDescent="0.2">
      <c r="B399" s="85" t="s">
        <v>2972</v>
      </c>
      <c r="C399" s="109">
        <v>0</v>
      </c>
      <c r="D399" s="109">
        <v>0</v>
      </c>
      <c r="E399" s="109">
        <v>0</v>
      </c>
      <c r="F399" s="109">
        <v>0</v>
      </c>
      <c r="G399" s="109">
        <v>0</v>
      </c>
      <c r="H399" s="109">
        <v>8</v>
      </c>
      <c r="I399" s="109">
        <v>12</v>
      </c>
      <c r="J399" s="109">
        <v>0</v>
      </c>
      <c r="K399" s="86">
        <v>20</v>
      </c>
      <c r="L399" s="87"/>
    </row>
    <row r="400" spans="2:12" s="88" customFormat="1" ht="18.75" customHeight="1" x14ac:dyDescent="0.2">
      <c r="B400" s="85" t="s">
        <v>697</v>
      </c>
      <c r="C400" s="109">
        <v>0</v>
      </c>
      <c r="D400" s="109">
        <v>0</v>
      </c>
      <c r="E400" s="109">
        <v>0</v>
      </c>
      <c r="F400" s="109">
        <v>0</v>
      </c>
      <c r="G400" s="109">
        <v>0</v>
      </c>
      <c r="H400" s="109">
        <v>14</v>
      </c>
      <c r="I400" s="109">
        <v>6</v>
      </c>
      <c r="J400" s="109">
        <v>0</v>
      </c>
      <c r="K400" s="86">
        <v>20</v>
      </c>
      <c r="L400" s="87"/>
    </row>
    <row r="401" spans="2:12" s="88" customFormat="1" ht="18.75" customHeight="1" x14ac:dyDescent="0.2">
      <c r="B401" s="85" t="s">
        <v>694</v>
      </c>
      <c r="C401" s="109">
        <v>0</v>
      </c>
      <c r="D401" s="109">
        <v>0</v>
      </c>
      <c r="E401" s="109">
        <v>0</v>
      </c>
      <c r="F401" s="109">
        <v>10</v>
      </c>
      <c r="G401" s="109">
        <v>5</v>
      </c>
      <c r="H401" s="109">
        <v>5</v>
      </c>
      <c r="I401" s="109">
        <v>0</v>
      </c>
      <c r="J401" s="109">
        <v>0</v>
      </c>
      <c r="K401" s="86">
        <v>20</v>
      </c>
      <c r="L401" s="87"/>
    </row>
    <row r="402" spans="2:12" s="88" customFormat="1" ht="18.75" customHeight="1" x14ac:dyDescent="0.2">
      <c r="B402" s="85" t="s">
        <v>695</v>
      </c>
      <c r="C402" s="109">
        <v>0</v>
      </c>
      <c r="D402" s="109">
        <v>0</v>
      </c>
      <c r="E402" s="109">
        <v>0</v>
      </c>
      <c r="F402" s="109">
        <v>0</v>
      </c>
      <c r="G402" s="109">
        <v>0</v>
      </c>
      <c r="H402" s="109">
        <v>20</v>
      </c>
      <c r="I402" s="109">
        <v>0</v>
      </c>
      <c r="J402" s="109">
        <v>0</v>
      </c>
      <c r="K402" s="86">
        <v>20</v>
      </c>
      <c r="L402" s="87"/>
    </row>
    <row r="403" spans="2:12" s="88" customFormat="1" ht="18.75" customHeight="1" x14ac:dyDescent="0.2">
      <c r="B403" s="85" t="s">
        <v>700</v>
      </c>
      <c r="C403" s="109">
        <v>0</v>
      </c>
      <c r="D403" s="109">
        <v>0</v>
      </c>
      <c r="E403" s="109">
        <v>0</v>
      </c>
      <c r="F403" s="109">
        <v>0</v>
      </c>
      <c r="G403" s="109">
        <v>0</v>
      </c>
      <c r="H403" s="109">
        <v>20</v>
      </c>
      <c r="I403" s="109">
        <v>0</v>
      </c>
      <c r="J403" s="109">
        <v>0</v>
      </c>
      <c r="K403" s="86">
        <v>20</v>
      </c>
      <c r="L403" s="87"/>
    </row>
    <row r="404" spans="2:12" s="88" customFormat="1" ht="18.75" customHeight="1" x14ac:dyDescent="0.2">
      <c r="B404" s="85" t="s">
        <v>698</v>
      </c>
      <c r="C404" s="109">
        <v>0</v>
      </c>
      <c r="D404" s="109">
        <v>0</v>
      </c>
      <c r="E404" s="109">
        <v>0</v>
      </c>
      <c r="F404" s="109">
        <v>0</v>
      </c>
      <c r="G404" s="109">
        <v>0</v>
      </c>
      <c r="H404" s="109">
        <v>20</v>
      </c>
      <c r="I404" s="109">
        <v>0</v>
      </c>
      <c r="J404" s="109">
        <v>0</v>
      </c>
      <c r="K404" s="86">
        <v>20</v>
      </c>
      <c r="L404" s="87"/>
    </row>
    <row r="405" spans="2:12" s="88" customFormat="1" ht="18.75" customHeight="1" x14ac:dyDescent="0.2">
      <c r="B405" s="85" t="s">
        <v>701</v>
      </c>
      <c r="C405" s="109">
        <v>0</v>
      </c>
      <c r="D405" s="109">
        <v>0</v>
      </c>
      <c r="E405" s="109">
        <v>0</v>
      </c>
      <c r="F405" s="109">
        <v>0</v>
      </c>
      <c r="G405" s="109">
        <v>0</v>
      </c>
      <c r="H405" s="109">
        <v>0</v>
      </c>
      <c r="I405" s="109">
        <v>6</v>
      </c>
      <c r="J405" s="109">
        <v>13</v>
      </c>
      <c r="K405" s="86">
        <v>19</v>
      </c>
      <c r="L405" s="87"/>
    </row>
    <row r="406" spans="2:12" s="88" customFormat="1" ht="18.75" customHeight="1" x14ac:dyDescent="0.2">
      <c r="B406" s="85" t="s">
        <v>753</v>
      </c>
      <c r="C406" s="109">
        <v>0</v>
      </c>
      <c r="D406" s="109">
        <v>0</v>
      </c>
      <c r="E406" s="109">
        <v>0</v>
      </c>
      <c r="F406" s="109">
        <v>0</v>
      </c>
      <c r="G406" s="109">
        <v>0</v>
      </c>
      <c r="H406" s="109">
        <v>8</v>
      </c>
      <c r="I406" s="109">
        <v>2</v>
      </c>
      <c r="J406" s="109">
        <v>9</v>
      </c>
      <c r="K406" s="86">
        <v>19</v>
      </c>
      <c r="L406" s="87"/>
    </row>
    <row r="407" spans="2:12" s="88" customFormat="1" ht="18.75" customHeight="1" x14ac:dyDescent="0.2">
      <c r="B407" s="85" t="s">
        <v>704</v>
      </c>
      <c r="C407" s="109">
        <v>0</v>
      </c>
      <c r="D407" s="109">
        <v>0</v>
      </c>
      <c r="E407" s="109">
        <v>0</v>
      </c>
      <c r="F407" s="109">
        <v>0</v>
      </c>
      <c r="G407" s="109">
        <v>0</v>
      </c>
      <c r="H407" s="109">
        <v>0</v>
      </c>
      <c r="I407" s="109">
        <v>7</v>
      </c>
      <c r="J407" s="109">
        <v>12</v>
      </c>
      <c r="K407" s="86">
        <v>19</v>
      </c>
      <c r="L407" s="87"/>
    </row>
    <row r="408" spans="2:12" s="88" customFormat="1" ht="18.75" customHeight="1" x14ac:dyDescent="0.2">
      <c r="B408" s="85" t="s">
        <v>719</v>
      </c>
      <c r="C408" s="109">
        <v>0</v>
      </c>
      <c r="D408" s="109">
        <v>0</v>
      </c>
      <c r="E408" s="109">
        <v>0</v>
      </c>
      <c r="F408" s="109">
        <v>0</v>
      </c>
      <c r="G408" s="109">
        <v>0</v>
      </c>
      <c r="H408" s="109">
        <v>13</v>
      </c>
      <c r="I408" s="109">
        <v>6</v>
      </c>
      <c r="J408" s="109">
        <v>0</v>
      </c>
      <c r="K408" s="86">
        <v>19</v>
      </c>
      <c r="L408" s="87"/>
    </row>
    <row r="409" spans="2:12" s="88" customFormat="1" ht="18.75" customHeight="1" x14ac:dyDescent="0.2">
      <c r="B409" s="85" t="s">
        <v>658</v>
      </c>
      <c r="C409" s="109">
        <v>0</v>
      </c>
      <c r="D409" s="109">
        <v>0</v>
      </c>
      <c r="E409" s="109">
        <v>0</v>
      </c>
      <c r="F409" s="109">
        <v>0</v>
      </c>
      <c r="G409" s="109">
        <v>0</v>
      </c>
      <c r="H409" s="109">
        <v>2</v>
      </c>
      <c r="I409" s="109">
        <v>17</v>
      </c>
      <c r="J409" s="109">
        <v>0</v>
      </c>
      <c r="K409" s="86">
        <v>19</v>
      </c>
      <c r="L409" s="87"/>
    </row>
    <row r="410" spans="2:12" s="88" customFormat="1" ht="18.75" customHeight="1" x14ac:dyDescent="0.2">
      <c r="B410" s="85" t="s">
        <v>2974</v>
      </c>
      <c r="C410" s="109">
        <v>0</v>
      </c>
      <c r="D410" s="109">
        <v>0</v>
      </c>
      <c r="E410" s="109">
        <v>0</v>
      </c>
      <c r="F410" s="109">
        <v>0</v>
      </c>
      <c r="G410" s="109">
        <v>0</v>
      </c>
      <c r="H410" s="109">
        <v>0</v>
      </c>
      <c r="I410" s="109">
        <v>0</v>
      </c>
      <c r="J410" s="109">
        <v>18</v>
      </c>
      <c r="K410" s="86">
        <v>18</v>
      </c>
      <c r="L410" s="87"/>
    </row>
    <row r="411" spans="2:12" s="88" customFormat="1" ht="18.75" customHeight="1" x14ac:dyDescent="0.2">
      <c r="B411" s="85" t="s">
        <v>769</v>
      </c>
      <c r="C411" s="109">
        <v>0</v>
      </c>
      <c r="D411" s="109">
        <v>0</v>
      </c>
      <c r="E411" s="109">
        <v>0</v>
      </c>
      <c r="F411" s="109">
        <v>0</v>
      </c>
      <c r="G411" s="109">
        <v>0</v>
      </c>
      <c r="H411" s="109">
        <v>5</v>
      </c>
      <c r="I411" s="109">
        <v>3</v>
      </c>
      <c r="J411" s="109">
        <v>10</v>
      </c>
      <c r="K411" s="86">
        <v>18</v>
      </c>
      <c r="L411" s="87"/>
    </row>
    <row r="412" spans="2:12" s="88" customFormat="1" ht="18.75" customHeight="1" x14ac:dyDescent="0.2">
      <c r="B412" s="85" t="s">
        <v>707</v>
      </c>
      <c r="C412" s="109">
        <v>0</v>
      </c>
      <c r="D412" s="109">
        <v>0</v>
      </c>
      <c r="E412" s="109">
        <v>0</v>
      </c>
      <c r="F412" s="109">
        <v>0</v>
      </c>
      <c r="G412" s="109">
        <v>0</v>
      </c>
      <c r="H412" s="109">
        <v>18</v>
      </c>
      <c r="I412" s="109">
        <v>0</v>
      </c>
      <c r="J412" s="109">
        <v>0</v>
      </c>
      <c r="K412" s="86">
        <v>18</v>
      </c>
      <c r="L412" s="87"/>
    </row>
    <row r="413" spans="2:12" s="88" customFormat="1" ht="18.75" customHeight="1" x14ac:dyDescent="0.2">
      <c r="B413" s="85" t="s">
        <v>784</v>
      </c>
      <c r="C413" s="109">
        <v>0</v>
      </c>
      <c r="D413" s="109">
        <v>0</v>
      </c>
      <c r="E413" s="109">
        <v>0</v>
      </c>
      <c r="F413" s="109">
        <v>0</v>
      </c>
      <c r="G413" s="109">
        <v>0</v>
      </c>
      <c r="H413" s="109">
        <v>0</v>
      </c>
      <c r="I413" s="109">
        <v>7</v>
      </c>
      <c r="J413" s="109">
        <v>11</v>
      </c>
      <c r="K413" s="86">
        <v>18</v>
      </c>
      <c r="L413" s="87"/>
    </row>
    <row r="414" spans="2:12" s="88" customFormat="1" ht="18.75" customHeight="1" x14ac:dyDescent="0.2">
      <c r="B414" s="85" t="s">
        <v>708</v>
      </c>
      <c r="C414" s="109">
        <v>0</v>
      </c>
      <c r="D414" s="109">
        <v>0</v>
      </c>
      <c r="E414" s="109">
        <v>0</v>
      </c>
      <c r="F414" s="109">
        <v>0</v>
      </c>
      <c r="G414" s="109">
        <v>0</v>
      </c>
      <c r="H414" s="109">
        <v>18</v>
      </c>
      <c r="I414" s="109">
        <v>0</v>
      </c>
      <c r="J414" s="109">
        <v>0</v>
      </c>
      <c r="K414" s="86">
        <v>18</v>
      </c>
      <c r="L414" s="87"/>
    </row>
    <row r="415" spans="2:12" s="88" customFormat="1" ht="18.75" customHeight="1" x14ac:dyDescent="0.2">
      <c r="B415" s="85" t="s">
        <v>2975</v>
      </c>
      <c r="C415" s="109">
        <v>0</v>
      </c>
      <c r="D415" s="109">
        <v>0</v>
      </c>
      <c r="E415" s="109">
        <v>0</v>
      </c>
      <c r="F415" s="109">
        <v>0</v>
      </c>
      <c r="G415" s="109">
        <v>0</v>
      </c>
      <c r="H415" s="109">
        <v>0</v>
      </c>
      <c r="I415" s="109">
        <v>0</v>
      </c>
      <c r="J415" s="109">
        <v>18</v>
      </c>
      <c r="K415" s="86">
        <v>18</v>
      </c>
      <c r="L415" s="87"/>
    </row>
    <row r="416" spans="2:12" s="88" customFormat="1" ht="18.75" customHeight="1" x14ac:dyDescent="0.2">
      <c r="B416" s="85" t="s">
        <v>693</v>
      </c>
      <c r="C416" s="109">
        <v>17</v>
      </c>
      <c r="D416" s="109">
        <v>0</v>
      </c>
      <c r="E416" s="109">
        <v>0</v>
      </c>
      <c r="F416" s="109">
        <v>0</v>
      </c>
      <c r="G416" s="109">
        <v>0</v>
      </c>
      <c r="H416" s="109">
        <v>0</v>
      </c>
      <c r="I416" s="109">
        <v>0</v>
      </c>
      <c r="J416" s="109">
        <v>0</v>
      </c>
      <c r="K416" s="86">
        <v>17</v>
      </c>
      <c r="L416" s="87"/>
    </row>
    <row r="417" spans="2:12" s="88" customFormat="1" ht="18.75" customHeight="1" x14ac:dyDescent="0.2">
      <c r="B417" s="85" t="s">
        <v>713</v>
      </c>
      <c r="C417" s="109">
        <v>0</v>
      </c>
      <c r="D417" s="109">
        <v>0</v>
      </c>
      <c r="E417" s="109">
        <v>0</v>
      </c>
      <c r="F417" s="109">
        <v>0</v>
      </c>
      <c r="G417" s="109">
        <v>0</v>
      </c>
      <c r="H417" s="109">
        <v>0</v>
      </c>
      <c r="I417" s="109">
        <v>16</v>
      </c>
      <c r="J417" s="109">
        <v>0</v>
      </c>
      <c r="K417" s="86">
        <v>16</v>
      </c>
      <c r="L417" s="87"/>
    </row>
    <row r="418" spans="2:12" s="88" customFormat="1" ht="18.75" customHeight="1" x14ac:dyDescent="0.2">
      <c r="B418" s="85" t="s">
        <v>3011</v>
      </c>
      <c r="C418" s="109">
        <v>0</v>
      </c>
      <c r="D418" s="109">
        <v>0</v>
      </c>
      <c r="E418" s="109">
        <v>0</v>
      </c>
      <c r="F418" s="109">
        <v>0</v>
      </c>
      <c r="G418" s="109">
        <v>0</v>
      </c>
      <c r="H418" s="109">
        <v>0</v>
      </c>
      <c r="I418" s="109">
        <v>0</v>
      </c>
      <c r="J418" s="109">
        <v>16</v>
      </c>
      <c r="K418" s="86">
        <v>16</v>
      </c>
      <c r="L418" s="87"/>
    </row>
    <row r="419" spans="2:12" s="88" customFormat="1" ht="18.75" customHeight="1" x14ac:dyDescent="0.2">
      <c r="B419" s="85" t="s">
        <v>843</v>
      </c>
      <c r="C419" s="109">
        <v>0</v>
      </c>
      <c r="D419" s="109">
        <v>0</v>
      </c>
      <c r="E419" s="109">
        <v>0</v>
      </c>
      <c r="F419" s="109">
        <v>0</v>
      </c>
      <c r="G419" s="109">
        <v>0</v>
      </c>
      <c r="H419" s="109">
        <v>0</v>
      </c>
      <c r="I419" s="109">
        <v>2</v>
      </c>
      <c r="J419" s="109">
        <v>14</v>
      </c>
      <c r="K419" s="86">
        <v>16</v>
      </c>
      <c r="L419" s="87"/>
    </row>
    <row r="420" spans="2:12" s="88" customFormat="1" ht="18.75" customHeight="1" x14ac:dyDescent="0.2">
      <c r="B420" s="85" t="s">
        <v>2976</v>
      </c>
      <c r="C420" s="109">
        <v>0</v>
      </c>
      <c r="D420" s="109">
        <v>0</v>
      </c>
      <c r="E420" s="109">
        <v>0</v>
      </c>
      <c r="F420" s="109">
        <v>0</v>
      </c>
      <c r="G420" s="109">
        <v>0</v>
      </c>
      <c r="H420" s="109">
        <v>0</v>
      </c>
      <c r="I420" s="109">
        <v>0</v>
      </c>
      <c r="J420" s="109">
        <v>16</v>
      </c>
      <c r="K420" s="86">
        <v>16</v>
      </c>
      <c r="L420" s="87"/>
    </row>
    <row r="421" spans="2:12" s="88" customFormat="1" ht="18.75" customHeight="1" x14ac:dyDescent="0.2">
      <c r="B421" s="85" t="s">
        <v>717</v>
      </c>
      <c r="C421" s="109">
        <v>0</v>
      </c>
      <c r="D421" s="109">
        <v>0</v>
      </c>
      <c r="E421" s="109">
        <v>0</v>
      </c>
      <c r="F421" s="109">
        <v>16</v>
      </c>
      <c r="G421" s="109">
        <v>0</v>
      </c>
      <c r="H421" s="109">
        <v>0</v>
      </c>
      <c r="I421" s="109">
        <v>0</v>
      </c>
      <c r="J421" s="109">
        <v>0</v>
      </c>
      <c r="K421" s="86">
        <v>16</v>
      </c>
      <c r="L421" s="87"/>
    </row>
    <row r="422" spans="2:12" s="88" customFormat="1" ht="18.75" customHeight="1" x14ac:dyDescent="0.2">
      <c r="B422" s="85" t="s">
        <v>757</v>
      </c>
      <c r="C422" s="109">
        <v>0</v>
      </c>
      <c r="D422" s="109">
        <v>0</v>
      </c>
      <c r="E422" s="109">
        <v>0</v>
      </c>
      <c r="F422" s="109">
        <v>0</v>
      </c>
      <c r="G422" s="109">
        <v>0</v>
      </c>
      <c r="H422" s="109">
        <v>2</v>
      </c>
      <c r="I422" s="109">
        <v>6</v>
      </c>
      <c r="J422" s="109">
        <v>8</v>
      </c>
      <c r="K422" s="86">
        <v>16</v>
      </c>
      <c r="L422" s="87"/>
    </row>
    <row r="423" spans="2:12" s="88" customFormat="1" ht="18.75" customHeight="1" x14ac:dyDescent="0.2">
      <c r="B423" s="85" t="s">
        <v>720</v>
      </c>
      <c r="C423" s="109">
        <v>0</v>
      </c>
      <c r="D423" s="109">
        <v>0</v>
      </c>
      <c r="E423" s="109">
        <v>0</v>
      </c>
      <c r="F423" s="109">
        <v>0</v>
      </c>
      <c r="G423" s="109">
        <v>0</v>
      </c>
      <c r="H423" s="109">
        <v>16</v>
      </c>
      <c r="I423" s="109">
        <v>0</v>
      </c>
      <c r="J423" s="109">
        <v>0</v>
      </c>
      <c r="K423" s="86">
        <v>16</v>
      </c>
      <c r="L423" s="87"/>
    </row>
    <row r="424" spans="2:12" s="88" customFormat="1" ht="18.75" customHeight="1" x14ac:dyDescent="0.2">
      <c r="B424" s="85" t="s">
        <v>718</v>
      </c>
      <c r="C424" s="109">
        <v>0</v>
      </c>
      <c r="D424" s="109">
        <v>16</v>
      </c>
      <c r="E424" s="109">
        <v>0</v>
      </c>
      <c r="F424" s="109">
        <v>0</v>
      </c>
      <c r="G424" s="109">
        <v>0</v>
      </c>
      <c r="H424" s="109">
        <v>0</v>
      </c>
      <c r="I424" s="109">
        <v>0</v>
      </c>
      <c r="J424" s="109">
        <v>0</v>
      </c>
      <c r="K424" s="86">
        <v>16</v>
      </c>
      <c r="L424" s="87"/>
    </row>
    <row r="425" spans="2:12" s="88" customFormat="1" ht="18.75" customHeight="1" x14ac:dyDescent="0.2">
      <c r="B425" s="85" t="s">
        <v>716</v>
      </c>
      <c r="C425" s="109">
        <v>0</v>
      </c>
      <c r="D425" s="109">
        <v>0</v>
      </c>
      <c r="E425" s="109">
        <v>5</v>
      </c>
      <c r="F425" s="109">
        <v>5</v>
      </c>
      <c r="G425" s="109">
        <v>0</v>
      </c>
      <c r="H425" s="109">
        <v>0</v>
      </c>
      <c r="I425" s="109">
        <v>6</v>
      </c>
      <c r="J425" s="109">
        <v>0</v>
      </c>
      <c r="K425" s="86">
        <v>16</v>
      </c>
      <c r="L425" s="87"/>
    </row>
    <row r="426" spans="2:12" s="88" customFormat="1" ht="18.75" customHeight="1" x14ac:dyDescent="0.2">
      <c r="B426" s="85" t="s">
        <v>737</v>
      </c>
      <c r="C426" s="109">
        <v>0</v>
      </c>
      <c r="D426" s="109">
        <v>0</v>
      </c>
      <c r="E426" s="109">
        <v>0</v>
      </c>
      <c r="F426" s="109">
        <v>0</v>
      </c>
      <c r="G426" s="109">
        <v>0</v>
      </c>
      <c r="H426" s="109">
        <v>6</v>
      </c>
      <c r="I426" s="109">
        <v>6</v>
      </c>
      <c r="J426" s="109">
        <v>3</v>
      </c>
      <c r="K426" s="86">
        <v>15</v>
      </c>
      <c r="L426" s="87"/>
    </row>
    <row r="427" spans="2:12" s="88" customFormat="1" ht="18.75" customHeight="1" x14ac:dyDescent="0.2">
      <c r="B427" s="85" t="s">
        <v>724</v>
      </c>
      <c r="C427" s="109">
        <v>0</v>
      </c>
      <c r="D427" s="109">
        <v>0</v>
      </c>
      <c r="E427" s="109">
        <v>0</v>
      </c>
      <c r="F427" s="109">
        <v>0</v>
      </c>
      <c r="G427" s="109">
        <v>0</v>
      </c>
      <c r="H427" s="109">
        <v>2</v>
      </c>
      <c r="I427" s="109">
        <v>13</v>
      </c>
      <c r="J427" s="109">
        <v>0</v>
      </c>
      <c r="K427" s="86">
        <v>15</v>
      </c>
      <c r="L427" s="87"/>
    </row>
    <row r="428" spans="2:12" s="88" customFormat="1" ht="18.75" customHeight="1" x14ac:dyDescent="0.2">
      <c r="B428" s="85" t="s">
        <v>727</v>
      </c>
      <c r="C428" s="109">
        <v>0</v>
      </c>
      <c r="D428" s="109">
        <v>0</v>
      </c>
      <c r="E428" s="109">
        <v>0</v>
      </c>
      <c r="F428" s="109">
        <v>0</v>
      </c>
      <c r="G428" s="109">
        <v>0</v>
      </c>
      <c r="H428" s="109">
        <v>14</v>
      </c>
      <c r="I428" s="109">
        <v>0</v>
      </c>
      <c r="J428" s="109">
        <v>0</v>
      </c>
      <c r="K428" s="86">
        <v>14</v>
      </c>
      <c r="L428" s="87"/>
    </row>
    <row r="429" spans="2:12" s="88" customFormat="1" ht="18.75" customHeight="1" x14ac:dyDescent="0.2">
      <c r="B429" s="85" t="s">
        <v>728</v>
      </c>
      <c r="C429" s="109">
        <v>0</v>
      </c>
      <c r="D429" s="109">
        <v>0</v>
      </c>
      <c r="E429" s="109">
        <v>0</v>
      </c>
      <c r="F429" s="109">
        <v>0</v>
      </c>
      <c r="G429" s="109">
        <v>0</v>
      </c>
      <c r="H429" s="109">
        <v>14</v>
      </c>
      <c r="I429" s="109">
        <v>0</v>
      </c>
      <c r="J429" s="109">
        <v>0</v>
      </c>
      <c r="K429" s="86">
        <v>14</v>
      </c>
      <c r="L429" s="87"/>
    </row>
    <row r="430" spans="2:12" s="88" customFormat="1" ht="18.75" customHeight="1" x14ac:dyDescent="0.2">
      <c r="B430" s="85" t="s">
        <v>2979</v>
      </c>
      <c r="C430" s="109">
        <v>0</v>
      </c>
      <c r="D430" s="109">
        <v>0</v>
      </c>
      <c r="E430" s="109">
        <v>0</v>
      </c>
      <c r="F430" s="109">
        <v>0</v>
      </c>
      <c r="G430" s="109">
        <v>0</v>
      </c>
      <c r="H430" s="109">
        <v>0</v>
      </c>
      <c r="I430" s="109">
        <v>0</v>
      </c>
      <c r="J430" s="109">
        <v>14</v>
      </c>
      <c r="K430" s="86">
        <v>14</v>
      </c>
      <c r="L430" s="87"/>
    </row>
    <row r="431" spans="2:12" s="88" customFormat="1" ht="18.75" customHeight="1" x14ac:dyDescent="0.2">
      <c r="B431" s="85" t="s">
        <v>672</v>
      </c>
      <c r="C431" s="109">
        <v>0</v>
      </c>
      <c r="D431" s="109">
        <v>1</v>
      </c>
      <c r="E431" s="109">
        <v>2</v>
      </c>
      <c r="F431" s="109">
        <v>0</v>
      </c>
      <c r="G431" s="109">
        <v>2</v>
      </c>
      <c r="H431" s="109">
        <v>7</v>
      </c>
      <c r="I431" s="109">
        <v>2</v>
      </c>
      <c r="J431" s="109">
        <v>0</v>
      </c>
      <c r="K431" s="86">
        <v>14</v>
      </c>
      <c r="L431" s="87"/>
    </row>
    <row r="432" spans="2:12" s="88" customFormat="1" ht="18.75" customHeight="1" x14ac:dyDescent="0.2">
      <c r="B432" s="85" t="s">
        <v>726</v>
      </c>
      <c r="C432" s="109">
        <v>0</v>
      </c>
      <c r="D432" s="109">
        <v>0</v>
      </c>
      <c r="E432" s="109">
        <v>0</v>
      </c>
      <c r="F432" s="109">
        <v>0</v>
      </c>
      <c r="G432" s="109">
        <v>0</v>
      </c>
      <c r="H432" s="109">
        <v>0</v>
      </c>
      <c r="I432" s="109">
        <v>14</v>
      </c>
      <c r="J432" s="109">
        <v>0</v>
      </c>
      <c r="K432" s="86">
        <v>14</v>
      </c>
      <c r="L432" s="87"/>
    </row>
    <row r="433" spans="2:12" s="88" customFormat="1" ht="18.75" customHeight="1" x14ac:dyDescent="0.2">
      <c r="B433" s="85" t="s">
        <v>2978</v>
      </c>
      <c r="C433" s="109">
        <v>0</v>
      </c>
      <c r="D433" s="109">
        <v>14</v>
      </c>
      <c r="E433" s="109">
        <v>0</v>
      </c>
      <c r="F433" s="109">
        <v>0</v>
      </c>
      <c r="G433" s="109">
        <v>0</v>
      </c>
      <c r="H433" s="109">
        <v>0</v>
      </c>
      <c r="I433" s="109">
        <v>0</v>
      </c>
      <c r="J433" s="109">
        <v>0</v>
      </c>
      <c r="K433" s="86">
        <v>14</v>
      </c>
      <c r="L433" s="87"/>
    </row>
    <row r="434" spans="2:12" s="88" customFormat="1" ht="18.75" customHeight="1" x14ac:dyDescent="0.2">
      <c r="B434" s="85" t="s">
        <v>729</v>
      </c>
      <c r="C434" s="109">
        <v>0</v>
      </c>
      <c r="D434" s="109">
        <v>0</v>
      </c>
      <c r="E434" s="109">
        <v>0</v>
      </c>
      <c r="F434" s="109">
        <v>0</v>
      </c>
      <c r="G434" s="109">
        <v>0</v>
      </c>
      <c r="H434" s="109">
        <v>14</v>
      </c>
      <c r="I434" s="109">
        <v>0</v>
      </c>
      <c r="J434" s="109">
        <v>0</v>
      </c>
      <c r="K434" s="86">
        <v>14</v>
      </c>
      <c r="L434" s="87"/>
    </row>
    <row r="435" spans="2:12" s="88" customFormat="1" ht="18.75" customHeight="1" x14ac:dyDescent="0.2">
      <c r="B435" s="85" t="s">
        <v>730</v>
      </c>
      <c r="C435" s="109">
        <v>0</v>
      </c>
      <c r="D435" s="109">
        <v>0</v>
      </c>
      <c r="E435" s="109">
        <v>0</v>
      </c>
      <c r="F435" s="109">
        <v>0</v>
      </c>
      <c r="G435" s="109">
        <v>0</v>
      </c>
      <c r="H435" s="109">
        <v>0</v>
      </c>
      <c r="I435" s="109">
        <v>14</v>
      </c>
      <c r="J435" s="109">
        <v>0</v>
      </c>
      <c r="K435" s="86">
        <v>14</v>
      </c>
      <c r="L435" s="87"/>
    </row>
    <row r="436" spans="2:12" s="88" customFormat="1" ht="18.75" customHeight="1" x14ac:dyDescent="0.2">
      <c r="B436" s="85" t="s">
        <v>565</v>
      </c>
      <c r="C436" s="109">
        <v>0</v>
      </c>
      <c r="D436" s="109">
        <v>0</v>
      </c>
      <c r="E436" s="109">
        <v>0</v>
      </c>
      <c r="F436" s="109">
        <v>0</v>
      </c>
      <c r="G436" s="109">
        <v>0</v>
      </c>
      <c r="H436" s="109">
        <v>0</v>
      </c>
      <c r="I436" s="109">
        <v>0</v>
      </c>
      <c r="J436" s="109">
        <v>14</v>
      </c>
      <c r="K436" s="86">
        <v>14</v>
      </c>
      <c r="L436" s="87"/>
    </row>
    <row r="437" spans="2:12" s="88" customFormat="1" ht="18.75" customHeight="1" x14ac:dyDescent="0.2">
      <c r="B437" s="85" t="s">
        <v>732</v>
      </c>
      <c r="C437" s="109">
        <v>0</v>
      </c>
      <c r="D437" s="109">
        <v>0</v>
      </c>
      <c r="E437" s="109">
        <v>0</v>
      </c>
      <c r="F437" s="109">
        <v>0</v>
      </c>
      <c r="G437" s="109">
        <v>0</v>
      </c>
      <c r="H437" s="109">
        <v>5</v>
      </c>
      <c r="I437" s="109">
        <v>9</v>
      </c>
      <c r="J437" s="109">
        <v>0</v>
      </c>
      <c r="K437" s="86">
        <v>14</v>
      </c>
      <c r="L437" s="87"/>
    </row>
    <row r="438" spans="2:12" s="88" customFormat="1" ht="18.75" customHeight="1" x14ac:dyDescent="0.2">
      <c r="B438" s="85" t="s">
        <v>731</v>
      </c>
      <c r="C438" s="109">
        <v>2</v>
      </c>
      <c r="D438" s="109">
        <v>0</v>
      </c>
      <c r="E438" s="109">
        <v>0</v>
      </c>
      <c r="F438" s="109">
        <v>12</v>
      </c>
      <c r="G438" s="109">
        <v>0</v>
      </c>
      <c r="H438" s="109">
        <v>0</v>
      </c>
      <c r="I438" s="109">
        <v>0</v>
      </c>
      <c r="J438" s="109">
        <v>0</v>
      </c>
      <c r="K438" s="86">
        <v>14</v>
      </c>
      <c r="L438" s="87"/>
    </row>
    <row r="439" spans="2:12" s="88" customFormat="1" ht="18.75" customHeight="1" x14ac:dyDescent="0.2">
      <c r="B439" s="85" t="s">
        <v>764</v>
      </c>
      <c r="C439" s="109">
        <v>0</v>
      </c>
      <c r="D439" s="109">
        <v>0</v>
      </c>
      <c r="E439" s="109">
        <v>0</v>
      </c>
      <c r="F439" s="109">
        <v>0</v>
      </c>
      <c r="G439" s="109">
        <v>0</v>
      </c>
      <c r="H439" s="109">
        <v>0</v>
      </c>
      <c r="I439" s="109">
        <v>0</v>
      </c>
      <c r="J439" s="109">
        <v>13</v>
      </c>
      <c r="K439" s="86">
        <v>13</v>
      </c>
      <c r="L439" s="87"/>
    </row>
    <row r="440" spans="2:12" s="88" customFormat="1" ht="18.75" customHeight="1" x14ac:dyDescent="0.2">
      <c r="B440" s="85" t="s">
        <v>733</v>
      </c>
      <c r="C440" s="109">
        <v>0</v>
      </c>
      <c r="D440" s="109">
        <v>0</v>
      </c>
      <c r="E440" s="109">
        <v>0</v>
      </c>
      <c r="F440" s="109">
        <v>13</v>
      </c>
      <c r="G440" s="109">
        <v>0</v>
      </c>
      <c r="H440" s="109">
        <v>0</v>
      </c>
      <c r="I440" s="109">
        <v>0</v>
      </c>
      <c r="J440" s="109">
        <v>0</v>
      </c>
      <c r="K440" s="86">
        <v>13</v>
      </c>
      <c r="L440" s="87"/>
    </row>
    <row r="441" spans="2:12" s="88" customFormat="1" ht="18.75" customHeight="1" x14ac:dyDescent="0.2">
      <c r="B441" s="85" t="s">
        <v>735</v>
      </c>
      <c r="C441" s="109">
        <v>13</v>
      </c>
      <c r="D441" s="109">
        <v>0</v>
      </c>
      <c r="E441" s="109">
        <v>0</v>
      </c>
      <c r="F441" s="109">
        <v>0</v>
      </c>
      <c r="G441" s="109">
        <v>0</v>
      </c>
      <c r="H441" s="109">
        <v>0</v>
      </c>
      <c r="I441" s="109">
        <v>0</v>
      </c>
      <c r="J441" s="109">
        <v>0</v>
      </c>
      <c r="K441" s="86">
        <v>13</v>
      </c>
      <c r="L441" s="87"/>
    </row>
    <row r="442" spans="2:12" s="88" customFormat="1" ht="18.75" customHeight="1" x14ac:dyDescent="0.2">
      <c r="B442" s="85" t="s">
        <v>791</v>
      </c>
      <c r="C442" s="109">
        <v>0</v>
      </c>
      <c r="D442" s="109">
        <v>0</v>
      </c>
      <c r="E442" s="109">
        <v>0</v>
      </c>
      <c r="F442" s="109">
        <v>0</v>
      </c>
      <c r="G442" s="109">
        <v>0</v>
      </c>
      <c r="H442" s="109">
        <v>2</v>
      </c>
      <c r="I442" s="109">
        <v>2</v>
      </c>
      <c r="J442" s="109">
        <v>8</v>
      </c>
      <c r="K442" s="86">
        <v>12</v>
      </c>
      <c r="L442" s="87"/>
    </row>
    <row r="443" spans="2:12" s="88" customFormat="1" ht="18.75" customHeight="1" x14ac:dyDescent="0.2">
      <c r="B443" s="85" t="s">
        <v>738</v>
      </c>
      <c r="C443" s="109">
        <v>0</v>
      </c>
      <c r="D443" s="109">
        <v>0</v>
      </c>
      <c r="E443" s="109">
        <v>0</v>
      </c>
      <c r="F443" s="109">
        <v>0</v>
      </c>
      <c r="G443" s="109">
        <v>0</v>
      </c>
      <c r="H443" s="109">
        <v>4</v>
      </c>
      <c r="I443" s="109">
        <v>8</v>
      </c>
      <c r="J443" s="109">
        <v>0</v>
      </c>
      <c r="K443" s="86">
        <v>12</v>
      </c>
      <c r="L443" s="87"/>
    </row>
    <row r="444" spans="2:12" s="88" customFormat="1" ht="18.75" customHeight="1" x14ac:dyDescent="0.2">
      <c r="B444" s="85" t="s">
        <v>739</v>
      </c>
      <c r="C444" s="109">
        <v>0</v>
      </c>
      <c r="D444" s="109">
        <v>0</v>
      </c>
      <c r="E444" s="109">
        <v>0</v>
      </c>
      <c r="F444" s="109">
        <v>0</v>
      </c>
      <c r="G444" s="109">
        <v>0</v>
      </c>
      <c r="H444" s="109">
        <v>12</v>
      </c>
      <c r="I444" s="109">
        <v>0</v>
      </c>
      <c r="J444" s="109">
        <v>0</v>
      </c>
      <c r="K444" s="86">
        <v>12</v>
      </c>
      <c r="L444" s="87"/>
    </row>
    <row r="445" spans="2:12" s="88" customFormat="1" ht="18.75" customHeight="1" x14ac:dyDescent="0.2">
      <c r="B445" s="85" t="s">
        <v>742</v>
      </c>
      <c r="C445" s="109">
        <v>0</v>
      </c>
      <c r="D445" s="109">
        <v>0</v>
      </c>
      <c r="E445" s="109">
        <v>0</v>
      </c>
      <c r="F445" s="109">
        <v>0</v>
      </c>
      <c r="G445" s="109">
        <v>0</v>
      </c>
      <c r="H445" s="109">
        <v>0</v>
      </c>
      <c r="I445" s="109">
        <v>12</v>
      </c>
      <c r="J445" s="109">
        <v>0</v>
      </c>
      <c r="K445" s="86">
        <v>12</v>
      </c>
      <c r="L445" s="87"/>
    </row>
    <row r="446" spans="2:12" s="88" customFormat="1" ht="18.75" customHeight="1" x14ac:dyDescent="0.2">
      <c r="B446" s="85" t="s">
        <v>756</v>
      </c>
      <c r="C446" s="109">
        <v>0</v>
      </c>
      <c r="D446" s="109">
        <v>0</v>
      </c>
      <c r="E446" s="109">
        <v>0</v>
      </c>
      <c r="F446" s="109">
        <v>0</v>
      </c>
      <c r="G446" s="109">
        <v>0</v>
      </c>
      <c r="H446" s="109">
        <v>0</v>
      </c>
      <c r="I446" s="109">
        <v>10</v>
      </c>
      <c r="J446" s="109">
        <v>2</v>
      </c>
      <c r="K446" s="86">
        <v>12</v>
      </c>
      <c r="L446" s="87"/>
    </row>
    <row r="447" spans="2:12" s="88" customFormat="1" ht="18.75" customHeight="1" x14ac:dyDescent="0.2">
      <c r="B447" s="85" t="s">
        <v>823</v>
      </c>
      <c r="C447" s="109">
        <v>0</v>
      </c>
      <c r="D447" s="109">
        <v>0</v>
      </c>
      <c r="E447" s="109">
        <v>0</v>
      </c>
      <c r="F447" s="109">
        <v>0</v>
      </c>
      <c r="G447" s="109">
        <v>0</v>
      </c>
      <c r="H447" s="109">
        <v>4</v>
      </c>
      <c r="I447" s="109">
        <v>0</v>
      </c>
      <c r="J447" s="109">
        <v>8</v>
      </c>
      <c r="K447" s="86">
        <v>12</v>
      </c>
      <c r="L447" s="87"/>
    </row>
    <row r="448" spans="2:12" s="88" customFormat="1" ht="18.75" customHeight="1" x14ac:dyDescent="0.2">
      <c r="B448" s="85" t="s">
        <v>790</v>
      </c>
      <c r="C448" s="109">
        <v>0</v>
      </c>
      <c r="D448" s="109">
        <v>0</v>
      </c>
      <c r="E448" s="109">
        <v>0</v>
      </c>
      <c r="F448" s="109">
        <v>0</v>
      </c>
      <c r="G448" s="109">
        <v>0</v>
      </c>
      <c r="H448" s="109">
        <v>2</v>
      </c>
      <c r="I448" s="109">
        <v>4</v>
      </c>
      <c r="J448" s="109">
        <v>6</v>
      </c>
      <c r="K448" s="86">
        <v>12</v>
      </c>
      <c r="L448" s="87"/>
    </row>
    <row r="449" spans="2:12" s="88" customFormat="1" ht="18.75" customHeight="1" x14ac:dyDescent="0.2">
      <c r="B449" s="85" t="s">
        <v>743</v>
      </c>
      <c r="C449" s="109">
        <v>0</v>
      </c>
      <c r="D449" s="109">
        <v>0</v>
      </c>
      <c r="E449" s="109">
        <v>0</v>
      </c>
      <c r="F449" s="109">
        <v>0</v>
      </c>
      <c r="G449" s="109">
        <v>0</v>
      </c>
      <c r="H449" s="109">
        <v>6</v>
      </c>
      <c r="I449" s="109">
        <v>6</v>
      </c>
      <c r="J449" s="109">
        <v>0</v>
      </c>
      <c r="K449" s="86">
        <v>12</v>
      </c>
      <c r="L449" s="87"/>
    </row>
    <row r="450" spans="2:12" s="88" customFormat="1" ht="18.75" customHeight="1" x14ac:dyDescent="0.2">
      <c r="B450" s="85" t="s">
        <v>744</v>
      </c>
      <c r="C450" s="109">
        <v>0</v>
      </c>
      <c r="D450" s="109">
        <v>0</v>
      </c>
      <c r="E450" s="109">
        <v>0</v>
      </c>
      <c r="F450" s="109">
        <v>0</v>
      </c>
      <c r="G450" s="109">
        <v>6</v>
      </c>
      <c r="H450" s="109">
        <v>6</v>
      </c>
      <c r="I450" s="109">
        <v>0</v>
      </c>
      <c r="J450" s="109">
        <v>0</v>
      </c>
      <c r="K450" s="86">
        <v>12</v>
      </c>
      <c r="L450" s="87"/>
    </row>
    <row r="451" spans="2:12" s="88" customFormat="1" ht="18.75" customHeight="1" x14ac:dyDescent="0.2">
      <c r="B451" s="85" t="s">
        <v>746</v>
      </c>
      <c r="C451" s="109">
        <v>0</v>
      </c>
      <c r="D451" s="109">
        <v>0</v>
      </c>
      <c r="E451" s="109">
        <v>0</v>
      </c>
      <c r="F451" s="109">
        <v>0</v>
      </c>
      <c r="G451" s="109">
        <v>0</v>
      </c>
      <c r="H451" s="109">
        <v>11</v>
      </c>
      <c r="I451" s="109">
        <v>0</v>
      </c>
      <c r="J451" s="109">
        <v>0</v>
      </c>
      <c r="K451" s="86">
        <v>11</v>
      </c>
      <c r="L451" s="87"/>
    </row>
    <row r="452" spans="2:12" s="88" customFormat="1" ht="18.75" customHeight="1" x14ac:dyDescent="0.2">
      <c r="B452" s="85" t="s">
        <v>745</v>
      </c>
      <c r="C452" s="109">
        <v>0</v>
      </c>
      <c r="D452" s="109">
        <v>0</v>
      </c>
      <c r="E452" s="109">
        <v>0</v>
      </c>
      <c r="F452" s="109">
        <v>0</v>
      </c>
      <c r="G452" s="109">
        <v>0</v>
      </c>
      <c r="H452" s="109">
        <v>0</v>
      </c>
      <c r="I452" s="109">
        <v>11</v>
      </c>
      <c r="J452" s="109">
        <v>0</v>
      </c>
      <c r="K452" s="86">
        <v>11</v>
      </c>
      <c r="L452" s="87"/>
    </row>
    <row r="453" spans="2:12" s="88" customFormat="1" ht="18.75" customHeight="1" x14ac:dyDescent="0.2">
      <c r="B453" s="85" t="s">
        <v>748</v>
      </c>
      <c r="C453" s="109">
        <v>0</v>
      </c>
      <c r="D453" s="109">
        <v>0</v>
      </c>
      <c r="E453" s="109">
        <v>0</v>
      </c>
      <c r="F453" s="109">
        <v>6</v>
      </c>
      <c r="G453" s="109">
        <v>5</v>
      </c>
      <c r="H453" s="109">
        <v>0</v>
      </c>
      <c r="I453" s="109">
        <v>0</v>
      </c>
      <c r="J453" s="109">
        <v>0</v>
      </c>
      <c r="K453" s="86">
        <v>11</v>
      </c>
      <c r="L453" s="87"/>
    </row>
    <row r="454" spans="2:12" s="88" customFormat="1" ht="18.75" customHeight="1" x14ac:dyDescent="0.2">
      <c r="B454" s="85" t="s">
        <v>747</v>
      </c>
      <c r="C454" s="109">
        <v>0</v>
      </c>
      <c r="D454" s="109">
        <v>0</v>
      </c>
      <c r="E454" s="109">
        <v>0</v>
      </c>
      <c r="F454" s="109">
        <v>0</v>
      </c>
      <c r="G454" s="109">
        <v>0</v>
      </c>
      <c r="H454" s="109">
        <v>11</v>
      </c>
      <c r="I454" s="109">
        <v>0</v>
      </c>
      <c r="J454" s="109">
        <v>0</v>
      </c>
      <c r="K454" s="86">
        <v>11</v>
      </c>
      <c r="L454" s="87"/>
    </row>
    <row r="455" spans="2:12" s="88" customFormat="1" ht="18.75" customHeight="1" x14ac:dyDescent="0.2">
      <c r="B455" s="85" t="s">
        <v>3104</v>
      </c>
      <c r="C455" s="109">
        <v>0</v>
      </c>
      <c r="D455" s="109">
        <v>0</v>
      </c>
      <c r="E455" s="109">
        <v>0</v>
      </c>
      <c r="F455" s="109">
        <v>0</v>
      </c>
      <c r="G455" s="109">
        <v>0</v>
      </c>
      <c r="H455" s="109">
        <v>0</v>
      </c>
      <c r="I455" s="109">
        <v>0</v>
      </c>
      <c r="J455" s="109">
        <v>11</v>
      </c>
      <c r="K455" s="86">
        <v>11</v>
      </c>
      <c r="L455" s="87"/>
    </row>
    <row r="456" spans="2:12" s="88" customFormat="1" ht="18.75" customHeight="1" x14ac:dyDescent="0.2">
      <c r="B456" s="85" t="s">
        <v>2980</v>
      </c>
      <c r="C456" s="109">
        <v>0</v>
      </c>
      <c r="D456" s="109">
        <v>0</v>
      </c>
      <c r="E456" s="109">
        <v>0</v>
      </c>
      <c r="F456" s="109">
        <v>0</v>
      </c>
      <c r="G456" s="109">
        <v>0</v>
      </c>
      <c r="H456" s="109">
        <v>0</v>
      </c>
      <c r="I456" s="109">
        <v>0</v>
      </c>
      <c r="J456" s="109">
        <v>11</v>
      </c>
      <c r="K456" s="86">
        <v>11</v>
      </c>
      <c r="L456" s="87"/>
    </row>
    <row r="457" spans="2:12" s="88" customFormat="1" ht="18.75" customHeight="1" x14ac:dyDescent="0.2">
      <c r="B457" s="85" t="s">
        <v>749</v>
      </c>
      <c r="C457" s="109">
        <v>0</v>
      </c>
      <c r="D457" s="109">
        <v>0</v>
      </c>
      <c r="E457" s="109">
        <v>0</v>
      </c>
      <c r="F457" s="109">
        <v>0</v>
      </c>
      <c r="G457" s="109">
        <v>0</v>
      </c>
      <c r="H457" s="109">
        <v>3</v>
      </c>
      <c r="I457" s="109">
        <v>8</v>
      </c>
      <c r="J457" s="109">
        <v>0</v>
      </c>
      <c r="K457" s="86">
        <v>11</v>
      </c>
      <c r="L457" s="87"/>
    </row>
    <row r="458" spans="2:12" s="88" customFormat="1" ht="18.75" customHeight="1" x14ac:dyDescent="0.2">
      <c r="B458" s="85" t="s">
        <v>816</v>
      </c>
      <c r="C458" s="109">
        <v>0</v>
      </c>
      <c r="D458" s="109">
        <v>0</v>
      </c>
      <c r="E458" s="109">
        <v>0</v>
      </c>
      <c r="F458" s="109">
        <v>0</v>
      </c>
      <c r="G458" s="109">
        <v>0</v>
      </c>
      <c r="H458" s="109">
        <v>4</v>
      </c>
      <c r="I458" s="109">
        <v>0</v>
      </c>
      <c r="J458" s="109">
        <v>6</v>
      </c>
      <c r="K458" s="86">
        <v>10</v>
      </c>
      <c r="L458" s="87"/>
    </row>
    <row r="459" spans="2:12" s="88" customFormat="1" ht="18.75" customHeight="1" x14ac:dyDescent="0.2">
      <c r="B459" s="85" t="s">
        <v>2981</v>
      </c>
      <c r="C459" s="109">
        <v>0</v>
      </c>
      <c r="D459" s="109">
        <v>0</v>
      </c>
      <c r="E459" s="109">
        <v>0</v>
      </c>
      <c r="F459" s="109">
        <v>0</v>
      </c>
      <c r="G459" s="109">
        <v>0</v>
      </c>
      <c r="H459" s="109">
        <v>0</v>
      </c>
      <c r="I459" s="109">
        <v>0</v>
      </c>
      <c r="J459" s="109">
        <v>10</v>
      </c>
      <c r="K459" s="86">
        <v>10</v>
      </c>
      <c r="L459" s="87"/>
    </row>
    <row r="460" spans="2:12" s="88" customFormat="1" ht="18.75" customHeight="1" x14ac:dyDescent="0.2">
      <c r="B460" s="85" t="s">
        <v>752</v>
      </c>
      <c r="C460" s="109">
        <v>0</v>
      </c>
      <c r="D460" s="109">
        <v>0</v>
      </c>
      <c r="E460" s="109">
        <v>0</v>
      </c>
      <c r="F460" s="109">
        <v>0</v>
      </c>
      <c r="G460" s="109">
        <v>0</v>
      </c>
      <c r="H460" s="109">
        <v>0</v>
      </c>
      <c r="I460" s="109">
        <v>10</v>
      </c>
      <c r="J460" s="109">
        <v>0</v>
      </c>
      <c r="K460" s="86">
        <v>10</v>
      </c>
      <c r="L460" s="87"/>
    </row>
    <row r="461" spans="2:12" s="88" customFormat="1" ht="18.75" customHeight="1" x14ac:dyDescent="0.2">
      <c r="B461" s="85" t="s">
        <v>755</v>
      </c>
      <c r="C461" s="109">
        <v>0</v>
      </c>
      <c r="D461" s="109">
        <v>10</v>
      </c>
      <c r="E461" s="109">
        <v>0</v>
      </c>
      <c r="F461" s="109">
        <v>0</v>
      </c>
      <c r="G461" s="109">
        <v>0</v>
      </c>
      <c r="H461" s="109">
        <v>0</v>
      </c>
      <c r="I461" s="109">
        <v>0</v>
      </c>
      <c r="J461" s="109">
        <v>0</v>
      </c>
      <c r="K461" s="86">
        <v>10</v>
      </c>
      <c r="L461" s="87"/>
    </row>
    <row r="462" spans="2:12" s="88" customFormat="1" ht="18.75" customHeight="1" x14ac:dyDescent="0.2">
      <c r="B462" s="85" t="s">
        <v>751</v>
      </c>
      <c r="C462" s="109">
        <v>0</v>
      </c>
      <c r="D462" s="109">
        <v>0</v>
      </c>
      <c r="E462" s="109">
        <v>0</v>
      </c>
      <c r="F462" s="109">
        <v>0</v>
      </c>
      <c r="G462" s="109">
        <v>0</v>
      </c>
      <c r="H462" s="109">
        <v>0</v>
      </c>
      <c r="I462" s="109">
        <v>10</v>
      </c>
      <c r="J462" s="109">
        <v>0</v>
      </c>
      <c r="K462" s="86">
        <v>10</v>
      </c>
      <c r="L462" s="87"/>
    </row>
    <row r="463" spans="2:12" s="88" customFormat="1" ht="18.75" customHeight="1" x14ac:dyDescent="0.2">
      <c r="B463" s="85" t="s">
        <v>2982</v>
      </c>
      <c r="C463" s="109">
        <v>0</v>
      </c>
      <c r="D463" s="109">
        <v>0</v>
      </c>
      <c r="E463" s="109">
        <v>0</v>
      </c>
      <c r="F463" s="109">
        <v>0</v>
      </c>
      <c r="G463" s="109">
        <v>0</v>
      </c>
      <c r="H463" s="109">
        <v>0</v>
      </c>
      <c r="I463" s="109">
        <v>0</v>
      </c>
      <c r="J463" s="109">
        <v>10</v>
      </c>
      <c r="K463" s="86">
        <v>10</v>
      </c>
      <c r="L463" s="87"/>
    </row>
    <row r="464" spans="2:12" s="88" customFormat="1" ht="18.75" customHeight="1" x14ac:dyDescent="0.2">
      <c r="B464" s="85" t="s">
        <v>750</v>
      </c>
      <c r="C464" s="109">
        <v>0</v>
      </c>
      <c r="D464" s="109">
        <v>0</v>
      </c>
      <c r="E464" s="109">
        <v>0</v>
      </c>
      <c r="F464" s="109">
        <v>0</v>
      </c>
      <c r="G464" s="109">
        <v>0</v>
      </c>
      <c r="H464" s="109">
        <v>0</v>
      </c>
      <c r="I464" s="109">
        <v>10</v>
      </c>
      <c r="J464" s="109">
        <v>0</v>
      </c>
      <c r="K464" s="86">
        <v>10</v>
      </c>
      <c r="L464" s="87"/>
    </row>
    <row r="465" spans="2:12" s="88" customFormat="1" ht="18.75" customHeight="1" x14ac:dyDescent="0.2">
      <c r="B465" s="85" t="s">
        <v>754</v>
      </c>
      <c r="C465" s="109">
        <v>0</v>
      </c>
      <c r="D465" s="109">
        <v>0</v>
      </c>
      <c r="E465" s="109">
        <v>0</v>
      </c>
      <c r="F465" s="109">
        <v>0</v>
      </c>
      <c r="G465" s="109">
        <v>0</v>
      </c>
      <c r="H465" s="109">
        <v>6</v>
      </c>
      <c r="I465" s="109">
        <v>0</v>
      </c>
      <c r="J465" s="109">
        <v>4</v>
      </c>
      <c r="K465" s="86">
        <v>10</v>
      </c>
      <c r="L465" s="87"/>
    </row>
    <row r="466" spans="2:12" s="88" customFormat="1" ht="18.75" customHeight="1" x14ac:dyDescent="0.2">
      <c r="B466" s="85" t="s">
        <v>2986</v>
      </c>
      <c r="C466" s="109">
        <v>0</v>
      </c>
      <c r="D466" s="109">
        <v>0</v>
      </c>
      <c r="E466" s="109">
        <v>0</v>
      </c>
      <c r="F466" s="109">
        <v>0</v>
      </c>
      <c r="G466" s="109">
        <v>0</v>
      </c>
      <c r="H466" s="109">
        <v>0</v>
      </c>
      <c r="I466" s="109">
        <v>0</v>
      </c>
      <c r="J466" s="109">
        <v>10</v>
      </c>
      <c r="K466" s="86">
        <v>10</v>
      </c>
      <c r="L466" s="87"/>
    </row>
    <row r="467" spans="2:12" s="88" customFormat="1" ht="18.75" customHeight="1" x14ac:dyDescent="0.2">
      <c r="B467" s="85" t="s">
        <v>787</v>
      </c>
      <c r="C467" s="109">
        <v>0</v>
      </c>
      <c r="D467" s="109">
        <v>0</v>
      </c>
      <c r="E467" s="109">
        <v>0</v>
      </c>
      <c r="F467" s="109">
        <v>0</v>
      </c>
      <c r="G467" s="109">
        <v>0</v>
      </c>
      <c r="H467" s="109">
        <v>0</v>
      </c>
      <c r="I467" s="109">
        <v>6</v>
      </c>
      <c r="J467" s="109">
        <v>4</v>
      </c>
      <c r="K467" s="86">
        <v>10</v>
      </c>
      <c r="L467" s="87"/>
    </row>
    <row r="468" spans="2:12" s="88" customFormat="1" ht="18.75" customHeight="1" x14ac:dyDescent="0.2">
      <c r="B468" s="85" t="s">
        <v>3106</v>
      </c>
      <c r="C468" s="109">
        <v>0</v>
      </c>
      <c r="D468" s="109">
        <v>0</v>
      </c>
      <c r="E468" s="109">
        <v>0</v>
      </c>
      <c r="F468" s="109">
        <v>0</v>
      </c>
      <c r="G468" s="109">
        <v>0</v>
      </c>
      <c r="H468" s="109">
        <v>0</v>
      </c>
      <c r="I468" s="109">
        <v>0</v>
      </c>
      <c r="J468" s="109">
        <v>10</v>
      </c>
      <c r="K468" s="86">
        <v>10</v>
      </c>
      <c r="L468" s="87"/>
    </row>
    <row r="469" spans="2:12" s="88" customFormat="1" ht="18.75" customHeight="1" x14ac:dyDescent="0.2">
      <c r="B469" s="85" t="s">
        <v>759</v>
      </c>
      <c r="C469" s="109">
        <v>0</v>
      </c>
      <c r="D469" s="109">
        <v>0</v>
      </c>
      <c r="E469" s="109">
        <v>0</v>
      </c>
      <c r="F469" s="109">
        <v>0</v>
      </c>
      <c r="G469" s="109">
        <v>0</v>
      </c>
      <c r="H469" s="109">
        <v>0</v>
      </c>
      <c r="I469" s="109">
        <v>10</v>
      </c>
      <c r="J469" s="109">
        <v>0</v>
      </c>
      <c r="K469" s="86">
        <v>10</v>
      </c>
      <c r="L469" s="87"/>
    </row>
    <row r="470" spans="2:12" s="88" customFormat="1" ht="18.75" customHeight="1" x14ac:dyDescent="0.2">
      <c r="B470" s="85" t="s">
        <v>779</v>
      </c>
      <c r="C470" s="109">
        <v>0</v>
      </c>
      <c r="D470" s="109">
        <v>0</v>
      </c>
      <c r="E470" s="109">
        <v>0</v>
      </c>
      <c r="F470" s="109">
        <v>0</v>
      </c>
      <c r="G470" s="109">
        <v>0</v>
      </c>
      <c r="H470" s="109">
        <v>2</v>
      </c>
      <c r="I470" s="109">
        <v>5</v>
      </c>
      <c r="J470" s="109">
        <v>3</v>
      </c>
      <c r="K470" s="86">
        <v>10</v>
      </c>
      <c r="L470" s="87"/>
    </row>
    <row r="471" spans="2:12" s="88" customFormat="1" ht="18.75" customHeight="1" x14ac:dyDescent="0.2">
      <c r="B471" s="85" t="s">
        <v>611</v>
      </c>
      <c r="C471" s="109">
        <v>0</v>
      </c>
      <c r="D471" s="109">
        <v>10</v>
      </c>
      <c r="E471" s="109">
        <v>0</v>
      </c>
      <c r="F471" s="109">
        <v>0</v>
      </c>
      <c r="G471" s="109">
        <v>0</v>
      </c>
      <c r="H471" s="109">
        <v>0</v>
      </c>
      <c r="I471" s="109">
        <v>0</v>
      </c>
      <c r="J471" s="109">
        <v>0</v>
      </c>
      <c r="K471" s="86">
        <v>10</v>
      </c>
      <c r="L471" s="87"/>
    </row>
    <row r="472" spans="2:12" s="88" customFormat="1" ht="18.75" customHeight="1" x14ac:dyDescent="0.2">
      <c r="B472" s="85" t="s">
        <v>725</v>
      </c>
      <c r="C472" s="109">
        <v>0</v>
      </c>
      <c r="D472" s="109">
        <v>3</v>
      </c>
      <c r="E472" s="109">
        <v>3</v>
      </c>
      <c r="F472" s="109">
        <v>0</v>
      </c>
      <c r="G472" s="109">
        <v>3</v>
      </c>
      <c r="H472" s="109">
        <v>0</v>
      </c>
      <c r="I472" s="109">
        <v>0</v>
      </c>
      <c r="J472" s="109">
        <v>0</v>
      </c>
      <c r="K472" s="86">
        <v>9</v>
      </c>
      <c r="L472" s="87"/>
    </row>
    <row r="473" spans="2:12" s="88" customFormat="1" ht="18.75" customHeight="1" x14ac:dyDescent="0.2">
      <c r="B473" s="85" t="s">
        <v>760</v>
      </c>
      <c r="C473" s="109">
        <v>9</v>
      </c>
      <c r="D473" s="109">
        <v>0</v>
      </c>
      <c r="E473" s="109">
        <v>0</v>
      </c>
      <c r="F473" s="109">
        <v>0</v>
      </c>
      <c r="G473" s="109">
        <v>0</v>
      </c>
      <c r="H473" s="109">
        <v>0</v>
      </c>
      <c r="I473" s="109">
        <v>0</v>
      </c>
      <c r="J473" s="109">
        <v>0</v>
      </c>
      <c r="K473" s="86">
        <v>9</v>
      </c>
      <c r="L473" s="87"/>
    </row>
    <row r="474" spans="2:12" s="88" customFormat="1" ht="18.75" customHeight="1" x14ac:dyDescent="0.2">
      <c r="B474" s="85" t="s">
        <v>70</v>
      </c>
      <c r="C474" s="109">
        <v>0</v>
      </c>
      <c r="D474" s="109">
        <v>0</v>
      </c>
      <c r="E474" s="109">
        <v>0</v>
      </c>
      <c r="F474" s="109">
        <v>0</v>
      </c>
      <c r="G474" s="109">
        <v>4</v>
      </c>
      <c r="H474" s="109">
        <v>5</v>
      </c>
      <c r="I474" s="109">
        <v>0</v>
      </c>
      <c r="J474" s="109">
        <v>0</v>
      </c>
      <c r="K474" s="86">
        <v>9</v>
      </c>
      <c r="L474" s="87"/>
    </row>
    <row r="475" spans="2:12" s="88" customFormat="1" ht="18.75" customHeight="1" x14ac:dyDescent="0.2">
      <c r="B475" s="85" t="s">
        <v>761</v>
      </c>
      <c r="C475" s="109">
        <v>0</v>
      </c>
      <c r="D475" s="109">
        <v>0</v>
      </c>
      <c r="E475" s="109">
        <v>0</v>
      </c>
      <c r="F475" s="109">
        <v>0</v>
      </c>
      <c r="G475" s="109">
        <v>0</v>
      </c>
      <c r="H475" s="109">
        <v>0</v>
      </c>
      <c r="I475" s="109">
        <v>9</v>
      </c>
      <c r="J475" s="109">
        <v>0</v>
      </c>
      <c r="K475" s="86">
        <v>9</v>
      </c>
      <c r="L475" s="87"/>
    </row>
    <row r="476" spans="2:12" s="88" customFormat="1" ht="18.75" customHeight="1" x14ac:dyDescent="0.2">
      <c r="B476" s="85" t="s">
        <v>2983</v>
      </c>
      <c r="C476" s="109">
        <v>0</v>
      </c>
      <c r="D476" s="109">
        <v>0</v>
      </c>
      <c r="E476" s="109">
        <v>0</v>
      </c>
      <c r="F476" s="109">
        <v>0</v>
      </c>
      <c r="G476" s="109">
        <v>0</v>
      </c>
      <c r="H476" s="109">
        <v>0</v>
      </c>
      <c r="I476" s="109">
        <v>0</v>
      </c>
      <c r="J476" s="109">
        <v>9</v>
      </c>
      <c r="K476" s="86">
        <v>9</v>
      </c>
      <c r="L476" s="87"/>
    </row>
    <row r="477" spans="2:12" s="88" customFormat="1" ht="18.75" customHeight="1" x14ac:dyDescent="0.2">
      <c r="B477" s="85" t="s">
        <v>2988</v>
      </c>
      <c r="C477" s="109">
        <v>0</v>
      </c>
      <c r="D477" s="109">
        <v>0</v>
      </c>
      <c r="E477" s="109">
        <v>0</v>
      </c>
      <c r="F477" s="109">
        <v>0</v>
      </c>
      <c r="G477" s="109">
        <v>0</v>
      </c>
      <c r="H477" s="109">
        <v>0</v>
      </c>
      <c r="I477" s="109">
        <v>0</v>
      </c>
      <c r="J477" s="109">
        <v>9</v>
      </c>
      <c r="K477" s="86">
        <v>9</v>
      </c>
      <c r="L477" s="87"/>
    </row>
    <row r="478" spans="2:12" s="88" customFormat="1" ht="18.75" customHeight="1" x14ac:dyDescent="0.2">
      <c r="B478" s="85" t="s">
        <v>762</v>
      </c>
      <c r="C478" s="109">
        <v>0</v>
      </c>
      <c r="D478" s="109">
        <v>0</v>
      </c>
      <c r="E478" s="109">
        <v>0</v>
      </c>
      <c r="F478" s="109">
        <v>0</v>
      </c>
      <c r="G478" s="109">
        <v>0</v>
      </c>
      <c r="H478" s="109">
        <v>9</v>
      </c>
      <c r="I478" s="109">
        <v>0</v>
      </c>
      <c r="J478" s="109">
        <v>0</v>
      </c>
      <c r="K478" s="86">
        <v>9</v>
      </c>
      <c r="L478" s="87"/>
    </row>
    <row r="479" spans="2:12" s="88" customFormat="1" ht="18.75" customHeight="1" x14ac:dyDescent="0.2">
      <c r="B479" s="85" t="s">
        <v>3105</v>
      </c>
      <c r="C479" s="109">
        <v>0</v>
      </c>
      <c r="D479" s="109">
        <v>0</v>
      </c>
      <c r="E479" s="109">
        <v>0</v>
      </c>
      <c r="F479" s="109">
        <v>0</v>
      </c>
      <c r="G479" s="109">
        <v>0</v>
      </c>
      <c r="H479" s="109">
        <v>0</v>
      </c>
      <c r="I479" s="109">
        <v>0</v>
      </c>
      <c r="J479" s="109">
        <v>9</v>
      </c>
      <c r="K479" s="86">
        <v>9</v>
      </c>
      <c r="L479" s="87"/>
    </row>
    <row r="480" spans="2:12" s="88" customFormat="1" ht="18.75" customHeight="1" x14ac:dyDescent="0.2">
      <c r="B480" s="85" t="s">
        <v>801</v>
      </c>
      <c r="C480" s="109">
        <v>0</v>
      </c>
      <c r="D480" s="109">
        <v>0</v>
      </c>
      <c r="E480" s="109">
        <v>0</v>
      </c>
      <c r="F480" s="109">
        <v>0</v>
      </c>
      <c r="G480" s="109">
        <v>0</v>
      </c>
      <c r="H480" s="109">
        <v>0</v>
      </c>
      <c r="I480" s="109">
        <v>6</v>
      </c>
      <c r="J480" s="109">
        <v>3</v>
      </c>
      <c r="K480" s="86">
        <v>9</v>
      </c>
      <c r="L480" s="87"/>
    </row>
    <row r="481" spans="2:12" s="88" customFormat="1" ht="18.75" customHeight="1" x14ac:dyDescent="0.2">
      <c r="B481" s="85" t="s">
        <v>800</v>
      </c>
      <c r="C481" s="109">
        <v>0</v>
      </c>
      <c r="D481" s="109">
        <v>0</v>
      </c>
      <c r="E481" s="109">
        <v>0</v>
      </c>
      <c r="F481" s="109">
        <v>0</v>
      </c>
      <c r="G481" s="109">
        <v>0</v>
      </c>
      <c r="H481" s="109">
        <v>0</v>
      </c>
      <c r="I481" s="109">
        <v>6</v>
      </c>
      <c r="J481" s="109">
        <v>3</v>
      </c>
      <c r="K481" s="86">
        <v>9</v>
      </c>
      <c r="L481" s="87"/>
    </row>
    <row r="482" spans="2:12" s="88" customFormat="1" ht="18.75" customHeight="1" x14ac:dyDescent="0.2">
      <c r="B482" s="85" t="s">
        <v>765</v>
      </c>
      <c r="C482" s="109">
        <v>0</v>
      </c>
      <c r="D482" s="109">
        <v>0</v>
      </c>
      <c r="E482" s="109">
        <v>0</v>
      </c>
      <c r="F482" s="109">
        <v>0</v>
      </c>
      <c r="G482" s="109">
        <v>0</v>
      </c>
      <c r="H482" s="109">
        <v>8</v>
      </c>
      <c r="I482" s="109">
        <v>0</v>
      </c>
      <c r="J482" s="109">
        <v>0</v>
      </c>
      <c r="K482" s="86">
        <v>8</v>
      </c>
      <c r="L482" s="87"/>
    </row>
    <row r="483" spans="2:12" s="88" customFormat="1" ht="18.75" customHeight="1" x14ac:dyDescent="0.2">
      <c r="B483" s="85" t="s">
        <v>767</v>
      </c>
      <c r="C483" s="109">
        <v>0</v>
      </c>
      <c r="D483" s="109">
        <v>0</v>
      </c>
      <c r="E483" s="109">
        <v>0</v>
      </c>
      <c r="F483" s="109">
        <v>0</v>
      </c>
      <c r="G483" s="109">
        <v>0</v>
      </c>
      <c r="H483" s="109">
        <v>0</v>
      </c>
      <c r="I483" s="109">
        <v>8</v>
      </c>
      <c r="J483" s="109">
        <v>0</v>
      </c>
      <c r="K483" s="86">
        <v>8</v>
      </c>
      <c r="L483" s="87"/>
    </row>
    <row r="484" spans="2:12" s="88" customFormat="1" ht="18.75" customHeight="1" x14ac:dyDescent="0.2">
      <c r="B484" s="85" t="s">
        <v>768</v>
      </c>
      <c r="C484" s="109">
        <v>0</v>
      </c>
      <c r="D484" s="109">
        <v>0</v>
      </c>
      <c r="E484" s="109">
        <v>0</v>
      </c>
      <c r="F484" s="109">
        <v>0</v>
      </c>
      <c r="G484" s="109">
        <v>0</v>
      </c>
      <c r="H484" s="109">
        <v>4</v>
      </c>
      <c r="I484" s="109">
        <v>4</v>
      </c>
      <c r="J484" s="109">
        <v>0</v>
      </c>
      <c r="K484" s="86">
        <v>8</v>
      </c>
      <c r="L484" s="87"/>
    </row>
    <row r="485" spans="2:12" s="88" customFormat="1" ht="18.75" customHeight="1" x14ac:dyDescent="0.2">
      <c r="B485" s="85" t="s">
        <v>770</v>
      </c>
      <c r="C485" s="109">
        <v>0</v>
      </c>
      <c r="D485" s="109">
        <v>0</v>
      </c>
      <c r="E485" s="109">
        <v>0</v>
      </c>
      <c r="F485" s="109">
        <v>0</v>
      </c>
      <c r="G485" s="109">
        <v>0</v>
      </c>
      <c r="H485" s="109">
        <v>8</v>
      </c>
      <c r="I485" s="109">
        <v>0</v>
      </c>
      <c r="J485" s="109">
        <v>0</v>
      </c>
      <c r="K485" s="86">
        <v>8</v>
      </c>
      <c r="L485" s="87"/>
    </row>
    <row r="486" spans="2:12" s="88" customFormat="1" ht="18.75" customHeight="1" x14ac:dyDescent="0.2">
      <c r="B486" s="85" t="s">
        <v>2984</v>
      </c>
      <c r="C486" s="109">
        <v>0</v>
      </c>
      <c r="D486" s="109">
        <v>0</v>
      </c>
      <c r="E486" s="109">
        <v>0</v>
      </c>
      <c r="F486" s="109">
        <v>0</v>
      </c>
      <c r="G486" s="109">
        <v>0</v>
      </c>
      <c r="H486" s="109">
        <v>0</v>
      </c>
      <c r="I486" s="109">
        <v>0</v>
      </c>
      <c r="J486" s="109">
        <v>8</v>
      </c>
      <c r="K486" s="86">
        <v>8</v>
      </c>
      <c r="L486" s="87"/>
    </row>
    <row r="487" spans="2:12" s="88" customFormat="1" ht="18.75" customHeight="1" x14ac:dyDescent="0.2">
      <c r="B487" s="85" t="s">
        <v>3006</v>
      </c>
      <c r="C487" s="109">
        <v>0</v>
      </c>
      <c r="D487" s="109">
        <v>0</v>
      </c>
      <c r="E487" s="109">
        <v>0</v>
      </c>
      <c r="F487" s="109">
        <v>0</v>
      </c>
      <c r="G487" s="109">
        <v>0</v>
      </c>
      <c r="H487" s="109">
        <v>0</v>
      </c>
      <c r="I487" s="109">
        <v>0</v>
      </c>
      <c r="J487" s="109">
        <v>8</v>
      </c>
      <c r="K487" s="86">
        <v>8</v>
      </c>
      <c r="L487" s="87"/>
    </row>
    <row r="488" spans="2:12" s="88" customFormat="1" ht="18.75" customHeight="1" x14ac:dyDescent="0.2">
      <c r="B488" s="85" t="s">
        <v>766</v>
      </c>
      <c r="C488" s="109">
        <v>0</v>
      </c>
      <c r="D488" s="109">
        <v>0</v>
      </c>
      <c r="E488" s="109">
        <v>0</v>
      </c>
      <c r="F488" s="109">
        <v>0</v>
      </c>
      <c r="G488" s="109">
        <v>0</v>
      </c>
      <c r="H488" s="109">
        <v>8</v>
      </c>
      <c r="I488" s="109">
        <v>0</v>
      </c>
      <c r="J488" s="109">
        <v>0</v>
      </c>
      <c r="K488" s="86">
        <v>8</v>
      </c>
      <c r="L488" s="87"/>
    </row>
    <row r="489" spans="2:12" s="88" customFormat="1" ht="18.75" customHeight="1" x14ac:dyDescent="0.2">
      <c r="B489" s="85" t="s">
        <v>772</v>
      </c>
      <c r="C489" s="109">
        <v>0</v>
      </c>
      <c r="D489" s="109">
        <v>0</v>
      </c>
      <c r="E489" s="109">
        <v>0</v>
      </c>
      <c r="F489" s="109">
        <v>1</v>
      </c>
      <c r="G489" s="109">
        <v>4</v>
      </c>
      <c r="H489" s="109">
        <v>3</v>
      </c>
      <c r="I489" s="109">
        <v>0</v>
      </c>
      <c r="J489" s="109">
        <v>0</v>
      </c>
      <c r="K489" s="86">
        <v>8</v>
      </c>
      <c r="L489" s="87"/>
    </row>
    <row r="490" spans="2:12" s="88" customFormat="1" ht="18.75" customHeight="1" x14ac:dyDescent="0.2">
      <c r="B490" s="85" t="s">
        <v>774</v>
      </c>
      <c r="C490" s="109">
        <v>0</v>
      </c>
      <c r="D490" s="109">
        <v>0</v>
      </c>
      <c r="E490" s="109">
        <v>0</v>
      </c>
      <c r="F490" s="109">
        <v>0</v>
      </c>
      <c r="G490" s="109">
        <v>0</v>
      </c>
      <c r="H490" s="109">
        <v>8</v>
      </c>
      <c r="I490" s="109">
        <v>0</v>
      </c>
      <c r="J490" s="109">
        <v>0</v>
      </c>
      <c r="K490" s="86">
        <v>8</v>
      </c>
      <c r="L490" s="87"/>
    </row>
    <row r="491" spans="2:12" s="88" customFormat="1" ht="18.75" customHeight="1" x14ac:dyDescent="0.2">
      <c r="B491" s="85" t="s">
        <v>807</v>
      </c>
      <c r="C491" s="109">
        <v>0</v>
      </c>
      <c r="D491" s="109">
        <v>0</v>
      </c>
      <c r="E491" s="109">
        <v>0</v>
      </c>
      <c r="F491" s="109">
        <v>0</v>
      </c>
      <c r="G491" s="109">
        <v>0</v>
      </c>
      <c r="H491" s="109">
        <v>0</v>
      </c>
      <c r="I491" s="109">
        <v>5</v>
      </c>
      <c r="J491" s="109">
        <v>3</v>
      </c>
      <c r="K491" s="86">
        <v>8</v>
      </c>
      <c r="L491" s="87"/>
    </row>
    <row r="492" spans="2:12" s="88" customFormat="1" ht="18.75" customHeight="1" x14ac:dyDescent="0.2">
      <c r="B492" s="85" t="s">
        <v>773</v>
      </c>
      <c r="C492" s="109">
        <v>8</v>
      </c>
      <c r="D492" s="109">
        <v>0</v>
      </c>
      <c r="E492" s="109">
        <v>0</v>
      </c>
      <c r="F492" s="109">
        <v>0</v>
      </c>
      <c r="G492" s="109">
        <v>0</v>
      </c>
      <c r="H492" s="109">
        <v>0</v>
      </c>
      <c r="I492" s="109">
        <v>0</v>
      </c>
      <c r="J492" s="109">
        <v>0</v>
      </c>
      <c r="K492" s="86">
        <v>8</v>
      </c>
      <c r="L492" s="87"/>
    </row>
    <row r="493" spans="2:12" s="88" customFormat="1" ht="18.75" customHeight="1" x14ac:dyDescent="0.2">
      <c r="B493" s="85" t="s">
        <v>771</v>
      </c>
      <c r="C493" s="109">
        <v>0</v>
      </c>
      <c r="D493" s="109">
        <v>0</v>
      </c>
      <c r="E493" s="109">
        <v>0</v>
      </c>
      <c r="F493" s="109">
        <v>0</v>
      </c>
      <c r="G493" s="109">
        <v>0</v>
      </c>
      <c r="H493" s="109">
        <v>0</v>
      </c>
      <c r="I493" s="109">
        <v>8</v>
      </c>
      <c r="J493" s="109">
        <v>0</v>
      </c>
      <c r="K493" s="86">
        <v>8</v>
      </c>
      <c r="L493" s="87"/>
    </row>
    <row r="494" spans="2:12" s="88" customFormat="1" ht="18.75" customHeight="1" x14ac:dyDescent="0.2">
      <c r="B494" s="85" t="s">
        <v>776</v>
      </c>
      <c r="C494" s="109">
        <v>8</v>
      </c>
      <c r="D494" s="109">
        <v>0</v>
      </c>
      <c r="E494" s="109">
        <v>0</v>
      </c>
      <c r="F494" s="109">
        <v>0</v>
      </c>
      <c r="G494" s="109">
        <v>0</v>
      </c>
      <c r="H494" s="109">
        <v>0</v>
      </c>
      <c r="I494" s="109">
        <v>0</v>
      </c>
      <c r="J494" s="109">
        <v>0</v>
      </c>
      <c r="K494" s="86">
        <v>8</v>
      </c>
      <c r="L494" s="87"/>
    </row>
    <row r="495" spans="2:12" s="88" customFormat="1" ht="18.75" customHeight="1" x14ac:dyDescent="0.2">
      <c r="B495" s="85" t="s">
        <v>775</v>
      </c>
      <c r="C495" s="109">
        <v>0</v>
      </c>
      <c r="D495" s="109">
        <v>0</v>
      </c>
      <c r="E495" s="109">
        <v>0</v>
      </c>
      <c r="F495" s="109">
        <v>0</v>
      </c>
      <c r="G495" s="109">
        <v>0</v>
      </c>
      <c r="H495" s="109">
        <v>8</v>
      </c>
      <c r="I495" s="109">
        <v>0</v>
      </c>
      <c r="J495" s="109">
        <v>0</v>
      </c>
      <c r="K495" s="86">
        <v>8</v>
      </c>
      <c r="L495" s="87"/>
    </row>
    <row r="496" spans="2:12" s="88" customFormat="1" ht="18.75" customHeight="1" x14ac:dyDescent="0.2">
      <c r="B496" s="85" t="s">
        <v>777</v>
      </c>
      <c r="C496" s="109">
        <v>0</v>
      </c>
      <c r="D496" s="109">
        <v>0</v>
      </c>
      <c r="E496" s="109">
        <v>0</v>
      </c>
      <c r="F496" s="109">
        <v>0</v>
      </c>
      <c r="G496" s="109">
        <v>0</v>
      </c>
      <c r="H496" s="109">
        <v>0</v>
      </c>
      <c r="I496" s="109">
        <v>7</v>
      </c>
      <c r="J496" s="109">
        <v>0</v>
      </c>
      <c r="K496" s="86">
        <v>7</v>
      </c>
      <c r="L496" s="87"/>
    </row>
    <row r="497" spans="2:12" s="88" customFormat="1" ht="18.75" customHeight="1" x14ac:dyDescent="0.2">
      <c r="B497" s="85" t="s">
        <v>778</v>
      </c>
      <c r="C497" s="109">
        <v>0</v>
      </c>
      <c r="D497" s="109">
        <v>0</v>
      </c>
      <c r="E497" s="109">
        <v>0</v>
      </c>
      <c r="F497" s="109">
        <v>0</v>
      </c>
      <c r="G497" s="109">
        <v>0</v>
      </c>
      <c r="H497" s="109">
        <v>7</v>
      </c>
      <c r="I497" s="109">
        <v>0</v>
      </c>
      <c r="J497" s="109">
        <v>0</v>
      </c>
      <c r="K497" s="86">
        <v>7</v>
      </c>
      <c r="L497" s="87"/>
    </row>
    <row r="498" spans="2:12" s="88" customFormat="1" ht="18.75" customHeight="1" x14ac:dyDescent="0.2">
      <c r="B498" s="85" t="s">
        <v>2985</v>
      </c>
      <c r="C498" s="109">
        <v>0</v>
      </c>
      <c r="D498" s="109">
        <v>0</v>
      </c>
      <c r="E498" s="109">
        <v>0</v>
      </c>
      <c r="F498" s="109">
        <v>0</v>
      </c>
      <c r="G498" s="109">
        <v>0</v>
      </c>
      <c r="H498" s="109">
        <v>0</v>
      </c>
      <c r="I498" s="109">
        <v>0</v>
      </c>
      <c r="J498" s="109">
        <v>7</v>
      </c>
      <c r="K498" s="86">
        <v>7</v>
      </c>
      <c r="L498" s="87"/>
    </row>
    <row r="499" spans="2:12" s="88" customFormat="1" ht="18.75" customHeight="1" x14ac:dyDescent="0.2">
      <c r="B499" s="85" t="s">
        <v>2987</v>
      </c>
      <c r="C499" s="109">
        <v>0</v>
      </c>
      <c r="D499" s="109">
        <v>0</v>
      </c>
      <c r="E499" s="109">
        <v>0</v>
      </c>
      <c r="F499" s="109">
        <v>0</v>
      </c>
      <c r="G499" s="109">
        <v>0</v>
      </c>
      <c r="H499" s="109">
        <v>0</v>
      </c>
      <c r="I499" s="109">
        <v>0</v>
      </c>
      <c r="J499" s="109">
        <v>7</v>
      </c>
      <c r="K499" s="86">
        <v>7</v>
      </c>
      <c r="L499" s="87"/>
    </row>
    <row r="500" spans="2:12" s="88" customFormat="1" ht="18.75" customHeight="1" x14ac:dyDescent="0.2">
      <c r="B500" s="85" t="s">
        <v>786</v>
      </c>
      <c r="C500" s="109">
        <v>0</v>
      </c>
      <c r="D500" s="109">
        <v>0</v>
      </c>
      <c r="E500" s="109">
        <v>0</v>
      </c>
      <c r="F500" s="109">
        <v>3</v>
      </c>
      <c r="G500" s="109">
        <v>4</v>
      </c>
      <c r="H500" s="109">
        <v>0</v>
      </c>
      <c r="I500" s="109">
        <v>0</v>
      </c>
      <c r="J500" s="109">
        <v>0</v>
      </c>
      <c r="K500" s="86">
        <v>7</v>
      </c>
      <c r="L500" s="87"/>
    </row>
    <row r="501" spans="2:12" s="88" customFormat="1" ht="18.75" customHeight="1" x14ac:dyDescent="0.2">
      <c r="B501" s="85" t="s">
        <v>836</v>
      </c>
      <c r="C501" s="109">
        <v>0</v>
      </c>
      <c r="D501" s="109">
        <v>0</v>
      </c>
      <c r="E501" s="109">
        <v>0</v>
      </c>
      <c r="F501" s="109">
        <v>0</v>
      </c>
      <c r="G501" s="109">
        <v>0</v>
      </c>
      <c r="H501" s="109">
        <v>0</v>
      </c>
      <c r="I501" s="109">
        <v>3</v>
      </c>
      <c r="J501" s="109">
        <v>4</v>
      </c>
      <c r="K501" s="86">
        <v>7</v>
      </c>
      <c r="L501" s="87"/>
    </row>
    <row r="502" spans="2:12" s="88" customFormat="1" ht="18.75" customHeight="1" x14ac:dyDescent="0.2">
      <c r="B502" s="85" t="s">
        <v>782</v>
      </c>
      <c r="C502" s="109">
        <v>0</v>
      </c>
      <c r="D502" s="109">
        <v>0</v>
      </c>
      <c r="E502" s="109">
        <v>0</v>
      </c>
      <c r="F502" s="109">
        <v>0</v>
      </c>
      <c r="G502" s="109">
        <v>0</v>
      </c>
      <c r="H502" s="109">
        <v>7</v>
      </c>
      <c r="I502" s="109">
        <v>0</v>
      </c>
      <c r="J502" s="109">
        <v>0</v>
      </c>
      <c r="K502" s="86">
        <v>7</v>
      </c>
      <c r="L502" s="87"/>
    </row>
    <row r="503" spans="2:12" s="88" customFormat="1" ht="18.75" customHeight="1" x14ac:dyDescent="0.2">
      <c r="B503" s="85" t="s">
        <v>785</v>
      </c>
      <c r="C503" s="109">
        <v>0</v>
      </c>
      <c r="D503" s="109">
        <v>0</v>
      </c>
      <c r="E503" s="109">
        <v>0</v>
      </c>
      <c r="F503" s="109">
        <v>0</v>
      </c>
      <c r="G503" s="109">
        <v>0</v>
      </c>
      <c r="H503" s="109">
        <v>7</v>
      </c>
      <c r="I503" s="109">
        <v>0</v>
      </c>
      <c r="J503" s="109">
        <v>0</v>
      </c>
      <c r="K503" s="86">
        <v>7</v>
      </c>
      <c r="L503" s="87"/>
    </row>
    <row r="504" spans="2:12" s="88" customFormat="1" ht="18.75" customHeight="1" x14ac:dyDescent="0.2">
      <c r="B504" s="85" t="s">
        <v>780</v>
      </c>
      <c r="C504" s="109">
        <v>0</v>
      </c>
      <c r="D504" s="109">
        <v>0</v>
      </c>
      <c r="E504" s="109">
        <v>0</v>
      </c>
      <c r="F504" s="109">
        <v>0</v>
      </c>
      <c r="G504" s="109">
        <v>0</v>
      </c>
      <c r="H504" s="109">
        <v>7</v>
      </c>
      <c r="I504" s="109">
        <v>0</v>
      </c>
      <c r="J504" s="109">
        <v>0</v>
      </c>
      <c r="K504" s="86">
        <v>7</v>
      </c>
      <c r="L504" s="87"/>
    </row>
    <row r="505" spans="2:12" s="88" customFormat="1" ht="18.75" customHeight="1" x14ac:dyDescent="0.2">
      <c r="B505" s="85" t="s">
        <v>781</v>
      </c>
      <c r="C505" s="109">
        <v>0</v>
      </c>
      <c r="D505" s="109">
        <v>0</v>
      </c>
      <c r="E505" s="109">
        <v>0</v>
      </c>
      <c r="F505" s="109">
        <v>0</v>
      </c>
      <c r="G505" s="109">
        <v>0</v>
      </c>
      <c r="H505" s="109">
        <v>5</v>
      </c>
      <c r="I505" s="109">
        <v>2</v>
      </c>
      <c r="J505" s="109">
        <v>0</v>
      </c>
      <c r="K505" s="86">
        <v>7</v>
      </c>
      <c r="L505" s="87"/>
    </row>
    <row r="506" spans="2:12" s="88" customFormat="1" ht="18.75" customHeight="1" x14ac:dyDescent="0.2">
      <c r="B506" s="85" t="s">
        <v>3109</v>
      </c>
      <c r="C506" s="109">
        <v>0</v>
      </c>
      <c r="D506" s="109">
        <v>0</v>
      </c>
      <c r="E506" s="109">
        <v>0</v>
      </c>
      <c r="F506" s="109">
        <v>0</v>
      </c>
      <c r="G506" s="109">
        <v>0</v>
      </c>
      <c r="H506" s="109">
        <v>0</v>
      </c>
      <c r="I506" s="109">
        <v>0</v>
      </c>
      <c r="J506" s="109">
        <v>7</v>
      </c>
      <c r="K506" s="86">
        <v>7</v>
      </c>
      <c r="L506" s="87"/>
    </row>
    <row r="507" spans="2:12" s="88" customFormat="1" ht="18.75" customHeight="1" x14ac:dyDescent="0.2">
      <c r="B507" s="85" t="s">
        <v>3219</v>
      </c>
      <c r="C507" s="109">
        <v>0</v>
      </c>
      <c r="D507" s="109">
        <v>0</v>
      </c>
      <c r="E507" s="109">
        <v>0</v>
      </c>
      <c r="F507" s="109">
        <v>0</v>
      </c>
      <c r="G507" s="109">
        <v>0</v>
      </c>
      <c r="H507" s="109">
        <v>0</v>
      </c>
      <c r="I507" s="109">
        <v>0</v>
      </c>
      <c r="J507" s="109">
        <v>7</v>
      </c>
      <c r="K507" s="86">
        <v>7</v>
      </c>
      <c r="L507" s="87"/>
    </row>
    <row r="508" spans="2:12" s="88" customFormat="1" ht="18.75" customHeight="1" x14ac:dyDescent="0.2">
      <c r="B508" s="85" t="s">
        <v>783</v>
      </c>
      <c r="C508" s="109">
        <v>0</v>
      </c>
      <c r="D508" s="109">
        <v>0</v>
      </c>
      <c r="E508" s="109">
        <v>0</v>
      </c>
      <c r="F508" s="109">
        <v>0</v>
      </c>
      <c r="G508" s="109">
        <v>0</v>
      </c>
      <c r="H508" s="109">
        <v>5</v>
      </c>
      <c r="I508" s="109">
        <v>2</v>
      </c>
      <c r="J508" s="109">
        <v>0</v>
      </c>
      <c r="K508" s="86">
        <v>7</v>
      </c>
      <c r="L508" s="87"/>
    </row>
    <row r="509" spans="2:12" s="88" customFormat="1" ht="18.75" customHeight="1" x14ac:dyDescent="0.2">
      <c r="B509" s="85" t="s">
        <v>788</v>
      </c>
      <c r="C509" s="109">
        <v>0</v>
      </c>
      <c r="D509" s="109">
        <v>0</v>
      </c>
      <c r="E509" s="109">
        <v>0</v>
      </c>
      <c r="F509" s="109">
        <v>0</v>
      </c>
      <c r="G509" s="109">
        <v>0</v>
      </c>
      <c r="H509" s="109">
        <v>6</v>
      </c>
      <c r="I509" s="109">
        <v>0</v>
      </c>
      <c r="J509" s="109">
        <v>0</v>
      </c>
      <c r="K509" s="86">
        <v>6</v>
      </c>
      <c r="L509" s="87"/>
    </row>
    <row r="510" spans="2:12" s="88" customFormat="1" ht="18.75" customHeight="1" x14ac:dyDescent="0.2">
      <c r="B510" s="85" t="s">
        <v>3220</v>
      </c>
      <c r="C510" s="109">
        <v>0</v>
      </c>
      <c r="D510" s="109">
        <v>0</v>
      </c>
      <c r="E510" s="109">
        <v>0</v>
      </c>
      <c r="F510" s="109">
        <v>0</v>
      </c>
      <c r="G510" s="109">
        <v>0</v>
      </c>
      <c r="H510" s="109">
        <v>0</v>
      </c>
      <c r="I510" s="109">
        <v>0</v>
      </c>
      <c r="J510" s="109">
        <v>6</v>
      </c>
      <c r="K510" s="86">
        <v>6</v>
      </c>
      <c r="L510" s="87"/>
    </row>
    <row r="511" spans="2:12" s="88" customFormat="1" ht="18.75" customHeight="1" x14ac:dyDescent="0.2">
      <c r="B511" s="85" t="s">
        <v>789</v>
      </c>
      <c r="C511" s="109">
        <v>0</v>
      </c>
      <c r="D511" s="109">
        <v>0</v>
      </c>
      <c r="E511" s="109">
        <v>0</v>
      </c>
      <c r="F511" s="109">
        <v>0</v>
      </c>
      <c r="G511" s="109">
        <v>0</v>
      </c>
      <c r="H511" s="109">
        <v>0</v>
      </c>
      <c r="I511" s="109">
        <v>6</v>
      </c>
      <c r="J511" s="109">
        <v>0</v>
      </c>
      <c r="K511" s="86">
        <v>6</v>
      </c>
      <c r="L511" s="87"/>
    </row>
    <row r="512" spans="2:12" s="88" customFormat="1" ht="18.75" customHeight="1" x14ac:dyDescent="0.2">
      <c r="B512" s="85" t="s">
        <v>3221</v>
      </c>
      <c r="C512" s="109">
        <v>0</v>
      </c>
      <c r="D512" s="109">
        <v>0</v>
      </c>
      <c r="E512" s="109">
        <v>0</v>
      </c>
      <c r="F512" s="109">
        <v>0</v>
      </c>
      <c r="G512" s="109">
        <v>0</v>
      </c>
      <c r="H512" s="109">
        <v>0</v>
      </c>
      <c r="I512" s="109">
        <v>0</v>
      </c>
      <c r="J512" s="109">
        <v>6</v>
      </c>
      <c r="K512" s="86">
        <v>6</v>
      </c>
      <c r="L512" s="87"/>
    </row>
    <row r="513" spans="2:12" s="88" customFormat="1" ht="18.75" customHeight="1" x14ac:dyDescent="0.2">
      <c r="B513" s="85" t="s">
        <v>2990</v>
      </c>
      <c r="C513" s="109">
        <v>0</v>
      </c>
      <c r="D513" s="109">
        <v>0</v>
      </c>
      <c r="E513" s="109">
        <v>0</v>
      </c>
      <c r="F513" s="109">
        <v>0</v>
      </c>
      <c r="G513" s="109">
        <v>0</v>
      </c>
      <c r="H513" s="109">
        <v>0</v>
      </c>
      <c r="I513" s="109">
        <v>0</v>
      </c>
      <c r="J513" s="109">
        <v>6</v>
      </c>
      <c r="K513" s="86">
        <v>6</v>
      </c>
      <c r="L513" s="87"/>
    </row>
    <row r="514" spans="2:12" s="88" customFormat="1" ht="18.75" customHeight="1" x14ac:dyDescent="0.2">
      <c r="B514" s="85" t="s">
        <v>792</v>
      </c>
      <c r="C514" s="109">
        <v>0</v>
      </c>
      <c r="D514" s="109">
        <v>0</v>
      </c>
      <c r="E514" s="109">
        <v>0</v>
      </c>
      <c r="F514" s="109">
        <v>0</v>
      </c>
      <c r="G514" s="109">
        <v>0</v>
      </c>
      <c r="H514" s="109">
        <v>0</v>
      </c>
      <c r="I514" s="109">
        <v>6</v>
      </c>
      <c r="J514" s="109">
        <v>0</v>
      </c>
      <c r="K514" s="86">
        <v>6</v>
      </c>
      <c r="L514" s="87"/>
    </row>
    <row r="515" spans="2:12" s="88" customFormat="1" ht="18.75" customHeight="1" x14ac:dyDescent="0.2">
      <c r="B515" s="85" t="s">
        <v>793</v>
      </c>
      <c r="C515" s="109">
        <v>0</v>
      </c>
      <c r="D515" s="109">
        <v>0</v>
      </c>
      <c r="E515" s="109">
        <v>0</v>
      </c>
      <c r="F515" s="109">
        <v>0</v>
      </c>
      <c r="G515" s="109">
        <v>0</v>
      </c>
      <c r="H515" s="109">
        <v>0</v>
      </c>
      <c r="I515" s="109">
        <v>6</v>
      </c>
      <c r="J515" s="109">
        <v>0</v>
      </c>
      <c r="K515" s="86">
        <v>6</v>
      </c>
      <c r="L515" s="87"/>
    </row>
    <row r="516" spans="2:12" s="88" customFormat="1" ht="18.75" customHeight="1" x14ac:dyDescent="0.2">
      <c r="B516" s="85" t="s">
        <v>795</v>
      </c>
      <c r="C516" s="109">
        <v>0</v>
      </c>
      <c r="D516" s="109">
        <v>0</v>
      </c>
      <c r="E516" s="109">
        <v>0</v>
      </c>
      <c r="F516" s="109">
        <v>0</v>
      </c>
      <c r="G516" s="109">
        <v>0</v>
      </c>
      <c r="H516" s="109">
        <v>0</v>
      </c>
      <c r="I516" s="109">
        <v>6</v>
      </c>
      <c r="J516" s="109">
        <v>0</v>
      </c>
      <c r="K516" s="86">
        <v>6</v>
      </c>
      <c r="L516" s="87"/>
    </row>
    <row r="517" spans="2:12" s="88" customFormat="1" ht="18.75" customHeight="1" x14ac:dyDescent="0.2">
      <c r="B517" s="85" t="s">
        <v>833</v>
      </c>
      <c r="C517" s="109">
        <v>0</v>
      </c>
      <c r="D517" s="109">
        <v>0</v>
      </c>
      <c r="E517" s="109">
        <v>0</v>
      </c>
      <c r="F517" s="109">
        <v>0</v>
      </c>
      <c r="G517" s="109">
        <v>0</v>
      </c>
      <c r="H517" s="109">
        <v>3</v>
      </c>
      <c r="I517" s="109">
        <v>0</v>
      </c>
      <c r="J517" s="109">
        <v>3</v>
      </c>
      <c r="K517" s="86">
        <v>6</v>
      </c>
      <c r="L517" s="87"/>
    </row>
    <row r="518" spans="2:12" s="88" customFormat="1" ht="18.75" customHeight="1" x14ac:dyDescent="0.2">
      <c r="B518" s="85" t="s">
        <v>3222</v>
      </c>
      <c r="C518" s="109">
        <v>0</v>
      </c>
      <c r="D518" s="109">
        <v>0</v>
      </c>
      <c r="E518" s="109">
        <v>0</v>
      </c>
      <c r="F518" s="109">
        <v>0</v>
      </c>
      <c r="G518" s="109">
        <v>0</v>
      </c>
      <c r="H518" s="109">
        <v>0</v>
      </c>
      <c r="I518" s="109">
        <v>0</v>
      </c>
      <c r="J518" s="109">
        <v>6</v>
      </c>
      <c r="K518" s="86">
        <v>6</v>
      </c>
      <c r="L518" s="87"/>
    </row>
    <row r="519" spans="2:12" s="88" customFormat="1" ht="18.75" customHeight="1" x14ac:dyDescent="0.2">
      <c r="B519" s="85" t="s">
        <v>2992</v>
      </c>
      <c r="C519" s="109">
        <v>0</v>
      </c>
      <c r="D519" s="109">
        <v>0</v>
      </c>
      <c r="E519" s="109">
        <v>0</v>
      </c>
      <c r="F519" s="109">
        <v>0</v>
      </c>
      <c r="G519" s="109">
        <v>0</v>
      </c>
      <c r="H519" s="109">
        <v>0</v>
      </c>
      <c r="I519" s="109">
        <v>0</v>
      </c>
      <c r="J519" s="109">
        <v>6</v>
      </c>
      <c r="K519" s="86">
        <v>6</v>
      </c>
      <c r="L519" s="87"/>
    </row>
    <row r="520" spans="2:12" s="88" customFormat="1" ht="18.75" customHeight="1" x14ac:dyDescent="0.2">
      <c r="B520" s="85" t="s">
        <v>2993</v>
      </c>
      <c r="C520" s="109">
        <v>0</v>
      </c>
      <c r="D520" s="109">
        <v>0</v>
      </c>
      <c r="E520" s="109">
        <v>0</v>
      </c>
      <c r="F520" s="109">
        <v>0</v>
      </c>
      <c r="G520" s="109">
        <v>0</v>
      </c>
      <c r="H520" s="109">
        <v>0</v>
      </c>
      <c r="I520" s="109">
        <v>0</v>
      </c>
      <c r="J520" s="109">
        <v>6</v>
      </c>
      <c r="K520" s="86">
        <v>6</v>
      </c>
      <c r="L520" s="87"/>
    </row>
    <row r="521" spans="2:12" s="88" customFormat="1" ht="18.75" customHeight="1" x14ac:dyDescent="0.2">
      <c r="B521" s="85" t="s">
        <v>3223</v>
      </c>
      <c r="C521" s="109">
        <v>0</v>
      </c>
      <c r="D521" s="109">
        <v>0</v>
      </c>
      <c r="E521" s="109">
        <v>0</v>
      </c>
      <c r="F521" s="109">
        <v>0</v>
      </c>
      <c r="G521" s="109">
        <v>0</v>
      </c>
      <c r="H521" s="109">
        <v>0</v>
      </c>
      <c r="I521" s="109">
        <v>0</v>
      </c>
      <c r="J521" s="109">
        <v>6</v>
      </c>
      <c r="K521" s="86">
        <v>6</v>
      </c>
      <c r="L521" s="87"/>
    </row>
    <row r="522" spans="2:12" s="88" customFormat="1" ht="18.75" customHeight="1" x14ac:dyDescent="0.2">
      <c r="B522" s="85" t="s">
        <v>2991</v>
      </c>
      <c r="C522" s="109">
        <v>0</v>
      </c>
      <c r="D522" s="109">
        <v>0</v>
      </c>
      <c r="E522" s="109">
        <v>0</v>
      </c>
      <c r="F522" s="109">
        <v>0</v>
      </c>
      <c r="G522" s="109">
        <v>0</v>
      </c>
      <c r="H522" s="109">
        <v>0</v>
      </c>
      <c r="I522" s="109">
        <v>0</v>
      </c>
      <c r="J522" s="109">
        <v>6</v>
      </c>
      <c r="K522" s="86">
        <v>6</v>
      </c>
      <c r="L522" s="87"/>
    </row>
    <row r="523" spans="2:12" s="88" customFormat="1" ht="18.75" customHeight="1" x14ac:dyDescent="0.2">
      <c r="B523" s="85" t="s">
        <v>799</v>
      </c>
      <c r="C523" s="109">
        <v>0</v>
      </c>
      <c r="D523" s="109">
        <v>0</v>
      </c>
      <c r="E523" s="109">
        <v>0</v>
      </c>
      <c r="F523" s="109">
        <v>0</v>
      </c>
      <c r="G523" s="109">
        <v>0</v>
      </c>
      <c r="H523" s="109">
        <v>6</v>
      </c>
      <c r="I523" s="109">
        <v>0</v>
      </c>
      <c r="J523" s="109">
        <v>0</v>
      </c>
      <c r="K523" s="86">
        <v>6</v>
      </c>
      <c r="L523" s="87"/>
    </row>
    <row r="524" spans="2:12" s="88" customFormat="1" ht="18.75" customHeight="1" x14ac:dyDescent="0.2">
      <c r="B524" s="85" t="s">
        <v>797</v>
      </c>
      <c r="C524" s="109">
        <v>6</v>
      </c>
      <c r="D524" s="109">
        <v>0</v>
      </c>
      <c r="E524" s="109">
        <v>0</v>
      </c>
      <c r="F524" s="109">
        <v>0</v>
      </c>
      <c r="G524" s="109">
        <v>0</v>
      </c>
      <c r="H524" s="109">
        <v>0</v>
      </c>
      <c r="I524" s="109">
        <v>0</v>
      </c>
      <c r="J524" s="109">
        <v>0</v>
      </c>
      <c r="K524" s="86">
        <v>6</v>
      </c>
      <c r="L524" s="87"/>
    </row>
    <row r="525" spans="2:12" s="88" customFormat="1" ht="18.75" customHeight="1" x14ac:dyDescent="0.2">
      <c r="B525" s="85" t="s">
        <v>869</v>
      </c>
      <c r="C525" s="109">
        <v>0</v>
      </c>
      <c r="D525" s="109">
        <v>0</v>
      </c>
      <c r="E525" s="109">
        <v>0</v>
      </c>
      <c r="F525" s="109">
        <v>0</v>
      </c>
      <c r="G525" s="109">
        <v>0</v>
      </c>
      <c r="H525" s="109">
        <v>1</v>
      </c>
      <c r="I525" s="109">
        <v>0</v>
      </c>
      <c r="J525" s="109">
        <v>5</v>
      </c>
      <c r="K525" s="86">
        <v>6</v>
      </c>
      <c r="L525" s="87"/>
    </row>
    <row r="526" spans="2:12" s="88" customFormat="1" ht="18.75" customHeight="1" x14ac:dyDescent="0.2">
      <c r="B526" s="85" t="s">
        <v>796</v>
      </c>
      <c r="C526" s="109">
        <v>0</v>
      </c>
      <c r="D526" s="109">
        <v>0</v>
      </c>
      <c r="E526" s="109">
        <v>0</v>
      </c>
      <c r="F526" s="109">
        <v>0</v>
      </c>
      <c r="G526" s="109">
        <v>0</v>
      </c>
      <c r="H526" s="109">
        <v>0</v>
      </c>
      <c r="I526" s="109">
        <v>6</v>
      </c>
      <c r="J526" s="109">
        <v>0</v>
      </c>
      <c r="K526" s="86">
        <v>6</v>
      </c>
      <c r="L526" s="87"/>
    </row>
    <row r="527" spans="2:12" s="88" customFormat="1" ht="18.75" customHeight="1" x14ac:dyDescent="0.2">
      <c r="B527" s="85" t="s">
        <v>824</v>
      </c>
      <c r="C527" s="109">
        <v>0</v>
      </c>
      <c r="D527" s="109">
        <v>0</v>
      </c>
      <c r="E527" s="109">
        <v>0</v>
      </c>
      <c r="F527" s="109">
        <v>0</v>
      </c>
      <c r="G527" s="109">
        <v>0</v>
      </c>
      <c r="H527" s="109">
        <v>0</v>
      </c>
      <c r="I527" s="109">
        <v>4</v>
      </c>
      <c r="J527" s="109">
        <v>2</v>
      </c>
      <c r="K527" s="86">
        <v>6</v>
      </c>
      <c r="L527" s="87"/>
    </row>
    <row r="528" spans="2:12" s="88" customFormat="1" ht="18.75" customHeight="1" x14ac:dyDescent="0.2">
      <c r="B528" s="85" t="s">
        <v>2994</v>
      </c>
      <c r="C528" s="109">
        <v>0</v>
      </c>
      <c r="D528" s="109">
        <v>0</v>
      </c>
      <c r="E528" s="109">
        <v>0</v>
      </c>
      <c r="F528" s="109">
        <v>0</v>
      </c>
      <c r="G528" s="109">
        <v>0</v>
      </c>
      <c r="H528" s="109">
        <v>0</v>
      </c>
      <c r="I528" s="109">
        <v>0</v>
      </c>
      <c r="J528" s="109">
        <v>6</v>
      </c>
      <c r="K528" s="86">
        <v>6</v>
      </c>
      <c r="L528" s="87"/>
    </row>
    <row r="529" spans="2:12" s="88" customFormat="1" ht="18.75" customHeight="1" x14ac:dyDescent="0.2">
      <c r="B529" s="85" t="s">
        <v>794</v>
      </c>
      <c r="C529" s="109">
        <v>0</v>
      </c>
      <c r="D529" s="109">
        <v>0</v>
      </c>
      <c r="E529" s="109">
        <v>0</v>
      </c>
      <c r="F529" s="109">
        <v>6</v>
      </c>
      <c r="G529" s="109">
        <v>0</v>
      </c>
      <c r="H529" s="109">
        <v>0</v>
      </c>
      <c r="I529" s="109">
        <v>0</v>
      </c>
      <c r="J529" s="109">
        <v>0</v>
      </c>
      <c r="K529" s="86">
        <v>6</v>
      </c>
      <c r="L529" s="87"/>
    </row>
    <row r="530" spans="2:12" s="88" customFormat="1" ht="18.75" customHeight="1" x14ac:dyDescent="0.2">
      <c r="B530" s="85" t="s">
        <v>805</v>
      </c>
      <c r="C530" s="109">
        <v>5</v>
      </c>
      <c r="D530" s="109">
        <v>0</v>
      </c>
      <c r="E530" s="109">
        <v>0</v>
      </c>
      <c r="F530" s="109">
        <v>0</v>
      </c>
      <c r="G530" s="109">
        <v>0</v>
      </c>
      <c r="H530" s="109">
        <v>0</v>
      </c>
      <c r="I530" s="109">
        <v>0</v>
      </c>
      <c r="J530" s="109">
        <v>0</v>
      </c>
      <c r="K530" s="86">
        <v>5</v>
      </c>
      <c r="L530" s="87"/>
    </row>
    <row r="531" spans="2:12" s="88" customFormat="1" ht="18.75" customHeight="1" x14ac:dyDescent="0.2">
      <c r="B531" s="85" t="s">
        <v>803</v>
      </c>
      <c r="C531" s="109">
        <v>0</v>
      </c>
      <c r="D531" s="109">
        <v>0</v>
      </c>
      <c r="E531" s="109">
        <v>0</v>
      </c>
      <c r="F531" s="109">
        <v>0</v>
      </c>
      <c r="G531" s="109">
        <v>0</v>
      </c>
      <c r="H531" s="109">
        <v>5</v>
      </c>
      <c r="I531" s="109">
        <v>0</v>
      </c>
      <c r="J531" s="109">
        <v>0</v>
      </c>
      <c r="K531" s="86">
        <v>5</v>
      </c>
      <c r="L531" s="87"/>
    </row>
    <row r="532" spans="2:12" s="88" customFormat="1" ht="18.75" customHeight="1" x14ac:dyDescent="0.2">
      <c r="B532" s="85" t="s">
        <v>826</v>
      </c>
      <c r="C532" s="109">
        <v>0</v>
      </c>
      <c r="D532" s="109">
        <v>0</v>
      </c>
      <c r="E532" s="109">
        <v>0</v>
      </c>
      <c r="F532" s="109">
        <v>0</v>
      </c>
      <c r="G532" s="109">
        <v>0</v>
      </c>
      <c r="H532" s="109">
        <v>0</v>
      </c>
      <c r="I532" s="109">
        <v>3</v>
      </c>
      <c r="J532" s="109">
        <v>2</v>
      </c>
      <c r="K532" s="86">
        <v>5</v>
      </c>
      <c r="L532" s="87"/>
    </row>
    <row r="533" spans="2:12" s="88" customFormat="1" ht="18.75" customHeight="1" x14ac:dyDescent="0.2">
      <c r="B533" s="85" t="s">
        <v>804</v>
      </c>
      <c r="C533" s="109">
        <v>0</v>
      </c>
      <c r="D533" s="109">
        <v>0</v>
      </c>
      <c r="E533" s="109">
        <v>0</v>
      </c>
      <c r="F533" s="109">
        <v>0</v>
      </c>
      <c r="G533" s="109">
        <v>0</v>
      </c>
      <c r="H533" s="109">
        <v>5</v>
      </c>
      <c r="I533" s="109">
        <v>0</v>
      </c>
      <c r="J533" s="109">
        <v>0</v>
      </c>
      <c r="K533" s="86">
        <v>5</v>
      </c>
      <c r="L533" s="87"/>
    </row>
    <row r="534" spans="2:12" s="88" customFormat="1" ht="18.75" customHeight="1" x14ac:dyDescent="0.2">
      <c r="B534" s="85" t="s">
        <v>802</v>
      </c>
      <c r="C534" s="109">
        <v>0</v>
      </c>
      <c r="D534" s="109">
        <v>0</v>
      </c>
      <c r="E534" s="109">
        <v>0</v>
      </c>
      <c r="F534" s="109">
        <v>0</v>
      </c>
      <c r="G534" s="109">
        <v>0</v>
      </c>
      <c r="H534" s="109">
        <v>0</v>
      </c>
      <c r="I534" s="109">
        <v>5</v>
      </c>
      <c r="J534" s="109">
        <v>0</v>
      </c>
      <c r="K534" s="86">
        <v>5</v>
      </c>
      <c r="L534" s="87"/>
    </row>
    <row r="535" spans="2:12" s="88" customFormat="1" ht="18.75" customHeight="1" x14ac:dyDescent="0.2">
      <c r="B535" s="85" t="s">
        <v>3107</v>
      </c>
      <c r="C535" s="109">
        <v>0</v>
      </c>
      <c r="D535" s="109">
        <v>0</v>
      </c>
      <c r="E535" s="109">
        <v>0</v>
      </c>
      <c r="F535" s="109">
        <v>0</v>
      </c>
      <c r="G535" s="109">
        <v>0</v>
      </c>
      <c r="H535" s="109">
        <v>0</v>
      </c>
      <c r="I535" s="109">
        <v>0</v>
      </c>
      <c r="J535" s="109">
        <v>5</v>
      </c>
      <c r="K535" s="86">
        <v>5</v>
      </c>
      <c r="L535" s="87"/>
    </row>
    <row r="536" spans="2:12" s="88" customFormat="1" ht="18.75" customHeight="1" x14ac:dyDescent="0.2">
      <c r="B536" s="85" t="s">
        <v>3108</v>
      </c>
      <c r="C536" s="109">
        <v>0</v>
      </c>
      <c r="D536" s="109">
        <v>0</v>
      </c>
      <c r="E536" s="109">
        <v>0</v>
      </c>
      <c r="F536" s="109">
        <v>0</v>
      </c>
      <c r="G536" s="109">
        <v>0</v>
      </c>
      <c r="H536" s="109">
        <v>0</v>
      </c>
      <c r="I536" s="109">
        <v>0</v>
      </c>
      <c r="J536" s="109">
        <v>5</v>
      </c>
      <c r="K536" s="86">
        <v>5</v>
      </c>
      <c r="L536" s="87"/>
    </row>
    <row r="537" spans="2:12" s="88" customFormat="1" ht="18.75" customHeight="1" x14ac:dyDescent="0.2">
      <c r="B537" s="85" t="s">
        <v>3224</v>
      </c>
      <c r="C537" s="109">
        <v>0</v>
      </c>
      <c r="D537" s="109">
        <v>0</v>
      </c>
      <c r="E537" s="109">
        <v>0</v>
      </c>
      <c r="F537" s="109">
        <v>0</v>
      </c>
      <c r="G537" s="109">
        <v>0</v>
      </c>
      <c r="H537" s="109">
        <v>0</v>
      </c>
      <c r="I537" s="109">
        <v>0</v>
      </c>
      <c r="J537" s="109">
        <v>5</v>
      </c>
      <c r="K537" s="86">
        <v>5</v>
      </c>
      <c r="L537" s="87"/>
    </row>
    <row r="538" spans="2:12" s="88" customFormat="1" ht="18.75" customHeight="1" x14ac:dyDescent="0.2">
      <c r="B538" s="85" t="s">
        <v>808</v>
      </c>
      <c r="C538" s="109">
        <v>0</v>
      </c>
      <c r="D538" s="109">
        <v>0</v>
      </c>
      <c r="E538" s="109">
        <v>0</v>
      </c>
      <c r="F538" s="109">
        <v>0</v>
      </c>
      <c r="G538" s="109">
        <v>1</v>
      </c>
      <c r="H538" s="109">
        <v>0</v>
      </c>
      <c r="I538" s="109">
        <v>3</v>
      </c>
      <c r="J538" s="109">
        <v>1</v>
      </c>
      <c r="K538" s="86">
        <v>5</v>
      </c>
      <c r="L538" s="87"/>
    </row>
    <row r="539" spans="2:12" s="88" customFormat="1" ht="18.75" customHeight="1" x14ac:dyDescent="0.2">
      <c r="B539" s="85" t="s">
        <v>2995</v>
      </c>
      <c r="C539" s="109">
        <v>0</v>
      </c>
      <c r="D539" s="109">
        <v>0</v>
      </c>
      <c r="E539" s="109">
        <v>0</v>
      </c>
      <c r="F539" s="109">
        <v>0</v>
      </c>
      <c r="G539" s="109">
        <v>0</v>
      </c>
      <c r="H539" s="109">
        <v>0</v>
      </c>
      <c r="I539" s="109">
        <v>0</v>
      </c>
      <c r="J539" s="109">
        <v>5</v>
      </c>
      <c r="K539" s="86">
        <v>5</v>
      </c>
      <c r="L539" s="87"/>
    </row>
    <row r="540" spans="2:12" s="88" customFormat="1" ht="18.75" customHeight="1" x14ac:dyDescent="0.2">
      <c r="B540" s="85" t="s">
        <v>2996</v>
      </c>
      <c r="C540" s="109">
        <v>0</v>
      </c>
      <c r="D540" s="109">
        <v>0</v>
      </c>
      <c r="E540" s="109">
        <v>0</v>
      </c>
      <c r="F540" s="109">
        <v>0</v>
      </c>
      <c r="G540" s="109">
        <v>0</v>
      </c>
      <c r="H540" s="109">
        <v>0</v>
      </c>
      <c r="I540" s="109">
        <v>0</v>
      </c>
      <c r="J540" s="109">
        <v>5</v>
      </c>
      <c r="K540" s="86">
        <v>5</v>
      </c>
      <c r="L540" s="87"/>
    </row>
    <row r="541" spans="2:12" s="88" customFormat="1" ht="18.75" customHeight="1" x14ac:dyDescent="0.2">
      <c r="B541" s="85" t="s">
        <v>3110</v>
      </c>
      <c r="C541" s="109">
        <v>0</v>
      </c>
      <c r="D541" s="109">
        <v>0</v>
      </c>
      <c r="E541" s="109">
        <v>0</v>
      </c>
      <c r="F541" s="109">
        <v>0</v>
      </c>
      <c r="G541" s="109">
        <v>0</v>
      </c>
      <c r="H541" s="109">
        <v>0</v>
      </c>
      <c r="I541" s="109">
        <v>0</v>
      </c>
      <c r="J541" s="109">
        <v>5</v>
      </c>
      <c r="K541" s="86">
        <v>5</v>
      </c>
      <c r="L541" s="87"/>
    </row>
    <row r="542" spans="2:12" s="88" customFormat="1" ht="18.75" customHeight="1" x14ac:dyDescent="0.2">
      <c r="B542" s="85" t="s">
        <v>812</v>
      </c>
      <c r="C542" s="109">
        <v>0</v>
      </c>
      <c r="D542" s="109">
        <v>0</v>
      </c>
      <c r="E542" s="109">
        <v>0</v>
      </c>
      <c r="F542" s="109">
        <v>0</v>
      </c>
      <c r="G542" s="109">
        <v>0</v>
      </c>
      <c r="H542" s="109">
        <v>0</v>
      </c>
      <c r="I542" s="109">
        <v>4</v>
      </c>
      <c r="J542" s="109">
        <v>0</v>
      </c>
      <c r="K542" s="86">
        <v>4</v>
      </c>
      <c r="L542" s="87"/>
    </row>
    <row r="543" spans="2:12" s="88" customFormat="1" ht="18.75" customHeight="1" x14ac:dyDescent="0.2">
      <c r="B543" s="85" t="s">
        <v>2998</v>
      </c>
      <c r="C543" s="109">
        <v>0</v>
      </c>
      <c r="D543" s="109">
        <v>0</v>
      </c>
      <c r="E543" s="109">
        <v>0</v>
      </c>
      <c r="F543" s="109">
        <v>0</v>
      </c>
      <c r="G543" s="109">
        <v>0</v>
      </c>
      <c r="H543" s="109">
        <v>0</v>
      </c>
      <c r="I543" s="109">
        <v>0</v>
      </c>
      <c r="J543" s="109">
        <v>4</v>
      </c>
      <c r="K543" s="86">
        <v>4</v>
      </c>
      <c r="L543" s="87"/>
    </row>
    <row r="544" spans="2:12" s="88" customFormat="1" ht="18.75" customHeight="1" x14ac:dyDescent="0.2">
      <c r="B544" s="85" t="s">
        <v>819</v>
      </c>
      <c r="C544" s="109">
        <v>0</v>
      </c>
      <c r="D544" s="109">
        <v>0</v>
      </c>
      <c r="E544" s="109">
        <v>0</v>
      </c>
      <c r="F544" s="109">
        <v>0</v>
      </c>
      <c r="G544" s="109">
        <v>0</v>
      </c>
      <c r="H544" s="109">
        <v>0</v>
      </c>
      <c r="I544" s="109">
        <v>4</v>
      </c>
      <c r="J544" s="109">
        <v>0</v>
      </c>
      <c r="K544" s="86">
        <v>4</v>
      </c>
      <c r="L544" s="87"/>
    </row>
    <row r="545" spans="2:12" s="88" customFormat="1" ht="18.75" customHeight="1" x14ac:dyDescent="0.2">
      <c r="B545" s="85" t="s">
        <v>817</v>
      </c>
      <c r="C545" s="109">
        <v>0</v>
      </c>
      <c r="D545" s="109">
        <v>0</v>
      </c>
      <c r="E545" s="109">
        <v>0</v>
      </c>
      <c r="F545" s="109">
        <v>0</v>
      </c>
      <c r="G545" s="109">
        <v>0</v>
      </c>
      <c r="H545" s="109">
        <v>4</v>
      </c>
      <c r="I545" s="109">
        <v>0</v>
      </c>
      <c r="J545" s="109">
        <v>0</v>
      </c>
      <c r="K545" s="86">
        <v>4</v>
      </c>
      <c r="L545" s="87"/>
    </row>
    <row r="546" spans="2:12" s="88" customFormat="1" ht="18.75" customHeight="1" x14ac:dyDescent="0.2">
      <c r="B546" s="85" t="s">
        <v>2997</v>
      </c>
      <c r="C546" s="109">
        <v>0</v>
      </c>
      <c r="D546" s="109">
        <v>0</v>
      </c>
      <c r="E546" s="109">
        <v>0</v>
      </c>
      <c r="F546" s="109">
        <v>0</v>
      </c>
      <c r="G546" s="109">
        <v>0</v>
      </c>
      <c r="H546" s="109">
        <v>0</v>
      </c>
      <c r="I546" s="109">
        <v>0</v>
      </c>
      <c r="J546" s="109">
        <v>4</v>
      </c>
      <c r="K546" s="86">
        <v>4</v>
      </c>
      <c r="L546" s="87"/>
    </row>
    <row r="547" spans="2:12" s="88" customFormat="1" ht="18.75" customHeight="1" x14ac:dyDescent="0.2">
      <c r="B547" s="85" t="s">
        <v>814</v>
      </c>
      <c r="C547" s="109">
        <v>0</v>
      </c>
      <c r="D547" s="109">
        <v>0</v>
      </c>
      <c r="E547" s="109">
        <v>0</v>
      </c>
      <c r="F547" s="109">
        <v>0</v>
      </c>
      <c r="G547" s="109">
        <v>0</v>
      </c>
      <c r="H547" s="109">
        <v>4</v>
      </c>
      <c r="I547" s="109">
        <v>0</v>
      </c>
      <c r="J547" s="109">
        <v>0</v>
      </c>
      <c r="K547" s="86">
        <v>4</v>
      </c>
      <c r="L547" s="87"/>
    </row>
    <row r="548" spans="2:12" s="88" customFormat="1" ht="18.75" customHeight="1" x14ac:dyDescent="0.2">
      <c r="B548" s="85" t="s">
        <v>3003</v>
      </c>
      <c r="C548" s="109">
        <v>0</v>
      </c>
      <c r="D548" s="109">
        <v>0</v>
      </c>
      <c r="E548" s="109">
        <v>0</v>
      </c>
      <c r="F548" s="109">
        <v>0</v>
      </c>
      <c r="G548" s="109">
        <v>0</v>
      </c>
      <c r="H548" s="109">
        <v>0</v>
      </c>
      <c r="I548" s="109">
        <v>0</v>
      </c>
      <c r="J548" s="109">
        <v>4</v>
      </c>
      <c r="K548" s="86">
        <v>4</v>
      </c>
      <c r="L548" s="87"/>
    </row>
    <row r="549" spans="2:12" s="88" customFormat="1" ht="18.75" customHeight="1" x14ac:dyDescent="0.2">
      <c r="B549" s="85" t="s">
        <v>2999</v>
      </c>
      <c r="C549" s="109">
        <v>0</v>
      </c>
      <c r="D549" s="109">
        <v>0</v>
      </c>
      <c r="E549" s="109">
        <v>0</v>
      </c>
      <c r="F549" s="109">
        <v>0</v>
      </c>
      <c r="G549" s="109">
        <v>0</v>
      </c>
      <c r="H549" s="109">
        <v>0</v>
      </c>
      <c r="I549" s="109">
        <v>0</v>
      </c>
      <c r="J549" s="109">
        <v>4</v>
      </c>
      <c r="K549" s="86">
        <v>4</v>
      </c>
      <c r="L549" s="87"/>
    </row>
    <row r="550" spans="2:12" s="88" customFormat="1" ht="18.75" customHeight="1" x14ac:dyDescent="0.2">
      <c r="B550" s="85" t="s">
        <v>818</v>
      </c>
      <c r="C550" s="109">
        <v>0</v>
      </c>
      <c r="D550" s="109">
        <v>0</v>
      </c>
      <c r="E550" s="109">
        <v>0</v>
      </c>
      <c r="F550" s="109">
        <v>0</v>
      </c>
      <c r="G550" s="109">
        <v>0</v>
      </c>
      <c r="H550" s="109">
        <v>0</v>
      </c>
      <c r="I550" s="109">
        <v>4</v>
      </c>
      <c r="J550" s="109">
        <v>0</v>
      </c>
      <c r="K550" s="86">
        <v>4</v>
      </c>
      <c r="L550" s="87"/>
    </row>
    <row r="551" spans="2:12" s="88" customFormat="1" ht="18.75" customHeight="1" x14ac:dyDescent="0.2">
      <c r="B551" s="85" t="s">
        <v>813</v>
      </c>
      <c r="C551" s="109">
        <v>0</v>
      </c>
      <c r="D551" s="109">
        <v>0</v>
      </c>
      <c r="E551" s="109">
        <v>0</v>
      </c>
      <c r="F551" s="109">
        <v>0</v>
      </c>
      <c r="G551" s="109">
        <v>0</v>
      </c>
      <c r="H551" s="109">
        <v>4</v>
      </c>
      <c r="I551" s="109">
        <v>0</v>
      </c>
      <c r="J551" s="109">
        <v>0</v>
      </c>
      <c r="K551" s="86">
        <v>4</v>
      </c>
      <c r="L551" s="87"/>
    </row>
    <row r="552" spans="2:12" s="88" customFormat="1" ht="18.75" customHeight="1" x14ac:dyDescent="0.2">
      <c r="B552" s="85" t="s">
        <v>815</v>
      </c>
      <c r="C552" s="109">
        <v>0</v>
      </c>
      <c r="D552" s="109">
        <v>0</v>
      </c>
      <c r="E552" s="109">
        <v>0</v>
      </c>
      <c r="F552" s="109">
        <v>0</v>
      </c>
      <c r="G552" s="109">
        <v>0</v>
      </c>
      <c r="H552" s="109">
        <v>0</v>
      </c>
      <c r="I552" s="109">
        <v>4</v>
      </c>
      <c r="J552" s="109">
        <v>0</v>
      </c>
      <c r="K552" s="86">
        <v>4</v>
      </c>
      <c r="L552" s="87"/>
    </row>
    <row r="553" spans="2:12" s="89" customFormat="1" ht="18.75" customHeight="1" x14ac:dyDescent="0.25">
      <c r="B553" s="85" t="s">
        <v>820</v>
      </c>
      <c r="C553" s="109">
        <v>0</v>
      </c>
      <c r="D553" s="109">
        <v>0</v>
      </c>
      <c r="E553" s="109">
        <v>0</v>
      </c>
      <c r="F553" s="109">
        <v>0</v>
      </c>
      <c r="G553" s="109">
        <v>0</v>
      </c>
      <c r="H553" s="109">
        <v>4</v>
      </c>
      <c r="I553" s="109">
        <v>0</v>
      </c>
      <c r="J553" s="109">
        <v>0</v>
      </c>
      <c r="K553" s="86">
        <v>4</v>
      </c>
      <c r="L553" s="112"/>
    </row>
    <row r="554" spans="2:12" s="88" customFormat="1" ht="18.75" customHeight="1" x14ac:dyDescent="0.2">
      <c r="B554" s="85" t="s">
        <v>811</v>
      </c>
      <c r="C554" s="109">
        <v>0</v>
      </c>
      <c r="D554" s="109">
        <v>0</v>
      </c>
      <c r="E554" s="109">
        <v>0</v>
      </c>
      <c r="F554" s="109">
        <v>0</v>
      </c>
      <c r="G554" s="109">
        <v>4</v>
      </c>
      <c r="H554" s="109">
        <v>0</v>
      </c>
      <c r="I554" s="109">
        <v>0</v>
      </c>
      <c r="J554" s="109">
        <v>0</v>
      </c>
      <c r="K554" s="86">
        <v>4</v>
      </c>
    </row>
    <row r="555" spans="2:12" s="88" customFormat="1" ht="18.75" customHeight="1" x14ac:dyDescent="0.2">
      <c r="B555" s="85" t="s">
        <v>3225</v>
      </c>
      <c r="C555" s="109">
        <v>0</v>
      </c>
      <c r="D555" s="109">
        <v>0</v>
      </c>
      <c r="E555" s="109">
        <v>0</v>
      </c>
      <c r="F555" s="109">
        <v>0</v>
      </c>
      <c r="G555" s="109">
        <v>0</v>
      </c>
      <c r="H555" s="109">
        <v>0</v>
      </c>
      <c r="I555" s="109">
        <v>0</v>
      </c>
      <c r="J555" s="109">
        <v>4</v>
      </c>
      <c r="K555" s="86">
        <v>4</v>
      </c>
    </row>
    <row r="556" spans="2:12" s="88" customFormat="1" ht="18.75" customHeight="1" x14ac:dyDescent="0.2">
      <c r="B556" s="85" t="s">
        <v>3226</v>
      </c>
      <c r="C556" s="109">
        <v>0</v>
      </c>
      <c r="D556" s="109">
        <v>0</v>
      </c>
      <c r="E556" s="109">
        <v>0</v>
      </c>
      <c r="F556" s="109">
        <v>0</v>
      </c>
      <c r="G556" s="109">
        <v>0</v>
      </c>
      <c r="H556" s="109">
        <v>0</v>
      </c>
      <c r="I556" s="109">
        <v>0</v>
      </c>
      <c r="J556" s="109">
        <v>4</v>
      </c>
      <c r="K556" s="86">
        <v>4</v>
      </c>
    </row>
    <row r="557" spans="2:12" s="88" customFormat="1" ht="18.75" customHeight="1" x14ac:dyDescent="0.2">
      <c r="B557" s="85" t="s">
        <v>3000</v>
      </c>
      <c r="C557" s="109">
        <v>0</v>
      </c>
      <c r="D557" s="109">
        <v>0</v>
      </c>
      <c r="E557" s="109">
        <v>0</v>
      </c>
      <c r="F557" s="109">
        <v>0</v>
      </c>
      <c r="G557" s="109">
        <v>0</v>
      </c>
      <c r="H557" s="109">
        <v>0</v>
      </c>
      <c r="I557" s="109">
        <v>0</v>
      </c>
      <c r="J557" s="109">
        <v>4</v>
      </c>
      <c r="K557" s="86">
        <v>4</v>
      </c>
    </row>
    <row r="558" spans="2:12" s="88" customFormat="1" ht="18.75" customHeight="1" x14ac:dyDescent="0.2">
      <c r="B558" s="85" t="s">
        <v>821</v>
      </c>
      <c r="C558" s="109">
        <v>0</v>
      </c>
      <c r="D558" s="109">
        <v>0</v>
      </c>
      <c r="E558" s="109">
        <v>0</v>
      </c>
      <c r="F558" s="109">
        <v>4</v>
      </c>
      <c r="G558" s="109">
        <v>0</v>
      </c>
      <c r="H558" s="109">
        <v>0</v>
      </c>
      <c r="I558" s="109">
        <v>0</v>
      </c>
      <c r="J558" s="109">
        <v>0</v>
      </c>
      <c r="K558" s="86">
        <v>4</v>
      </c>
    </row>
    <row r="559" spans="2:12" s="88" customFormat="1" ht="18.75" customHeight="1" x14ac:dyDescent="0.2">
      <c r="B559" s="85" t="s">
        <v>3227</v>
      </c>
      <c r="C559" s="109">
        <v>0</v>
      </c>
      <c r="D559" s="109">
        <v>0</v>
      </c>
      <c r="E559" s="109">
        <v>0</v>
      </c>
      <c r="F559" s="109">
        <v>0</v>
      </c>
      <c r="G559" s="109">
        <v>0</v>
      </c>
      <c r="H559" s="109">
        <v>0</v>
      </c>
      <c r="I559" s="109">
        <v>0</v>
      </c>
      <c r="J559" s="109">
        <v>4</v>
      </c>
      <c r="K559" s="86">
        <v>4</v>
      </c>
    </row>
    <row r="560" spans="2:12" s="88" customFormat="1" ht="18.75" customHeight="1" x14ac:dyDescent="0.2">
      <c r="B560" s="85" t="s">
        <v>822</v>
      </c>
      <c r="C560" s="109">
        <v>0</v>
      </c>
      <c r="D560" s="109">
        <v>0</v>
      </c>
      <c r="E560" s="109">
        <v>0</v>
      </c>
      <c r="F560" s="109">
        <v>0</v>
      </c>
      <c r="G560" s="109">
        <v>4</v>
      </c>
      <c r="H560" s="109">
        <v>0</v>
      </c>
      <c r="I560" s="109">
        <v>0</v>
      </c>
      <c r="J560" s="109">
        <v>0</v>
      </c>
      <c r="K560" s="86">
        <v>4</v>
      </c>
    </row>
    <row r="561" spans="2:11" s="88" customFormat="1" ht="18.75" customHeight="1" x14ac:dyDescent="0.2">
      <c r="B561" s="85" t="s">
        <v>830</v>
      </c>
      <c r="C561" s="109">
        <v>0</v>
      </c>
      <c r="D561" s="109">
        <v>0</v>
      </c>
      <c r="E561" s="109">
        <v>0</v>
      </c>
      <c r="F561" s="109">
        <v>0</v>
      </c>
      <c r="G561" s="109">
        <v>0</v>
      </c>
      <c r="H561" s="109">
        <v>0</v>
      </c>
      <c r="I561" s="109">
        <v>3</v>
      </c>
      <c r="J561" s="109">
        <v>0</v>
      </c>
      <c r="K561" s="86">
        <v>3</v>
      </c>
    </row>
    <row r="562" spans="2:11" s="88" customFormat="1" ht="18.75" customHeight="1" x14ac:dyDescent="0.2">
      <c r="B562" s="85" t="s">
        <v>3001</v>
      </c>
      <c r="C562" s="109">
        <v>0</v>
      </c>
      <c r="D562" s="109">
        <v>0</v>
      </c>
      <c r="E562" s="109">
        <v>0</v>
      </c>
      <c r="F562" s="109">
        <v>0</v>
      </c>
      <c r="G562" s="109">
        <v>0</v>
      </c>
      <c r="H562" s="109">
        <v>0</v>
      </c>
      <c r="I562" s="109">
        <v>0</v>
      </c>
      <c r="J562" s="109">
        <v>3</v>
      </c>
      <c r="K562" s="86">
        <v>3</v>
      </c>
    </row>
    <row r="563" spans="2:11" s="88" customFormat="1" ht="18.75" customHeight="1" x14ac:dyDescent="0.2">
      <c r="B563" s="85" t="s">
        <v>829</v>
      </c>
      <c r="C563" s="109">
        <v>0</v>
      </c>
      <c r="D563" s="109">
        <v>0</v>
      </c>
      <c r="E563" s="109">
        <v>1</v>
      </c>
      <c r="F563" s="109">
        <v>0</v>
      </c>
      <c r="G563" s="109">
        <v>0</v>
      </c>
      <c r="H563" s="109">
        <v>0</v>
      </c>
      <c r="I563" s="109">
        <v>1</v>
      </c>
      <c r="J563" s="109">
        <v>1</v>
      </c>
      <c r="K563" s="86">
        <v>3</v>
      </c>
    </row>
    <row r="564" spans="2:11" s="88" customFormat="1" ht="18.75" customHeight="1" x14ac:dyDescent="0.2">
      <c r="B564" s="85" t="s">
        <v>3228</v>
      </c>
      <c r="C564" s="109">
        <v>0</v>
      </c>
      <c r="D564" s="109">
        <v>0</v>
      </c>
      <c r="E564" s="109">
        <v>0</v>
      </c>
      <c r="F564" s="109">
        <v>0</v>
      </c>
      <c r="G564" s="109">
        <v>0</v>
      </c>
      <c r="H564" s="109">
        <v>0</v>
      </c>
      <c r="I564" s="109">
        <v>0</v>
      </c>
      <c r="J564" s="109">
        <v>3</v>
      </c>
      <c r="K564" s="86">
        <v>3</v>
      </c>
    </row>
    <row r="565" spans="2:11" s="88" customFormat="1" ht="18.75" customHeight="1" x14ac:dyDescent="0.2">
      <c r="B565" s="85" t="s">
        <v>827</v>
      </c>
      <c r="C565" s="109">
        <v>0</v>
      </c>
      <c r="D565" s="109">
        <v>0</v>
      </c>
      <c r="E565" s="109">
        <v>0</v>
      </c>
      <c r="F565" s="109">
        <v>0</v>
      </c>
      <c r="G565" s="109">
        <v>0</v>
      </c>
      <c r="H565" s="109">
        <v>0</v>
      </c>
      <c r="I565" s="109">
        <v>3</v>
      </c>
      <c r="J565" s="109">
        <v>0</v>
      </c>
      <c r="K565" s="86">
        <v>3</v>
      </c>
    </row>
    <row r="566" spans="2:11" s="88" customFormat="1" ht="18.75" customHeight="1" x14ac:dyDescent="0.2">
      <c r="B566" s="85" t="s">
        <v>3229</v>
      </c>
      <c r="C566" s="109">
        <v>0</v>
      </c>
      <c r="D566" s="109">
        <v>0</v>
      </c>
      <c r="E566" s="109">
        <v>0</v>
      </c>
      <c r="F566" s="109">
        <v>0</v>
      </c>
      <c r="G566" s="109">
        <v>0</v>
      </c>
      <c r="H566" s="109">
        <v>0</v>
      </c>
      <c r="I566" s="109">
        <v>0</v>
      </c>
      <c r="J566" s="109">
        <v>3</v>
      </c>
      <c r="K566" s="86">
        <v>3</v>
      </c>
    </row>
    <row r="567" spans="2:11" s="88" customFormat="1" ht="18.75" customHeight="1" x14ac:dyDescent="0.2">
      <c r="B567" s="85" t="s">
        <v>3111</v>
      </c>
      <c r="C567" s="109">
        <v>0</v>
      </c>
      <c r="D567" s="109">
        <v>0</v>
      </c>
      <c r="E567" s="109">
        <v>0</v>
      </c>
      <c r="F567" s="109">
        <v>0</v>
      </c>
      <c r="G567" s="109">
        <v>0</v>
      </c>
      <c r="H567" s="109">
        <v>0</v>
      </c>
      <c r="I567" s="109">
        <v>0</v>
      </c>
      <c r="J567" s="109">
        <v>3</v>
      </c>
      <c r="K567" s="86">
        <v>3</v>
      </c>
    </row>
    <row r="568" spans="2:11" s="88" customFormat="1" ht="18.75" customHeight="1" x14ac:dyDescent="0.2">
      <c r="B568" s="85" t="s">
        <v>828</v>
      </c>
      <c r="C568" s="109">
        <v>0</v>
      </c>
      <c r="D568" s="109">
        <v>0</v>
      </c>
      <c r="E568" s="109">
        <v>0</v>
      </c>
      <c r="F568" s="109">
        <v>0</v>
      </c>
      <c r="G568" s="109">
        <v>0</v>
      </c>
      <c r="H568" s="109">
        <v>0</v>
      </c>
      <c r="I568" s="109">
        <v>3</v>
      </c>
      <c r="J568" s="109">
        <v>0</v>
      </c>
      <c r="K568" s="86">
        <v>3</v>
      </c>
    </row>
    <row r="569" spans="2:11" s="88" customFormat="1" ht="18.75" customHeight="1" x14ac:dyDescent="0.2">
      <c r="B569" s="85" t="s">
        <v>837</v>
      </c>
      <c r="C569" s="109">
        <v>0</v>
      </c>
      <c r="D569" s="109">
        <v>0</v>
      </c>
      <c r="E569" s="109">
        <v>0</v>
      </c>
      <c r="F569" s="109">
        <v>0</v>
      </c>
      <c r="G569" s="109">
        <v>0</v>
      </c>
      <c r="H569" s="109">
        <v>0</v>
      </c>
      <c r="I569" s="109">
        <v>3</v>
      </c>
      <c r="J569" s="109">
        <v>0</v>
      </c>
      <c r="K569" s="86">
        <v>3</v>
      </c>
    </row>
    <row r="570" spans="2:11" s="88" customFormat="1" ht="18.75" customHeight="1" x14ac:dyDescent="0.2">
      <c r="B570" s="85" t="s">
        <v>3230</v>
      </c>
      <c r="C570" s="109">
        <v>0</v>
      </c>
      <c r="D570" s="109">
        <v>0</v>
      </c>
      <c r="E570" s="109">
        <v>0</v>
      </c>
      <c r="F570" s="109">
        <v>0</v>
      </c>
      <c r="G570" s="109">
        <v>0</v>
      </c>
      <c r="H570" s="109">
        <v>0</v>
      </c>
      <c r="I570" s="109">
        <v>0</v>
      </c>
      <c r="J570" s="109">
        <v>3</v>
      </c>
      <c r="K570" s="86">
        <v>3</v>
      </c>
    </row>
    <row r="571" spans="2:11" s="88" customFormat="1" ht="18.75" customHeight="1" x14ac:dyDescent="0.2">
      <c r="B571" s="85" t="s">
        <v>832</v>
      </c>
      <c r="C571" s="109">
        <v>0</v>
      </c>
      <c r="D571" s="109">
        <v>0</v>
      </c>
      <c r="E571" s="109">
        <v>0</v>
      </c>
      <c r="F571" s="109">
        <v>3</v>
      </c>
      <c r="G571" s="109">
        <v>0</v>
      </c>
      <c r="H571" s="109">
        <v>0</v>
      </c>
      <c r="I571" s="109">
        <v>0</v>
      </c>
      <c r="J571" s="109">
        <v>0</v>
      </c>
      <c r="K571" s="86">
        <v>3</v>
      </c>
    </row>
    <row r="572" spans="2:11" s="88" customFormat="1" ht="18.75" customHeight="1" x14ac:dyDescent="0.2">
      <c r="B572" s="85" t="s">
        <v>3231</v>
      </c>
      <c r="C572" s="109">
        <v>0</v>
      </c>
      <c r="D572" s="109">
        <v>0</v>
      </c>
      <c r="E572" s="109">
        <v>0</v>
      </c>
      <c r="F572" s="109">
        <v>0</v>
      </c>
      <c r="G572" s="109">
        <v>0</v>
      </c>
      <c r="H572" s="109">
        <v>0</v>
      </c>
      <c r="I572" s="109">
        <v>0</v>
      </c>
      <c r="J572" s="109">
        <v>3</v>
      </c>
      <c r="K572" s="86">
        <v>3</v>
      </c>
    </row>
    <row r="573" spans="2:11" s="88" customFormat="1" ht="18.75" customHeight="1" x14ac:dyDescent="0.2">
      <c r="B573" s="85" t="s">
        <v>3232</v>
      </c>
      <c r="C573" s="109">
        <v>0</v>
      </c>
      <c r="D573" s="109">
        <v>0</v>
      </c>
      <c r="E573" s="109">
        <v>0</v>
      </c>
      <c r="F573" s="109">
        <v>0</v>
      </c>
      <c r="G573" s="109">
        <v>0</v>
      </c>
      <c r="H573" s="109">
        <v>0</v>
      </c>
      <c r="I573" s="109">
        <v>0</v>
      </c>
      <c r="J573" s="109">
        <v>3</v>
      </c>
      <c r="K573" s="86">
        <v>3</v>
      </c>
    </row>
    <row r="574" spans="2:11" s="88" customFormat="1" ht="18.75" customHeight="1" x14ac:dyDescent="0.2">
      <c r="B574" s="85" t="s">
        <v>3002</v>
      </c>
      <c r="C574" s="109">
        <v>0</v>
      </c>
      <c r="D574" s="109">
        <v>0</v>
      </c>
      <c r="E574" s="109">
        <v>0</v>
      </c>
      <c r="F574" s="109">
        <v>0</v>
      </c>
      <c r="G574" s="109">
        <v>0</v>
      </c>
      <c r="H574" s="109">
        <v>0</v>
      </c>
      <c r="I574" s="109">
        <v>0</v>
      </c>
      <c r="J574" s="109">
        <v>3</v>
      </c>
      <c r="K574" s="86">
        <v>3</v>
      </c>
    </row>
    <row r="575" spans="2:11" s="88" customFormat="1" ht="18.75" customHeight="1" x14ac:dyDescent="0.2">
      <c r="B575" s="85" t="s">
        <v>834</v>
      </c>
      <c r="C575" s="109">
        <v>0</v>
      </c>
      <c r="D575" s="109">
        <v>0</v>
      </c>
      <c r="E575" s="109">
        <v>0</v>
      </c>
      <c r="F575" s="109">
        <v>0</v>
      </c>
      <c r="G575" s="109">
        <v>0</v>
      </c>
      <c r="H575" s="109">
        <v>0</v>
      </c>
      <c r="I575" s="109">
        <v>3</v>
      </c>
      <c r="J575" s="109">
        <v>0</v>
      </c>
      <c r="K575" s="86">
        <v>3</v>
      </c>
    </row>
    <row r="576" spans="2:11" s="88" customFormat="1" ht="18.75" customHeight="1" x14ac:dyDescent="0.2">
      <c r="B576" s="85" t="s">
        <v>825</v>
      </c>
      <c r="C576" s="109">
        <v>0</v>
      </c>
      <c r="D576" s="109">
        <v>0</v>
      </c>
      <c r="E576" s="109">
        <v>0</v>
      </c>
      <c r="F576" s="109">
        <v>0</v>
      </c>
      <c r="G576" s="109">
        <v>0</v>
      </c>
      <c r="H576" s="109">
        <v>3</v>
      </c>
      <c r="I576" s="109">
        <v>0</v>
      </c>
      <c r="J576" s="109">
        <v>0</v>
      </c>
      <c r="K576" s="86">
        <v>3</v>
      </c>
    </row>
    <row r="577" spans="2:11" s="88" customFormat="1" ht="18.75" customHeight="1" x14ac:dyDescent="0.2">
      <c r="B577" s="85" t="s">
        <v>838</v>
      </c>
      <c r="C577" s="109">
        <v>0</v>
      </c>
      <c r="D577" s="109">
        <v>0</v>
      </c>
      <c r="E577" s="109">
        <v>0</v>
      </c>
      <c r="F577" s="109">
        <v>0</v>
      </c>
      <c r="G577" s="109">
        <v>0</v>
      </c>
      <c r="H577" s="109">
        <v>0</v>
      </c>
      <c r="I577" s="109">
        <v>3</v>
      </c>
      <c r="J577" s="109">
        <v>0</v>
      </c>
      <c r="K577" s="86">
        <v>3</v>
      </c>
    </row>
    <row r="578" spans="2:11" s="88" customFormat="1" ht="18.75" customHeight="1" x14ac:dyDescent="0.2">
      <c r="B578" s="85" t="s">
        <v>831</v>
      </c>
      <c r="C578" s="109">
        <v>0</v>
      </c>
      <c r="D578" s="109">
        <v>0</v>
      </c>
      <c r="E578" s="109">
        <v>0</v>
      </c>
      <c r="F578" s="109">
        <v>0</v>
      </c>
      <c r="G578" s="109">
        <v>0</v>
      </c>
      <c r="H578" s="109">
        <v>3</v>
      </c>
      <c r="I578" s="109">
        <v>0</v>
      </c>
      <c r="J578" s="109">
        <v>0</v>
      </c>
      <c r="K578" s="86">
        <v>3</v>
      </c>
    </row>
    <row r="579" spans="2:11" s="88" customFormat="1" ht="18.75" customHeight="1" x14ac:dyDescent="0.2">
      <c r="B579" s="85" t="s">
        <v>3233</v>
      </c>
      <c r="C579" s="109">
        <v>0</v>
      </c>
      <c r="D579" s="109">
        <v>0</v>
      </c>
      <c r="E579" s="109">
        <v>0</v>
      </c>
      <c r="F579" s="109">
        <v>0</v>
      </c>
      <c r="G579" s="109">
        <v>0</v>
      </c>
      <c r="H579" s="109">
        <v>0</v>
      </c>
      <c r="I579" s="109">
        <v>0</v>
      </c>
      <c r="J579" s="109">
        <v>2</v>
      </c>
      <c r="K579" s="86">
        <v>2</v>
      </c>
    </row>
    <row r="580" spans="2:11" s="88" customFormat="1" ht="18.75" customHeight="1" x14ac:dyDescent="0.2">
      <c r="B580" s="85" t="s">
        <v>854</v>
      </c>
      <c r="C580" s="109">
        <v>0</v>
      </c>
      <c r="D580" s="109">
        <v>0</v>
      </c>
      <c r="E580" s="109">
        <v>0</v>
      </c>
      <c r="F580" s="109">
        <v>2</v>
      </c>
      <c r="G580" s="109">
        <v>0</v>
      </c>
      <c r="H580" s="109">
        <v>0</v>
      </c>
      <c r="I580" s="109">
        <v>0</v>
      </c>
      <c r="J580" s="109">
        <v>0</v>
      </c>
      <c r="K580" s="86">
        <v>2</v>
      </c>
    </row>
    <row r="581" spans="2:11" s="88" customFormat="1" ht="18.75" customHeight="1" x14ac:dyDescent="0.2">
      <c r="B581" s="85" t="s">
        <v>853</v>
      </c>
      <c r="C581" s="109">
        <v>0</v>
      </c>
      <c r="D581" s="109">
        <v>0</v>
      </c>
      <c r="E581" s="109">
        <v>0</v>
      </c>
      <c r="F581" s="109">
        <v>0</v>
      </c>
      <c r="G581" s="109">
        <v>0</v>
      </c>
      <c r="H581" s="109">
        <v>0</v>
      </c>
      <c r="I581" s="109">
        <v>0</v>
      </c>
      <c r="J581" s="109">
        <v>2</v>
      </c>
      <c r="K581" s="86">
        <v>2</v>
      </c>
    </row>
    <row r="582" spans="2:11" s="88" customFormat="1" ht="18.75" customHeight="1" x14ac:dyDescent="0.2">
      <c r="B582" s="85" t="s">
        <v>688</v>
      </c>
      <c r="C582" s="109">
        <v>0</v>
      </c>
      <c r="D582" s="109">
        <v>0</v>
      </c>
      <c r="E582" s="109">
        <v>0</v>
      </c>
      <c r="F582" s="109">
        <v>0</v>
      </c>
      <c r="G582" s="109">
        <v>0</v>
      </c>
      <c r="H582" s="109">
        <v>0</v>
      </c>
      <c r="I582" s="109">
        <v>0</v>
      </c>
      <c r="J582" s="109">
        <v>2</v>
      </c>
      <c r="K582" s="86">
        <v>2</v>
      </c>
    </row>
    <row r="583" spans="2:11" s="88" customFormat="1" ht="18.75" customHeight="1" x14ac:dyDescent="0.2">
      <c r="B583" s="85" t="s">
        <v>840</v>
      </c>
      <c r="C583" s="109">
        <v>0</v>
      </c>
      <c r="D583" s="109">
        <v>0</v>
      </c>
      <c r="E583" s="109">
        <v>0</v>
      </c>
      <c r="F583" s="109">
        <v>0</v>
      </c>
      <c r="G583" s="109">
        <v>0</v>
      </c>
      <c r="H583" s="109">
        <v>0</v>
      </c>
      <c r="I583" s="109">
        <v>2</v>
      </c>
      <c r="J583" s="109">
        <v>0</v>
      </c>
      <c r="K583" s="86">
        <v>2</v>
      </c>
    </row>
    <row r="584" spans="2:11" s="88" customFormat="1" ht="18.75" customHeight="1" x14ac:dyDescent="0.2">
      <c r="B584" s="85" t="s">
        <v>3234</v>
      </c>
      <c r="C584" s="109">
        <v>0</v>
      </c>
      <c r="D584" s="109">
        <v>0</v>
      </c>
      <c r="E584" s="109">
        <v>0</v>
      </c>
      <c r="F584" s="109">
        <v>0</v>
      </c>
      <c r="G584" s="109">
        <v>0</v>
      </c>
      <c r="H584" s="109">
        <v>0</v>
      </c>
      <c r="I584" s="109">
        <v>0</v>
      </c>
      <c r="J584" s="109">
        <v>2</v>
      </c>
      <c r="K584" s="86">
        <v>2</v>
      </c>
    </row>
    <row r="585" spans="2:11" s="88" customFormat="1" ht="18.75" customHeight="1" x14ac:dyDescent="0.2">
      <c r="B585" s="85" t="s">
        <v>3235</v>
      </c>
      <c r="C585" s="109">
        <v>0</v>
      </c>
      <c r="D585" s="109">
        <v>0</v>
      </c>
      <c r="E585" s="109">
        <v>0</v>
      </c>
      <c r="F585" s="109">
        <v>0</v>
      </c>
      <c r="G585" s="109">
        <v>0</v>
      </c>
      <c r="H585" s="109">
        <v>0</v>
      </c>
      <c r="I585" s="109">
        <v>0</v>
      </c>
      <c r="J585" s="109">
        <v>2</v>
      </c>
      <c r="K585" s="86">
        <v>2</v>
      </c>
    </row>
    <row r="586" spans="2:11" s="88" customFormat="1" ht="18.75" customHeight="1" x14ac:dyDescent="0.2">
      <c r="B586" s="85" t="s">
        <v>848</v>
      </c>
      <c r="C586" s="109">
        <v>0</v>
      </c>
      <c r="D586" s="109">
        <v>0</v>
      </c>
      <c r="E586" s="109">
        <v>0</v>
      </c>
      <c r="F586" s="109">
        <v>0</v>
      </c>
      <c r="G586" s="109">
        <v>0</v>
      </c>
      <c r="H586" s="109">
        <v>2</v>
      </c>
      <c r="I586" s="109">
        <v>0</v>
      </c>
      <c r="J586" s="109">
        <v>0</v>
      </c>
      <c r="K586" s="86">
        <v>2</v>
      </c>
    </row>
    <row r="587" spans="2:11" s="88" customFormat="1" ht="18.75" customHeight="1" x14ac:dyDescent="0.2">
      <c r="B587" s="85" t="s">
        <v>3005</v>
      </c>
      <c r="C587" s="109">
        <v>0</v>
      </c>
      <c r="D587" s="109">
        <v>0</v>
      </c>
      <c r="E587" s="109">
        <v>0</v>
      </c>
      <c r="F587" s="109">
        <v>0</v>
      </c>
      <c r="G587" s="109">
        <v>0</v>
      </c>
      <c r="H587" s="109">
        <v>0</v>
      </c>
      <c r="I587" s="109">
        <v>0</v>
      </c>
      <c r="J587" s="109">
        <v>2</v>
      </c>
      <c r="K587" s="86">
        <v>2</v>
      </c>
    </row>
    <row r="588" spans="2:11" s="88" customFormat="1" ht="18.75" customHeight="1" x14ac:dyDescent="0.2">
      <c r="B588" s="85" t="s">
        <v>3112</v>
      </c>
      <c r="C588" s="109">
        <v>0</v>
      </c>
      <c r="D588" s="109">
        <v>0</v>
      </c>
      <c r="E588" s="109">
        <v>0</v>
      </c>
      <c r="F588" s="109">
        <v>0</v>
      </c>
      <c r="G588" s="109">
        <v>0</v>
      </c>
      <c r="H588" s="109">
        <v>0</v>
      </c>
      <c r="I588" s="109">
        <v>0</v>
      </c>
      <c r="J588" s="109">
        <v>2</v>
      </c>
      <c r="K588" s="86">
        <v>2</v>
      </c>
    </row>
    <row r="589" spans="2:11" s="88" customFormat="1" ht="18.75" customHeight="1" x14ac:dyDescent="0.2">
      <c r="B589" s="85" t="s">
        <v>3004</v>
      </c>
      <c r="C589" s="109">
        <v>0</v>
      </c>
      <c r="D589" s="109">
        <v>0</v>
      </c>
      <c r="E589" s="109">
        <v>0</v>
      </c>
      <c r="F589" s="109">
        <v>0</v>
      </c>
      <c r="G589" s="109">
        <v>0</v>
      </c>
      <c r="H589" s="109">
        <v>0</v>
      </c>
      <c r="I589" s="109">
        <v>0</v>
      </c>
      <c r="J589" s="109">
        <v>2</v>
      </c>
      <c r="K589" s="86">
        <v>2</v>
      </c>
    </row>
    <row r="590" spans="2:11" s="88" customFormat="1" ht="18.75" customHeight="1" x14ac:dyDescent="0.2">
      <c r="B590" s="85" t="s">
        <v>844</v>
      </c>
      <c r="C590" s="109">
        <v>0</v>
      </c>
      <c r="D590" s="109">
        <v>2</v>
      </c>
      <c r="E590" s="109">
        <v>0</v>
      </c>
      <c r="F590" s="109">
        <v>0</v>
      </c>
      <c r="G590" s="109">
        <v>0</v>
      </c>
      <c r="H590" s="109">
        <v>0</v>
      </c>
      <c r="I590" s="109">
        <v>0</v>
      </c>
      <c r="J590" s="109">
        <v>0</v>
      </c>
      <c r="K590" s="86">
        <v>2</v>
      </c>
    </row>
    <row r="591" spans="2:11" s="88" customFormat="1" ht="18.75" customHeight="1" x14ac:dyDescent="0.2">
      <c r="B591" s="85" t="s">
        <v>850</v>
      </c>
      <c r="C591" s="109">
        <v>0</v>
      </c>
      <c r="D591" s="109">
        <v>0</v>
      </c>
      <c r="E591" s="109">
        <v>2</v>
      </c>
      <c r="F591" s="109">
        <v>0</v>
      </c>
      <c r="G591" s="109">
        <v>0</v>
      </c>
      <c r="H591" s="109">
        <v>0</v>
      </c>
      <c r="I591" s="109">
        <v>0</v>
      </c>
      <c r="J591" s="109">
        <v>0</v>
      </c>
      <c r="K591" s="86">
        <v>2</v>
      </c>
    </row>
    <row r="592" spans="2:11" s="88" customFormat="1" ht="18.75" customHeight="1" x14ac:dyDescent="0.2">
      <c r="B592" s="85" t="s">
        <v>855</v>
      </c>
      <c r="C592" s="109">
        <v>0</v>
      </c>
      <c r="D592" s="109">
        <v>0</v>
      </c>
      <c r="E592" s="109">
        <v>0</v>
      </c>
      <c r="F592" s="109">
        <v>0</v>
      </c>
      <c r="G592" s="109">
        <v>2</v>
      </c>
      <c r="H592" s="109">
        <v>0</v>
      </c>
      <c r="I592" s="109">
        <v>0</v>
      </c>
      <c r="J592" s="109">
        <v>0</v>
      </c>
      <c r="K592" s="86">
        <v>2</v>
      </c>
    </row>
    <row r="593" spans="2:11" s="88" customFormat="1" ht="18.75" customHeight="1" x14ac:dyDescent="0.2">
      <c r="B593" s="85" t="s">
        <v>849</v>
      </c>
      <c r="C593" s="109">
        <v>0</v>
      </c>
      <c r="D593" s="109">
        <v>0</v>
      </c>
      <c r="E593" s="109">
        <v>0</v>
      </c>
      <c r="F593" s="109">
        <v>0</v>
      </c>
      <c r="G593" s="109">
        <v>0</v>
      </c>
      <c r="H593" s="109">
        <v>0</v>
      </c>
      <c r="I593" s="109">
        <v>2</v>
      </c>
      <c r="J593" s="109">
        <v>0</v>
      </c>
      <c r="K593" s="86">
        <v>2</v>
      </c>
    </row>
    <row r="594" spans="2:11" s="88" customFormat="1" ht="18.75" customHeight="1" x14ac:dyDescent="0.2">
      <c r="B594" s="85" t="s">
        <v>841</v>
      </c>
      <c r="C594" s="109">
        <v>0</v>
      </c>
      <c r="D594" s="109">
        <v>0</v>
      </c>
      <c r="E594" s="109">
        <v>0</v>
      </c>
      <c r="F594" s="109">
        <v>0</v>
      </c>
      <c r="G594" s="109">
        <v>0</v>
      </c>
      <c r="H594" s="109">
        <v>2</v>
      </c>
      <c r="I594" s="109">
        <v>0</v>
      </c>
      <c r="J594" s="109">
        <v>0</v>
      </c>
      <c r="K594" s="86">
        <v>2</v>
      </c>
    </row>
    <row r="595" spans="2:11" s="88" customFormat="1" ht="18.75" customHeight="1" x14ac:dyDescent="0.2">
      <c r="B595" s="85" t="s">
        <v>3007</v>
      </c>
      <c r="C595" s="109">
        <v>0</v>
      </c>
      <c r="D595" s="109">
        <v>0</v>
      </c>
      <c r="E595" s="109">
        <v>0</v>
      </c>
      <c r="F595" s="109">
        <v>0</v>
      </c>
      <c r="G595" s="109">
        <v>0</v>
      </c>
      <c r="H595" s="109">
        <v>0</v>
      </c>
      <c r="I595" s="109">
        <v>0</v>
      </c>
      <c r="J595" s="109">
        <v>2</v>
      </c>
      <c r="K595" s="86">
        <v>2</v>
      </c>
    </row>
    <row r="596" spans="2:11" s="88" customFormat="1" ht="18.75" customHeight="1" x14ac:dyDescent="0.2">
      <c r="B596" s="85" t="s">
        <v>852</v>
      </c>
      <c r="C596" s="109">
        <v>0</v>
      </c>
      <c r="D596" s="109">
        <v>0</v>
      </c>
      <c r="E596" s="109">
        <v>0</v>
      </c>
      <c r="F596" s="109">
        <v>0</v>
      </c>
      <c r="G596" s="109">
        <v>0</v>
      </c>
      <c r="H596" s="109">
        <v>2</v>
      </c>
      <c r="I596" s="109">
        <v>0</v>
      </c>
      <c r="J596" s="109">
        <v>0</v>
      </c>
      <c r="K596" s="86">
        <v>2</v>
      </c>
    </row>
    <row r="597" spans="2:11" s="88" customFormat="1" ht="18.75" customHeight="1" x14ac:dyDescent="0.2">
      <c r="B597" s="85" t="s">
        <v>865</v>
      </c>
      <c r="C597" s="109">
        <v>2</v>
      </c>
      <c r="D597" s="109">
        <v>0</v>
      </c>
      <c r="E597" s="109">
        <v>0</v>
      </c>
      <c r="F597" s="109">
        <v>0</v>
      </c>
      <c r="G597" s="109">
        <v>0</v>
      </c>
      <c r="H597" s="109">
        <v>0</v>
      </c>
      <c r="I597" s="109">
        <v>0</v>
      </c>
      <c r="J597" s="109">
        <v>0</v>
      </c>
      <c r="K597" s="86">
        <v>2</v>
      </c>
    </row>
    <row r="598" spans="2:11" s="88" customFormat="1" ht="18.75" customHeight="1" x14ac:dyDescent="0.2">
      <c r="B598" s="85" t="s">
        <v>3236</v>
      </c>
      <c r="C598" s="109">
        <v>0</v>
      </c>
      <c r="D598" s="109">
        <v>0</v>
      </c>
      <c r="E598" s="109">
        <v>0</v>
      </c>
      <c r="F598" s="109">
        <v>0</v>
      </c>
      <c r="G598" s="109">
        <v>0</v>
      </c>
      <c r="H598" s="109">
        <v>0</v>
      </c>
      <c r="I598" s="109">
        <v>0</v>
      </c>
      <c r="J598" s="109">
        <v>2</v>
      </c>
      <c r="K598" s="86">
        <v>2</v>
      </c>
    </row>
    <row r="599" spans="2:11" s="88" customFormat="1" ht="18.75" customHeight="1" x14ac:dyDescent="0.2">
      <c r="B599" s="85" t="s">
        <v>3008</v>
      </c>
      <c r="C599" s="109">
        <v>0</v>
      </c>
      <c r="D599" s="109">
        <v>0</v>
      </c>
      <c r="E599" s="109">
        <v>0</v>
      </c>
      <c r="F599" s="109">
        <v>0</v>
      </c>
      <c r="G599" s="109">
        <v>0</v>
      </c>
      <c r="H599" s="109">
        <v>0</v>
      </c>
      <c r="I599" s="109">
        <v>0</v>
      </c>
      <c r="J599" s="109">
        <v>2</v>
      </c>
      <c r="K599" s="86">
        <v>2</v>
      </c>
    </row>
    <row r="600" spans="2:11" s="88" customFormat="1" ht="18.75" customHeight="1" x14ac:dyDescent="0.2">
      <c r="B600" s="85" t="s">
        <v>861</v>
      </c>
      <c r="C600" s="109">
        <v>0</v>
      </c>
      <c r="D600" s="109">
        <v>0</v>
      </c>
      <c r="E600" s="109">
        <v>0</v>
      </c>
      <c r="F600" s="109">
        <v>0</v>
      </c>
      <c r="G600" s="109">
        <v>0</v>
      </c>
      <c r="H600" s="109">
        <v>2</v>
      </c>
      <c r="I600" s="109">
        <v>0</v>
      </c>
      <c r="J600" s="109">
        <v>0</v>
      </c>
      <c r="K600" s="86">
        <v>2</v>
      </c>
    </row>
    <row r="601" spans="2:11" s="88" customFormat="1" ht="18.75" customHeight="1" x14ac:dyDescent="0.2">
      <c r="B601" s="85" t="s">
        <v>858</v>
      </c>
      <c r="C601" s="109">
        <v>0</v>
      </c>
      <c r="D601" s="109">
        <v>0</v>
      </c>
      <c r="E601" s="109">
        <v>0</v>
      </c>
      <c r="F601" s="109">
        <v>0</v>
      </c>
      <c r="G601" s="109">
        <v>0</v>
      </c>
      <c r="H601" s="109">
        <v>2</v>
      </c>
      <c r="I601" s="109">
        <v>0</v>
      </c>
      <c r="J601" s="109">
        <v>0</v>
      </c>
      <c r="K601" s="86">
        <v>2</v>
      </c>
    </row>
    <row r="602" spans="2:11" s="88" customFormat="1" ht="18.75" customHeight="1" x14ac:dyDescent="0.2">
      <c r="B602" s="85" t="s">
        <v>862</v>
      </c>
      <c r="C602" s="109">
        <v>0</v>
      </c>
      <c r="D602" s="109">
        <v>0</v>
      </c>
      <c r="E602" s="109">
        <v>0</v>
      </c>
      <c r="F602" s="109">
        <v>0</v>
      </c>
      <c r="G602" s="109">
        <v>0</v>
      </c>
      <c r="H602" s="109">
        <v>2</v>
      </c>
      <c r="I602" s="109">
        <v>0</v>
      </c>
      <c r="J602" s="109">
        <v>0</v>
      </c>
      <c r="K602" s="86">
        <v>2</v>
      </c>
    </row>
    <row r="603" spans="2:11" s="88" customFormat="1" ht="18.75" customHeight="1" x14ac:dyDescent="0.2">
      <c r="B603" s="85" t="s">
        <v>867</v>
      </c>
      <c r="C603" s="109">
        <v>0</v>
      </c>
      <c r="D603" s="109">
        <v>0</v>
      </c>
      <c r="E603" s="109">
        <v>0</v>
      </c>
      <c r="F603" s="109">
        <v>2</v>
      </c>
      <c r="G603" s="109">
        <v>0</v>
      </c>
      <c r="H603" s="109">
        <v>0</v>
      </c>
      <c r="I603" s="109">
        <v>0</v>
      </c>
      <c r="J603" s="109">
        <v>0</v>
      </c>
      <c r="K603" s="86">
        <v>2</v>
      </c>
    </row>
    <row r="604" spans="2:11" s="88" customFormat="1" ht="18.75" customHeight="1" x14ac:dyDescent="0.2">
      <c r="B604" s="85" t="s">
        <v>847</v>
      </c>
      <c r="C604" s="109">
        <v>0</v>
      </c>
      <c r="D604" s="109">
        <v>0</v>
      </c>
      <c r="E604" s="109">
        <v>0</v>
      </c>
      <c r="F604" s="109">
        <v>0</v>
      </c>
      <c r="G604" s="109">
        <v>0</v>
      </c>
      <c r="H604" s="109">
        <v>0</v>
      </c>
      <c r="I604" s="109">
        <v>2</v>
      </c>
      <c r="J604" s="109">
        <v>0</v>
      </c>
      <c r="K604" s="86">
        <v>2</v>
      </c>
    </row>
    <row r="605" spans="2:11" s="88" customFormat="1" ht="18.75" customHeight="1" x14ac:dyDescent="0.2">
      <c r="B605" s="85" t="s">
        <v>863</v>
      </c>
      <c r="C605" s="109">
        <v>0</v>
      </c>
      <c r="D605" s="109">
        <v>0</v>
      </c>
      <c r="E605" s="109">
        <v>0</v>
      </c>
      <c r="F605" s="109">
        <v>0</v>
      </c>
      <c r="G605" s="109">
        <v>0</v>
      </c>
      <c r="H605" s="109">
        <v>0</v>
      </c>
      <c r="I605" s="109">
        <v>2</v>
      </c>
      <c r="J605" s="109">
        <v>0</v>
      </c>
      <c r="K605" s="86">
        <v>2</v>
      </c>
    </row>
    <row r="606" spans="2:11" s="88" customFormat="1" ht="18.75" customHeight="1" x14ac:dyDescent="0.2">
      <c r="B606" s="85" t="s">
        <v>3237</v>
      </c>
      <c r="C606" s="109">
        <v>0</v>
      </c>
      <c r="D606" s="109">
        <v>0</v>
      </c>
      <c r="E606" s="109">
        <v>0</v>
      </c>
      <c r="F606" s="109">
        <v>0</v>
      </c>
      <c r="G606" s="109">
        <v>0</v>
      </c>
      <c r="H606" s="109">
        <v>0</v>
      </c>
      <c r="I606" s="109">
        <v>0</v>
      </c>
      <c r="J606" s="109">
        <v>2</v>
      </c>
      <c r="K606" s="86">
        <v>2</v>
      </c>
    </row>
    <row r="607" spans="2:11" s="88" customFormat="1" ht="18.75" customHeight="1" x14ac:dyDescent="0.2">
      <c r="B607" s="85" t="s">
        <v>3009</v>
      </c>
      <c r="C607" s="109">
        <v>0</v>
      </c>
      <c r="D607" s="109">
        <v>0</v>
      </c>
      <c r="E607" s="109">
        <v>0</v>
      </c>
      <c r="F607" s="109">
        <v>0</v>
      </c>
      <c r="G607" s="109">
        <v>0</v>
      </c>
      <c r="H607" s="109">
        <v>0</v>
      </c>
      <c r="I607" s="109">
        <v>0</v>
      </c>
      <c r="J607" s="109">
        <v>1</v>
      </c>
      <c r="K607" s="86">
        <v>1</v>
      </c>
    </row>
    <row r="608" spans="2:11" s="88" customFormat="1" ht="18.75" customHeight="1" x14ac:dyDescent="0.2">
      <c r="B608" s="85" t="s">
        <v>3113</v>
      </c>
      <c r="C608" s="109">
        <v>0</v>
      </c>
      <c r="D608" s="109">
        <v>0</v>
      </c>
      <c r="E608" s="109">
        <v>0</v>
      </c>
      <c r="F608" s="109">
        <v>0</v>
      </c>
      <c r="G608" s="109">
        <v>0</v>
      </c>
      <c r="H608" s="109">
        <v>0</v>
      </c>
      <c r="I608" s="109">
        <v>0</v>
      </c>
      <c r="J608" s="109">
        <v>1</v>
      </c>
      <c r="K608" s="86">
        <v>1</v>
      </c>
    </row>
    <row r="609" spans="2:11" s="88" customFormat="1" ht="18.75" customHeight="1" x14ac:dyDescent="0.2">
      <c r="B609" s="85" t="s">
        <v>870</v>
      </c>
      <c r="C609" s="109">
        <v>0</v>
      </c>
      <c r="D609" s="109">
        <v>0</v>
      </c>
      <c r="E609" s="109">
        <v>0</v>
      </c>
      <c r="F609" s="109">
        <v>0</v>
      </c>
      <c r="G609" s="109">
        <v>0</v>
      </c>
      <c r="H609" s="109">
        <v>0</v>
      </c>
      <c r="I609" s="109">
        <v>1</v>
      </c>
      <c r="J609" s="109">
        <v>0</v>
      </c>
      <c r="K609" s="86">
        <v>1</v>
      </c>
    </row>
    <row r="610" spans="2:11" s="88" customFormat="1" ht="18.75" customHeight="1" x14ac:dyDescent="0.2">
      <c r="B610" s="85" t="s">
        <v>868</v>
      </c>
      <c r="C610" s="109">
        <v>0</v>
      </c>
      <c r="D610" s="109">
        <v>0</v>
      </c>
      <c r="E610" s="109">
        <v>0</v>
      </c>
      <c r="F610" s="109">
        <v>0</v>
      </c>
      <c r="G610" s="109">
        <v>0</v>
      </c>
      <c r="H610" s="109">
        <v>0</v>
      </c>
      <c r="I610" s="109">
        <v>1</v>
      </c>
      <c r="J610" s="109">
        <v>0</v>
      </c>
      <c r="K610" s="86">
        <v>1</v>
      </c>
    </row>
    <row r="611" spans="2:11" s="88" customFormat="1" ht="18.75" customHeight="1" x14ac:dyDescent="0.2">
      <c r="B611" s="85" t="s">
        <v>3010</v>
      </c>
      <c r="C611" s="109">
        <v>0</v>
      </c>
      <c r="D611" s="109">
        <v>0</v>
      </c>
      <c r="E611" s="109">
        <v>0</v>
      </c>
      <c r="F611" s="109">
        <v>0</v>
      </c>
      <c r="G611" s="109">
        <v>0</v>
      </c>
      <c r="H611" s="109">
        <v>0</v>
      </c>
      <c r="I611" s="109">
        <v>0</v>
      </c>
      <c r="J611" s="109">
        <v>1</v>
      </c>
      <c r="K611" s="86">
        <v>1</v>
      </c>
    </row>
    <row r="612" spans="2:11" s="88" customFormat="1" ht="18.75" customHeight="1" x14ac:dyDescent="0.2">
      <c r="B612" s="85" t="s">
        <v>341</v>
      </c>
      <c r="C612" s="109">
        <v>0</v>
      </c>
      <c r="D612" s="109">
        <v>0</v>
      </c>
      <c r="E612" s="109">
        <v>0</v>
      </c>
      <c r="F612" s="109">
        <v>0</v>
      </c>
      <c r="G612" s="109">
        <v>0</v>
      </c>
      <c r="H612" s="109">
        <v>1</v>
      </c>
      <c r="I612" s="109">
        <v>0</v>
      </c>
      <c r="J612" s="109">
        <v>0</v>
      </c>
      <c r="K612" s="86">
        <v>1</v>
      </c>
    </row>
    <row r="613" spans="2:11" s="88" customFormat="1" ht="18.75" customHeight="1" x14ac:dyDescent="0.2">
      <c r="B613" s="85" t="s">
        <v>874</v>
      </c>
      <c r="C613" s="109">
        <v>1</v>
      </c>
      <c r="D613" s="109">
        <v>0</v>
      </c>
      <c r="E613" s="109">
        <v>0</v>
      </c>
      <c r="F613" s="109">
        <v>0</v>
      </c>
      <c r="G613" s="109">
        <v>0</v>
      </c>
      <c r="H613" s="109">
        <v>0</v>
      </c>
      <c r="I613" s="109">
        <v>0</v>
      </c>
      <c r="J613" s="109">
        <v>0</v>
      </c>
      <c r="K613" s="86">
        <v>1</v>
      </c>
    </row>
    <row r="614" spans="2:11" s="88" customFormat="1" ht="18.75" customHeight="1" x14ac:dyDescent="0.2">
      <c r="B614" s="85" t="s">
        <v>872</v>
      </c>
      <c r="C614" s="109">
        <v>0</v>
      </c>
      <c r="D614" s="109">
        <v>0</v>
      </c>
      <c r="E614" s="109">
        <v>0</v>
      </c>
      <c r="F614" s="109">
        <v>0</v>
      </c>
      <c r="G614" s="109">
        <v>0</v>
      </c>
      <c r="H614" s="109">
        <v>1</v>
      </c>
      <c r="I614" s="109">
        <v>0</v>
      </c>
      <c r="J614" s="109">
        <v>0</v>
      </c>
      <c r="K614" s="86">
        <v>1</v>
      </c>
    </row>
    <row r="615" spans="2:11" s="88" customFormat="1" ht="18.75" customHeight="1" x14ac:dyDescent="0.2">
      <c r="B615" s="85" t="s">
        <v>871</v>
      </c>
      <c r="C615" s="109">
        <v>1</v>
      </c>
      <c r="D615" s="109">
        <v>0</v>
      </c>
      <c r="E615" s="109">
        <v>0</v>
      </c>
      <c r="F615" s="109">
        <v>0</v>
      </c>
      <c r="G615" s="109">
        <v>0</v>
      </c>
      <c r="H615" s="109">
        <v>0</v>
      </c>
      <c r="I615" s="109">
        <v>0</v>
      </c>
      <c r="J615" s="109">
        <v>0</v>
      </c>
      <c r="K615" s="86">
        <v>1</v>
      </c>
    </row>
    <row r="616" spans="2:11" s="88" customFormat="1" ht="18.75" customHeight="1" x14ac:dyDescent="0.2">
      <c r="B616" s="85" t="s">
        <v>876</v>
      </c>
      <c r="C616" s="109">
        <v>0</v>
      </c>
      <c r="D616" s="109">
        <v>0</v>
      </c>
      <c r="E616" s="109">
        <v>0</v>
      </c>
      <c r="F616" s="109">
        <v>0</v>
      </c>
      <c r="G616" s="109">
        <v>0</v>
      </c>
      <c r="H616" s="109">
        <v>1</v>
      </c>
      <c r="I616" s="109">
        <v>0</v>
      </c>
      <c r="J616" s="109">
        <v>0</v>
      </c>
      <c r="K616" s="86">
        <v>1</v>
      </c>
    </row>
    <row r="617" spans="2:11" s="88" customFormat="1" ht="18.75" customHeight="1" x14ac:dyDescent="0.2">
      <c r="B617" s="85" t="s">
        <v>875</v>
      </c>
      <c r="C617" s="109">
        <v>0</v>
      </c>
      <c r="D617" s="109">
        <v>0</v>
      </c>
      <c r="E617" s="109">
        <v>0</v>
      </c>
      <c r="F617" s="109">
        <v>1</v>
      </c>
      <c r="G617" s="109">
        <v>0</v>
      </c>
      <c r="H617" s="109">
        <v>0</v>
      </c>
      <c r="I617" s="109">
        <v>0</v>
      </c>
      <c r="J617" s="109">
        <v>0</v>
      </c>
      <c r="K617" s="86">
        <v>1</v>
      </c>
    </row>
    <row r="618" spans="2:11" s="88" customFormat="1" ht="18.75" customHeight="1" thickBot="1" x14ac:dyDescent="0.25">
      <c r="B618" s="85" t="s">
        <v>3114</v>
      </c>
      <c r="C618" s="109">
        <v>0</v>
      </c>
      <c r="D618" s="109">
        <v>0</v>
      </c>
      <c r="E618" s="109">
        <v>0</v>
      </c>
      <c r="F618" s="109">
        <v>0</v>
      </c>
      <c r="G618" s="109">
        <v>0</v>
      </c>
      <c r="H618" s="109">
        <v>0</v>
      </c>
      <c r="I618" s="109">
        <v>0</v>
      </c>
      <c r="J618" s="109">
        <v>1</v>
      </c>
      <c r="K618" s="86">
        <v>1</v>
      </c>
    </row>
    <row r="619" spans="2:11" ht="18.75" customHeight="1" thickBot="1" x14ac:dyDescent="0.25">
      <c r="B619" s="111" t="s">
        <v>3096</v>
      </c>
      <c r="C619" s="110">
        <f>SUM(C12:C618)</f>
        <v>9352066</v>
      </c>
      <c r="D619" s="110">
        <f t="shared" ref="D619:K619" si="0">SUM(D12:D618)</f>
        <v>9627740</v>
      </c>
      <c r="E619" s="110">
        <f t="shared" si="0"/>
        <v>10157025</v>
      </c>
      <c r="F619" s="110">
        <f t="shared" si="0"/>
        <v>10446307</v>
      </c>
      <c r="G619" s="110">
        <f t="shared" si="0"/>
        <v>11500048</v>
      </c>
      <c r="H619" s="110">
        <f t="shared" si="0"/>
        <v>12330738</v>
      </c>
      <c r="I619" s="110">
        <f t="shared" si="0"/>
        <v>13132843</v>
      </c>
      <c r="J619" s="110">
        <f t="shared" si="0"/>
        <v>13770551</v>
      </c>
      <c r="K619" s="110">
        <f t="shared" si="0"/>
        <v>90317318</v>
      </c>
    </row>
  </sheetData>
  <mergeCells count="10">
    <mergeCell ref="B10:B11"/>
    <mergeCell ref="C10:C11"/>
    <mergeCell ref="D10:D11"/>
    <mergeCell ref="J10:J11"/>
    <mergeCell ref="K10:K11"/>
    <mergeCell ref="G10:G11"/>
    <mergeCell ref="H10:H11"/>
    <mergeCell ref="I10:I11"/>
    <mergeCell ref="E10:E11"/>
    <mergeCell ref="F10:F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1174"/>
  <sheetViews>
    <sheetView showGridLines="0" zoomScale="70" zoomScaleNormal="70" workbookViewId="0">
      <pane xSplit="2" ySplit="11" topLeftCell="C12" activePane="bottomRight" state="frozen"/>
      <selection activeCell="C7" sqref="C7"/>
      <selection pane="topRight" activeCell="C7" sqref="C7"/>
      <selection pane="bottomLeft" activeCell="C7" sqref="C7"/>
      <selection pane="bottomRight" activeCell="B8" sqref="B8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7" width="20.42578125" style="88" customWidth="1"/>
    <col min="8" max="8" width="20.42578125" style="84" customWidth="1"/>
    <col min="9" max="9" width="14.85546875" style="84" customWidth="1"/>
    <col min="10" max="16384" width="11.42578125" style="84"/>
  </cols>
  <sheetData>
    <row r="1" spans="2:9" s="5" customFormat="1" ht="18.75" customHeight="1" x14ac:dyDescent="0.2">
      <c r="C1" s="88"/>
      <c r="D1" s="88"/>
      <c r="E1" s="88"/>
      <c r="F1" s="88"/>
      <c r="G1" s="88"/>
    </row>
    <row r="2" spans="2:9" s="5" customFormat="1" ht="18.75" customHeight="1" x14ac:dyDescent="0.2">
      <c r="C2" s="105"/>
      <c r="D2" s="88"/>
      <c r="E2" s="88"/>
      <c r="F2" s="88"/>
      <c r="G2" s="88"/>
    </row>
    <row r="3" spans="2:9" s="5" customFormat="1" ht="18.75" customHeight="1" x14ac:dyDescent="0.2">
      <c r="C3" s="105"/>
      <c r="D3" s="88"/>
      <c r="E3" s="88"/>
      <c r="F3" s="88"/>
      <c r="G3" s="88"/>
    </row>
    <row r="4" spans="2:9" s="5" customFormat="1" ht="18.75" customHeight="1" x14ac:dyDescent="0.2">
      <c r="C4" s="105"/>
      <c r="D4" s="88"/>
      <c r="E4" s="88"/>
      <c r="F4" s="88"/>
      <c r="G4" s="88"/>
    </row>
    <row r="5" spans="2:9" s="5" customFormat="1" ht="18.75" customHeight="1" x14ac:dyDescent="0.2">
      <c r="C5" s="105"/>
      <c r="D5" s="88"/>
      <c r="E5" s="88"/>
      <c r="F5" s="88"/>
      <c r="G5" s="88"/>
    </row>
    <row r="6" spans="2:9" s="5" customFormat="1" ht="18.75" customHeight="1" x14ac:dyDescent="0.2">
      <c r="C6" s="107"/>
      <c r="D6" s="88"/>
      <c r="E6" s="88"/>
      <c r="F6" s="88"/>
      <c r="G6" s="88"/>
    </row>
    <row r="7" spans="2:9" s="5" customFormat="1" ht="18.75" customHeight="1" x14ac:dyDescent="0.2">
      <c r="C7" s="106" t="s">
        <v>3115</v>
      </c>
      <c r="D7" s="88"/>
      <c r="E7" s="88"/>
      <c r="F7" s="88"/>
      <c r="G7" s="88"/>
    </row>
    <row r="8" spans="2:9" s="5" customFormat="1" ht="18.75" customHeight="1" x14ac:dyDescent="0.2">
      <c r="B8" s="101" t="s">
        <v>47</v>
      </c>
      <c r="C8" s="108"/>
      <c r="D8" s="88"/>
      <c r="E8" s="88"/>
      <c r="F8" s="88"/>
      <c r="G8" s="88"/>
    </row>
    <row r="9" spans="2:9" ht="18.75" customHeight="1" thickBot="1" x14ac:dyDescent="0.25"/>
    <row r="10" spans="2:9" s="91" customFormat="1" ht="18.75" customHeight="1" x14ac:dyDescent="0.25">
      <c r="B10" s="170" t="s">
        <v>315</v>
      </c>
      <c r="C10" s="168" t="s">
        <v>33</v>
      </c>
      <c r="D10" s="168" t="s">
        <v>34</v>
      </c>
      <c r="E10" s="168" t="s">
        <v>35</v>
      </c>
      <c r="F10" s="168" t="s">
        <v>36</v>
      </c>
      <c r="G10" s="168" t="s">
        <v>37</v>
      </c>
      <c r="H10" s="166" t="s">
        <v>316</v>
      </c>
      <c r="I10" s="90"/>
    </row>
    <row r="11" spans="2:9" s="91" customFormat="1" ht="18.75" customHeight="1" thickBot="1" x14ac:dyDescent="0.3">
      <c r="B11" s="171"/>
      <c r="C11" s="169"/>
      <c r="D11" s="169"/>
      <c r="E11" s="169"/>
      <c r="F11" s="169"/>
      <c r="G11" s="169"/>
      <c r="H11" s="167"/>
      <c r="I11" s="90"/>
    </row>
    <row r="12" spans="2:9" s="88" customFormat="1" ht="18.75" customHeight="1" x14ac:dyDescent="0.2">
      <c r="B12" s="85" t="s">
        <v>184</v>
      </c>
      <c r="C12" s="109">
        <v>696799</v>
      </c>
      <c r="D12" s="109">
        <v>688301</v>
      </c>
      <c r="E12" s="109">
        <v>642689</v>
      </c>
      <c r="F12" s="109">
        <v>532194</v>
      </c>
      <c r="G12" s="109">
        <v>632989</v>
      </c>
      <c r="H12" s="86">
        <v>3192972</v>
      </c>
      <c r="I12" s="87"/>
    </row>
    <row r="13" spans="2:9" s="88" customFormat="1" ht="18.75" customHeight="1" x14ac:dyDescent="0.2">
      <c r="B13" s="85" t="s">
        <v>260</v>
      </c>
      <c r="C13" s="109">
        <v>684413</v>
      </c>
      <c r="D13" s="109">
        <v>576297</v>
      </c>
      <c r="E13" s="109">
        <v>631269</v>
      </c>
      <c r="F13" s="109">
        <v>555833</v>
      </c>
      <c r="G13" s="109">
        <v>606618</v>
      </c>
      <c r="H13" s="86">
        <v>3054430</v>
      </c>
      <c r="I13" s="87"/>
    </row>
    <row r="14" spans="2:9" s="88" customFormat="1" ht="18.75" customHeight="1" x14ac:dyDescent="0.2">
      <c r="B14" s="85" t="s">
        <v>261</v>
      </c>
      <c r="C14" s="109">
        <v>413594</v>
      </c>
      <c r="D14" s="109">
        <v>437162</v>
      </c>
      <c r="E14" s="109">
        <v>465629</v>
      </c>
      <c r="F14" s="109">
        <v>468570</v>
      </c>
      <c r="G14" s="109">
        <v>469681</v>
      </c>
      <c r="H14" s="86">
        <v>2254636</v>
      </c>
      <c r="I14" s="87"/>
    </row>
    <row r="15" spans="2:9" s="88" customFormat="1" ht="18.75" customHeight="1" x14ac:dyDescent="0.2">
      <c r="B15" s="85" t="s">
        <v>159</v>
      </c>
      <c r="C15" s="109">
        <v>400891</v>
      </c>
      <c r="D15" s="109">
        <v>414153</v>
      </c>
      <c r="E15" s="109">
        <v>370333</v>
      </c>
      <c r="F15" s="109">
        <v>339321</v>
      </c>
      <c r="G15" s="109">
        <v>320308</v>
      </c>
      <c r="H15" s="86">
        <v>1845006</v>
      </c>
      <c r="I15" s="87"/>
    </row>
    <row r="16" spans="2:9" s="88" customFormat="1" ht="18.75" customHeight="1" x14ac:dyDescent="0.2">
      <c r="B16" s="85" t="s">
        <v>262</v>
      </c>
      <c r="C16" s="109">
        <v>285169</v>
      </c>
      <c r="D16" s="109">
        <v>326989</v>
      </c>
      <c r="E16" s="109">
        <v>352026</v>
      </c>
      <c r="F16" s="109">
        <v>326013</v>
      </c>
      <c r="G16" s="109">
        <v>325757</v>
      </c>
      <c r="H16" s="86">
        <v>1615954</v>
      </c>
      <c r="I16" s="87"/>
    </row>
    <row r="17" spans="2:9" s="88" customFormat="1" ht="18.75" customHeight="1" x14ac:dyDescent="0.2">
      <c r="B17" s="85" t="s">
        <v>263</v>
      </c>
      <c r="C17" s="109">
        <v>313177</v>
      </c>
      <c r="D17" s="109">
        <v>330293</v>
      </c>
      <c r="E17" s="109">
        <v>288672</v>
      </c>
      <c r="F17" s="109">
        <v>264803</v>
      </c>
      <c r="G17" s="109">
        <v>328409</v>
      </c>
      <c r="H17" s="86">
        <v>1525354</v>
      </c>
      <c r="I17" s="87"/>
    </row>
    <row r="18" spans="2:9" s="88" customFormat="1" ht="18.75" customHeight="1" x14ac:dyDescent="0.2">
      <c r="B18" s="85" t="s">
        <v>229</v>
      </c>
      <c r="C18" s="109">
        <v>186931</v>
      </c>
      <c r="D18" s="109">
        <v>264026</v>
      </c>
      <c r="E18" s="109">
        <v>300838</v>
      </c>
      <c r="F18" s="109">
        <v>337911</v>
      </c>
      <c r="G18" s="109">
        <v>356550</v>
      </c>
      <c r="H18" s="86">
        <v>1446256</v>
      </c>
      <c r="I18" s="87"/>
    </row>
    <row r="19" spans="2:9" s="88" customFormat="1" ht="18.75" customHeight="1" x14ac:dyDescent="0.2">
      <c r="B19" s="85" t="s">
        <v>264</v>
      </c>
      <c r="C19" s="109">
        <v>182732</v>
      </c>
      <c r="D19" s="109">
        <v>213304</v>
      </c>
      <c r="E19" s="109">
        <v>220539</v>
      </c>
      <c r="F19" s="109">
        <v>240225</v>
      </c>
      <c r="G19" s="109">
        <v>235295</v>
      </c>
      <c r="H19" s="86">
        <v>1092095</v>
      </c>
      <c r="I19" s="87"/>
    </row>
    <row r="20" spans="2:9" s="88" customFormat="1" ht="18.75" customHeight="1" x14ac:dyDescent="0.2">
      <c r="B20" s="85" t="s">
        <v>199</v>
      </c>
      <c r="C20" s="109">
        <v>163709</v>
      </c>
      <c r="D20" s="109">
        <v>194013</v>
      </c>
      <c r="E20" s="109">
        <v>223347</v>
      </c>
      <c r="F20" s="109">
        <v>252763</v>
      </c>
      <c r="G20" s="109">
        <v>243928</v>
      </c>
      <c r="H20" s="86">
        <v>1077760</v>
      </c>
      <c r="I20" s="87"/>
    </row>
    <row r="21" spans="2:9" s="88" customFormat="1" ht="18.75" customHeight="1" x14ac:dyDescent="0.2">
      <c r="B21" s="85" t="s">
        <v>168</v>
      </c>
      <c r="C21" s="109">
        <v>164622</v>
      </c>
      <c r="D21" s="109">
        <v>205267</v>
      </c>
      <c r="E21" s="109">
        <v>197984</v>
      </c>
      <c r="F21" s="109">
        <v>203061</v>
      </c>
      <c r="G21" s="109">
        <v>206336</v>
      </c>
      <c r="H21" s="86">
        <v>977270</v>
      </c>
      <c r="I21" s="87"/>
    </row>
    <row r="22" spans="2:9" s="88" customFormat="1" ht="18.75" customHeight="1" x14ac:dyDescent="0.2">
      <c r="B22" s="85" t="s">
        <v>179</v>
      </c>
      <c r="C22" s="109">
        <v>103924</v>
      </c>
      <c r="D22" s="109">
        <v>161010</v>
      </c>
      <c r="E22" s="109">
        <v>214098</v>
      </c>
      <c r="F22" s="109">
        <v>220828</v>
      </c>
      <c r="G22" s="109">
        <v>233927</v>
      </c>
      <c r="H22" s="86">
        <v>933787</v>
      </c>
      <c r="I22" s="87"/>
    </row>
    <row r="23" spans="2:9" s="88" customFormat="1" ht="18.75" customHeight="1" x14ac:dyDescent="0.2">
      <c r="B23" s="85" t="s">
        <v>265</v>
      </c>
      <c r="C23" s="109">
        <v>192526</v>
      </c>
      <c r="D23" s="109">
        <v>175881</v>
      </c>
      <c r="E23" s="109">
        <v>185452</v>
      </c>
      <c r="F23" s="109">
        <v>170666</v>
      </c>
      <c r="G23" s="109">
        <v>165947</v>
      </c>
      <c r="H23" s="86">
        <v>890472</v>
      </c>
      <c r="I23" s="87"/>
    </row>
    <row r="24" spans="2:9" s="88" customFormat="1" ht="18.75" customHeight="1" x14ac:dyDescent="0.2">
      <c r="B24" s="85" t="s">
        <v>187</v>
      </c>
      <c r="C24" s="109">
        <v>104618</v>
      </c>
      <c r="D24" s="109">
        <v>125362</v>
      </c>
      <c r="E24" s="109">
        <v>196183</v>
      </c>
      <c r="F24" s="109">
        <v>196313</v>
      </c>
      <c r="G24" s="109">
        <v>159659</v>
      </c>
      <c r="H24" s="86">
        <v>782135</v>
      </c>
      <c r="I24" s="87"/>
    </row>
    <row r="25" spans="2:9" s="88" customFormat="1" ht="18.75" customHeight="1" x14ac:dyDescent="0.2">
      <c r="B25" s="85" t="s">
        <v>266</v>
      </c>
      <c r="C25" s="109">
        <v>127743</v>
      </c>
      <c r="D25" s="109">
        <v>139367</v>
      </c>
      <c r="E25" s="109">
        <v>141416</v>
      </c>
      <c r="F25" s="109">
        <v>159011</v>
      </c>
      <c r="G25" s="109">
        <v>163908</v>
      </c>
      <c r="H25" s="86">
        <v>731445</v>
      </c>
      <c r="I25" s="87"/>
    </row>
    <row r="26" spans="2:9" s="88" customFormat="1" ht="18.75" customHeight="1" x14ac:dyDescent="0.2">
      <c r="B26" s="85" t="s">
        <v>138</v>
      </c>
      <c r="C26" s="109">
        <v>149968</v>
      </c>
      <c r="D26" s="109">
        <v>120822</v>
      </c>
      <c r="E26" s="109">
        <v>135128</v>
      </c>
      <c r="F26" s="109">
        <v>150124</v>
      </c>
      <c r="G26" s="109">
        <v>128601</v>
      </c>
      <c r="H26" s="86">
        <v>684643</v>
      </c>
      <c r="I26" s="87"/>
    </row>
    <row r="27" spans="2:9" s="88" customFormat="1" ht="18.75" customHeight="1" x14ac:dyDescent="0.2">
      <c r="B27" s="85" t="s">
        <v>228</v>
      </c>
      <c r="C27" s="109">
        <v>120853</v>
      </c>
      <c r="D27" s="109">
        <v>138460</v>
      </c>
      <c r="E27" s="109">
        <v>130309</v>
      </c>
      <c r="F27" s="109">
        <v>153875</v>
      </c>
      <c r="G27" s="109">
        <v>129342</v>
      </c>
      <c r="H27" s="86">
        <v>672839</v>
      </c>
      <c r="I27" s="87"/>
    </row>
    <row r="28" spans="2:9" s="88" customFormat="1" ht="18.75" customHeight="1" x14ac:dyDescent="0.2">
      <c r="B28" s="85" t="s">
        <v>151</v>
      </c>
      <c r="C28" s="109">
        <v>131442</v>
      </c>
      <c r="D28" s="109">
        <v>144267</v>
      </c>
      <c r="E28" s="109">
        <v>119916</v>
      </c>
      <c r="F28" s="109">
        <v>126393</v>
      </c>
      <c r="G28" s="109">
        <v>116835</v>
      </c>
      <c r="H28" s="86">
        <v>638853</v>
      </c>
      <c r="I28" s="87"/>
    </row>
    <row r="29" spans="2:9" s="88" customFormat="1" ht="18.75" customHeight="1" x14ac:dyDescent="0.2">
      <c r="B29" s="85" t="s">
        <v>155</v>
      </c>
      <c r="C29" s="109">
        <v>158871</v>
      </c>
      <c r="D29" s="109">
        <v>142248</v>
      </c>
      <c r="E29" s="109">
        <v>126667</v>
      </c>
      <c r="F29" s="109">
        <v>104149</v>
      </c>
      <c r="G29" s="109">
        <v>88750</v>
      </c>
      <c r="H29" s="86">
        <v>620685</v>
      </c>
      <c r="I29" s="87"/>
    </row>
    <row r="30" spans="2:9" s="88" customFormat="1" ht="18.75" customHeight="1" x14ac:dyDescent="0.2">
      <c r="B30" s="85" t="s">
        <v>190</v>
      </c>
      <c r="C30" s="109">
        <v>87619</v>
      </c>
      <c r="D30" s="109">
        <v>107119</v>
      </c>
      <c r="E30" s="109">
        <v>113806</v>
      </c>
      <c r="F30" s="109">
        <v>121409</v>
      </c>
      <c r="G30" s="109">
        <v>138868</v>
      </c>
      <c r="H30" s="86">
        <v>568821</v>
      </c>
      <c r="I30" s="87"/>
    </row>
    <row r="31" spans="2:9" s="88" customFormat="1" ht="18.75" customHeight="1" x14ac:dyDescent="0.2">
      <c r="B31" s="85" t="s">
        <v>162</v>
      </c>
      <c r="C31" s="109">
        <v>119395</v>
      </c>
      <c r="D31" s="109">
        <v>121936</v>
      </c>
      <c r="E31" s="109">
        <v>114551</v>
      </c>
      <c r="F31" s="109">
        <v>109097</v>
      </c>
      <c r="G31" s="109">
        <v>81220</v>
      </c>
      <c r="H31" s="86">
        <v>546199</v>
      </c>
      <c r="I31" s="87"/>
    </row>
    <row r="32" spans="2:9" s="88" customFormat="1" ht="18.75" customHeight="1" x14ac:dyDescent="0.2">
      <c r="B32" s="85" t="s">
        <v>165</v>
      </c>
      <c r="C32" s="109">
        <v>72757</v>
      </c>
      <c r="D32" s="109">
        <v>101242</v>
      </c>
      <c r="E32" s="109">
        <v>114070</v>
      </c>
      <c r="F32" s="109">
        <v>125920</v>
      </c>
      <c r="G32" s="109">
        <v>118516</v>
      </c>
      <c r="H32" s="86">
        <v>532505</v>
      </c>
      <c r="I32" s="87"/>
    </row>
    <row r="33" spans="2:9" s="88" customFormat="1" ht="18.75" customHeight="1" x14ac:dyDescent="0.2">
      <c r="B33" s="85" t="s">
        <v>132</v>
      </c>
      <c r="C33" s="109">
        <v>98999</v>
      </c>
      <c r="D33" s="109">
        <v>113810</v>
      </c>
      <c r="E33" s="109">
        <v>111034</v>
      </c>
      <c r="F33" s="109">
        <v>101513</v>
      </c>
      <c r="G33" s="109">
        <v>102012</v>
      </c>
      <c r="H33" s="86">
        <v>527368</v>
      </c>
      <c r="I33" s="87"/>
    </row>
    <row r="34" spans="2:9" s="88" customFormat="1" ht="18.75" customHeight="1" x14ac:dyDescent="0.2">
      <c r="B34" s="85" t="s">
        <v>169</v>
      </c>
      <c r="C34" s="109">
        <v>96086</v>
      </c>
      <c r="D34" s="109">
        <v>125648</v>
      </c>
      <c r="E34" s="109">
        <v>100156</v>
      </c>
      <c r="F34" s="109">
        <v>96666</v>
      </c>
      <c r="G34" s="109">
        <v>96327</v>
      </c>
      <c r="H34" s="86">
        <v>514883</v>
      </c>
      <c r="I34" s="87"/>
    </row>
    <row r="35" spans="2:9" s="88" customFormat="1" ht="18.75" customHeight="1" x14ac:dyDescent="0.2">
      <c r="B35" s="85" t="s">
        <v>114</v>
      </c>
      <c r="C35" s="109">
        <v>82255</v>
      </c>
      <c r="D35" s="109">
        <v>99277</v>
      </c>
      <c r="E35" s="109">
        <v>85546</v>
      </c>
      <c r="F35" s="109">
        <v>92981</v>
      </c>
      <c r="G35" s="109">
        <v>136140</v>
      </c>
      <c r="H35" s="86">
        <v>496199</v>
      </c>
      <c r="I35" s="87"/>
    </row>
    <row r="36" spans="2:9" s="88" customFormat="1" ht="18.75" customHeight="1" x14ac:dyDescent="0.2">
      <c r="B36" s="85" t="s">
        <v>167</v>
      </c>
      <c r="C36" s="109">
        <v>82301</v>
      </c>
      <c r="D36" s="109">
        <v>97254</v>
      </c>
      <c r="E36" s="109">
        <v>97792</v>
      </c>
      <c r="F36" s="109">
        <v>95470</v>
      </c>
      <c r="G36" s="109">
        <v>95025</v>
      </c>
      <c r="H36" s="86">
        <v>467842</v>
      </c>
      <c r="I36" s="87"/>
    </row>
    <row r="37" spans="2:9" s="88" customFormat="1" ht="18.75" customHeight="1" x14ac:dyDescent="0.2">
      <c r="B37" s="85" t="s">
        <v>188</v>
      </c>
      <c r="C37" s="109">
        <v>97537</v>
      </c>
      <c r="D37" s="109">
        <v>113242</v>
      </c>
      <c r="E37" s="109">
        <v>126713</v>
      </c>
      <c r="F37" s="109">
        <v>83801</v>
      </c>
      <c r="G37" s="109">
        <v>0</v>
      </c>
      <c r="H37" s="86">
        <v>421293</v>
      </c>
      <c r="I37" s="87"/>
    </row>
    <row r="38" spans="2:9" s="88" customFormat="1" ht="18.75" customHeight="1" x14ac:dyDescent="0.2">
      <c r="B38" s="85" t="s">
        <v>178</v>
      </c>
      <c r="C38" s="109">
        <v>71645</v>
      </c>
      <c r="D38" s="109">
        <v>83589</v>
      </c>
      <c r="E38" s="109">
        <v>93723</v>
      </c>
      <c r="F38" s="109">
        <v>72505</v>
      </c>
      <c r="G38" s="109">
        <v>90966</v>
      </c>
      <c r="H38" s="86">
        <v>412428</v>
      </c>
      <c r="I38" s="87"/>
    </row>
    <row r="39" spans="2:9" s="88" customFormat="1" ht="18.75" customHeight="1" x14ac:dyDescent="0.2">
      <c r="B39" s="85" t="s">
        <v>1654</v>
      </c>
      <c r="C39" s="109">
        <v>12502</v>
      </c>
      <c r="D39" s="109">
        <v>78422</v>
      </c>
      <c r="E39" s="109">
        <v>99071</v>
      </c>
      <c r="F39" s="109">
        <v>89405</v>
      </c>
      <c r="G39" s="109">
        <v>110391</v>
      </c>
      <c r="H39" s="86">
        <v>389791</v>
      </c>
      <c r="I39" s="87"/>
    </row>
    <row r="40" spans="2:9" s="88" customFormat="1" ht="18.75" customHeight="1" x14ac:dyDescent="0.2">
      <c r="B40" s="85" t="s">
        <v>201</v>
      </c>
      <c r="C40" s="109">
        <v>121295</v>
      </c>
      <c r="D40" s="109">
        <v>97599</v>
      </c>
      <c r="E40" s="109">
        <v>76411</v>
      </c>
      <c r="F40" s="109">
        <v>40583</v>
      </c>
      <c r="G40" s="109">
        <v>50795</v>
      </c>
      <c r="H40" s="86">
        <v>386683</v>
      </c>
      <c r="I40" s="87"/>
    </row>
    <row r="41" spans="2:9" s="88" customFormat="1" ht="18.75" customHeight="1" x14ac:dyDescent="0.2">
      <c r="B41" s="85" t="s">
        <v>189</v>
      </c>
      <c r="C41" s="109">
        <v>46602</v>
      </c>
      <c r="D41" s="109">
        <v>69575</v>
      </c>
      <c r="E41" s="109">
        <v>73674</v>
      </c>
      <c r="F41" s="109">
        <v>83273</v>
      </c>
      <c r="G41" s="109">
        <v>95262</v>
      </c>
      <c r="H41" s="86">
        <v>368386</v>
      </c>
      <c r="I41" s="87"/>
    </row>
    <row r="42" spans="2:9" s="88" customFormat="1" ht="18.75" customHeight="1" x14ac:dyDescent="0.2">
      <c r="B42" s="85" t="s">
        <v>207</v>
      </c>
      <c r="C42" s="109">
        <v>84043</v>
      </c>
      <c r="D42" s="109">
        <v>80994</v>
      </c>
      <c r="E42" s="109">
        <v>71188</v>
      </c>
      <c r="F42" s="109">
        <v>62367</v>
      </c>
      <c r="G42" s="109">
        <v>41402</v>
      </c>
      <c r="H42" s="86">
        <v>339994</v>
      </c>
      <c r="I42" s="87"/>
    </row>
    <row r="43" spans="2:9" s="88" customFormat="1" ht="18.75" customHeight="1" x14ac:dyDescent="0.2">
      <c r="B43" s="85" t="s">
        <v>156</v>
      </c>
      <c r="C43" s="109">
        <v>48495</v>
      </c>
      <c r="D43" s="109">
        <v>63192</v>
      </c>
      <c r="E43" s="109">
        <v>71996</v>
      </c>
      <c r="F43" s="109">
        <v>67699</v>
      </c>
      <c r="G43" s="109">
        <v>62596</v>
      </c>
      <c r="H43" s="86">
        <v>313978</v>
      </c>
      <c r="I43" s="87"/>
    </row>
    <row r="44" spans="2:9" s="88" customFormat="1" ht="18.75" customHeight="1" x14ac:dyDescent="0.2">
      <c r="B44" s="85" t="s">
        <v>186</v>
      </c>
      <c r="C44" s="109">
        <v>68991</v>
      </c>
      <c r="D44" s="109">
        <v>17309</v>
      </c>
      <c r="E44" s="109">
        <v>312</v>
      </c>
      <c r="F44" s="109">
        <v>95856</v>
      </c>
      <c r="G44" s="109">
        <v>130071</v>
      </c>
      <c r="H44" s="86">
        <v>312539</v>
      </c>
      <c r="I44" s="87"/>
    </row>
    <row r="45" spans="2:9" s="88" customFormat="1" ht="18.75" customHeight="1" x14ac:dyDescent="0.2">
      <c r="B45" s="85" t="s">
        <v>163</v>
      </c>
      <c r="C45" s="109">
        <v>41543</v>
      </c>
      <c r="D45" s="109">
        <v>55084</v>
      </c>
      <c r="E45" s="109">
        <v>63778</v>
      </c>
      <c r="F45" s="109">
        <v>71648</v>
      </c>
      <c r="G45" s="109">
        <v>77211</v>
      </c>
      <c r="H45" s="86">
        <v>309264</v>
      </c>
      <c r="I45" s="87"/>
    </row>
    <row r="46" spans="2:9" s="88" customFormat="1" ht="18.75" customHeight="1" x14ac:dyDescent="0.2">
      <c r="B46" s="85" t="s">
        <v>270</v>
      </c>
      <c r="C46" s="109">
        <v>68072</v>
      </c>
      <c r="D46" s="109">
        <v>61709</v>
      </c>
      <c r="E46" s="109">
        <v>61990</v>
      </c>
      <c r="F46" s="109">
        <v>58206</v>
      </c>
      <c r="G46" s="109">
        <v>49569</v>
      </c>
      <c r="H46" s="86">
        <v>299546</v>
      </c>
      <c r="I46" s="87"/>
    </row>
    <row r="47" spans="2:9" s="88" customFormat="1" ht="18.75" customHeight="1" x14ac:dyDescent="0.2">
      <c r="B47" s="85" t="s">
        <v>126</v>
      </c>
      <c r="C47" s="109">
        <v>60595</v>
      </c>
      <c r="D47" s="109">
        <v>55032</v>
      </c>
      <c r="E47" s="109">
        <v>60182</v>
      </c>
      <c r="F47" s="109">
        <v>58811</v>
      </c>
      <c r="G47" s="109">
        <v>62394</v>
      </c>
      <c r="H47" s="86">
        <v>297014</v>
      </c>
      <c r="I47" s="87"/>
    </row>
    <row r="48" spans="2:9" s="88" customFormat="1" ht="18.75" customHeight="1" x14ac:dyDescent="0.2">
      <c r="B48" s="85" t="s">
        <v>1536</v>
      </c>
      <c r="C48" s="109">
        <v>6340</v>
      </c>
      <c r="D48" s="109">
        <v>72245</v>
      </c>
      <c r="E48" s="109">
        <v>74556</v>
      </c>
      <c r="F48" s="109">
        <v>71235</v>
      </c>
      <c r="G48" s="109">
        <v>65333</v>
      </c>
      <c r="H48" s="86">
        <v>289709</v>
      </c>
      <c r="I48" s="87"/>
    </row>
    <row r="49" spans="2:9" s="88" customFormat="1" ht="18.75" customHeight="1" x14ac:dyDescent="0.2">
      <c r="B49" s="85" t="s">
        <v>116</v>
      </c>
      <c r="C49" s="109">
        <v>64805</v>
      </c>
      <c r="D49" s="109">
        <v>68354</v>
      </c>
      <c r="E49" s="109">
        <v>52611</v>
      </c>
      <c r="F49" s="109">
        <v>46672</v>
      </c>
      <c r="G49" s="109">
        <v>49653</v>
      </c>
      <c r="H49" s="86">
        <v>282095</v>
      </c>
      <c r="I49" s="87"/>
    </row>
    <row r="50" spans="2:9" s="88" customFormat="1" ht="18.75" customHeight="1" x14ac:dyDescent="0.2">
      <c r="B50" s="85" t="s">
        <v>204</v>
      </c>
      <c r="C50" s="109">
        <v>61394</v>
      </c>
      <c r="D50" s="109">
        <v>53205</v>
      </c>
      <c r="E50" s="109">
        <v>48976</v>
      </c>
      <c r="F50" s="109">
        <v>47866</v>
      </c>
      <c r="G50" s="109">
        <v>70066</v>
      </c>
      <c r="H50" s="86">
        <v>281507</v>
      </c>
      <c r="I50" s="87"/>
    </row>
    <row r="51" spans="2:9" s="88" customFormat="1" ht="18.75" customHeight="1" x14ac:dyDescent="0.2">
      <c r="B51" s="85" t="s">
        <v>182</v>
      </c>
      <c r="C51" s="109">
        <v>64787</v>
      </c>
      <c r="D51" s="109">
        <v>63251</v>
      </c>
      <c r="E51" s="109">
        <v>54677</v>
      </c>
      <c r="F51" s="109">
        <v>46696</v>
      </c>
      <c r="G51" s="109">
        <v>42939</v>
      </c>
      <c r="H51" s="86">
        <v>272350</v>
      </c>
      <c r="I51" s="87"/>
    </row>
    <row r="52" spans="2:9" s="88" customFormat="1" ht="18.75" customHeight="1" x14ac:dyDescent="0.2">
      <c r="B52" s="85" t="s">
        <v>137</v>
      </c>
      <c r="C52" s="109">
        <v>69865</v>
      </c>
      <c r="D52" s="109">
        <v>63596</v>
      </c>
      <c r="E52" s="109">
        <v>46203</v>
      </c>
      <c r="F52" s="109">
        <v>36639</v>
      </c>
      <c r="G52" s="109">
        <v>35559</v>
      </c>
      <c r="H52" s="86">
        <v>251862</v>
      </c>
      <c r="I52" s="87"/>
    </row>
    <row r="53" spans="2:9" s="88" customFormat="1" ht="18.75" customHeight="1" x14ac:dyDescent="0.2">
      <c r="B53" s="85" t="s">
        <v>209</v>
      </c>
      <c r="C53" s="109">
        <v>56608</v>
      </c>
      <c r="D53" s="109">
        <v>54673</v>
      </c>
      <c r="E53" s="109">
        <v>52961</v>
      </c>
      <c r="F53" s="109">
        <v>48636</v>
      </c>
      <c r="G53" s="109">
        <v>38004</v>
      </c>
      <c r="H53" s="86">
        <v>250882</v>
      </c>
      <c r="I53" s="87"/>
    </row>
    <row r="54" spans="2:9" s="88" customFormat="1" ht="18.75" customHeight="1" x14ac:dyDescent="0.2">
      <c r="B54" s="85" t="s">
        <v>877</v>
      </c>
      <c r="C54" s="109">
        <v>81274</v>
      </c>
      <c r="D54" s="109">
        <v>60309</v>
      </c>
      <c r="E54" s="109">
        <v>38885</v>
      </c>
      <c r="F54" s="109">
        <v>47498</v>
      </c>
      <c r="G54" s="109">
        <v>18583</v>
      </c>
      <c r="H54" s="86">
        <v>246549</v>
      </c>
      <c r="I54" s="87"/>
    </row>
    <row r="55" spans="2:9" s="88" customFormat="1" ht="18.75" customHeight="1" x14ac:dyDescent="0.2">
      <c r="B55" s="85" t="s">
        <v>267</v>
      </c>
      <c r="C55" s="109">
        <v>54733</v>
      </c>
      <c r="D55" s="109">
        <v>49309</v>
      </c>
      <c r="E55" s="109">
        <v>57507</v>
      </c>
      <c r="F55" s="109">
        <v>30298</v>
      </c>
      <c r="G55" s="109">
        <v>42647</v>
      </c>
      <c r="H55" s="86">
        <v>234494</v>
      </c>
      <c r="I55" s="87"/>
    </row>
    <row r="56" spans="2:9" s="88" customFormat="1" ht="18.75" customHeight="1" x14ac:dyDescent="0.2">
      <c r="B56" s="85" t="s">
        <v>3116</v>
      </c>
      <c r="C56" s="109">
        <v>42267</v>
      </c>
      <c r="D56" s="109">
        <v>61151</v>
      </c>
      <c r="E56" s="109">
        <v>66948</v>
      </c>
      <c r="F56" s="109">
        <v>27472</v>
      </c>
      <c r="G56" s="109">
        <v>19179</v>
      </c>
      <c r="H56" s="86">
        <v>217017</v>
      </c>
      <c r="I56" s="87"/>
    </row>
    <row r="57" spans="2:9" s="88" customFormat="1" ht="18.75" customHeight="1" x14ac:dyDescent="0.2">
      <c r="B57" s="85" t="s">
        <v>110</v>
      </c>
      <c r="C57" s="109">
        <v>38254</v>
      </c>
      <c r="D57" s="109">
        <v>33980</v>
      </c>
      <c r="E57" s="109">
        <v>38805</v>
      </c>
      <c r="F57" s="109">
        <v>49777</v>
      </c>
      <c r="G57" s="109">
        <v>47026</v>
      </c>
      <c r="H57" s="86">
        <v>207842</v>
      </c>
      <c r="I57" s="87"/>
    </row>
    <row r="58" spans="2:9" s="88" customFormat="1" ht="18.75" customHeight="1" x14ac:dyDescent="0.2">
      <c r="B58" s="85" t="s">
        <v>123</v>
      </c>
      <c r="C58" s="109">
        <v>16045</v>
      </c>
      <c r="D58" s="109">
        <v>16816</v>
      </c>
      <c r="E58" s="109">
        <v>30045</v>
      </c>
      <c r="F58" s="109">
        <v>62238</v>
      </c>
      <c r="G58" s="109">
        <v>78241</v>
      </c>
      <c r="H58" s="86">
        <v>203385</v>
      </c>
      <c r="I58" s="87"/>
    </row>
    <row r="59" spans="2:9" s="88" customFormat="1" ht="18.75" customHeight="1" x14ac:dyDescent="0.2">
      <c r="B59" s="85" t="s">
        <v>135</v>
      </c>
      <c r="C59" s="109">
        <v>3489</v>
      </c>
      <c r="D59" s="109">
        <v>58071</v>
      </c>
      <c r="E59" s="109">
        <v>62954</v>
      </c>
      <c r="F59" s="109">
        <v>40043</v>
      </c>
      <c r="G59" s="109">
        <v>23719</v>
      </c>
      <c r="H59" s="86">
        <v>188276</v>
      </c>
      <c r="I59" s="87"/>
    </row>
    <row r="60" spans="2:9" s="88" customFormat="1" ht="18.75" customHeight="1" x14ac:dyDescent="0.2">
      <c r="B60" s="85" t="s">
        <v>148</v>
      </c>
      <c r="C60" s="109">
        <v>49858</v>
      </c>
      <c r="D60" s="109">
        <v>50530</v>
      </c>
      <c r="E60" s="109">
        <v>35290</v>
      </c>
      <c r="F60" s="109">
        <v>28230</v>
      </c>
      <c r="G60" s="109">
        <v>22832</v>
      </c>
      <c r="H60" s="86">
        <v>186740</v>
      </c>
      <c r="I60" s="87"/>
    </row>
    <row r="61" spans="2:9" s="88" customFormat="1" ht="18.75" customHeight="1" x14ac:dyDescent="0.2">
      <c r="B61" s="85" t="s">
        <v>149</v>
      </c>
      <c r="C61" s="109">
        <v>44913</v>
      </c>
      <c r="D61" s="109">
        <v>41417</v>
      </c>
      <c r="E61" s="109">
        <v>41528</v>
      </c>
      <c r="F61" s="109">
        <v>33933</v>
      </c>
      <c r="G61" s="109">
        <v>22021</v>
      </c>
      <c r="H61" s="86">
        <v>183812</v>
      </c>
      <c r="I61" s="87"/>
    </row>
    <row r="62" spans="2:9" s="88" customFormat="1" ht="18.75" customHeight="1" x14ac:dyDescent="0.2">
      <c r="B62" s="85" t="s">
        <v>166</v>
      </c>
      <c r="C62" s="109">
        <v>45250</v>
      </c>
      <c r="D62" s="109">
        <v>42892</v>
      </c>
      <c r="E62" s="109">
        <v>34528</v>
      </c>
      <c r="F62" s="109">
        <v>32982</v>
      </c>
      <c r="G62" s="109">
        <v>26108</v>
      </c>
      <c r="H62" s="86">
        <v>181760</v>
      </c>
      <c r="I62" s="87"/>
    </row>
    <row r="63" spans="2:9" s="88" customFormat="1" ht="18.75" customHeight="1" x14ac:dyDescent="0.2">
      <c r="B63" s="85" t="s">
        <v>99</v>
      </c>
      <c r="C63" s="109">
        <v>35034</v>
      </c>
      <c r="D63" s="109">
        <v>35946</v>
      </c>
      <c r="E63" s="109">
        <v>43210</v>
      </c>
      <c r="F63" s="109">
        <v>32301</v>
      </c>
      <c r="G63" s="109">
        <v>26881</v>
      </c>
      <c r="H63" s="86">
        <v>173372</v>
      </c>
      <c r="I63" s="87"/>
    </row>
    <row r="64" spans="2:9" s="88" customFormat="1" ht="18.75" customHeight="1" x14ac:dyDescent="0.2">
      <c r="B64" s="85" t="s">
        <v>101</v>
      </c>
      <c r="C64" s="109">
        <v>33758</v>
      </c>
      <c r="D64" s="109">
        <v>30985</v>
      </c>
      <c r="E64" s="109">
        <v>34759</v>
      </c>
      <c r="F64" s="109">
        <v>34981</v>
      </c>
      <c r="G64" s="109">
        <v>30287</v>
      </c>
      <c r="H64" s="86">
        <v>164770</v>
      </c>
      <c r="I64" s="87"/>
    </row>
    <row r="65" spans="2:9" s="88" customFormat="1" ht="18.75" customHeight="1" x14ac:dyDescent="0.2">
      <c r="B65" s="85" t="s">
        <v>200</v>
      </c>
      <c r="C65" s="109">
        <v>84856</v>
      </c>
      <c r="D65" s="109">
        <v>71527</v>
      </c>
      <c r="E65" s="109">
        <v>1067</v>
      </c>
      <c r="F65" s="109">
        <v>1094</v>
      </c>
      <c r="G65" s="109">
        <v>314</v>
      </c>
      <c r="H65" s="86">
        <v>158858</v>
      </c>
      <c r="I65" s="87"/>
    </row>
    <row r="66" spans="2:9" s="88" customFormat="1" ht="18.75" customHeight="1" x14ac:dyDescent="0.2">
      <c r="B66" s="85" t="s">
        <v>272</v>
      </c>
      <c r="C66" s="109">
        <v>22149</v>
      </c>
      <c r="D66" s="109">
        <v>22913</v>
      </c>
      <c r="E66" s="109">
        <v>37649</v>
      </c>
      <c r="F66" s="109">
        <v>38192</v>
      </c>
      <c r="G66" s="109">
        <v>37305</v>
      </c>
      <c r="H66" s="86">
        <v>158208</v>
      </c>
      <c r="I66" s="87"/>
    </row>
    <row r="67" spans="2:9" s="88" customFormat="1" ht="18.75" customHeight="1" x14ac:dyDescent="0.2">
      <c r="B67" s="85" t="s">
        <v>150</v>
      </c>
      <c r="C67" s="109">
        <v>35594</v>
      </c>
      <c r="D67" s="109">
        <v>50846</v>
      </c>
      <c r="E67" s="109">
        <v>30657</v>
      </c>
      <c r="F67" s="109">
        <v>25160</v>
      </c>
      <c r="G67" s="109">
        <v>11848</v>
      </c>
      <c r="H67" s="86">
        <v>154105</v>
      </c>
      <c r="I67" s="87"/>
    </row>
    <row r="68" spans="2:9" s="88" customFormat="1" ht="18.75" customHeight="1" x14ac:dyDescent="0.2">
      <c r="B68" s="85" t="s">
        <v>214</v>
      </c>
      <c r="C68" s="109">
        <v>28031</v>
      </c>
      <c r="D68" s="109">
        <v>29520</v>
      </c>
      <c r="E68" s="109">
        <v>27670</v>
      </c>
      <c r="F68" s="109">
        <v>21439</v>
      </c>
      <c r="G68" s="109">
        <v>40948</v>
      </c>
      <c r="H68" s="86">
        <v>147608</v>
      </c>
      <c r="I68" s="87"/>
    </row>
    <row r="69" spans="2:9" s="88" customFormat="1" ht="18.75" customHeight="1" x14ac:dyDescent="0.2">
      <c r="B69" s="85" t="s">
        <v>108</v>
      </c>
      <c r="C69" s="109">
        <v>24504</v>
      </c>
      <c r="D69" s="109">
        <v>34641</v>
      </c>
      <c r="E69" s="109">
        <v>24920</v>
      </c>
      <c r="F69" s="109">
        <v>17383</v>
      </c>
      <c r="G69" s="109">
        <v>43667</v>
      </c>
      <c r="H69" s="86">
        <v>145115</v>
      </c>
      <c r="I69" s="87"/>
    </row>
    <row r="70" spans="2:9" s="88" customFormat="1" ht="18.75" customHeight="1" x14ac:dyDescent="0.2">
      <c r="B70" s="85" t="s">
        <v>202</v>
      </c>
      <c r="C70" s="109">
        <v>26237</v>
      </c>
      <c r="D70" s="109">
        <v>25568</v>
      </c>
      <c r="E70" s="109">
        <v>31593</v>
      </c>
      <c r="F70" s="109">
        <v>30252</v>
      </c>
      <c r="G70" s="109">
        <v>31235</v>
      </c>
      <c r="H70" s="86">
        <v>144885</v>
      </c>
      <c r="I70" s="87"/>
    </row>
    <row r="71" spans="2:9" s="88" customFormat="1" ht="18.75" customHeight="1" x14ac:dyDescent="0.2">
      <c r="B71" s="85" t="s">
        <v>212</v>
      </c>
      <c r="C71" s="109">
        <v>15296</v>
      </c>
      <c r="D71" s="109">
        <v>17915</v>
      </c>
      <c r="E71" s="109">
        <v>24877</v>
      </c>
      <c r="F71" s="109">
        <v>37286</v>
      </c>
      <c r="G71" s="109">
        <v>48174</v>
      </c>
      <c r="H71" s="86">
        <v>143548</v>
      </c>
      <c r="I71" s="87"/>
    </row>
    <row r="72" spans="2:9" s="88" customFormat="1" ht="18.75" customHeight="1" x14ac:dyDescent="0.2">
      <c r="B72" s="85" t="s">
        <v>160</v>
      </c>
      <c r="C72" s="109">
        <v>24703</v>
      </c>
      <c r="D72" s="109">
        <v>24075</v>
      </c>
      <c r="E72" s="109">
        <v>31842</v>
      </c>
      <c r="F72" s="109">
        <v>31245</v>
      </c>
      <c r="G72" s="109">
        <v>26841</v>
      </c>
      <c r="H72" s="86">
        <v>138706</v>
      </c>
      <c r="I72" s="87"/>
    </row>
    <row r="73" spans="2:9" s="88" customFormat="1" ht="18.75" customHeight="1" x14ac:dyDescent="0.2">
      <c r="B73" s="85" t="s">
        <v>277</v>
      </c>
      <c r="C73" s="109">
        <v>0</v>
      </c>
      <c r="D73" s="109">
        <v>977</v>
      </c>
      <c r="E73" s="109">
        <v>40438</v>
      </c>
      <c r="F73" s="109">
        <v>59232</v>
      </c>
      <c r="G73" s="109">
        <v>37478</v>
      </c>
      <c r="H73" s="86">
        <v>138125</v>
      </c>
      <c r="I73" s="87"/>
    </row>
    <row r="74" spans="2:9" s="88" customFormat="1" ht="18.75" customHeight="1" x14ac:dyDescent="0.2">
      <c r="B74" s="85" t="s">
        <v>154</v>
      </c>
      <c r="C74" s="109">
        <v>25119</v>
      </c>
      <c r="D74" s="109">
        <v>24722</v>
      </c>
      <c r="E74" s="109">
        <v>25635</v>
      </c>
      <c r="F74" s="109">
        <v>26167</v>
      </c>
      <c r="G74" s="109">
        <v>32928</v>
      </c>
      <c r="H74" s="86">
        <v>134571</v>
      </c>
      <c r="I74" s="87"/>
    </row>
    <row r="75" spans="2:9" s="88" customFormat="1" ht="18.75" customHeight="1" x14ac:dyDescent="0.2">
      <c r="B75" s="85" t="s">
        <v>226</v>
      </c>
      <c r="C75" s="109">
        <v>125</v>
      </c>
      <c r="D75" s="109">
        <v>108</v>
      </c>
      <c r="E75" s="109">
        <v>10329</v>
      </c>
      <c r="F75" s="109">
        <v>38664</v>
      </c>
      <c r="G75" s="109">
        <v>84531</v>
      </c>
      <c r="H75" s="86">
        <v>133757</v>
      </c>
      <c r="I75" s="87"/>
    </row>
    <row r="76" spans="2:9" s="88" customFormat="1" ht="18.75" customHeight="1" x14ac:dyDescent="0.2">
      <c r="B76" s="85" t="s">
        <v>197</v>
      </c>
      <c r="C76" s="109">
        <v>14805</v>
      </c>
      <c r="D76" s="109">
        <v>1204</v>
      </c>
      <c r="E76" s="109">
        <v>49094</v>
      </c>
      <c r="F76" s="109">
        <v>50509</v>
      </c>
      <c r="G76" s="109">
        <v>12364</v>
      </c>
      <c r="H76" s="86">
        <v>127976</v>
      </c>
      <c r="I76" s="87"/>
    </row>
    <row r="77" spans="2:9" s="88" customFormat="1" ht="18.75" customHeight="1" x14ac:dyDescent="0.2">
      <c r="B77" s="85" t="s">
        <v>240</v>
      </c>
      <c r="C77" s="109">
        <v>25674</v>
      </c>
      <c r="D77" s="109">
        <v>21431</v>
      </c>
      <c r="E77" s="109">
        <v>21144</v>
      </c>
      <c r="F77" s="109">
        <v>27783</v>
      </c>
      <c r="G77" s="109">
        <v>31190</v>
      </c>
      <c r="H77" s="86">
        <v>127222</v>
      </c>
      <c r="I77" s="87"/>
    </row>
    <row r="78" spans="2:9" s="88" customFormat="1" ht="18.75" customHeight="1" x14ac:dyDescent="0.2">
      <c r="B78" s="85" t="s">
        <v>140</v>
      </c>
      <c r="C78" s="109">
        <v>26513</v>
      </c>
      <c r="D78" s="109">
        <v>28041</v>
      </c>
      <c r="E78" s="109">
        <v>22297</v>
      </c>
      <c r="F78" s="109">
        <v>24885</v>
      </c>
      <c r="G78" s="109">
        <v>24945</v>
      </c>
      <c r="H78" s="86">
        <v>126681</v>
      </c>
      <c r="I78" s="87"/>
    </row>
    <row r="79" spans="2:9" s="88" customFormat="1" ht="18.75" customHeight="1" x14ac:dyDescent="0.2">
      <c r="B79" s="85" t="s">
        <v>195</v>
      </c>
      <c r="C79" s="109">
        <v>13364</v>
      </c>
      <c r="D79" s="109">
        <v>18420</v>
      </c>
      <c r="E79" s="109">
        <v>23011</v>
      </c>
      <c r="F79" s="109">
        <v>33944</v>
      </c>
      <c r="G79" s="109">
        <v>37398</v>
      </c>
      <c r="H79" s="86">
        <v>126137</v>
      </c>
      <c r="I79" s="87"/>
    </row>
    <row r="80" spans="2:9" s="88" customFormat="1" ht="18.75" customHeight="1" x14ac:dyDescent="0.2">
      <c r="B80" s="85" t="s">
        <v>98</v>
      </c>
      <c r="C80" s="109">
        <v>32898</v>
      </c>
      <c r="D80" s="109">
        <v>29515</v>
      </c>
      <c r="E80" s="109">
        <v>24856</v>
      </c>
      <c r="F80" s="109">
        <v>21777</v>
      </c>
      <c r="G80" s="109">
        <v>16798</v>
      </c>
      <c r="H80" s="86">
        <v>125844</v>
      </c>
      <c r="I80" s="87"/>
    </row>
    <row r="81" spans="2:9" s="88" customFormat="1" ht="18.75" customHeight="1" x14ac:dyDescent="0.2">
      <c r="B81" s="85" t="s">
        <v>141</v>
      </c>
      <c r="C81" s="109">
        <v>15813</v>
      </c>
      <c r="D81" s="109">
        <v>21927</v>
      </c>
      <c r="E81" s="109">
        <v>22942</v>
      </c>
      <c r="F81" s="109">
        <v>27088</v>
      </c>
      <c r="G81" s="109">
        <v>36897</v>
      </c>
      <c r="H81" s="86">
        <v>124667</v>
      </c>
      <c r="I81" s="87"/>
    </row>
    <row r="82" spans="2:9" s="88" customFormat="1" ht="18.75" customHeight="1" x14ac:dyDescent="0.2">
      <c r="B82" s="85" t="s">
        <v>1510</v>
      </c>
      <c r="C82" s="109">
        <v>0</v>
      </c>
      <c r="D82" s="109">
        <v>3095</v>
      </c>
      <c r="E82" s="109">
        <v>51028</v>
      </c>
      <c r="F82" s="109">
        <v>37708</v>
      </c>
      <c r="G82" s="109">
        <v>32076</v>
      </c>
      <c r="H82" s="86">
        <v>123907</v>
      </c>
      <c r="I82" s="87"/>
    </row>
    <row r="83" spans="2:9" s="88" customFormat="1" ht="18.75" customHeight="1" x14ac:dyDescent="0.2">
      <c r="B83" s="85" t="s">
        <v>111</v>
      </c>
      <c r="C83" s="109">
        <v>18939</v>
      </c>
      <c r="D83" s="109">
        <v>18040</v>
      </c>
      <c r="E83" s="109">
        <v>26726</v>
      </c>
      <c r="F83" s="109">
        <v>30070</v>
      </c>
      <c r="G83" s="109">
        <v>28578</v>
      </c>
      <c r="H83" s="86">
        <v>122353</v>
      </c>
      <c r="I83" s="87"/>
    </row>
    <row r="84" spans="2:9" s="88" customFormat="1" ht="18.75" customHeight="1" x14ac:dyDescent="0.2">
      <c r="B84" s="85" t="s">
        <v>269</v>
      </c>
      <c r="C84" s="109">
        <v>5</v>
      </c>
      <c r="D84" s="109">
        <v>110</v>
      </c>
      <c r="E84" s="109">
        <v>0</v>
      </c>
      <c r="F84" s="109">
        <v>51104</v>
      </c>
      <c r="G84" s="109">
        <v>70447</v>
      </c>
      <c r="H84" s="86">
        <v>121666</v>
      </c>
      <c r="I84" s="87"/>
    </row>
    <row r="85" spans="2:9" s="88" customFormat="1" ht="18.75" customHeight="1" x14ac:dyDescent="0.2">
      <c r="B85" s="85" t="s">
        <v>181</v>
      </c>
      <c r="C85" s="109">
        <v>22920</v>
      </c>
      <c r="D85" s="109">
        <v>22613</v>
      </c>
      <c r="E85" s="109">
        <v>29910</v>
      </c>
      <c r="F85" s="109">
        <v>27188</v>
      </c>
      <c r="G85" s="109">
        <v>17972</v>
      </c>
      <c r="H85" s="86">
        <v>120603</v>
      </c>
      <c r="I85" s="87"/>
    </row>
    <row r="86" spans="2:9" s="88" customFormat="1" ht="18.75" customHeight="1" x14ac:dyDescent="0.2">
      <c r="B86" s="85" t="s">
        <v>125</v>
      </c>
      <c r="C86" s="109">
        <v>28961</v>
      </c>
      <c r="D86" s="109">
        <v>30802</v>
      </c>
      <c r="E86" s="109">
        <v>16413</v>
      </c>
      <c r="F86" s="109">
        <v>19434</v>
      </c>
      <c r="G86" s="109">
        <v>20504</v>
      </c>
      <c r="H86" s="86">
        <v>116114</v>
      </c>
      <c r="I86" s="87"/>
    </row>
    <row r="87" spans="2:9" s="88" customFormat="1" ht="18.75" customHeight="1" x14ac:dyDescent="0.2">
      <c r="B87" s="85" t="s">
        <v>276</v>
      </c>
      <c r="C87" s="109">
        <v>22290</v>
      </c>
      <c r="D87" s="109">
        <v>23876</v>
      </c>
      <c r="E87" s="109">
        <v>24208</v>
      </c>
      <c r="F87" s="109">
        <v>23996</v>
      </c>
      <c r="G87" s="109">
        <v>21652</v>
      </c>
      <c r="H87" s="86">
        <v>116022</v>
      </c>
      <c r="I87" s="87"/>
    </row>
    <row r="88" spans="2:9" s="88" customFormat="1" ht="18.75" customHeight="1" x14ac:dyDescent="0.2">
      <c r="B88" s="85" t="s">
        <v>177</v>
      </c>
      <c r="C88" s="109">
        <v>26167</v>
      </c>
      <c r="D88" s="109">
        <v>25243</v>
      </c>
      <c r="E88" s="109">
        <v>22180</v>
      </c>
      <c r="F88" s="109">
        <v>24859</v>
      </c>
      <c r="G88" s="109">
        <v>15322</v>
      </c>
      <c r="H88" s="86">
        <v>113771</v>
      </c>
      <c r="I88" s="87"/>
    </row>
    <row r="89" spans="2:9" s="88" customFormat="1" ht="18.75" customHeight="1" x14ac:dyDescent="0.2">
      <c r="B89" s="85" t="s">
        <v>170</v>
      </c>
      <c r="C89" s="109">
        <v>21252</v>
      </c>
      <c r="D89" s="109">
        <v>15340</v>
      </c>
      <c r="E89" s="109">
        <v>25641</v>
      </c>
      <c r="F89" s="109">
        <v>35641</v>
      </c>
      <c r="G89" s="109">
        <v>15099</v>
      </c>
      <c r="H89" s="86">
        <v>112973</v>
      </c>
      <c r="I89" s="87"/>
    </row>
    <row r="90" spans="2:9" s="88" customFormat="1" ht="18.75" customHeight="1" x14ac:dyDescent="0.2">
      <c r="B90" s="85" t="s">
        <v>122</v>
      </c>
      <c r="C90" s="109">
        <v>22308</v>
      </c>
      <c r="D90" s="109">
        <v>25966</v>
      </c>
      <c r="E90" s="109">
        <v>25239</v>
      </c>
      <c r="F90" s="109">
        <v>23159</v>
      </c>
      <c r="G90" s="109">
        <v>13355</v>
      </c>
      <c r="H90" s="86">
        <v>110027</v>
      </c>
      <c r="I90" s="87"/>
    </row>
    <row r="91" spans="2:9" s="88" customFormat="1" ht="18.75" customHeight="1" x14ac:dyDescent="0.2">
      <c r="B91" s="85" t="s">
        <v>219</v>
      </c>
      <c r="C91" s="109">
        <v>20773</v>
      </c>
      <c r="D91" s="109">
        <v>20515</v>
      </c>
      <c r="E91" s="109">
        <v>18492</v>
      </c>
      <c r="F91" s="109">
        <v>21289</v>
      </c>
      <c r="G91" s="109">
        <v>22894</v>
      </c>
      <c r="H91" s="86">
        <v>103963</v>
      </c>
      <c r="I91" s="87"/>
    </row>
    <row r="92" spans="2:9" s="88" customFormat="1" ht="18.75" customHeight="1" x14ac:dyDescent="0.2">
      <c r="B92" s="85" t="s">
        <v>880</v>
      </c>
      <c r="C92" s="109">
        <v>24312</v>
      </c>
      <c r="D92" s="109">
        <v>24352</v>
      </c>
      <c r="E92" s="109">
        <v>21939</v>
      </c>
      <c r="F92" s="109">
        <v>26213</v>
      </c>
      <c r="G92" s="109">
        <v>7055</v>
      </c>
      <c r="H92" s="86">
        <v>103871</v>
      </c>
      <c r="I92" s="87"/>
    </row>
    <row r="93" spans="2:9" s="88" customFormat="1" ht="18.75" customHeight="1" x14ac:dyDescent="0.2">
      <c r="B93" s="85" t="s">
        <v>106</v>
      </c>
      <c r="C93" s="109">
        <v>17752</v>
      </c>
      <c r="D93" s="109">
        <v>18638</v>
      </c>
      <c r="E93" s="109">
        <v>19297</v>
      </c>
      <c r="F93" s="109">
        <v>18441</v>
      </c>
      <c r="G93" s="109">
        <v>17632</v>
      </c>
      <c r="H93" s="86">
        <v>91760</v>
      </c>
      <c r="I93" s="87"/>
    </row>
    <row r="94" spans="2:9" s="88" customFormat="1" ht="18.75" customHeight="1" x14ac:dyDescent="0.2">
      <c r="B94" s="85" t="s">
        <v>153</v>
      </c>
      <c r="C94" s="109">
        <v>9922</v>
      </c>
      <c r="D94" s="109">
        <v>24509</v>
      </c>
      <c r="E94" s="109">
        <v>19877</v>
      </c>
      <c r="F94" s="109">
        <v>19831</v>
      </c>
      <c r="G94" s="109">
        <v>16200</v>
      </c>
      <c r="H94" s="86">
        <v>90339</v>
      </c>
      <c r="I94" s="87"/>
    </row>
    <row r="95" spans="2:9" s="88" customFormat="1" ht="18.75" customHeight="1" x14ac:dyDescent="0.2">
      <c r="B95" s="85" t="s">
        <v>879</v>
      </c>
      <c r="C95" s="109">
        <v>20199</v>
      </c>
      <c r="D95" s="109">
        <v>13968</v>
      </c>
      <c r="E95" s="109">
        <v>13860</v>
      </c>
      <c r="F95" s="109">
        <v>22037</v>
      </c>
      <c r="G95" s="109">
        <v>19711</v>
      </c>
      <c r="H95" s="86">
        <v>89775</v>
      </c>
      <c r="I95" s="87"/>
    </row>
    <row r="96" spans="2:9" s="88" customFormat="1" ht="18.75" customHeight="1" x14ac:dyDescent="0.2">
      <c r="B96" s="85" t="s">
        <v>227</v>
      </c>
      <c r="C96" s="109">
        <v>24369</v>
      </c>
      <c r="D96" s="109">
        <v>23914</v>
      </c>
      <c r="E96" s="109">
        <v>13086</v>
      </c>
      <c r="F96" s="109">
        <v>13426</v>
      </c>
      <c r="G96" s="109">
        <v>13852</v>
      </c>
      <c r="H96" s="86">
        <v>88647</v>
      </c>
      <c r="I96" s="87"/>
    </row>
    <row r="97" spans="2:9" s="88" customFormat="1" ht="18.75" customHeight="1" x14ac:dyDescent="0.2">
      <c r="B97" s="85" t="s">
        <v>275</v>
      </c>
      <c r="C97" s="109">
        <v>0</v>
      </c>
      <c r="D97" s="109">
        <v>18963</v>
      </c>
      <c r="E97" s="109">
        <v>27012</v>
      </c>
      <c r="F97" s="109">
        <v>25307</v>
      </c>
      <c r="G97" s="109">
        <v>17334</v>
      </c>
      <c r="H97" s="86">
        <v>88616</v>
      </c>
      <c r="I97" s="87"/>
    </row>
    <row r="98" spans="2:9" s="88" customFormat="1" ht="18.75" customHeight="1" x14ac:dyDescent="0.2">
      <c r="B98" s="85" t="s">
        <v>225</v>
      </c>
      <c r="C98" s="109">
        <v>0</v>
      </c>
      <c r="D98" s="109">
        <v>13486</v>
      </c>
      <c r="E98" s="109">
        <v>24968</v>
      </c>
      <c r="F98" s="109">
        <v>25095</v>
      </c>
      <c r="G98" s="109">
        <v>23227</v>
      </c>
      <c r="H98" s="86">
        <v>86776</v>
      </c>
      <c r="I98" s="87"/>
    </row>
    <row r="99" spans="2:9" s="88" customFormat="1" ht="18.75" customHeight="1" x14ac:dyDescent="0.2">
      <c r="B99" s="85" t="s">
        <v>278</v>
      </c>
      <c r="C99" s="109">
        <v>15698</v>
      </c>
      <c r="D99" s="109">
        <v>17115</v>
      </c>
      <c r="E99" s="109">
        <v>17137</v>
      </c>
      <c r="F99" s="109">
        <v>17104</v>
      </c>
      <c r="G99" s="109">
        <v>19180</v>
      </c>
      <c r="H99" s="86">
        <v>86234</v>
      </c>
      <c r="I99" s="87"/>
    </row>
    <row r="100" spans="2:9" s="88" customFormat="1" ht="18.75" customHeight="1" x14ac:dyDescent="0.2">
      <c r="B100" s="85" t="s">
        <v>268</v>
      </c>
      <c r="C100" s="109">
        <v>37004</v>
      </c>
      <c r="D100" s="109">
        <v>14559</v>
      </c>
      <c r="E100" s="109">
        <v>8572</v>
      </c>
      <c r="F100" s="109">
        <v>9410</v>
      </c>
      <c r="G100" s="109">
        <v>14897</v>
      </c>
      <c r="H100" s="86">
        <v>84442</v>
      </c>
      <c r="I100" s="87"/>
    </row>
    <row r="101" spans="2:9" s="88" customFormat="1" ht="18.75" customHeight="1" x14ac:dyDescent="0.2">
      <c r="B101" s="85" t="s">
        <v>176</v>
      </c>
      <c r="C101" s="109">
        <v>16945</v>
      </c>
      <c r="D101" s="109">
        <v>14443</v>
      </c>
      <c r="E101" s="109">
        <v>16866</v>
      </c>
      <c r="F101" s="109">
        <v>16273</v>
      </c>
      <c r="G101" s="109">
        <v>17654</v>
      </c>
      <c r="H101" s="86">
        <v>82181</v>
      </c>
      <c r="I101" s="87"/>
    </row>
    <row r="102" spans="2:9" s="88" customFormat="1" ht="18.75" customHeight="1" x14ac:dyDescent="0.2">
      <c r="B102" s="85" t="s">
        <v>194</v>
      </c>
      <c r="C102" s="109">
        <v>12724</v>
      </c>
      <c r="D102" s="109">
        <v>13904</v>
      </c>
      <c r="E102" s="109">
        <v>19320</v>
      </c>
      <c r="F102" s="109">
        <v>19793</v>
      </c>
      <c r="G102" s="109">
        <v>15591</v>
      </c>
      <c r="H102" s="86">
        <v>81332</v>
      </c>
      <c r="I102" s="87"/>
    </row>
    <row r="103" spans="2:9" s="88" customFormat="1" ht="18.75" customHeight="1" x14ac:dyDescent="0.2">
      <c r="B103" s="85" t="s">
        <v>119</v>
      </c>
      <c r="C103" s="109">
        <v>17638</v>
      </c>
      <c r="D103" s="109">
        <v>19266</v>
      </c>
      <c r="E103" s="109">
        <v>12493</v>
      </c>
      <c r="F103" s="109">
        <v>13023</v>
      </c>
      <c r="G103" s="109">
        <v>10197</v>
      </c>
      <c r="H103" s="86">
        <v>72617</v>
      </c>
      <c r="I103" s="87"/>
    </row>
    <row r="104" spans="2:9" s="88" customFormat="1" ht="18.75" customHeight="1" x14ac:dyDescent="0.2">
      <c r="B104" s="85" t="s">
        <v>127</v>
      </c>
      <c r="C104" s="109">
        <v>7449</v>
      </c>
      <c r="D104" s="109">
        <v>7073</v>
      </c>
      <c r="E104" s="109">
        <v>14321</v>
      </c>
      <c r="F104" s="109">
        <v>20183</v>
      </c>
      <c r="G104" s="109">
        <v>22289</v>
      </c>
      <c r="H104" s="86">
        <v>71315</v>
      </c>
      <c r="I104" s="87"/>
    </row>
    <row r="105" spans="2:9" s="88" customFormat="1" ht="18.75" customHeight="1" x14ac:dyDescent="0.2">
      <c r="B105" s="85" t="s">
        <v>281</v>
      </c>
      <c r="C105" s="109">
        <v>17054</v>
      </c>
      <c r="D105" s="109">
        <v>12960</v>
      </c>
      <c r="E105" s="109">
        <v>10282</v>
      </c>
      <c r="F105" s="109">
        <v>8628</v>
      </c>
      <c r="G105" s="109">
        <v>20994</v>
      </c>
      <c r="H105" s="86">
        <v>69918</v>
      </c>
      <c r="I105" s="87"/>
    </row>
    <row r="106" spans="2:9" s="88" customFormat="1" ht="18.75" customHeight="1" x14ac:dyDescent="0.2">
      <c r="B106" s="85" t="s">
        <v>211</v>
      </c>
      <c r="C106" s="109">
        <v>7992</v>
      </c>
      <c r="D106" s="109">
        <v>13571</v>
      </c>
      <c r="E106" s="109">
        <v>10125</v>
      </c>
      <c r="F106" s="109">
        <v>17418</v>
      </c>
      <c r="G106" s="109">
        <v>18399</v>
      </c>
      <c r="H106" s="86">
        <v>67505</v>
      </c>
      <c r="I106" s="87"/>
    </row>
    <row r="107" spans="2:9" s="88" customFormat="1" ht="18.75" customHeight="1" x14ac:dyDescent="0.2">
      <c r="B107" s="85" t="s">
        <v>283</v>
      </c>
      <c r="C107" s="109">
        <v>14985</v>
      </c>
      <c r="D107" s="109">
        <v>12520</v>
      </c>
      <c r="E107" s="109">
        <v>12833</v>
      </c>
      <c r="F107" s="109">
        <v>14387</v>
      </c>
      <c r="G107" s="109">
        <v>12704</v>
      </c>
      <c r="H107" s="86">
        <v>67429</v>
      </c>
      <c r="I107" s="87"/>
    </row>
    <row r="108" spans="2:9" s="88" customFormat="1" ht="18.75" customHeight="1" x14ac:dyDescent="0.2">
      <c r="B108" s="85" t="s">
        <v>104</v>
      </c>
      <c r="C108" s="109">
        <v>25543</v>
      </c>
      <c r="D108" s="109">
        <v>24920</v>
      </c>
      <c r="E108" s="109">
        <v>16192</v>
      </c>
      <c r="F108" s="109">
        <v>511</v>
      </c>
      <c r="G108" s="109">
        <v>0</v>
      </c>
      <c r="H108" s="86">
        <v>67166</v>
      </c>
      <c r="I108" s="87"/>
    </row>
    <row r="109" spans="2:9" s="88" customFormat="1" ht="18.75" customHeight="1" x14ac:dyDescent="0.2">
      <c r="B109" s="85" t="s">
        <v>193</v>
      </c>
      <c r="C109" s="109">
        <v>6152</v>
      </c>
      <c r="D109" s="109">
        <v>12169</v>
      </c>
      <c r="E109" s="109">
        <v>12201</v>
      </c>
      <c r="F109" s="109">
        <v>17352</v>
      </c>
      <c r="G109" s="109">
        <v>18387</v>
      </c>
      <c r="H109" s="86">
        <v>66261</v>
      </c>
      <c r="I109" s="87"/>
    </row>
    <row r="110" spans="2:9" s="88" customFormat="1" ht="18.75" customHeight="1" x14ac:dyDescent="0.2">
      <c r="B110" s="85" t="s">
        <v>274</v>
      </c>
      <c r="C110" s="109">
        <v>0</v>
      </c>
      <c r="D110" s="109">
        <v>3759</v>
      </c>
      <c r="E110" s="109">
        <v>19598</v>
      </c>
      <c r="F110" s="109">
        <v>18318</v>
      </c>
      <c r="G110" s="109">
        <v>23499</v>
      </c>
      <c r="H110" s="86">
        <v>65174</v>
      </c>
      <c r="I110" s="87"/>
    </row>
    <row r="111" spans="2:9" s="88" customFormat="1" ht="18.75" customHeight="1" x14ac:dyDescent="0.2">
      <c r="B111" s="85" t="s">
        <v>881</v>
      </c>
      <c r="C111" s="109">
        <v>13982</v>
      </c>
      <c r="D111" s="109">
        <v>12573</v>
      </c>
      <c r="E111" s="109">
        <v>12591</v>
      </c>
      <c r="F111" s="109">
        <v>16012</v>
      </c>
      <c r="G111" s="109">
        <v>9070</v>
      </c>
      <c r="H111" s="86">
        <v>64228</v>
      </c>
      <c r="I111" s="87"/>
    </row>
    <row r="112" spans="2:9" s="88" customFormat="1" ht="18.75" customHeight="1" x14ac:dyDescent="0.2">
      <c r="B112" s="85" t="s">
        <v>131</v>
      </c>
      <c r="C112" s="109">
        <v>2046</v>
      </c>
      <c r="D112" s="109">
        <v>0</v>
      </c>
      <c r="E112" s="109">
        <v>20842</v>
      </c>
      <c r="F112" s="109">
        <v>21881</v>
      </c>
      <c r="G112" s="109">
        <v>19344</v>
      </c>
      <c r="H112" s="86">
        <v>64113</v>
      </c>
      <c r="I112" s="87"/>
    </row>
    <row r="113" spans="2:9" s="88" customFormat="1" ht="18.75" customHeight="1" x14ac:dyDescent="0.2">
      <c r="B113" s="85" t="s">
        <v>279</v>
      </c>
      <c r="C113" s="109">
        <v>15979</v>
      </c>
      <c r="D113" s="109">
        <v>12774</v>
      </c>
      <c r="E113" s="109">
        <v>10459</v>
      </c>
      <c r="F113" s="109">
        <v>13163</v>
      </c>
      <c r="G113" s="109">
        <v>9298</v>
      </c>
      <c r="H113" s="86">
        <v>61673</v>
      </c>
      <c r="I113" s="87"/>
    </row>
    <row r="114" spans="2:9" s="88" customFormat="1" ht="18.75" customHeight="1" x14ac:dyDescent="0.2">
      <c r="B114" s="85" t="s">
        <v>233</v>
      </c>
      <c r="C114" s="109">
        <v>11510</v>
      </c>
      <c r="D114" s="109">
        <v>6647</v>
      </c>
      <c r="E114" s="109">
        <v>14520</v>
      </c>
      <c r="F114" s="109">
        <v>14359</v>
      </c>
      <c r="G114" s="109">
        <v>14033</v>
      </c>
      <c r="H114" s="86">
        <v>61069</v>
      </c>
      <c r="I114" s="87"/>
    </row>
    <row r="115" spans="2:9" s="88" customFormat="1" ht="18.75" customHeight="1" x14ac:dyDescent="0.2">
      <c r="B115" s="85" t="s">
        <v>103</v>
      </c>
      <c r="C115" s="109">
        <v>5306</v>
      </c>
      <c r="D115" s="109">
        <v>4734</v>
      </c>
      <c r="E115" s="109">
        <v>17527</v>
      </c>
      <c r="F115" s="109">
        <v>15183</v>
      </c>
      <c r="G115" s="109">
        <v>18058</v>
      </c>
      <c r="H115" s="86">
        <v>60808</v>
      </c>
      <c r="I115" s="87"/>
    </row>
    <row r="116" spans="2:9" s="88" customFormat="1" ht="18.75" customHeight="1" x14ac:dyDescent="0.2">
      <c r="B116" s="85" t="s">
        <v>284</v>
      </c>
      <c r="C116" s="109">
        <v>17971</v>
      </c>
      <c r="D116" s="109">
        <v>8000</v>
      </c>
      <c r="E116" s="109">
        <v>6701</v>
      </c>
      <c r="F116" s="109">
        <v>12222</v>
      </c>
      <c r="G116" s="109">
        <v>14105</v>
      </c>
      <c r="H116" s="86">
        <v>58999</v>
      </c>
      <c r="I116" s="87"/>
    </row>
    <row r="117" spans="2:9" s="88" customFormat="1" ht="18.75" customHeight="1" x14ac:dyDescent="0.2">
      <c r="B117" s="85" t="s">
        <v>231</v>
      </c>
      <c r="C117" s="109">
        <v>10589</v>
      </c>
      <c r="D117" s="109">
        <v>12415</v>
      </c>
      <c r="E117" s="109">
        <v>12404</v>
      </c>
      <c r="F117" s="109">
        <v>12818</v>
      </c>
      <c r="G117" s="109">
        <v>10074</v>
      </c>
      <c r="H117" s="86">
        <v>58300</v>
      </c>
      <c r="I117" s="87"/>
    </row>
    <row r="118" spans="2:9" s="88" customFormat="1" ht="18.75" customHeight="1" x14ac:dyDescent="0.2">
      <c r="B118" s="85" t="s">
        <v>171</v>
      </c>
      <c r="C118" s="109">
        <v>13178</v>
      </c>
      <c r="D118" s="109">
        <v>8209</v>
      </c>
      <c r="E118" s="109">
        <v>12184</v>
      </c>
      <c r="F118" s="109">
        <v>12566</v>
      </c>
      <c r="G118" s="109">
        <v>8649</v>
      </c>
      <c r="H118" s="86">
        <v>54786</v>
      </c>
      <c r="I118" s="87"/>
    </row>
    <row r="119" spans="2:9" s="88" customFormat="1" ht="18.75" customHeight="1" x14ac:dyDescent="0.2">
      <c r="B119" s="85" t="s">
        <v>884</v>
      </c>
      <c r="C119" s="109">
        <v>11198</v>
      </c>
      <c r="D119" s="109">
        <v>17397</v>
      </c>
      <c r="E119" s="109">
        <v>16858</v>
      </c>
      <c r="F119" s="109">
        <v>8989</v>
      </c>
      <c r="G119" s="109">
        <v>8</v>
      </c>
      <c r="H119" s="86">
        <v>54450</v>
      </c>
      <c r="I119" s="87"/>
    </row>
    <row r="120" spans="2:9" s="88" customFormat="1" ht="18.75" customHeight="1" x14ac:dyDescent="0.2">
      <c r="B120" s="85" t="s">
        <v>883</v>
      </c>
      <c r="C120" s="109">
        <v>9680</v>
      </c>
      <c r="D120" s="109">
        <v>12032</v>
      </c>
      <c r="E120" s="109">
        <v>14562</v>
      </c>
      <c r="F120" s="109">
        <v>13695</v>
      </c>
      <c r="G120" s="109">
        <v>4451</v>
      </c>
      <c r="H120" s="86">
        <v>54420</v>
      </c>
      <c r="I120" s="87"/>
    </row>
    <row r="121" spans="2:9" s="88" customFormat="1" ht="18.75" customHeight="1" x14ac:dyDescent="0.2">
      <c r="B121" s="85" t="s">
        <v>237</v>
      </c>
      <c r="C121" s="109">
        <v>1825</v>
      </c>
      <c r="D121" s="109">
        <v>32382</v>
      </c>
      <c r="E121" s="109">
        <v>4850</v>
      </c>
      <c r="F121" s="109">
        <v>9447</v>
      </c>
      <c r="G121" s="109">
        <v>4500</v>
      </c>
      <c r="H121" s="86">
        <v>53004</v>
      </c>
      <c r="I121" s="87"/>
    </row>
    <row r="122" spans="2:9" s="88" customFormat="1" ht="18.75" customHeight="1" x14ac:dyDescent="0.2">
      <c r="B122" s="85" t="s">
        <v>885</v>
      </c>
      <c r="C122" s="109">
        <v>12330</v>
      </c>
      <c r="D122" s="109">
        <v>14704</v>
      </c>
      <c r="E122" s="109">
        <v>12710</v>
      </c>
      <c r="F122" s="109">
        <v>5712</v>
      </c>
      <c r="G122" s="109">
        <v>7075</v>
      </c>
      <c r="H122" s="86">
        <v>52531</v>
      </c>
      <c r="I122" s="87"/>
    </row>
    <row r="123" spans="2:9" s="88" customFormat="1" ht="18.75" customHeight="1" x14ac:dyDescent="0.2">
      <c r="B123" s="85" t="s">
        <v>271</v>
      </c>
      <c r="C123" s="109">
        <v>345</v>
      </c>
      <c r="D123" s="109">
        <v>2108</v>
      </c>
      <c r="E123" s="109">
        <v>265</v>
      </c>
      <c r="F123" s="109">
        <v>18593</v>
      </c>
      <c r="G123" s="109">
        <v>30753</v>
      </c>
      <c r="H123" s="86">
        <v>52064</v>
      </c>
      <c r="I123" s="87"/>
    </row>
    <row r="124" spans="2:9" s="88" customFormat="1" ht="18.75" customHeight="1" x14ac:dyDescent="0.2">
      <c r="B124" s="85" t="s">
        <v>882</v>
      </c>
      <c r="C124" s="109">
        <v>11060</v>
      </c>
      <c r="D124" s="109">
        <v>10991</v>
      </c>
      <c r="E124" s="109">
        <v>9153</v>
      </c>
      <c r="F124" s="109">
        <v>9701</v>
      </c>
      <c r="G124" s="109">
        <v>7974</v>
      </c>
      <c r="H124" s="86">
        <v>48879</v>
      </c>
      <c r="I124" s="87"/>
    </row>
    <row r="125" spans="2:9" s="88" customFormat="1" ht="18.75" customHeight="1" x14ac:dyDescent="0.2">
      <c r="B125" s="85" t="s">
        <v>285</v>
      </c>
      <c r="C125" s="109">
        <v>5353</v>
      </c>
      <c r="D125" s="109">
        <v>4991</v>
      </c>
      <c r="E125" s="109">
        <v>7711</v>
      </c>
      <c r="F125" s="109">
        <v>13799</v>
      </c>
      <c r="G125" s="109">
        <v>16765</v>
      </c>
      <c r="H125" s="86">
        <v>48619</v>
      </c>
      <c r="I125" s="87"/>
    </row>
    <row r="126" spans="2:9" s="88" customFormat="1" ht="18.75" customHeight="1" x14ac:dyDescent="0.2">
      <c r="B126" s="85" t="s">
        <v>117</v>
      </c>
      <c r="C126" s="109">
        <v>11391</v>
      </c>
      <c r="D126" s="109">
        <v>9574</v>
      </c>
      <c r="E126" s="109">
        <v>9276</v>
      </c>
      <c r="F126" s="109">
        <v>8154</v>
      </c>
      <c r="G126" s="109">
        <v>9804</v>
      </c>
      <c r="H126" s="86">
        <v>48199</v>
      </c>
      <c r="I126" s="87"/>
    </row>
    <row r="127" spans="2:9" s="88" customFormat="1" ht="18.75" customHeight="1" x14ac:dyDescent="0.2">
      <c r="B127" s="85" t="s">
        <v>191</v>
      </c>
      <c r="C127" s="109">
        <v>23895</v>
      </c>
      <c r="D127" s="109">
        <v>19866</v>
      </c>
      <c r="E127" s="109">
        <v>2347</v>
      </c>
      <c r="F127" s="109">
        <v>362</v>
      </c>
      <c r="G127" s="109">
        <v>1272</v>
      </c>
      <c r="H127" s="86">
        <v>47742</v>
      </c>
      <c r="I127" s="87"/>
    </row>
    <row r="128" spans="2:9" s="88" customFormat="1" ht="18.75" customHeight="1" x14ac:dyDescent="0.2">
      <c r="B128" s="85" t="s">
        <v>886</v>
      </c>
      <c r="C128" s="109">
        <v>32595</v>
      </c>
      <c r="D128" s="109">
        <v>11185</v>
      </c>
      <c r="E128" s="109">
        <v>0</v>
      </c>
      <c r="F128" s="109">
        <v>612</v>
      </c>
      <c r="G128" s="109">
        <v>2710</v>
      </c>
      <c r="H128" s="86">
        <v>47102</v>
      </c>
      <c r="I128" s="87"/>
    </row>
    <row r="129" spans="2:9" s="88" customFormat="1" ht="18.75" customHeight="1" x14ac:dyDescent="0.2">
      <c r="B129" s="85" t="s">
        <v>273</v>
      </c>
      <c r="C129" s="109">
        <v>0</v>
      </c>
      <c r="D129" s="109">
        <v>739</v>
      </c>
      <c r="E129" s="109">
        <v>10169</v>
      </c>
      <c r="F129" s="109">
        <v>15530</v>
      </c>
      <c r="G129" s="109">
        <v>20601</v>
      </c>
      <c r="H129" s="86">
        <v>47039</v>
      </c>
      <c r="I129" s="87"/>
    </row>
    <row r="130" spans="2:9" s="88" customFormat="1" ht="18.75" customHeight="1" x14ac:dyDescent="0.2">
      <c r="B130" s="85" t="s">
        <v>128</v>
      </c>
      <c r="C130" s="109">
        <v>0</v>
      </c>
      <c r="D130" s="109">
        <v>0</v>
      </c>
      <c r="E130" s="109">
        <v>20232</v>
      </c>
      <c r="F130" s="109">
        <v>16943</v>
      </c>
      <c r="G130" s="109">
        <v>9539</v>
      </c>
      <c r="H130" s="86">
        <v>46714</v>
      </c>
      <c r="I130" s="87"/>
    </row>
    <row r="131" spans="2:9" s="88" customFormat="1" ht="18.75" customHeight="1" x14ac:dyDescent="0.2">
      <c r="B131" s="85" t="s">
        <v>239</v>
      </c>
      <c r="C131" s="109">
        <v>8226</v>
      </c>
      <c r="D131" s="109">
        <v>10313</v>
      </c>
      <c r="E131" s="109">
        <v>7463</v>
      </c>
      <c r="F131" s="109">
        <v>8670</v>
      </c>
      <c r="G131" s="109">
        <v>10540</v>
      </c>
      <c r="H131" s="86">
        <v>45212</v>
      </c>
      <c r="I131" s="87"/>
    </row>
    <row r="132" spans="2:9" s="88" customFormat="1" ht="18.75" customHeight="1" x14ac:dyDescent="0.2">
      <c r="B132" s="85" t="s">
        <v>205</v>
      </c>
      <c r="C132" s="109">
        <v>4216</v>
      </c>
      <c r="D132" s="109">
        <v>7714</v>
      </c>
      <c r="E132" s="109">
        <v>10411</v>
      </c>
      <c r="F132" s="109">
        <v>11824</v>
      </c>
      <c r="G132" s="109">
        <v>9607</v>
      </c>
      <c r="H132" s="86">
        <v>43772</v>
      </c>
      <c r="I132" s="87"/>
    </row>
    <row r="133" spans="2:9" s="88" customFormat="1" ht="18.75" customHeight="1" x14ac:dyDescent="0.2">
      <c r="B133" s="85" t="s">
        <v>235</v>
      </c>
      <c r="C133" s="109">
        <v>12419</v>
      </c>
      <c r="D133" s="109">
        <v>6452</v>
      </c>
      <c r="E133" s="109">
        <v>8294</v>
      </c>
      <c r="F133" s="109">
        <v>7314</v>
      </c>
      <c r="G133" s="109">
        <v>8315</v>
      </c>
      <c r="H133" s="86">
        <v>42794</v>
      </c>
      <c r="I133" s="87"/>
    </row>
    <row r="134" spans="2:9" s="88" customFormat="1" ht="18.75" customHeight="1" x14ac:dyDescent="0.2">
      <c r="B134" s="85" t="s">
        <v>198</v>
      </c>
      <c r="C134" s="109">
        <v>7130</v>
      </c>
      <c r="D134" s="109">
        <v>24215</v>
      </c>
      <c r="E134" s="109">
        <v>5784</v>
      </c>
      <c r="F134" s="109">
        <v>889</v>
      </c>
      <c r="G134" s="109">
        <v>3908</v>
      </c>
      <c r="H134" s="86">
        <v>41926</v>
      </c>
      <c r="I134" s="87"/>
    </row>
    <row r="135" spans="2:9" s="88" customFormat="1" ht="18.75" customHeight="1" x14ac:dyDescent="0.2">
      <c r="B135" s="85" t="s">
        <v>3117</v>
      </c>
      <c r="C135" s="109">
        <v>231</v>
      </c>
      <c r="D135" s="109">
        <v>0</v>
      </c>
      <c r="E135" s="109">
        <v>3864</v>
      </c>
      <c r="F135" s="109">
        <v>22344</v>
      </c>
      <c r="G135" s="109">
        <v>13739</v>
      </c>
      <c r="H135" s="86">
        <v>40178</v>
      </c>
      <c r="I135" s="87"/>
    </row>
    <row r="136" spans="2:9" s="88" customFormat="1" ht="18.75" customHeight="1" x14ac:dyDescent="0.2">
      <c r="B136" s="85" t="s">
        <v>218</v>
      </c>
      <c r="C136" s="109">
        <v>9854</v>
      </c>
      <c r="D136" s="109">
        <v>6499</v>
      </c>
      <c r="E136" s="109">
        <v>8809</v>
      </c>
      <c r="F136" s="109">
        <v>7934</v>
      </c>
      <c r="G136" s="109">
        <v>6511</v>
      </c>
      <c r="H136" s="86">
        <v>39607</v>
      </c>
      <c r="I136" s="87"/>
    </row>
    <row r="137" spans="2:9" s="88" customFormat="1" ht="18.75" customHeight="1" x14ac:dyDescent="0.2">
      <c r="B137" s="85" t="s">
        <v>215</v>
      </c>
      <c r="C137" s="109">
        <v>11755</v>
      </c>
      <c r="D137" s="109">
        <v>16002</v>
      </c>
      <c r="E137" s="109">
        <v>8671</v>
      </c>
      <c r="F137" s="109">
        <v>2244</v>
      </c>
      <c r="G137" s="109">
        <v>0</v>
      </c>
      <c r="H137" s="86">
        <v>38672</v>
      </c>
      <c r="I137" s="87"/>
    </row>
    <row r="138" spans="2:9" s="88" customFormat="1" ht="18.75" customHeight="1" x14ac:dyDescent="0.2">
      <c r="B138" s="85" t="s">
        <v>206</v>
      </c>
      <c r="C138" s="109">
        <v>5789</v>
      </c>
      <c r="D138" s="109">
        <v>9491</v>
      </c>
      <c r="E138" s="109">
        <v>8280</v>
      </c>
      <c r="F138" s="109">
        <v>9327</v>
      </c>
      <c r="G138" s="109">
        <v>5551</v>
      </c>
      <c r="H138" s="86">
        <v>38438</v>
      </c>
      <c r="I138" s="87"/>
    </row>
    <row r="139" spans="2:9" s="88" customFormat="1" ht="18.75" customHeight="1" x14ac:dyDescent="0.2">
      <c r="B139" s="85" t="s">
        <v>130</v>
      </c>
      <c r="C139" s="109">
        <v>16200</v>
      </c>
      <c r="D139" s="109">
        <v>8437</v>
      </c>
      <c r="E139" s="109">
        <v>5301</v>
      </c>
      <c r="F139" s="109">
        <v>1508</v>
      </c>
      <c r="G139" s="109">
        <v>5761</v>
      </c>
      <c r="H139" s="86">
        <v>37207</v>
      </c>
      <c r="I139" s="87"/>
    </row>
    <row r="140" spans="2:9" s="88" customFormat="1" ht="18.75" customHeight="1" x14ac:dyDescent="0.2">
      <c r="B140" s="85" t="s">
        <v>172</v>
      </c>
      <c r="C140" s="109">
        <v>7811</v>
      </c>
      <c r="D140" s="109">
        <v>3868</v>
      </c>
      <c r="E140" s="109">
        <v>7706</v>
      </c>
      <c r="F140" s="109">
        <v>10353</v>
      </c>
      <c r="G140" s="109">
        <v>6389</v>
      </c>
      <c r="H140" s="86">
        <v>36127</v>
      </c>
      <c r="I140" s="87"/>
    </row>
    <row r="141" spans="2:9" s="88" customFormat="1" ht="18.75" customHeight="1" x14ac:dyDescent="0.2">
      <c r="B141" s="85" t="s">
        <v>893</v>
      </c>
      <c r="C141" s="109">
        <v>10078</v>
      </c>
      <c r="D141" s="109">
        <v>8302</v>
      </c>
      <c r="E141" s="109">
        <v>8262</v>
      </c>
      <c r="F141" s="109">
        <v>8754</v>
      </c>
      <c r="G141" s="109">
        <v>0</v>
      </c>
      <c r="H141" s="86">
        <v>35396</v>
      </c>
      <c r="I141" s="87"/>
    </row>
    <row r="142" spans="2:9" s="88" customFormat="1" ht="18.75" customHeight="1" x14ac:dyDescent="0.2">
      <c r="B142" s="85" t="s">
        <v>139</v>
      </c>
      <c r="C142" s="109">
        <v>2299</v>
      </c>
      <c r="D142" s="109">
        <v>516</v>
      </c>
      <c r="E142" s="109">
        <v>5984</v>
      </c>
      <c r="F142" s="109">
        <v>15852</v>
      </c>
      <c r="G142" s="109">
        <v>10717</v>
      </c>
      <c r="H142" s="86">
        <v>35368</v>
      </c>
      <c r="I142" s="87"/>
    </row>
    <row r="143" spans="2:9" s="88" customFormat="1" ht="18.75" customHeight="1" x14ac:dyDescent="0.2">
      <c r="B143" s="85" t="s">
        <v>895</v>
      </c>
      <c r="C143" s="109">
        <v>8329</v>
      </c>
      <c r="D143" s="109">
        <v>8111</v>
      </c>
      <c r="E143" s="109">
        <v>8598</v>
      </c>
      <c r="F143" s="109">
        <v>9798</v>
      </c>
      <c r="G143" s="109">
        <v>0</v>
      </c>
      <c r="H143" s="86">
        <v>34836</v>
      </c>
      <c r="I143" s="87"/>
    </row>
    <row r="144" spans="2:9" s="88" customFormat="1" ht="18.75" customHeight="1" x14ac:dyDescent="0.2">
      <c r="B144" s="85" t="s">
        <v>891</v>
      </c>
      <c r="C144" s="109">
        <v>0</v>
      </c>
      <c r="D144" s="109">
        <v>225</v>
      </c>
      <c r="E144" s="109">
        <v>3770</v>
      </c>
      <c r="F144" s="109">
        <v>18525</v>
      </c>
      <c r="G144" s="109">
        <v>12309</v>
      </c>
      <c r="H144" s="86">
        <v>34829</v>
      </c>
      <c r="I144" s="87"/>
    </row>
    <row r="145" spans="2:9" s="88" customFormat="1" ht="18.75" customHeight="1" x14ac:dyDescent="0.2">
      <c r="B145" s="85" t="s">
        <v>286</v>
      </c>
      <c r="C145" s="109">
        <v>5003</v>
      </c>
      <c r="D145" s="109">
        <v>7481</v>
      </c>
      <c r="E145" s="109">
        <v>8934</v>
      </c>
      <c r="F145" s="109">
        <v>6881</v>
      </c>
      <c r="G145" s="109">
        <v>5873</v>
      </c>
      <c r="H145" s="86">
        <v>34172</v>
      </c>
      <c r="I145" s="87"/>
    </row>
    <row r="146" spans="2:9" s="88" customFormat="1" ht="18.75" customHeight="1" x14ac:dyDescent="0.2">
      <c r="B146" s="85" t="s">
        <v>223</v>
      </c>
      <c r="C146" s="109">
        <v>7649</v>
      </c>
      <c r="D146" s="109">
        <v>5837</v>
      </c>
      <c r="E146" s="109">
        <v>8881</v>
      </c>
      <c r="F146" s="109">
        <v>5573</v>
      </c>
      <c r="G146" s="109">
        <v>5560</v>
      </c>
      <c r="H146" s="86">
        <v>33500</v>
      </c>
      <c r="I146" s="87"/>
    </row>
    <row r="147" spans="2:9" s="88" customFormat="1" ht="18.75" customHeight="1" x14ac:dyDescent="0.2">
      <c r="B147" s="85" t="s">
        <v>175</v>
      </c>
      <c r="C147" s="109">
        <v>6049</v>
      </c>
      <c r="D147" s="109">
        <v>8557</v>
      </c>
      <c r="E147" s="109">
        <v>2788</v>
      </c>
      <c r="F147" s="109">
        <v>5199</v>
      </c>
      <c r="G147" s="109">
        <v>10776</v>
      </c>
      <c r="H147" s="86">
        <v>33369</v>
      </c>
      <c r="I147" s="87"/>
    </row>
    <row r="148" spans="2:9" s="88" customFormat="1" ht="18.75" customHeight="1" x14ac:dyDescent="0.2">
      <c r="B148" s="85" t="s">
        <v>280</v>
      </c>
      <c r="C148" s="109">
        <v>0</v>
      </c>
      <c r="D148" s="109">
        <v>259</v>
      </c>
      <c r="E148" s="109">
        <v>10829</v>
      </c>
      <c r="F148" s="109">
        <v>12871</v>
      </c>
      <c r="G148" s="109">
        <v>9401</v>
      </c>
      <c r="H148" s="86">
        <v>33360</v>
      </c>
      <c r="I148" s="87"/>
    </row>
    <row r="149" spans="2:9" s="88" customFormat="1" ht="18.75" customHeight="1" x14ac:dyDescent="0.2">
      <c r="B149" s="85" t="s">
        <v>287</v>
      </c>
      <c r="C149" s="109">
        <v>0</v>
      </c>
      <c r="D149" s="109">
        <v>1038</v>
      </c>
      <c r="E149" s="109">
        <v>17288</v>
      </c>
      <c r="F149" s="109">
        <v>6541</v>
      </c>
      <c r="G149" s="109">
        <v>6752</v>
      </c>
      <c r="H149" s="86">
        <v>31619</v>
      </c>
      <c r="I149" s="87"/>
    </row>
    <row r="150" spans="2:9" s="88" customFormat="1" ht="18.75" customHeight="1" x14ac:dyDescent="0.2">
      <c r="B150" s="85" t="s">
        <v>238</v>
      </c>
      <c r="C150" s="109">
        <v>11051</v>
      </c>
      <c r="D150" s="109">
        <v>9159</v>
      </c>
      <c r="E150" s="109">
        <v>4428</v>
      </c>
      <c r="F150" s="109">
        <v>3277</v>
      </c>
      <c r="G150" s="109">
        <v>1953</v>
      </c>
      <c r="H150" s="86">
        <v>29868</v>
      </c>
      <c r="I150" s="87"/>
    </row>
    <row r="151" spans="2:9" s="88" customFormat="1" ht="18.75" customHeight="1" x14ac:dyDescent="0.2">
      <c r="B151" s="85" t="s">
        <v>143</v>
      </c>
      <c r="C151" s="109">
        <v>3691</v>
      </c>
      <c r="D151" s="109">
        <v>7292</v>
      </c>
      <c r="E151" s="109">
        <v>9082</v>
      </c>
      <c r="F151" s="109">
        <v>4566</v>
      </c>
      <c r="G151" s="109">
        <v>5000</v>
      </c>
      <c r="H151" s="86">
        <v>29631</v>
      </c>
      <c r="I151" s="87"/>
    </row>
    <row r="152" spans="2:9" s="88" customFormat="1" ht="18.75" customHeight="1" x14ac:dyDescent="0.2">
      <c r="B152" s="85" t="s">
        <v>909</v>
      </c>
      <c r="C152" s="109">
        <v>26256</v>
      </c>
      <c r="D152" s="109">
        <v>0</v>
      </c>
      <c r="E152" s="109">
        <v>0</v>
      </c>
      <c r="F152" s="109">
        <v>256</v>
      </c>
      <c r="G152" s="109">
        <v>329</v>
      </c>
      <c r="H152" s="86">
        <v>26841</v>
      </c>
      <c r="I152" s="87"/>
    </row>
    <row r="153" spans="2:9" s="88" customFormat="1" ht="18.75" customHeight="1" x14ac:dyDescent="0.2">
      <c r="B153" s="85" t="s">
        <v>888</v>
      </c>
      <c r="C153" s="109">
        <v>7880</v>
      </c>
      <c r="D153" s="109">
        <v>7770</v>
      </c>
      <c r="E153" s="109">
        <v>5813</v>
      </c>
      <c r="F153" s="109">
        <v>27</v>
      </c>
      <c r="G153" s="109">
        <v>5109</v>
      </c>
      <c r="H153" s="86">
        <v>26599</v>
      </c>
      <c r="I153" s="87"/>
    </row>
    <row r="154" spans="2:9" s="88" customFormat="1" ht="18.75" customHeight="1" x14ac:dyDescent="0.2">
      <c r="B154" s="85" t="s">
        <v>897</v>
      </c>
      <c r="C154" s="109">
        <v>3081</v>
      </c>
      <c r="D154" s="109">
        <v>3199</v>
      </c>
      <c r="E154" s="109">
        <v>1481</v>
      </c>
      <c r="F154" s="109">
        <v>10134</v>
      </c>
      <c r="G154" s="109">
        <v>8011</v>
      </c>
      <c r="H154" s="86">
        <v>25906</v>
      </c>
      <c r="I154" s="87"/>
    </row>
    <row r="155" spans="2:9" s="88" customFormat="1" ht="18.75" customHeight="1" x14ac:dyDescent="0.2">
      <c r="B155" s="85" t="s">
        <v>282</v>
      </c>
      <c r="C155" s="109">
        <v>3629</v>
      </c>
      <c r="D155" s="109">
        <v>2948</v>
      </c>
      <c r="E155" s="109">
        <v>6713</v>
      </c>
      <c r="F155" s="109">
        <v>4115</v>
      </c>
      <c r="G155" s="109">
        <v>7957</v>
      </c>
      <c r="H155" s="86">
        <v>25362</v>
      </c>
      <c r="I155" s="87"/>
    </row>
    <row r="156" spans="2:9" s="88" customFormat="1" ht="18.75" customHeight="1" x14ac:dyDescent="0.2">
      <c r="B156" s="85" t="s">
        <v>915</v>
      </c>
      <c r="C156" s="109">
        <v>11598</v>
      </c>
      <c r="D156" s="109">
        <v>10199</v>
      </c>
      <c r="E156" s="109">
        <v>3559</v>
      </c>
      <c r="F156" s="109">
        <v>0</v>
      </c>
      <c r="G156" s="109">
        <v>0</v>
      </c>
      <c r="H156" s="86">
        <v>25356</v>
      </c>
      <c r="I156" s="87"/>
    </row>
    <row r="157" spans="2:9" s="88" customFormat="1" ht="18.75" customHeight="1" x14ac:dyDescent="0.2">
      <c r="B157" s="85" t="s">
        <v>914</v>
      </c>
      <c r="C157" s="109">
        <v>6608</v>
      </c>
      <c r="D157" s="109">
        <v>8436</v>
      </c>
      <c r="E157" s="109">
        <v>5884</v>
      </c>
      <c r="F157" s="109">
        <v>4210</v>
      </c>
      <c r="G157" s="109">
        <v>0</v>
      </c>
      <c r="H157" s="86">
        <v>25138</v>
      </c>
      <c r="I157" s="87"/>
    </row>
    <row r="158" spans="2:9" s="88" customFormat="1" ht="18.75" customHeight="1" x14ac:dyDescent="0.2">
      <c r="B158" s="85" t="s">
        <v>903</v>
      </c>
      <c r="C158" s="109">
        <v>7075</v>
      </c>
      <c r="D158" s="109">
        <v>6427</v>
      </c>
      <c r="E158" s="109">
        <v>4237</v>
      </c>
      <c r="F158" s="109">
        <v>4370</v>
      </c>
      <c r="G158" s="109">
        <v>2486</v>
      </c>
      <c r="H158" s="86">
        <v>24595</v>
      </c>
      <c r="I158" s="87"/>
    </row>
    <row r="159" spans="2:9" s="88" customFormat="1" ht="18.75" customHeight="1" x14ac:dyDescent="0.2">
      <c r="B159" s="85" t="s">
        <v>918</v>
      </c>
      <c r="C159" s="109">
        <v>9532</v>
      </c>
      <c r="D159" s="109">
        <v>9251</v>
      </c>
      <c r="E159" s="109">
        <v>5120</v>
      </c>
      <c r="F159" s="109">
        <v>145</v>
      </c>
      <c r="G159" s="109">
        <v>0</v>
      </c>
      <c r="H159" s="86">
        <v>24048</v>
      </c>
      <c r="I159" s="87"/>
    </row>
    <row r="160" spans="2:9" s="88" customFormat="1" ht="18.75" customHeight="1" x14ac:dyDescent="0.2">
      <c r="B160" s="85" t="s">
        <v>301</v>
      </c>
      <c r="C160" s="109">
        <v>0</v>
      </c>
      <c r="D160" s="109">
        <v>818</v>
      </c>
      <c r="E160" s="109">
        <v>11410</v>
      </c>
      <c r="F160" s="109">
        <v>6620</v>
      </c>
      <c r="G160" s="109">
        <v>5189</v>
      </c>
      <c r="H160" s="86">
        <v>24037</v>
      </c>
      <c r="I160" s="87"/>
    </row>
    <row r="161" spans="2:9" s="88" customFormat="1" ht="18.75" customHeight="1" x14ac:dyDescent="0.2">
      <c r="B161" s="85" t="s">
        <v>173</v>
      </c>
      <c r="C161" s="109">
        <v>6331</v>
      </c>
      <c r="D161" s="109">
        <v>4794</v>
      </c>
      <c r="E161" s="109">
        <v>2115</v>
      </c>
      <c r="F161" s="109">
        <v>4304</v>
      </c>
      <c r="G161" s="109">
        <v>6275</v>
      </c>
      <c r="H161" s="86">
        <v>23819</v>
      </c>
      <c r="I161" s="87"/>
    </row>
    <row r="162" spans="2:9" s="88" customFormat="1" ht="18.75" customHeight="1" x14ac:dyDescent="0.2">
      <c r="B162" s="85" t="s">
        <v>906</v>
      </c>
      <c r="C162" s="109">
        <v>9412</v>
      </c>
      <c r="D162" s="109">
        <v>4029</v>
      </c>
      <c r="E162" s="109">
        <v>4380</v>
      </c>
      <c r="F162" s="109">
        <v>3943</v>
      </c>
      <c r="G162" s="109">
        <v>1393</v>
      </c>
      <c r="H162" s="86">
        <v>23157</v>
      </c>
      <c r="I162" s="87"/>
    </row>
    <row r="163" spans="2:9" s="88" customFormat="1" ht="18.75" customHeight="1" x14ac:dyDescent="0.2">
      <c r="B163" s="85" t="s">
        <v>210</v>
      </c>
      <c r="C163" s="109">
        <v>8401</v>
      </c>
      <c r="D163" s="109">
        <v>1659</v>
      </c>
      <c r="E163" s="109">
        <v>5810</v>
      </c>
      <c r="F163" s="109">
        <v>4221</v>
      </c>
      <c r="G163" s="109">
        <v>2980</v>
      </c>
      <c r="H163" s="86">
        <v>23071</v>
      </c>
      <c r="I163" s="87"/>
    </row>
    <row r="164" spans="2:9" s="88" customFormat="1" ht="18.75" customHeight="1" x14ac:dyDescent="0.2">
      <c r="B164" s="85" t="s">
        <v>174</v>
      </c>
      <c r="C164" s="109">
        <v>2300</v>
      </c>
      <c r="D164" s="109">
        <v>7342</v>
      </c>
      <c r="E164" s="109">
        <v>1015</v>
      </c>
      <c r="F164" s="109">
        <v>3965</v>
      </c>
      <c r="G164" s="109">
        <v>8319</v>
      </c>
      <c r="H164" s="86">
        <v>22941</v>
      </c>
      <c r="I164" s="87"/>
    </row>
    <row r="165" spans="2:9" s="88" customFormat="1" ht="18.75" customHeight="1" x14ac:dyDescent="0.2">
      <c r="B165" s="85" t="s">
        <v>158</v>
      </c>
      <c r="C165" s="109">
        <v>105</v>
      </c>
      <c r="D165" s="109">
        <v>4528</v>
      </c>
      <c r="E165" s="109">
        <v>11260</v>
      </c>
      <c r="F165" s="109">
        <v>1378</v>
      </c>
      <c r="G165" s="109">
        <v>5010</v>
      </c>
      <c r="H165" s="86">
        <v>22281</v>
      </c>
      <c r="I165" s="87"/>
    </row>
    <row r="166" spans="2:9" s="88" customFormat="1" ht="18.75" customHeight="1" x14ac:dyDescent="0.2">
      <c r="B166" s="85" t="s">
        <v>290</v>
      </c>
      <c r="C166" s="109">
        <v>0</v>
      </c>
      <c r="D166" s="109">
        <v>0</v>
      </c>
      <c r="E166" s="109">
        <v>4961</v>
      </c>
      <c r="F166" s="109">
        <v>6409</v>
      </c>
      <c r="G166" s="109">
        <v>10742</v>
      </c>
      <c r="H166" s="86">
        <v>22112</v>
      </c>
      <c r="I166" s="87"/>
    </row>
    <row r="167" spans="2:9" s="88" customFormat="1" ht="18.75" customHeight="1" x14ac:dyDescent="0.2">
      <c r="B167" s="85" t="s">
        <v>910</v>
      </c>
      <c r="C167" s="109">
        <v>1822</v>
      </c>
      <c r="D167" s="109">
        <v>5062</v>
      </c>
      <c r="E167" s="109">
        <v>4214</v>
      </c>
      <c r="F167" s="109">
        <v>6545</v>
      </c>
      <c r="G167" s="109">
        <v>4442</v>
      </c>
      <c r="H167" s="86">
        <v>22085</v>
      </c>
      <c r="I167" s="87"/>
    </row>
    <row r="168" spans="2:9" s="88" customFormat="1" ht="18.75" customHeight="1" x14ac:dyDescent="0.2">
      <c r="B168" s="85" t="s">
        <v>900</v>
      </c>
      <c r="C168" s="109">
        <v>0</v>
      </c>
      <c r="D168" s="109">
        <v>932</v>
      </c>
      <c r="E168" s="109">
        <v>7933</v>
      </c>
      <c r="F168" s="109">
        <v>3632</v>
      </c>
      <c r="G168" s="109">
        <v>9164</v>
      </c>
      <c r="H168" s="86">
        <v>21661</v>
      </c>
      <c r="I168" s="87"/>
    </row>
    <row r="169" spans="2:9" s="88" customFormat="1" ht="18.75" customHeight="1" x14ac:dyDescent="0.2">
      <c r="B169" s="85" t="s">
        <v>924</v>
      </c>
      <c r="C169" s="109">
        <v>386</v>
      </c>
      <c r="D169" s="109">
        <v>0</v>
      </c>
      <c r="E169" s="109">
        <v>3893</v>
      </c>
      <c r="F169" s="109">
        <v>15944</v>
      </c>
      <c r="G169" s="109">
        <v>0</v>
      </c>
      <c r="H169" s="86">
        <v>20223</v>
      </c>
      <c r="I169" s="87"/>
    </row>
    <row r="170" spans="2:9" s="88" customFormat="1" ht="18.75" customHeight="1" x14ac:dyDescent="0.2">
      <c r="B170" s="85" t="s">
        <v>294</v>
      </c>
      <c r="C170" s="109">
        <v>0</v>
      </c>
      <c r="D170" s="109">
        <v>286</v>
      </c>
      <c r="E170" s="109">
        <v>6172</v>
      </c>
      <c r="F170" s="109">
        <v>6109</v>
      </c>
      <c r="G170" s="109">
        <v>6887</v>
      </c>
      <c r="H170" s="86">
        <v>19454</v>
      </c>
      <c r="I170" s="87"/>
    </row>
    <row r="171" spans="2:9" s="88" customFormat="1" ht="18.75" customHeight="1" x14ac:dyDescent="0.2">
      <c r="B171" s="85" t="s">
        <v>134</v>
      </c>
      <c r="C171" s="109">
        <v>102</v>
      </c>
      <c r="D171" s="109">
        <v>0</v>
      </c>
      <c r="E171" s="109">
        <v>0</v>
      </c>
      <c r="F171" s="109">
        <v>160</v>
      </c>
      <c r="G171" s="109">
        <v>19084</v>
      </c>
      <c r="H171" s="86">
        <v>19346</v>
      </c>
      <c r="I171" s="87"/>
    </row>
    <row r="172" spans="2:9" s="88" customFormat="1" ht="18.75" customHeight="1" x14ac:dyDescent="0.2">
      <c r="B172" s="85" t="s">
        <v>932</v>
      </c>
      <c r="C172" s="109">
        <v>17136</v>
      </c>
      <c r="D172" s="109">
        <v>1485</v>
      </c>
      <c r="E172" s="109">
        <v>0</v>
      </c>
      <c r="F172" s="109">
        <v>0</v>
      </c>
      <c r="G172" s="109">
        <v>0</v>
      </c>
      <c r="H172" s="86">
        <v>18621</v>
      </c>
      <c r="I172" s="87"/>
    </row>
    <row r="173" spans="2:9" s="88" customFormat="1" ht="18.75" customHeight="1" x14ac:dyDescent="0.2">
      <c r="B173" s="85" t="s">
        <v>929</v>
      </c>
      <c r="C173" s="109">
        <v>5252</v>
      </c>
      <c r="D173" s="109">
        <v>1302</v>
      </c>
      <c r="E173" s="109">
        <v>1717</v>
      </c>
      <c r="F173" s="109">
        <v>7180</v>
      </c>
      <c r="G173" s="109">
        <v>3043</v>
      </c>
      <c r="H173" s="86">
        <v>18494</v>
      </c>
      <c r="I173" s="87"/>
    </row>
    <row r="174" spans="2:9" s="88" customFormat="1" ht="18.75" customHeight="1" x14ac:dyDescent="0.2">
      <c r="B174" s="85" t="s">
        <v>912</v>
      </c>
      <c r="C174" s="109">
        <v>0</v>
      </c>
      <c r="D174" s="109">
        <v>0</v>
      </c>
      <c r="E174" s="109">
        <v>7687</v>
      </c>
      <c r="F174" s="109">
        <v>7438</v>
      </c>
      <c r="G174" s="109">
        <v>2999</v>
      </c>
      <c r="H174" s="86">
        <v>18124</v>
      </c>
      <c r="I174" s="87"/>
    </row>
    <row r="175" spans="2:9" s="88" customFormat="1" ht="18.75" customHeight="1" x14ac:dyDescent="0.2">
      <c r="B175" s="85" t="s">
        <v>922</v>
      </c>
      <c r="C175" s="109">
        <v>3528</v>
      </c>
      <c r="D175" s="109">
        <v>958</v>
      </c>
      <c r="E175" s="109">
        <v>3140</v>
      </c>
      <c r="F175" s="109">
        <v>9187</v>
      </c>
      <c r="G175" s="109">
        <v>459</v>
      </c>
      <c r="H175" s="86">
        <v>17272</v>
      </c>
      <c r="I175" s="87"/>
    </row>
    <row r="176" spans="2:9" s="88" customFormat="1" ht="18.75" customHeight="1" x14ac:dyDescent="0.2">
      <c r="B176" s="85" t="s">
        <v>902</v>
      </c>
      <c r="C176" s="109">
        <v>2137</v>
      </c>
      <c r="D176" s="109">
        <v>3215</v>
      </c>
      <c r="E176" s="109">
        <v>3490</v>
      </c>
      <c r="F176" s="109">
        <v>6076</v>
      </c>
      <c r="G176" s="109">
        <v>2243</v>
      </c>
      <c r="H176" s="86">
        <v>17161</v>
      </c>
      <c r="I176" s="87"/>
    </row>
    <row r="177" spans="2:9" s="88" customFormat="1" ht="18.75" customHeight="1" x14ac:dyDescent="0.2">
      <c r="B177" s="85" t="s">
        <v>224</v>
      </c>
      <c r="C177" s="109">
        <v>1349</v>
      </c>
      <c r="D177" s="109">
        <v>0</v>
      </c>
      <c r="E177" s="109">
        <v>4045</v>
      </c>
      <c r="F177" s="109">
        <v>6445</v>
      </c>
      <c r="G177" s="109">
        <v>5294</v>
      </c>
      <c r="H177" s="86">
        <v>17133</v>
      </c>
      <c r="I177" s="87"/>
    </row>
    <row r="178" spans="2:9" s="88" customFormat="1" ht="18.75" customHeight="1" x14ac:dyDescent="0.2">
      <c r="B178" s="85" t="s">
        <v>920</v>
      </c>
      <c r="C178" s="109">
        <v>5635</v>
      </c>
      <c r="D178" s="109">
        <v>5243</v>
      </c>
      <c r="E178" s="109">
        <v>6162</v>
      </c>
      <c r="F178" s="109">
        <v>0</v>
      </c>
      <c r="G178" s="109">
        <v>0</v>
      </c>
      <c r="H178" s="86">
        <v>17040</v>
      </c>
      <c r="I178" s="87"/>
    </row>
    <row r="179" spans="2:9" s="88" customFormat="1" ht="18.75" customHeight="1" x14ac:dyDescent="0.2">
      <c r="B179" s="85" t="s">
        <v>295</v>
      </c>
      <c r="C179" s="109">
        <v>0</v>
      </c>
      <c r="D179" s="109">
        <v>2473</v>
      </c>
      <c r="E179" s="109">
        <v>5676</v>
      </c>
      <c r="F179" s="109">
        <v>4879</v>
      </c>
      <c r="G179" s="109">
        <v>3814</v>
      </c>
      <c r="H179" s="86">
        <v>16842</v>
      </c>
      <c r="I179" s="87"/>
    </row>
    <row r="180" spans="2:9" s="88" customFormat="1" ht="18.75" customHeight="1" x14ac:dyDescent="0.2">
      <c r="B180" s="85" t="s">
        <v>3016</v>
      </c>
      <c r="C180" s="109">
        <v>0</v>
      </c>
      <c r="D180" s="109">
        <v>314</v>
      </c>
      <c r="E180" s="109">
        <v>316</v>
      </c>
      <c r="F180" s="109">
        <v>3912</v>
      </c>
      <c r="G180" s="109">
        <v>12256</v>
      </c>
      <c r="H180" s="86">
        <v>16798</v>
      </c>
      <c r="I180" s="87"/>
    </row>
    <row r="181" spans="2:9" s="88" customFormat="1" ht="18.75" customHeight="1" x14ac:dyDescent="0.2">
      <c r="B181" s="85" t="s">
        <v>296</v>
      </c>
      <c r="C181" s="109">
        <v>5770</v>
      </c>
      <c r="D181" s="109">
        <v>540</v>
      </c>
      <c r="E181" s="109">
        <v>65</v>
      </c>
      <c r="F181" s="109">
        <v>4689</v>
      </c>
      <c r="G181" s="109">
        <v>5589</v>
      </c>
      <c r="H181" s="86">
        <v>16653</v>
      </c>
      <c r="I181" s="87"/>
    </row>
    <row r="182" spans="2:9" s="88" customFormat="1" ht="18.75" customHeight="1" x14ac:dyDescent="0.2">
      <c r="B182" s="85" t="s">
        <v>945</v>
      </c>
      <c r="C182" s="109">
        <v>5940</v>
      </c>
      <c r="D182" s="109">
        <v>6696</v>
      </c>
      <c r="E182" s="109">
        <v>3135</v>
      </c>
      <c r="F182" s="109">
        <v>811</v>
      </c>
      <c r="G182" s="109">
        <v>8</v>
      </c>
      <c r="H182" s="86">
        <v>16590</v>
      </c>
      <c r="I182" s="87"/>
    </row>
    <row r="183" spans="2:9" s="88" customFormat="1" ht="18.75" customHeight="1" x14ac:dyDescent="0.2">
      <c r="B183" s="85" t="s">
        <v>894</v>
      </c>
      <c r="C183" s="109">
        <v>177</v>
      </c>
      <c r="D183" s="109">
        <v>2360</v>
      </c>
      <c r="E183" s="109">
        <v>3065</v>
      </c>
      <c r="F183" s="109">
        <v>6656</v>
      </c>
      <c r="G183" s="109">
        <v>3826</v>
      </c>
      <c r="H183" s="86">
        <v>16084</v>
      </c>
      <c r="I183" s="87"/>
    </row>
    <row r="184" spans="2:9" s="88" customFormat="1" ht="18.75" customHeight="1" x14ac:dyDescent="0.2">
      <c r="B184" s="85" t="s">
        <v>937</v>
      </c>
      <c r="C184" s="109">
        <v>7457</v>
      </c>
      <c r="D184" s="109">
        <v>7816</v>
      </c>
      <c r="E184" s="109">
        <v>0</v>
      </c>
      <c r="F184" s="109">
        <v>0</v>
      </c>
      <c r="G184" s="109">
        <v>484</v>
      </c>
      <c r="H184" s="86">
        <v>15757</v>
      </c>
      <c r="I184" s="87"/>
    </row>
    <row r="185" spans="2:9" s="88" customFormat="1" ht="18.75" customHeight="1" x14ac:dyDescent="0.2">
      <c r="B185" s="85" t="s">
        <v>216</v>
      </c>
      <c r="C185" s="109">
        <v>1721</v>
      </c>
      <c r="D185" s="109">
        <v>4018</v>
      </c>
      <c r="E185" s="109">
        <v>3168</v>
      </c>
      <c r="F185" s="109">
        <v>237</v>
      </c>
      <c r="G185" s="109">
        <v>6460</v>
      </c>
      <c r="H185" s="86">
        <v>15604</v>
      </c>
      <c r="I185" s="87"/>
    </row>
    <row r="186" spans="2:9" s="88" customFormat="1" ht="18.75" customHeight="1" x14ac:dyDescent="0.2">
      <c r="B186" s="85" t="s">
        <v>213</v>
      </c>
      <c r="C186" s="109">
        <v>524</v>
      </c>
      <c r="D186" s="109">
        <v>319</v>
      </c>
      <c r="E186" s="109">
        <v>5222</v>
      </c>
      <c r="F186" s="109">
        <v>5417</v>
      </c>
      <c r="G186" s="109">
        <v>4122</v>
      </c>
      <c r="H186" s="86">
        <v>15604</v>
      </c>
      <c r="I186" s="87"/>
    </row>
    <row r="187" spans="2:9" s="88" customFormat="1" ht="18.75" customHeight="1" x14ac:dyDescent="0.2">
      <c r="B187" s="85" t="s">
        <v>3017</v>
      </c>
      <c r="C187" s="109">
        <v>385</v>
      </c>
      <c r="D187" s="109">
        <v>0</v>
      </c>
      <c r="E187" s="109">
        <v>651</v>
      </c>
      <c r="F187" s="109">
        <v>0</v>
      </c>
      <c r="G187" s="109">
        <v>14540</v>
      </c>
      <c r="H187" s="86">
        <v>15576</v>
      </c>
      <c r="I187" s="87"/>
    </row>
    <row r="188" spans="2:9" s="88" customFormat="1" ht="18.75" customHeight="1" x14ac:dyDescent="0.2">
      <c r="B188" s="85" t="s">
        <v>921</v>
      </c>
      <c r="C188" s="109">
        <v>0</v>
      </c>
      <c r="D188" s="109">
        <v>21</v>
      </c>
      <c r="E188" s="109">
        <v>5499</v>
      </c>
      <c r="F188" s="109">
        <v>2495</v>
      </c>
      <c r="G188" s="109">
        <v>7406</v>
      </c>
      <c r="H188" s="86">
        <v>15421</v>
      </c>
      <c r="I188" s="87"/>
    </row>
    <row r="189" spans="2:9" s="88" customFormat="1" ht="18.75" customHeight="1" x14ac:dyDescent="0.2">
      <c r="B189" s="85" t="s">
        <v>928</v>
      </c>
      <c r="C189" s="109">
        <v>7466</v>
      </c>
      <c r="D189" s="109">
        <v>7249</v>
      </c>
      <c r="E189" s="109">
        <v>0</v>
      </c>
      <c r="F189" s="109">
        <v>0</v>
      </c>
      <c r="G189" s="109">
        <v>649</v>
      </c>
      <c r="H189" s="86">
        <v>15364</v>
      </c>
      <c r="I189" s="87"/>
    </row>
    <row r="190" spans="2:9" s="88" customFormat="1" ht="18.75" customHeight="1" x14ac:dyDescent="0.2">
      <c r="B190" s="85" t="s">
        <v>105</v>
      </c>
      <c r="C190" s="109">
        <v>0</v>
      </c>
      <c r="D190" s="109">
        <v>0</v>
      </c>
      <c r="E190" s="109">
        <v>0</v>
      </c>
      <c r="F190" s="109">
        <v>6064</v>
      </c>
      <c r="G190" s="109">
        <v>8420</v>
      </c>
      <c r="H190" s="86">
        <v>14484</v>
      </c>
      <c r="I190" s="87"/>
    </row>
    <row r="191" spans="2:9" s="88" customFormat="1" ht="18.75" customHeight="1" x14ac:dyDescent="0.2">
      <c r="B191" s="85" t="s">
        <v>217</v>
      </c>
      <c r="C191" s="109">
        <v>1092</v>
      </c>
      <c r="D191" s="109">
        <v>373</v>
      </c>
      <c r="E191" s="109">
        <v>4095</v>
      </c>
      <c r="F191" s="109">
        <v>5845</v>
      </c>
      <c r="G191" s="109">
        <v>2728</v>
      </c>
      <c r="H191" s="86">
        <v>14133</v>
      </c>
      <c r="I191" s="87"/>
    </row>
    <row r="192" spans="2:9" s="88" customFormat="1" ht="18.75" customHeight="1" x14ac:dyDescent="0.2">
      <c r="B192" s="85" t="s">
        <v>889</v>
      </c>
      <c r="C192" s="109">
        <v>0</v>
      </c>
      <c r="D192" s="109">
        <v>255</v>
      </c>
      <c r="E192" s="109">
        <v>0</v>
      </c>
      <c r="F192" s="109">
        <v>13612</v>
      </c>
      <c r="G192" s="109">
        <v>0</v>
      </c>
      <c r="H192" s="86">
        <v>13867</v>
      </c>
      <c r="I192" s="87"/>
    </row>
    <row r="193" spans="2:9" s="88" customFormat="1" ht="18.75" customHeight="1" x14ac:dyDescent="0.2">
      <c r="B193" s="85" t="s">
        <v>950</v>
      </c>
      <c r="C193" s="109">
        <v>0</v>
      </c>
      <c r="D193" s="109">
        <v>556</v>
      </c>
      <c r="E193" s="109">
        <v>4134</v>
      </c>
      <c r="F193" s="109">
        <v>4649</v>
      </c>
      <c r="G193" s="109">
        <v>4004</v>
      </c>
      <c r="H193" s="86">
        <v>13343</v>
      </c>
      <c r="I193" s="87"/>
    </row>
    <row r="194" spans="2:9" s="88" customFormat="1" ht="18.75" customHeight="1" x14ac:dyDescent="0.2">
      <c r="B194" s="85" t="s">
        <v>931</v>
      </c>
      <c r="C194" s="109">
        <v>4913</v>
      </c>
      <c r="D194" s="109">
        <v>4356</v>
      </c>
      <c r="E194" s="109">
        <v>3310</v>
      </c>
      <c r="F194" s="109">
        <v>351</v>
      </c>
      <c r="G194" s="109">
        <v>0</v>
      </c>
      <c r="H194" s="86">
        <v>12930</v>
      </c>
      <c r="I194" s="87"/>
    </row>
    <row r="195" spans="2:9" s="88" customFormat="1" ht="18.75" customHeight="1" x14ac:dyDescent="0.2">
      <c r="B195" s="85" t="s">
        <v>203</v>
      </c>
      <c r="C195" s="109">
        <v>59</v>
      </c>
      <c r="D195" s="109">
        <v>7144</v>
      </c>
      <c r="E195" s="109">
        <v>1460</v>
      </c>
      <c r="F195" s="109">
        <v>3748</v>
      </c>
      <c r="G195" s="109">
        <v>476</v>
      </c>
      <c r="H195" s="86">
        <v>12887</v>
      </c>
      <c r="I195" s="87"/>
    </row>
    <row r="196" spans="2:9" s="88" customFormat="1" ht="18.75" customHeight="1" x14ac:dyDescent="0.2">
      <c r="B196" s="85" t="s">
        <v>957</v>
      </c>
      <c r="C196" s="109">
        <v>3576</v>
      </c>
      <c r="D196" s="109">
        <v>9282</v>
      </c>
      <c r="E196" s="109">
        <v>0</v>
      </c>
      <c r="F196" s="109">
        <v>0</v>
      </c>
      <c r="G196" s="109">
        <v>0</v>
      </c>
      <c r="H196" s="86">
        <v>12858</v>
      </c>
      <c r="I196" s="87"/>
    </row>
    <row r="197" spans="2:9" s="88" customFormat="1" ht="18.75" customHeight="1" x14ac:dyDescent="0.2">
      <c r="B197" s="85" t="s">
        <v>896</v>
      </c>
      <c r="C197" s="109">
        <v>2695</v>
      </c>
      <c r="D197" s="109">
        <v>3800</v>
      </c>
      <c r="E197" s="109">
        <v>2526</v>
      </c>
      <c r="F197" s="109">
        <v>3426</v>
      </c>
      <c r="G197" s="109">
        <v>385</v>
      </c>
      <c r="H197" s="86">
        <v>12832</v>
      </c>
      <c r="I197" s="87"/>
    </row>
    <row r="198" spans="2:9" s="88" customFormat="1" ht="18.75" customHeight="1" x14ac:dyDescent="0.2">
      <c r="B198" s="85" t="s">
        <v>933</v>
      </c>
      <c r="C198" s="109">
        <v>4186</v>
      </c>
      <c r="D198" s="109">
        <v>7225</v>
      </c>
      <c r="E198" s="109">
        <v>392</v>
      </c>
      <c r="F198" s="109">
        <v>555</v>
      </c>
      <c r="G198" s="109">
        <v>327</v>
      </c>
      <c r="H198" s="86">
        <v>12685</v>
      </c>
      <c r="I198" s="87"/>
    </row>
    <row r="199" spans="2:9" s="88" customFormat="1" ht="18.75" customHeight="1" x14ac:dyDescent="0.2">
      <c r="B199" s="85" t="s">
        <v>956</v>
      </c>
      <c r="C199" s="109">
        <v>0</v>
      </c>
      <c r="D199" s="109">
        <v>0</v>
      </c>
      <c r="E199" s="109">
        <v>6275</v>
      </c>
      <c r="F199" s="109">
        <v>6327</v>
      </c>
      <c r="G199" s="109">
        <v>0</v>
      </c>
      <c r="H199" s="86">
        <v>12602</v>
      </c>
      <c r="I199" s="87"/>
    </row>
    <row r="200" spans="2:9" s="88" customFormat="1" ht="18.75" customHeight="1" x14ac:dyDescent="0.2">
      <c r="B200" s="85" t="s">
        <v>958</v>
      </c>
      <c r="C200" s="109">
        <v>4472</v>
      </c>
      <c r="D200" s="109">
        <v>200</v>
      </c>
      <c r="E200" s="109">
        <v>313</v>
      </c>
      <c r="F200" s="109">
        <v>0</v>
      </c>
      <c r="G200" s="109">
        <v>7437</v>
      </c>
      <c r="H200" s="86">
        <v>12422</v>
      </c>
      <c r="I200" s="87"/>
    </row>
    <row r="201" spans="2:9" s="88" customFormat="1" ht="18.75" customHeight="1" x14ac:dyDescent="0.2">
      <c r="B201" s="85" t="s">
        <v>938</v>
      </c>
      <c r="C201" s="109">
        <v>1252</v>
      </c>
      <c r="D201" s="109">
        <v>3069</v>
      </c>
      <c r="E201" s="109">
        <v>1559</v>
      </c>
      <c r="F201" s="109">
        <v>4672</v>
      </c>
      <c r="G201" s="109">
        <v>1833</v>
      </c>
      <c r="H201" s="86">
        <v>12385</v>
      </c>
      <c r="I201" s="87"/>
    </row>
    <row r="202" spans="2:9" s="88" customFormat="1" ht="18.75" customHeight="1" x14ac:dyDescent="0.2">
      <c r="B202" s="85" t="s">
        <v>966</v>
      </c>
      <c r="C202" s="109">
        <v>0</v>
      </c>
      <c r="D202" s="109">
        <v>4752</v>
      </c>
      <c r="E202" s="109">
        <v>3051</v>
      </c>
      <c r="F202" s="109">
        <v>4326</v>
      </c>
      <c r="G202" s="109">
        <v>0</v>
      </c>
      <c r="H202" s="86">
        <v>12129</v>
      </c>
      <c r="I202" s="87"/>
    </row>
    <row r="203" spans="2:9" s="88" customFormat="1" ht="18.75" customHeight="1" x14ac:dyDescent="0.2">
      <c r="B203" s="85" t="s">
        <v>967</v>
      </c>
      <c r="C203" s="109">
        <v>0</v>
      </c>
      <c r="D203" s="109">
        <v>11825</v>
      </c>
      <c r="E203" s="109">
        <v>0</v>
      </c>
      <c r="F203" s="109">
        <v>0</v>
      </c>
      <c r="G203" s="109">
        <v>0</v>
      </c>
      <c r="H203" s="86">
        <v>11825</v>
      </c>
      <c r="I203" s="87"/>
    </row>
    <row r="204" spans="2:9" s="88" customFormat="1" ht="18.75" customHeight="1" x14ac:dyDescent="0.2">
      <c r="B204" s="85" t="s">
        <v>969</v>
      </c>
      <c r="C204" s="109">
        <v>6535</v>
      </c>
      <c r="D204" s="109">
        <v>5195</v>
      </c>
      <c r="E204" s="109">
        <v>0</v>
      </c>
      <c r="F204" s="109">
        <v>0</v>
      </c>
      <c r="G204" s="109">
        <v>0</v>
      </c>
      <c r="H204" s="86">
        <v>11730</v>
      </c>
      <c r="I204" s="87"/>
    </row>
    <row r="205" spans="2:9" s="88" customFormat="1" ht="18.75" customHeight="1" x14ac:dyDescent="0.2">
      <c r="B205" s="85" t="s">
        <v>234</v>
      </c>
      <c r="C205" s="109">
        <v>335</v>
      </c>
      <c r="D205" s="109">
        <v>4014</v>
      </c>
      <c r="E205" s="109">
        <v>5714</v>
      </c>
      <c r="F205" s="109">
        <v>1056</v>
      </c>
      <c r="G205" s="109">
        <v>607</v>
      </c>
      <c r="H205" s="86">
        <v>11726</v>
      </c>
      <c r="I205" s="87"/>
    </row>
    <row r="206" spans="2:9" s="88" customFormat="1" ht="18.75" customHeight="1" x14ac:dyDescent="0.2">
      <c r="B206" s="85" t="s">
        <v>905</v>
      </c>
      <c r="C206" s="109">
        <v>0</v>
      </c>
      <c r="D206" s="109">
        <v>0</v>
      </c>
      <c r="E206" s="109">
        <v>5954</v>
      </c>
      <c r="F206" s="109">
        <v>4940</v>
      </c>
      <c r="G206" s="109">
        <v>785</v>
      </c>
      <c r="H206" s="86">
        <v>11679</v>
      </c>
      <c r="I206" s="87"/>
    </row>
    <row r="207" spans="2:9" s="88" customFormat="1" ht="18.75" customHeight="1" x14ac:dyDescent="0.2">
      <c r="B207" s="85" t="s">
        <v>136</v>
      </c>
      <c r="C207" s="109">
        <v>4442</v>
      </c>
      <c r="D207" s="109">
        <v>2545</v>
      </c>
      <c r="E207" s="109">
        <v>1110</v>
      </c>
      <c r="F207" s="109">
        <v>1168</v>
      </c>
      <c r="G207" s="109">
        <v>2286</v>
      </c>
      <c r="H207" s="86">
        <v>11551</v>
      </c>
      <c r="I207" s="87"/>
    </row>
    <row r="208" spans="2:9" s="88" customFormat="1" ht="18.75" customHeight="1" x14ac:dyDescent="0.2">
      <c r="B208" s="85" t="s">
        <v>145</v>
      </c>
      <c r="C208" s="109">
        <v>619</v>
      </c>
      <c r="D208" s="109">
        <v>9781</v>
      </c>
      <c r="E208" s="109">
        <v>0</v>
      </c>
      <c r="F208" s="109">
        <v>0</v>
      </c>
      <c r="G208" s="109">
        <v>650</v>
      </c>
      <c r="H208" s="86">
        <v>11050</v>
      </c>
      <c r="I208" s="87"/>
    </row>
    <row r="209" spans="2:9" s="88" customFormat="1" ht="18.75" customHeight="1" x14ac:dyDescent="0.2">
      <c r="B209" s="85" t="s">
        <v>941</v>
      </c>
      <c r="C209" s="109">
        <v>0</v>
      </c>
      <c r="D209" s="109">
        <v>0</v>
      </c>
      <c r="E209" s="109">
        <v>5997</v>
      </c>
      <c r="F209" s="109">
        <v>4855</v>
      </c>
      <c r="G209" s="109">
        <v>0</v>
      </c>
      <c r="H209" s="86">
        <v>10852</v>
      </c>
      <c r="I209" s="87"/>
    </row>
    <row r="210" spans="2:9" s="88" customFormat="1" ht="18.75" customHeight="1" x14ac:dyDescent="0.2">
      <c r="B210" s="85" t="s">
        <v>113</v>
      </c>
      <c r="C210" s="109">
        <v>5091</v>
      </c>
      <c r="D210" s="109">
        <v>2767</v>
      </c>
      <c r="E210" s="109">
        <v>1125</v>
      </c>
      <c r="F210" s="109">
        <v>545</v>
      </c>
      <c r="G210" s="109">
        <v>1225</v>
      </c>
      <c r="H210" s="86">
        <v>10753</v>
      </c>
      <c r="I210" s="87"/>
    </row>
    <row r="211" spans="2:9" s="88" customFormat="1" ht="18.75" customHeight="1" x14ac:dyDescent="0.2">
      <c r="B211" s="85" t="s">
        <v>97</v>
      </c>
      <c r="C211" s="109">
        <v>723</v>
      </c>
      <c r="D211" s="109">
        <v>3455</v>
      </c>
      <c r="E211" s="109">
        <v>0</v>
      </c>
      <c r="F211" s="109">
        <v>2530</v>
      </c>
      <c r="G211" s="109">
        <v>4044</v>
      </c>
      <c r="H211" s="86">
        <v>10752</v>
      </c>
      <c r="I211" s="87"/>
    </row>
    <row r="212" spans="2:9" s="88" customFormat="1" ht="18.75" customHeight="1" x14ac:dyDescent="0.2">
      <c r="B212" s="85" t="s">
        <v>949</v>
      </c>
      <c r="C212" s="109">
        <v>4334</v>
      </c>
      <c r="D212" s="109">
        <v>208</v>
      </c>
      <c r="E212" s="109">
        <v>1201</v>
      </c>
      <c r="F212" s="109">
        <v>1164</v>
      </c>
      <c r="G212" s="109">
        <v>3823</v>
      </c>
      <c r="H212" s="86">
        <v>10730</v>
      </c>
      <c r="I212" s="87"/>
    </row>
    <row r="213" spans="2:9" s="88" customFormat="1" ht="18.75" customHeight="1" x14ac:dyDescent="0.2">
      <c r="B213" s="85" t="s">
        <v>973</v>
      </c>
      <c r="C213" s="109">
        <v>0</v>
      </c>
      <c r="D213" s="109">
        <v>3211</v>
      </c>
      <c r="E213" s="109">
        <v>7445</v>
      </c>
      <c r="F213" s="109">
        <v>0</v>
      </c>
      <c r="G213" s="109">
        <v>0</v>
      </c>
      <c r="H213" s="86">
        <v>10656</v>
      </c>
      <c r="I213" s="87"/>
    </row>
    <row r="214" spans="2:9" s="88" customFormat="1" ht="18.75" customHeight="1" x14ac:dyDescent="0.2">
      <c r="B214" s="85" t="s">
        <v>930</v>
      </c>
      <c r="C214" s="109">
        <v>3025</v>
      </c>
      <c r="D214" s="109">
        <v>2057</v>
      </c>
      <c r="E214" s="109">
        <v>2463</v>
      </c>
      <c r="F214" s="109">
        <v>644</v>
      </c>
      <c r="G214" s="109">
        <v>2415</v>
      </c>
      <c r="H214" s="86">
        <v>10604</v>
      </c>
      <c r="I214" s="87"/>
    </row>
    <row r="215" spans="2:9" s="88" customFormat="1" ht="18.75" customHeight="1" x14ac:dyDescent="0.2">
      <c r="B215" s="85" t="s">
        <v>975</v>
      </c>
      <c r="C215" s="109">
        <v>8627</v>
      </c>
      <c r="D215" s="109">
        <v>1715</v>
      </c>
      <c r="E215" s="109">
        <v>0</v>
      </c>
      <c r="F215" s="109">
        <v>0</v>
      </c>
      <c r="G215" s="109">
        <v>86</v>
      </c>
      <c r="H215" s="86">
        <v>10428</v>
      </c>
      <c r="I215" s="87"/>
    </row>
    <row r="216" spans="2:9" s="88" customFormat="1" ht="18.75" customHeight="1" x14ac:dyDescent="0.2">
      <c r="B216" s="85" t="s">
        <v>892</v>
      </c>
      <c r="C216" s="109">
        <v>0</v>
      </c>
      <c r="D216" s="109">
        <v>151</v>
      </c>
      <c r="E216" s="109">
        <v>3196</v>
      </c>
      <c r="F216" s="109">
        <v>3088</v>
      </c>
      <c r="G216" s="109">
        <v>3772</v>
      </c>
      <c r="H216" s="86">
        <v>10207</v>
      </c>
      <c r="I216" s="87"/>
    </row>
    <row r="217" spans="2:9" s="88" customFormat="1" ht="18.75" customHeight="1" x14ac:dyDescent="0.2">
      <c r="B217" s="85" t="s">
        <v>183</v>
      </c>
      <c r="C217" s="109">
        <v>822</v>
      </c>
      <c r="D217" s="109">
        <v>0</v>
      </c>
      <c r="E217" s="109">
        <v>231</v>
      </c>
      <c r="F217" s="109">
        <v>338</v>
      </c>
      <c r="G217" s="109">
        <v>8785</v>
      </c>
      <c r="H217" s="86">
        <v>10176</v>
      </c>
      <c r="I217" s="87"/>
    </row>
    <row r="218" spans="2:9" s="88" customFormat="1" ht="18.75" customHeight="1" x14ac:dyDescent="0.2">
      <c r="B218" s="85" t="s">
        <v>977</v>
      </c>
      <c r="C218" s="109">
        <v>0</v>
      </c>
      <c r="D218" s="109">
        <v>113</v>
      </c>
      <c r="E218" s="109">
        <v>3559</v>
      </c>
      <c r="F218" s="109">
        <v>4893</v>
      </c>
      <c r="G218" s="109">
        <v>1605</v>
      </c>
      <c r="H218" s="86">
        <v>10170</v>
      </c>
      <c r="I218" s="87"/>
    </row>
    <row r="219" spans="2:9" s="88" customFormat="1" ht="18.75" customHeight="1" x14ac:dyDescent="0.2">
      <c r="B219" s="85" t="s">
        <v>979</v>
      </c>
      <c r="C219" s="109">
        <v>0</v>
      </c>
      <c r="D219" s="109">
        <v>511</v>
      </c>
      <c r="E219" s="109">
        <v>3461</v>
      </c>
      <c r="F219" s="109">
        <v>4080</v>
      </c>
      <c r="G219" s="109">
        <v>2050</v>
      </c>
      <c r="H219" s="86">
        <v>10102</v>
      </c>
      <c r="I219" s="87"/>
    </row>
    <row r="220" spans="2:9" s="88" customFormat="1" ht="18.75" customHeight="1" x14ac:dyDescent="0.2">
      <c r="B220" s="85" t="s">
        <v>947</v>
      </c>
      <c r="C220" s="109">
        <v>4238</v>
      </c>
      <c r="D220" s="109">
        <v>4917</v>
      </c>
      <c r="E220" s="109">
        <v>0</v>
      </c>
      <c r="F220" s="109">
        <v>0</v>
      </c>
      <c r="G220" s="109">
        <v>872</v>
      </c>
      <c r="H220" s="86">
        <v>10027</v>
      </c>
      <c r="I220" s="87"/>
    </row>
    <row r="221" spans="2:9" s="88" customFormat="1" ht="18.75" customHeight="1" x14ac:dyDescent="0.2">
      <c r="B221" s="85" t="s">
        <v>3118</v>
      </c>
      <c r="C221" s="109">
        <v>0</v>
      </c>
      <c r="D221" s="109">
        <v>137</v>
      </c>
      <c r="E221" s="109">
        <v>0</v>
      </c>
      <c r="F221" s="109">
        <v>1364</v>
      </c>
      <c r="G221" s="109">
        <v>8495</v>
      </c>
      <c r="H221" s="86">
        <v>9996</v>
      </c>
      <c r="I221" s="87"/>
    </row>
    <row r="222" spans="2:9" s="88" customFormat="1" ht="18.75" customHeight="1" x14ac:dyDescent="0.2">
      <c r="B222" s="85" t="s">
        <v>898</v>
      </c>
      <c r="C222" s="109">
        <v>110</v>
      </c>
      <c r="D222" s="109">
        <v>1133</v>
      </c>
      <c r="E222" s="109">
        <v>1064</v>
      </c>
      <c r="F222" s="109">
        <v>694</v>
      </c>
      <c r="G222" s="109">
        <v>6937</v>
      </c>
      <c r="H222" s="86">
        <v>9938</v>
      </c>
      <c r="I222" s="87"/>
    </row>
    <row r="223" spans="2:9" s="88" customFormat="1" ht="18.75" customHeight="1" x14ac:dyDescent="0.2">
      <c r="B223" s="85" t="s">
        <v>982</v>
      </c>
      <c r="C223" s="109">
        <v>7096</v>
      </c>
      <c r="D223" s="109">
        <v>2588</v>
      </c>
      <c r="E223" s="109">
        <v>0</v>
      </c>
      <c r="F223" s="109">
        <v>0</v>
      </c>
      <c r="G223" s="109">
        <v>249</v>
      </c>
      <c r="H223" s="86">
        <v>9933</v>
      </c>
      <c r="I223" s="87"/>
    </row>
    <row r="224" spans="2:9" s="88" customFormat="1" ht="18.75" customHeight="1" x14ac:dyDescent="0.2">
      <c r="B224" s="85" t="s">
        <v>118</v>
      </c>
      <c r="C224" s="109">
        <v>3115</v>
      </c>
      <c r="D224" s="109">
        <v>3755</v>
      </c>
      <c r="E224" s="109">
        <v>327</v>
      </c>
      <c r="F224" s="109">
        <v>2247</v>
      </c>
      <c r="G224" s="109">
        <v>407</v>
      </c>
      <c r="H224" s="86">
        <v>9851</v>
      </c>
      <c r="I224" s="87"/>
    </row>
    <row r="225" spans="2:9" s="88" customFormat="1" ht="18.75" customHeight="1" x14ac:dyDescent="0.2">
      <c r="B225" s="85" t="s">
        <v>984</v>
      </c>
      <c r="C225" s="109">
        <v>163</v>
      </c>
      <c r="D225" s="109">
        <v>6260</v>
      </c>
      <c r="E225" s="109">
        <v>2327</v>
      </c>
      <c r="F225" s="109">
        <v>504</v>
      </c>
      <c r="G225" s="109">
        <v>491</v>
      </c>
      <c r="H225" s="86">
        <v>9745</v>
      </c>
      <c r="I225" s="87"/>
    </row>
    <row r="226" spans="2:9" s="88" customFormat="1" ht="18.75" customHeight="1" x14ac:dyDescent="0.2">
      <c r="B226" s="85" t="s">
        <v>962</v>
      </c>
      <c r="C226" s="109">
        <v>0</v>
      </c>
      <c r="D226" s="109">
        <v>100</v>
      </c>
      <c r="E226" s="109">
        <v>5809</v>
      </c>
      <c r="F226" s="109">
        <v>3594</v>
      </c>
      <c r="G226" s="109">
        <v>220</v>
      </c>
      <c r="H226" s="86">
        <v>9723</v>
      </c>
      <c r="I226" s="87"/>
    </row>
    <row r="227" spans="2:9" s="88" customFormat="1" ht="18.75" customHeight="1" x14ac:dyDescent="0.2">
      <c r="B227" s="85" t="s">
        <v>992</v>
      </c>
      <c r="C227" s="109">
        <v>0</v>
      </c>
      <c r="D227" s="109">
        <v>9038</v>
      </c>
      <c r="E227" s="109">
        <v>1</v>
      </c>
      <c r="F227" s="109">
        <v>0</v>
      </c>
      <c r="G227" s="109">
        <v>0</v>
      </c>
      <c r="H227" s="86">
        <v>9039</v>
      </c>
      <c r="I227" s="87"/>
    </row>
    <row r="228" spans="2:9" s="88" customFormat="1" ht="18.75" customHeight="1" x14ac:dyDescent="0.2">
      <c r="B228" s="85" t="s">
        <v>993</v>
      </c>
      <c r="C228" s="109">
        <v>5901</v>
      </c>
      <c r="D228" s="109">
        <v>2368</v>
      </c>
      <c r="E228" s="109">
        <v>765</v>
      </c>
      <c r="F228" s="109">
        <v>0</v>
      </c>
      <c r="G228" s="109">
        <v>0</v>
      </c>
      <c r="H228" s="86">
        <v>9034</v>
      </c>
      <c r="I228" s="87"/>
    </row>
    <row r="229" spans="2:9" s="88" customFormat="1" ht="18.75" customHeight="1" x14ac:dyDescent="0.2">
      <c r="B229" s="85" t="s">
        <v>985</v>
      </c>
      <c r="C229" s="109">
        <v>65</v>
      </c>
      <c r="D229" s="109">
        <v>15</v>
      </c>
      <c r="E229" s="109">
        <v>2450</v>
      </c>
      <c r="F229" s="109">
        <v>4120</v>
      </c>
      <c r="G229" s="109">
        <v>2176</v>
      </c>
      <c r="H229" s="86">
        <v>8826</v>
      </c>
      <c r="I229" s="87"/>
    </row>
    <row r="230" spans="2:9" s="88" customFormat="1" ht="18.75" customHeight="1" x14ac:dyDescent="0.2">
      <c r="B230" s="85" t="s">
        <v>998</v>
      </c>
      <c r="C230" s="109">
        <v>5386</v>
      </c>
      <c r="D230" s="109">
        <v>3262</v>
      </c>
      <c r="E230" s="109">
        <v>0</v>
      </c>
      <c r="F230" s="109">
        <v>0</v>
      </c>
      <c r="G230" s="109">
        <v>0</v>
      </c>
      <c r="H230" s="86">
        <v>8648</v>
      </c>
      <c r="I230" s="87"/>
    </row>
    <row r="231" spans="2:9" s="88" customFormat="1" ht="18.75" customHeight="1" x14ac:dyDescent="0.2">
      <c r="B231" s="85" t="s">
        <v>964</v>
      </c>
      <c r="C231" s="109">
        <v>644</v>
      </c>
      <c r="D231" s="109">
        <v>1747</v>
      </c>
      <c r="E231" s="109">
        <v>1081</v>
      </c>
      <c r="F231" s="109">
        <v>1524</v>
      </c>
      <c r="G231" s="109">
        <v>3606</v>
      </c>
      <c r="H231" s="86">
        <v>8602</v>
      </c>
      <c r="I231" s="87"/>
    </row>
    <row r="232" spans="2:9" s="88" customFormat="1" ht="18.75" customHeight="1" x14ac:dyDescent="0.2">
      <c r="B232" s="85" t="s">
        <v>995</v>
      </c>
      <c r="C232" s="109">
        <v>695</v>
      </c>
      <c r="D232" s="109">
        <v>7898</v>
      </c>
      <c r="E232" s="109">
        <v>0</v>
      </c>
      <c r="F232" s="109">
        <v>0</v>
      </c>
      <c r="G232" s="109">
        <v>0</v>
      </c>
      <c r="H232" s="86">
        <v>8593</v>
      </c>
      <c r="I232" s="87"/>
    </row>
    <row r="233" spans="2:9" s="88" customFormat="1" ht="18.75" customHeight="1" x14ac:dyDescent="0.2">
      <c r="B233" s="85" t="s">
        <v>994</v>
      </c>
      <c r="C233" s="109">
        <v>6633</v>
      </c>
      <c r="D233" s="109">
        <v>1662</v>
      </c>
      <c r="E233" s="109">
        <v>219</v>
      </c>
      <c r="F233" s="109">
        <v>0</v>
      </c>
      <c r="G233" s="109">
        <v>0</v>
      </c>
      <c r="H233" s="86">
        <v>8514</v>
      </c>
      <c r="I233" s="87"/>
    </row>
    <row r="234" spans="2:9" s="88" customFormat="1" ht="18.75" customHeight="1" x14ac:dyDescent="0.2">
      <c r="B234" s="85" t="s">
        <v>940</v>
      </c>
      <c r="C234" s="109">
        <v>2596</v>
      </c>
      <c r="D234" s="109">
        <v>1014</v>
      </c>
      <c r="E234" s="109">
        <v>2570</v>
      </c>
      <c r="F234" s="109">
        <v>507</v>
      </c>
      <c r="G234" s="109">
        <v>1371</v>
      </c>
      <c r="H234" s="86">
        <v>8058</v>
      </c>
      <c r="I234" s="87"/>
    </row>
    <row r="235" spans="2:9" s="88" customFormat="1" ht="18.75" customHeight="1" x14ac:dyDescent="0.2">
      <c r="B235" s="85" t="s">
        <v>970</v>
      </c>
      <c r="C235" s="109">
        <v>0</v>
      </c>
      <c r="D235" s="109">
        <v>0</v>
      </c>
      <c r="E235" s="109">
        <v>2904</v>
      </c>
      <c r="F235" s="109">
        <v>2862</v>
      </c>
      <c r="G235" s="109">
        <v>1873</v>
      </c>
      <c r="H235" s="86">
        <v>7639</v>
      </c>
      <c r="I235" s="87"/>
    </row>
    <row r="236" spans="2:9" s="88" customFormat="1" ht="18.75" customHeight="1" x14ac:dyDescent="0.2">
      <c r="B236" s="85" t="s">
        <v>124</v>
      </c>
      <c r="C236" s="109">
        <v>2358</v>
      </c>
      <c r="D236" s="109">
        <v>2447</v>
      </c>
      <c r="E236" s="109">
        <v>1872</v>
      </c>
      <c r="F236" s="109">
        <v>44</v>
      </c>
      <c r="G236" s="109">
        <v>901</v>
      </c>
      <c r="H236" s="86">
        <v>7622</v>
      </c>
      <c r="I236" s="87"/>
    </row>
    <row r="237" spans="2:9" s="88" customFormat="1" ht="18.75" customHeight="1" x14ac:dyDescent="0.2">
      <c r="B237" s="85" t="s">
        <v>1001</v>
      </c>
      <c r="C237" s="109">
        <v>2577</v>
      </c>
      <c r="D237" s="109">
        <v>225</v>
      </c>
      <c r="E237" s="109">
        <v>594</v>
      </c>
      <c r="F237" s="109">
        <v>1174</v>
      </c>
      <c r="G237" s="109">
        <v>3014</v>
      </c>
      <c r="H237" s="86">
        <v>7584</v>
      </c>
      <c r="I237" s="87"/>
    </row>
    <row r="238" spans="2:9" s="88" customFormat="1" ht="18.75" customHeight="1" x14ac:dyDescent="0.2">
      <c r="B238" s="85" t="s">
        <v>976</v>
      </c>
      <c r="C238" s="109">
        <v>5232</v>
      </c>
      <c r="D238" s="109">
        <v>1031</v>
      </c>
      <c r="E238" s="109">
        <v>705</v>
      </c>
      <c r="F238" s="109">
        <v>98</v>
      </c>
      <c r="G238" s="109">
        <v>489</v>
      </c>
      <c r="H238" s="86">
        <v>7555</v>
      </c>
      <c r="I238" s="87"/>
    </row>
    <row r="239" spans="2:9" s="88" customFormat="1" ht="18.75" customHeight="1" x14ac:dyDescent="0.2">
      <c r="B239" s="85" t="s">
        <v>961</v>
      </c>
      <c r="C239" s="109">
        <v>3273</v>
      </c>
      <c r="D239" s="109">
        <v>1193</v>
      </c>
      <c r="E239" s="109">
        <v>536</v>
      </c>
      <c r="F239" s="109">
        <v>104</v>
      </c>
      <c r="G239" s="109">
        <v>2215</v>
      </c>
      <c r="H239" s="86">
        <v>7321</v>
      </c>
      <c r="I239" s="87"/>
    </row>
    <row r="240" spans="2:9" s="88" customFormat="1" ht="18.75" customHeight="1" x14ac:dyDescent="0.2">
      <c r="B240" s="85" t="s">
        <v>180</v>
      </c>
      <c r="C240" s="109">
        <v>1676</v>
      </c>
      <c r="D240" s="109">
        <v>1632</v>
      </c>
      <c r="E240" s="109">
        <v>2419</v>
      </c>
      <c r="F240" s="109">
        <v>42</v>
      </c>
      <c r="G240" s="109">
        <v>1485</v>
      </c>
      <c r="H240" s="86">
        <v>7254</v>
      </c>
      <c r="I240" s="87"/>
    </row>
    <row r="241" spans="2:9" s="88" customFormat="1" ht="18.75" customHeight="1" x14ac:dyDescent="0.2">
      <c r="B241" s="85" t="s">
        <v>306</v>
      </c>
      <c r="C241" s="109">
        <v>0</v>
      </c>
      <c r="D241" s="109">
        <v>0</v>
      </c>
      <c r="E241" s="109">
        <v>539</v>
      </c>
      <c r="F241" s="109">
        <v>5823</v>
      </c>
      <c r="G241" s="109">
        <v>746</v>
      </c>
      <c r="H241" s="86">
        <v>7108</v>
      </c>
      <c r="I241" s="87"/>
    </row>
    <row r="242" spans="2:9" s="88" customFormat="1" ht="18.75" customHeight="1" x14ac:dyDescent="0.2">
      <c r="B242" s="85" t="s">
        <v>3119</v>
      </c>
      <c r="C242" s="109">
        <v>951</v>
      </c>
      <c r="D242" s="109">
        <v>4077</v>
      </c>
      <c r="E242" s="109">
        <v>1827</v>
      </c>
      <c r="F242" s="109">
        <v>21</v>
      </c>
      <c r="G242" s="109">
        <v>118</v>
      </c>
      <c r="H242" s="86">
        <v>6994</v>
      </c>
      <c r="I242" s="87"/>
    </row>
    <row r="243" spans="2:9" s="88" customFormat="1" ht="18.75" customHeight="1" x14ac:dyDescent="0.2">
      <c r="B243" s="85" t="s">
        <v>996</v>
      </c>
      <c r="C243" s="109">
        <v>0</v>
      </c>
      <c r="D243" s="109">
        <v>0</v>
      </c>
      <c r="E243" s="109">
        <v>0</v>
      </c>
      <c r="F243" s="109">
        <v>2263</v>
      </c>
      <c r="G243" s="109">
        <v>4451</v>
      </c>
      <c r="H243" s="86">
        <v>6714</v>
      </c>
      <c r="I243" s="87"/>
    </row>
    <row r="244" spans="2:9" s="88" customFormat="1" ht="18.75" customHeight="1" x14ac:dyDescent="0.2">
      <c r="B244" s="85" t="s">
        <v>298</v>
      </c>
      <c r="C244" s="109">
        <v>0</v>
      </c>
      <c r="D244" s="109">
        <v>1834</v>
      </c>
      <c r="E244" s="109">
        <v>1565</v>
      </c>
      <c r="F244" s="109">
        <v>2991</v>
      </c>
      <c r="G244" s="109">
        <v>112</v>
      </c>
      <c r="H244" s="86">
        <v>6502</v>
      </c>
      <c r="I244" s="87"/>
    </row>
    <row r="245" spans="2:9" s="88" customFormat="1" ht="18.75" customHeight="1" x14ac:dyDescent="0.2">
      <c r="B245" s="85" t="s">
        <v>1004</v>
      </c>
      <c r="C245" s="109">
        <v>2136</v>
      </c>
      <c r="D245" s="109">
        <v>2390</v>
      </c>
      <c r="E245" s="109">
        <v>0</v>
      </c>
      <c r="F245" s="109">
        <v>1264</v>
      </c>
      <c r="G245" s="109">
        <v>612</v>
      </c>
      <c r="H245" s="86">
        <v>6402</v>
      </c>
      <c r="I245" s="87"/>
    </row>
    <row r="246" spans="2:9" s="88" customFormat="1" ht="18.75" customHeight="1" x14ac:dyDescent="0.2">
      <c r="B246" s="85" t="s">
        <v>936</v>
      </c>
      <c r="C246" s="109">
        <v>2396</v>
      </c>
      <c r="D246" s="109">
        <v>1956</v>
      </c>
      <c r="E246" s="109">
        <v>0</v>
      </c>
      <c r="F246" s="109">
        <v>0</v>
      </c>
      <c r="G246" s="109">
        <v>1973</v>
      </c>
      <c r="H246" s="86">
        <v>6325</v>
      </c>
      <c r="I246" s="87"/>
    </row>
    <row r="247" spans="2:9" s="88" customFormat="1" ht="18.75" customHeight="1" x14ac:dyDescent="0.2">
      <c r="B247" s="85" t="s">
        <v>157</v>
      </c>
      <c r="C247" s="109">
        <v>0</v>
      </c>
      <c r="D247" s="109">
        <v>0</v>
      </c>
      <c r="E247" s="109">
        <v>0</v>
      </c>
      <c r="F247" s="109">
        <v>740</v>
      </c>
      <c r="G247" s="109">
        <v>5369</v>
      </c>
      <c r="H247" s="86">
        <v>6109</v>
      </c>
      <c r="I247" s="87"/>
    </row>
    <row r="248" spans="2:9" s="88" customFormat="1" ht="18.75" customHeight="1" x14ac:dyDescent="0.2">
      <c r="B248" s="85" t="s">
        <v>144</v>
      </c>
      <c r="C248" s="109">
        <v>2092</v>
      </c>
      <c r="D248" s="109">
        <v>1225</v>
      </c>
      <c r="E248" s="109">
        <v>639</v>
      </c>
      <c r="F248" s="109">
        <v>188</v>
      </c>
      <c r="G248" s="109">
        <v>1830</v>
      </c>
      <c r="H248" s="86">
        <v>5974</v>
      </c>
      <c r="I248" s="87"/>
    </row>
    <row r="249" spans="2:9" s="88" customFormat="1" ht="18.75" customHeight="1" x14ac:dyDescent="0.2">
      <c r="B249" s="85" t="s">
        <v>988</v>
      </c>
      <c r="C249" s="109">
        <v>0</v>
      </c>
      <c r="D249" s="109">
        <v>0</v>
      </c>
      <c r="E249" s="109">
        <v>0</v>
      </c>
      <c r="F249" s="109">
        <v>672</v>
      </c>
      <c r="G249" s="109">
        <v>5292</v>
      </c>
      <c r="H249" s="86">
        <v>5964</v>
      </c>
      <c r="I249" s="87"/>
    </row>
    <row r="250" spans="2:9" s="88" customFormat="1" ht="18.75" customHeight="1" x14ac:dyDescent="0.2">
      <c r="B250" s="85" t="s">
        <v>907</v>
      </c>
      <c r="C250" s="109">
        <v>0</v>
      </c>
      <c r="D250" s="109">
        <v>1978</v>
      </c>
      <c r="E250" s="109">
        <v>3967</v>
      </c>
      <c r="F250" s="109">
        <v>0</v>
      </c>
      <c r="G250" s="109">
        <v>0</v>
      </c>
      <c r="H250" s="86">
        <v>5945</v>
      </c>
      <c r="I250" s="87"/>
    </row>
    <row r="251" spans="2:9" s="88" customFormat="1" ht="18.75" customHeight="1" x14ac:dyDescent="0.2">
      <c r="B251" s="85" t="s">
        <v>1017</v>
      </c>
      <c r="C251" s="109">
        <v>0</v>
      </c>
      <c r="D251" s="109">
        <v>0</v>
      </c>
      <c r="E251" s="109">
        <v>2996</v>
      </c>
      <c r="F251" s="109">
        <v>2765</v>
      </c>
      <c r="G251" s="109">
        <v>0</v>
      </c>
      <c r="H251" s="86">
        <v>5761</v>
      </c>
      <c r="I251" s="87"/>
    </row>
    <row r="252" spans="2:9" s="88" customFormat="1" ht="18.75" customHeight="1" x14ac:dyDescent="0.2">
      <c r="B252" s="85" t="s">
        <v>1020</v>
      </c>
      <c r="C252" s="109">
        <v>4068</v>
      </c>
      <c r="D252" s="109">
        <v>69</v>
      </c>
      <c r="E252" s="109">
        <v>829</v>
      </c>
      <c r="F252" s="109">
        <v>605</v>
      </c>
      <c r="G252" s="109">
        <v>0</v>
      </c>
      <c r="H252" s="86">
        <v>5571</v>
      </c>
      <c r="I252" s="87"/>
    </row>
    <row r="253" spans="2:9" s="88" customFormat="1" ht="18.75" customHeight="1" x14ac:dyDescent="0.2">
      <c r="B253" s="85" t="s">
        <v>185</v>
      </c>
      <c r="C253" s="109">
        <v>4050</v>
      </c>
      <c r="D253" s="109">
        <v>25</v>
      </c>
      <c r="E253" s="109">
        <v>436</v>
      </c>
      <c r="F253" s="109">
        <v>469</v>
      </c>
      <c r="G253" s="109">
        <v>578</v>
      </c>
      <c r="H253" s="86">
        <v>5558</v>
      </c>
      <c r="I253" s="87"/>
    </row>
    <row r="254" spans="2:9" s="88" customFormat="1" ht="18.75" customHeight="1" x14ac:dyDescent="0.2">
      <c r="B254" s="85" t="s">
        <v>980</v>
      </c>
      <c r="C254" s="109">
        <v>457</v>
      </c>
      <c r="D254" s="109">
        <v>404</v>
      </c>
      <c r="E254" s="109">
        <v>1851</v>
      </c>
      <c r="F254" s="109">
        <v>1802</v>
      </c>
      <c r="G254" s="109">
        <v>938</v>
      </c>
      <c r="H254" s="86">
        <v>5452</v>
      </c>
      <c r="I254" s="87"/>
    </row>
    <row r="255" spans="2:9" s="88" customFormat="1" ht="18.75" customHeight="1" x14ac:dyDescent="0.2">
      <c r="B255" s="85" t="s">
        <v>230</v>
      </c>
      <c r="C255" s="109">
        <v>0</v>
      </c>
      <c r="D255" s="109">
        <v>0</v>
      </c>
      <c r="E255" s="109">
        <v>0</v>
      </c>
      <c r="F255" s="109">
        <v>358</v>
      </c>
      <c r="G255" s="109">
        <v>4959</v>
      </c>
      <c r="H255" s="86">
        <v>5317</v>
      </c>
      <c r="I255" s="87"/>
    </row>
    <row r="256" spans="2:9" s="88" customFormat="1" ht="18.75" customHeight="1" x14ac:dyDescent="0.2">
      <c r="B256" s="85" t="s">
        <v>1018</v>
      </c>
      <c r="C256" s="109">
        <v>0</v>
      </c>
      <c r="D256" s="109">
        <v>0</v>
      </c>
      <c r="E256" s="109">
        <v>0</v>
      </c>
      <c r="F256" s="109">
        <v>5114</v>
      </c>
      <c r="G256" s="109">
        <v>0</v>
      </c>
      <c r="H256" s="86">
        <v>5114</v>
      </c>
      <c r="I256" s="87"/>
    </row>
    <row r="257" spans="2:9" s="88" customFormat="1" ht="18.75" customHeight="1" x14ac:dyDescent="0.2">
      <c r="B257" s="85" t="s">
        <v>1028</v>
      </c>
      <c r="C257" s="109">
        <v>393</v>
      </c>
      <c r="D257" s="109">
        <v>3717</v>
      </c>
      <c r="E257" s="109">
        <v>998</v>
      </c>
      <c r="F257" s="109">
        <v>0</v>
      </c>
      <c r="G257" s="109">
        <v>0</v>
      </c>
      <c r="H257" s="86">
        <v>5108</v>
      </c>
      <c r="I257" s="87"/>
    </row>
    <row r="258" spans="2:9" s="88" customFormat="1" ht="18.75" customHeight="1" x14ac:dyDescent="0.2">
      <c r="B258" s="85" t="s">
        <v>997</v>
      </c>
      <c r="C258" s="109">
        <v>0</v>
      </c>
      <c r="D258" s="109">
        <v>0</v>
      </c>
      <c r="E258" s="109">
        <v>1174</v>
      </c>
      <c r="F258" s="109">
        <v>0</v>
      </c>
      <c r="G258" s="109">
        <v>3821</v>
      </c>
      <c r="H258" s="86">
        <v>4995</v>
      </c>
      <c r="I258" s="87"/>
    </row>
    <row r="259" spans="2:9" s="88" customFormat="1" ht="18.75" customHeight="1" x14ac:dyDescent="0.2">
      <c r="B259" s="85" t="s">
        <v>232</v>
      </c>
      <c r="C259" s="109">
        <v>3599</v>
      </c>
      <c r="D259" s="109">
        <v>17</v>
      </c>
      <c r="E259" s="109">
        <v>82</v>
      </c>
      <c r="F259" s="109">
        <v>359</v>
      </c>
      <c r="G259" s="109">
        <v>852</v>
      </c>
      <c r="H259" s="86">
        <v>4909</v>
      </c>
      <c r="I259" s="87"/>
    </row>
    <row r="260" spans="2:9" s="88" customFormat="1" ht="18.75" customHeight="1" x14ac:dyDescent="0.2">
      <c r="B260" s="85" t="s">
        <v>1010</v>
      </c>
      <c r="C260" s="109">
        <v>0</v>
      </c>
      <c r="D260" s="109">
        <v>1535</v>
      </c>
      <c r="E260" s="109">
        <v>1663</v>
      </c>
      <c r="F260" s="109">
        <v>1035</v>
      </c>
      <c r="G260" s="109">
        <v>666</v>
      </c>
      <c r="H260" s="86">
        <v>4899</v>
      </c>
      <c r="I260" s="87"/>
    </row>
    <row r="261" spans="2:9" s="88" customFormat="1" ht="18.75" customHeight="1" x14ac:dyDescent="0.2">
      <c r="B261" s="85" t="s">
        <v>3019</v>
      </c>
      <c r="C261" s="109">
        <v>3964</v>
      </c>
      <c r="D261" s="109">
        <v>263</v>
      </c>
      <c r="E261" s="109">
        <v>177</v>
      </c>
      <c r="F261" s="109">
        <v>0</v>
      </c>
      <c r="G261" s="109">
        <v>444</v>
      </c>
      <c r="H261" s="86">
        <v>4848</v>
      </c>
      <c r="I261" s="87"/>
    </row>
    <row r="262" spans="2:9" s="88" customFormat="1" ht="18.75" customHeight="1" x14ac:dyDescent="0.2">
      <c r="B262" s="85" t="s">
        <v>164</v>
      </c>
      <c r="C262" s="109">
        <v>0</v>
      </c>
      <c r="D262" s="109">
        <v>0</v>
      </c>
      <c r="E262" s="109">
        <v>0</v>
      </c>
      <c r="F262" s="109">
        <v>0</v>
      </c>
      <c r="G262" s="109">
        <v>4787</v>
      </c>
      <c r="H262" s="86">
        <v>4787</v>
      </c>
      <c r="I262" s="87"/>
    </row>
    <row r="263" spans="2:9" s="88" customFormat="1" ht="18.75" customHeight="1" x14ac:dyDescent="0.2">
      <c r="B263" s="85" t="s">
        <v>925</v>
      </c>
      <c r="C263" s="109">
        <v>2958</v>
      </c>
      <c r="D263" s="109">
        <v>1229</v>
      </c>
      <c r="E263" s="109">
        <v>365</v>
      </c>
      <c r="F263" s="109">
        <v>180</v>
      </c>
      <c r="G263" s="109">
        <v>0</v>
      </c>
      <c r="H263" s="86">
        <v>4732</v>
      </c>
      <c r="I263" s="87"/>
    </row>
    <row r="264" spans="2:9" s="88" customFormat="1" ht="18.75" customHeight="1" x14ac:dyDescent="0.2">
      <c r="B264" s="85" t="s">
        <v>152</v>
      </c>
      <c r="C264" s="109">
        <v>1794</v>
      </c>
      <c r="D264" s="109">
        <v>52</v>
      </c>
      <c r="E264" s="109">
        <v>7</v>
      </c>
      <c r="F264" s="109">
        <v>431</v>
      </c>
      <c r="G264" s="109">
        <v>2413</v>
      </c>
      <c r="H264" s="86">
        <v>4697</v>
      </c>
      <c r="I264" s="87"/>
    </row>
    <row r="265" spans="2:9" s="88" customFormat="1" ht="18.75" customHeight="1" x14ac:dyDescent="0.2">
      <c r="B265" s="85" t="s">
        <v>917</v>
      </c>
      <c r="C265" s="109">
        <v>2458</v>
      </c>
      <c r="D265" s="109">
        <v>0</v>
      </c>
      <c r="E265" s="109">
        <v>144</v>
      </c>
      <c r="F265" s="109">
        <v>98</v>
      </c>
      <c r="G265" s="109">
        <v>1976</v>
      </c>
      <c r="H265" s="86">
        <v>4676</v>
      </c>
      <c r="I265" s="87"/>
    </row>
    <row r="266" spans="2:9" s="88" customFormat="1" ht="18.75" customHeight="1" x14ac:dyDescent="0.2">
      <c r="B266" s="85" t="s">
        <v>1009</v>
      </c>
      <c r="C266" s="109">
        <v>375</v>
      </c>
      <c r="D266" s="109">
        <v>1209</v>
      </c>
      <c r="E266" s="109">
        <v>869</v>
      </c>
      <c r="F266" s="109">
        <v>2212</v>
      </c>
      <c r="G266" s="109">
        <v>3</v>
      </c>
      <c r="H266" s="86">
        <v>4668</v>
      </c>
      <c r="I266" s="87"/>
    </row>
    <row r="267" spans="2:9" s="88" customFormat="1" ht="18.75" customHeight="1" x14ac:dyDescent="0.2">
      <c r="B267" s="85" t="s">
        <v>916</v>
      </c>
      <c r="C267" s="109">
        <v>199</v>
      </c>
      <c r="D267" s="109">
        <v>230</v>
      </c>
      <c r="E267" s="109">
        <v>208</v>
      </c>
      <c r="F267" s="109">
        <v>1864</v>
      </c>
      <c r="G267" s="109">
        <v>2121</v>
      </c>
      <c r="H267" s="86">
        <v>4622</v>
      </c>
      <c r="I267" s="87"/>
    </row>
    <row r="268" spans="2:9" s="88" customFormat="1" ht="18.75" customHeight="1" x14ac:dyDescent="0.2">
      <c r="B268" s="85" t="s">
        <v>1034</v>
      </c>
      <c r="C268" s="109">
        <v>3404</v>
      </c>
      <c r="D268" s="109">
        <v>1</v>
      </c>
      <c r="E268" s="109">
        <v>315</v>
      </c>
      <c r="F268" s="109">
        <v>0</v>
      </c>
      <c r="G268" s="109">
        <v>693</v>
      </c>
      <c r="H268" s="86">
        <v>4413</v>
      </c>
      <c r="I268" s="87"/>
    </row>
    <row r="269" spans="2:9" s="88" customFormat="1" ht="18.75" customHeight="1" x14ac:dyDescent="0.2">
      <c r="B269" s="85" t="s">
        <v>1019</v>
      </c>
      <c r="C269" s="109">
        <v>4231</v>
      </c>
      <c r="D269" s="109">
        <v>0</v>
      </c>
      <c r="E269" s="109">
        <v>0</v>
      </c>
      <c r="F269" s="109">
        <v>0</v>
      </c>
      <c r="G269" s="109">
        <v>166</v>
      </c>
      <c r="H269" s="86">
        <v>4397</v>
      </c>
      <c r="I269" s="87"/>
    </row>
    <row r="270" spans="2:9" s="88" customFormat="1" ht="18.75" customHeight="1" x14ac:dyDescent="0.2">
      <c r="B270" s="85" t="s">
        <v>1045</v>
      </c>
      <c r="C270" s="109">
        <v>4378</v>
      </c>
      <c r="D270" s="109">
        <v>0</v>
      </c>
      <c r="E270" s="109">
        <v>0</v>
      </c>
      <c r="F270" s="109">
        <v>6</v>
      </c>
      <c r="G270" s="109">
        <v>0</v>
      </c>
      <c r="H270" s="86">
        <v>4384</v>
      </c>
      <c r="I270" s="87"/>
    </row>
    <row r="271" spans="2:9" s="88" customFormat="1" ht="18.75" customHeight="1" x14ac:dyDescent="0.2">
      <c r="B271" s="85" t="s">
        <v>121</v>
      </c>
      <c r="C271" s="109">
        <v>4091</v>
      </c>
      <c r="D271" s="109">
        <v>168</v>
      </c>
      <c r="E271" s="109">
        <v>114</v>
      </c>
      <c r="F271" s="109">
        <v>0</v>
      </c>
      <c r="G271" s="109">
        <v>0</v>
      </c>
      <c r="H271" s="86">
        <v>4373</v>
      </c>
      <c r="I271" s="87"/>
    </row>
    <row r="272" spans="2:9" s="88" customFormat="1" ht="18.75" customHeight="1" x14ac:dyDescent="0.2">
      <c r="B272" s="85" t="s">
        <v>1005</v>
      </c>
      <c r="C272" s="109">
        <v>1123</v>
      </c>
      <c r="D272" s="109">
        <v>3215</v>
      </c>
      <c r="E272" s="109">
        <v>2</v>
      </c>
      <c r="F272" s="109">
        <v>23</v>
      </c>
      <c r="G272" s="109">
        <v>1</v>
      </c>
      <c r="H272" s="86">
        <v>4364</v>
      </c>
      <c r="I272" s="87"/>
    </row>
    <row r="273" spans="2:9" s="88" customFormat="1" ht="18.75" customHeight="1" x14ac:dyDescent="0.2">
      <c r="B273" s="85" t="s">
        <v>1049</v>
      </c>
      <c r="C273" s="109">
        <v>2856</v>
      </c>
      <c r="D273" s="109">
        <v>301</v>
      </c>
      <c r="E273" s="109">
        <v>956</v>
      </c>
      <c r="F273" s="109">
        <v>0</v>
      </c>
      <c r="G273" s="109">
        <v>248</v>
      </c>
      <c r="H273" s="86">
        <v>4361</v>
      </c>
      <c r="I273" s="87"/>
    </row>
    <row r="274" spans="2:9" s="88" customFormat="1" ht="18.75" customHeight="1" x14ac:dyDescent="0.2">
      <c r="B274" s="85" t="s">
        <v>981</v>
      </c>
      <c r="C274" s="109">
        <v>4172</v>
      </c>
      <c r="D274" s="109">
        <v>0</v>
      </c>
      <c r="E274" s="109">
        <v>179</v>
      </c>
      <c r="F274" s="109">
        <v>0</v>
      </c>
      <c r="G274" s="109">
        <v>0</v>
      </c>
      <c r="H274" s="86">
        <v>4351</v>
      </c>
      <c r="I274" s="87"/>
    </row>
    <row r="275" spans="2:9" s="88" customFormat="1" ht="18.75" customHeight="1" x14ac:dyDescent="0.2">
      <c r="B275" s="85" t="s">
        <v>1047</v>
      </c>
      <c r="C275" s="109">
        <v>2574</v>
      </c>
      <c r="D275" s="109">
        <v>1561</v>
      </c>
      <c r="E275" s="109">
        <v>208</v>
      </c>
      <c r="F275" s="109">
        <v>0</v>
      </c>
      <c r="G275" s="109">
        <v>0</v>
      </c>
      <c r="H275" s="86">
        <v>4343</v>
      </c>
      <c r="I275" s="87"/>
    </row>
    <row r="276" spans="2:9" s="88" customFormat="1" ht="18.75" customHeight="1" x14ac:dyDescent="0.2">
      <c r="B276" s="85" t="s">
        <v>1014</v>
      </c>
      <c r="C276" s="109">
        <v>1818</v>
      </c>
      <c r="D276" s="109">
        <v>239</v>
      </c>
      <c r="E276" s="109">
        <v>347</v>
      </c>
      <c r="F276" s="109">
        <v>1102</v>
      </c>
      <c r="G276" s="109">
        <v>833</v>
      </c>
      <c r="H276" s="86">
        <v>4339</v>
      </c>
      <c r="I276" s="87"/>
    </row>
    <row r="277" spans="2:9" s="88" customFormat="1" ht="18.75" customHeight="1" x14ac:dyDescent="0.2">
      <c r="B277" s="85" t="s">
        <v>944</v>
      </c>
      <c r="C277" s="109">
        <v>0</v>
      </c>
      <c r="D277" s="109">
        <v>451</v>
      </c>
      <c r="E277" s="109">
        <v>3819</v>
      </c>
      <c r="F277" s="109">
        <v>0</v>
      </c>
      <c r="G277" s="109">
        <v>0</v>
      </c>
      <c r="H277" s="86">
        <v>4270</v>
      </c>
      <c r="I277" s="87"/>
    </row>
    <row r="278" spans="2:9" s="88" customFormat="1" ht="18.75" customHeight="1" x14ac:dyDescent="0.2">
      <c r="B278" s="85" t="s">
        <v>1026</v>
      </c>
      <c r="C278" s="109">
        <v>0</v>
      </c>
      <c r="D278" s="109">
        <v>1530</v>
      </c>
      <c r="E278" s="109">
        <v>1068</v>
      </c>
      <c r="F278" s="109">
        <v>1661</v>
      </c>
      <c r="G278" s="109">
        <v>0</v>
      </c>
      <c r="H278" s="86">
        <v>4259</v>
      </c>
      <c r="I278" s="87"/>
    </row>
    <row r="279" spans="2:9" s="88" customFormat="1" ht="18.75" customHeight="1" x14ac:dyDescent="0.2">
      <c r="B279" s="85" t="s">
        <v>1012</v>
      </c>
      <c r="C279" s="109">
        <v>377</v>
      </c>
      <c r="D279" s="109">
        <v>1022</v>
      </c>
      <c r="E279" s="109">
        <v>318</v>
      </c>
      <c r="F279" s="109">
        <v>1905</v>
      </c>
      <c r="G279" s="109">
        <v>629</v>
      </c>
      <c r="H279" s="86">
        <v>4251</v>
      </c>
      <c r="I279" s="87"/>
    </row>
    <row r="280" spans="2:9" s="88" customFormat="1" ht="18.75" customHeight="1" x14ac:dyDescent="0.2">
      <c r="B280" s="85" t="s">
        <v>1035</v>
      </c>
      <c r="C280" s="109">
        <v>2083</v>
      </c>
      <c r="D280" s="109">
        <v>0</v>
      </c>
      <c r="E280" s="109">
        <v>2076</v>
      </c>
      <c r="F280" s="109">
        <v>0</v>
      </c>
      <c r="G280" s="109">
        <v>0</v>
      </c>
      <c r="H280" s="86">
        <v>4159</v>
      </c>
      <c r="I280" s="87"/>
    </row>
    <row r="281" spans="2:9" s="88" customFormat="1" ht="18.75" customHeight="1" x14ac:dyDescent="0.2">
      <c r="B281" s="85" t="s">
        <v>1056</v>
      </c>
      <c r="C281" s="109">
        <v>3944</v>
      </c>
      <c r="D281" s="109">
        <v>120</v>
      </c>
      <c r="E281" s="109">
        <v>0</v>
      </c>
      <c r="F281" s="109">
        <v>0</v>
      </c>
      <c r="G281" s="109">
        <v>0</v>
      </c>
      <c r="H281" s="86">
        <v>4064</v>
      </c>
      <c r="I281" s="87"/>
    </row>
    <row r="282" spans="2:9" s="88" customFormat="1" ht="18.75" customHeight="1" x14ac:dyDescent="0.2">
      <c r="B282" s="85" t="s">
        <v>1022</v>
      </c>
      <c r="C282" s="109">
        <v>155</v>
      </c>
      <c r="D282" s="109">
        <v>186</v>
      </c>
      <c r="E282" s="109">
        <v>1698</v>
      </c>
      <c r="F282" s="109">
        <v>1761</v>
      </c>
      <c r="G282" s="109">
        <v>195</v>
      </c>
      <c r="H282" s="86">
        <v>3995</v>
      </c>
      <c r="I282" s="87"/>
    </row>
    <row r="283" spans="2:9" s="88" customFormat="1" ht="18.75" customHeight="1" x14ac:dyDescent="0.2">
      <c r="B283" s="85" t="s">
        <v>919</v>
      </c>
      <c r="C283" s="109">
        <v>0</v>
      </c>
      <c r="D283" s="109">
        <v>0</v>
      </c>
      <c r="E283" s="109">
        <v>3707</v>
      </c>
      <c r="F283" s="109">
        <v>262</v>
      </c>
      <c r="G283" s="109">
        <v>0</v>
      </c>
      <c r="H283" s="86">
        <v>3969</v>
      </c>
      <c r="I283" s="87"/>
    </row>
    <row r="284" spans="2:9" s="88" customFormat="1" ht="18.75" customHeight="1" x14ac:dyDescent="0.2">
      <c r="B284" s="85" t="s">
        <v>147</v>
      </c>
      <c r="C284" s="109">
        <v>1610</v>
      </c>
      <c r="D284" s="109">
        <v>496</v>
      </c>
      <c r="E284" s="109">
        <v>224</v>
      </c>
      <c r="F284" s="109">
        <v>1047</v>
      </c>
      <c r="G284" s="109">
        <v>432</v>
      </c>
      <c r="H284" s="86">
        <v>3809</v>
      </c>
      <c r="I284" s="87"/>
    </row>
    <row r="285" spans="2:9" s="88" customFormat="1" ht="18.75" customHeight="1" x14ac:dyDescent="0.2">
      <c r="B285" s="85" t="s">
        <v>948</v>
      </c>
      <c r="C285" s="109">
        <v>0</v>
      </c>
      <c r="D285" s="109">
        <v>244</v>
      </c>
      <c r="E285" s="109">
        <v>0</v>
      </c>
      <c r="F285" s="109">
        <v>0</v>
      </c>
      <c r="G285" s="109">
        <v>3548</v>
      </c>
      <c r="H285" s="86">
        <v>3792</v>
      </c>
      <c r="I285" s="87"/>
    </row>
    <row r="286" spans="2:9" s="88" customFormat="1" ht="18.75" customHeight="1" x14ac:dyDescent="0.2">
      <c r="B286" s="85" t="s">
        <v>1068</v>
      </c>
      <c r="C286" s="109">
        <v>881</v>
      </c>
      <c r="D286" s="109">
        <v>0</v>
      </c>
      <c r="E286" s="109">
        <v>0</v>
      </c>
      <c r="F286" s="109">
        <v>0</v>
      </c>
      <c r="G286" s="109">
        <v>2901</v>
      </c>
      <c r="H286" s="86">
        <v>3782</v>
      </c>
      <c r="I286" s="87"/>
    </row>
    <row r="287" spans="2:9" s="88" customFormat="1" ht="18.75" customHeight="1" x14ac:dyDescent="0.2">
      <c r="B287" s="85" t="s">
        <v>1037</v>
      </c>
      <c r="C287" s="109">
        <v>1798</v>
      </c>
      <c r="D287" s="109">
        <v>1229</v>
      </c>
      <c r="E287" s="109">
        <v>299</v>
      </c>
      <c r="F287" s="109">
        <v>256</v>
      </c>
      <c r="G287" s="109">
        <v>184</v>
      </c>
      <c r="H287" s="86">
        <v>3766</v>
      </c>
      <c r="I287" s="87"/>
    </row>
    <row r="288" spans="2:9" s="88" customFormat="1" ht="18.75" customHeight="1" x14ac:dyDescent="0.2">
      <c r="B288" s="85" t="s">
        <v>1069</v>
      </c>
      <c r="C288" s="109">
        <v>3567</v>
      </c>
      <c r="D288" s="109">
        <v>0</v>
      </c>
      <c r="E288" s="109">
        <v>0</v>
      </c>
      <c r="F288" s="109">
        <v>0</v>
      </c>
      <c r="G288" s="109">
        <v>181</v>
      </c>
      <c r="H288" s="86">
        <v>3748</v>
      </c>
      <c r="I288" s="87"/>
    </row>
    <row r="289" spans="2:9" s="88" customFormat="1" ht="18.75" customHeight="1" x14ac:dyDescent="0.2">
      <c r="B289" s="85" t="s">
        <v>1059</v>
      </c>
      <c r="C289" s="109">
        <v>643</v>
      </c>
      <c r="D289" s="109">
        <v>1119</v>
      </c>
      <c r="E289" s="109">
        <v>856</v>
      </c>
      <c r="F289" s="109">
        <v>0</v>
      </c>
      <c r="G289" s="109">
        <v>1079</v>
      </c>
      <c r="H289" s="86">
        <v>3697</v>
      </c>
      <c r="I289" s="87"/>
    </row>
    <row r="290" spans="2:9" s="88" customFormat="1" ht="18.75" customHeight="1" x14ac:dyDescent="0.2">
      <c r="B290" s="85" t="s">
        <v>291</v>
      </c>
      <c r="C290" s="109">
        <v>1969</v>
      </c>
      <c r="D290" s="109">
        <v>1186</v>
      </c>
      <c r="E290" s="109">
        <v>118</v>
      </c>
      <c r="F290" s="109">
        <v>0</v>
      </c>
      <c r="G290" s="109">
        <v>385</v>
      </c>
      <c r="H290" s="86">
        <v>3658</v>
      </c>
      <c r="I290" s="87"/>
    </row>
    <row r="291" spans="2:9" s="88" customFormat="1" ht="18.75" customHeight="1" x14ac:dyDescent="0.2">
      <c r="B291" s="85" t="s">
        <v>1057</v>
      </c>
      <c r="C291" s="109">
        <v>870</v>
      </c>
      <c r="D291" s="109">
        <v>361</v>
      </c>
      <c r="E291" s="109">
        <v>1985</v>
      </c>
      <c r="F291" s="109">
        <v>0</v>
      </c>
      <c r="G291" s="109">
        <v>418</v>
      </c>
      <c r="H291" s="86">
        <v>3634</v>
      </c>
      <c r="I291" s="87"/>
    </row>
    <row r="292" spans="2:9" s="88" customFormat="1" ht="18.75" customHeight="1" x14ac:dyDescent="0.2">
      <c r="B292" s="85" t="s">
        <v>1052</v>
      </c>
      <c r="C292" s="109">
        <v>3127</v>
      </c>
      <c r="D292" s="109">
        <v>399</v>
      </c>
      <c r="E292" s="109">
        <v>95</v>
      </c>
      <c r="F292" s="109">
        <v>0</v>
      </c>
      <c r="G292" s="109">
        <v>0</v>
      </c>
      <c r="H292" s="86">
        <v>3621</v>
      </c>
      <c r="I292" s="87"/>
    </row>
    <row r="293" spans="2:9" s="88" customFormat="1" ht="18.75" customHeight="1" x14ac:dyDescent="0.2">
      <c r="B293" s="85" t="s">
        <v>1072</v>
      </c>
      <c r="C293" s="109">
        <v>3605</v>
      </c>
      <c r="D293" s="109">
        <v>0</v>
      </c>
      <c r="E293" s="109">
        <v>0</v>
      </c>
      <c r="F293" s="109">
        <v>0</v>
      </c>
      <c r="G293" s="109">
        <v>0</v>
      </c>
      <c r="H293" s="86">
        <v>3605</v>
      </c>
      <c r="I293" s="87"/>
    </row>
    <row r="294" spans="2:9" s="88" customFormat="1" ht="18.75" customHeight="1" x14ac:dyDescent="0.2">
      <c r="B294" s="85" t="s">
        <v>926</v>
      </c>
      <c r="C294" s="109">
        <v>81</v>
      </c>
      <c r="D294" s="109">
        <v>577</v>
      </c>
      <c r="E294" s="109">
        <v>1939</v>
      </c>
      <c r="F294" s="109">
        <v>635</v>
      </c>
      <c r="G294" s="109">
        <v>337</v>
      </c>
      <c r="H294" s="86">
        <v>3569</v>
      </c>
      <c r="I294" s="87"/>
    </row>
    <row r="295" spans="2:9" s="88" customFormat="1" ht="18.75" customHeight="1" x14ac:dyDescent="0.2">
      <c r="B295" s="85" t="s">
        <v>1048</v>
      </c>
      <c r="C295" s="109">
        <v>0</v>
      </c>
      <c r="D295" s="109">
        <v>1467</v>
      </c>
      <c r="E295" s="109">
        <v>1557</v>
      </c>
      <c r="F295" s="109">
        <v>530</v>
      </c>
      <c r="G295" s="109">
        <v>0</v>
      </c>
      <c r="H295" s="86">
        <v>3554</v>
      </c>
      <c r="I295" s="87"/>
    </row>
    <row r="296" spans="2:9" s="88" customFormat="1" ht="18.75" customHeight="1" x14ac:dyDescent="0.2">
      <c r="B296" s="85" t="s">
        <v>1000</v>
      </c>
      <c r="C296" s="109">
        <v>543</v>
      </c>
      <c r="D296" s="109">
        <v>546</v>
      </c>
      <c r="E296" s="109">
        <v>249</v>
      </c>
      <c r="F296" s="109">
        <v>1222</v>
      </c>
      <c r="G296" s="109">
        <v>953</v>
      </c>
      <c r="H296" s="86">
        <v>3513</v>
      </c>
      <c r="I296" s="87"/>
    </row>
    <row r="297" spans="2:9" s="88" customFormat="1" ht="18.75" customHeight="1" x14ac:dyDescent="0.2">
      <c r="B297" s="85" t="s">
        <v>100</v>
      </c>
      <c r="C297" s="109">
        <v>20</v>
      </c>
      <c r="D297" s="109">
        <v>92</v>
      </c>
      <c r="E297" s="109">
        <v>433</v>
      </c>
      <c r="F297" s="109">
        <v>340</v>
      </c>
      <c r="G297" s="109">
        <v>2616</v>
      </c>
      <c r="H297" s="86">
        <v>3501</v>
      </c>
      <c r="I297" s="87"/>
    </row>
    <row r="298" spans="2:9" s="88" customFormat="1" ht="18.75" customHeight="1" x14ac:dyDescent="0.2">
      <c r="B298" s="85" t="s">
        <v>1027</v>
      </c>
      <c r="C298" s="109">
        <v>1487</v>
      </c>
      <c r="D298" s="109">
        <v>86</v>
      </c>
      <c r="E298" s="109">
        <v>848</v>
      </c>
      <c r="F298" s="109">
        <v>987</v>
      </c>
      <c r="G298" s="109">
        <v>35</v>
      </c>
      <c r="H298" s="86">
        <v>3443</v>
      </c>
      <c r="I298" s="87"/>
    </row>
    <row r="299" spans="2:9" s="88" customFormat="1" ht="18.75" customHeight="1" x14ac:dyDescent="0.2">
      <c r="B299" s="85" t="s">
        <v>1041</v>
      </c>
      <c r="C299" s="109">
        <v>72</v>
      </c>
      <c r="D299" s="109">
        <v>847</v>
      </c>
      <c r="E299" s="109">
        <v>196</v>
      </c>
      <c r="F299" s="109">
        <v>376</v>
      </c>
      <c r="G299" s="109">
        <v>1860</v>
      </c>
      <c r="H299" s="86">
        <v>3351</v>
      </c>
      <c r="I299" s="87"/>
    </row>
    <row r="300" spans="2:9" s="88" customFormat="1" ht="18.75" customHeight="1" x14ac:dyDescent="0.2">
      <c r="B300" s="85" t="s">
        <v>1078</v>
      </c>
      <c r="C300" s="109">
        <v>3334</v>
      </c>
      <c r="D300" s="109">
        <v>0</v>
      </c>
      <c r="E300" s="109">
        <v>0</v>
      </c>
      <c r="F300" s="109">
        <v>0</v>
      </c>
      <c r="G300" s="109">
        <v>0</v>
      </c>
      <c r="H300" s="86">
        <v>3334</v>
      </c>
      <c r="I300" s="87"/>
    </row>
    <row r="301" spans="2:9" s="88" customFormat="1" ht="18.75" customHeight="1" x14ac:dyDescent="0.2">
      <c r="B301" s="85" t="s">
        <v>1051</v>
      </c>
      <c r="C301" s="109">
        <v>592</v>
      </c>
      <c r="D301" s="109">
        <v>1425</v>
      </c>
      <c r="E301" s="109">
        <v>1252</v>
      </c>
      <c r="F301" s="109">
        <v>0</v>
      </c>
      <c r="G301" s="109">
        <v>10</v>
      </c>
      <c r="H301" s="86">
        <v>3279</v>
      </c>
      <c r="I301" s="87"/>
    </row>
    <row r="302" spans="2:9" s="88" customFormat="1" ht="18.75" customHeight="1" x14ac:dyDescent="0.2">
      <c r="B302" s="85" t="s">
        <v>1058</v>
      </c>
      <c r="C302" s="109">
        <v>0</v>
      </c>
      <c r="D302" s="109">
        <v>0</v>
      </c>
      <c r="E302" s="109">
        <v>0</v>
      </c>
      <c r="F302" s="109">
        <v>1224</v>
      </c>
      <c r="G302" s="109">
        <v>1945</v>
      </c>
      <c r="H302" s="86">
        <v>3169</v>
      </c>
      <c r="I302" s="87"/>
    </row>
    <row r="303" spans="2:9" s="88" customFormat="1" ht="18.75" customHeight="1" x14ac:dyDescent="0.2">
      <c r="B303" s="85" t="s">
        <v>1073</v>
      </c>
      <c r="C303" s="109">
        <v>261</v>
      </c>
      <c r="D303" s="109">
        <v>230</v>
      </c>
      <c r="E303" s="109">
        <v>1609</v>
      </c>
      <c r="F303" s="109">
        <v>895</v>
      </c>
      <c r="G303" s="109">
        <v>0</v>
      </c>
      <c r="H303" s="86">
        <v>2995</v>
      </c>
      <c r="I303" s="87"/>
    </row>
    <row r="304" spans="2:9" s="88" customFormat="1" ht="18.75" customHeight="1" x14ac:dyDescent="0.2">
      <c r="B304" s="85" t="s">
        <v>1015</v>
      </c>
      <c r="C304" s="109">
        <v>0</v>
      </c>
      <c r="D304" s="109">
        <v>0</v>
      </c>
      <c r="E304" s="109">
        <v>0</v>
      </c>
      <c r="F304" s="109">
        <v>486</v>
      </c>
      <c r="G304" s="109">
        <v>2481</v>
      </c>
      <c r="H304" s="86">
        <v>2967</v>
      </c>
      <c r="I304" s="87"/>
    </row>
    <row r="305" spans="2:9" s="88" customFormat="1" ht="18.75" customHeight="1" x14ac:dyDescent="0.2">
      <c r="B305" s="85" t="s">
        <v>1044</v>
      </c>
      <c r="C305" s="109">
        <v>800</v>
      </c>
      <c r="D305" s="109">
        <v>1333</v>
      </c>
      <c r="E305" s="109">
        <v>0</v>
      </c>
      <c r="F305" s="109">
        <v>818</v>
      </c>
      <c r="G305" s="109">
        <v>0</v>
      </c>
      <c r="H305" s="86">
        <v>2951</v>
      </c>
      <c r="I305" s="87"/>
    </row>
    <row r="306" spans="2:9" s="88" customFormat="1" ht="18.75" customHeight="1" x14ac:dyDescent="0.2">
      <c r="B306" s="85" t="s">
        <v>1081</v>
      </c>
      <c r="C306" s="109">
        <v>98</v>
      </c>
      <c r="D306" s="109">
        <v>485</v>
      </c>
      <c r="E306" s="109">
        <v>375</v>
      </c>
      <c r="F306" s="109">
        <v>1977</v>
      </c>
      <c r="G306" s="109">
        <v>0</v>
      </c>
      <c r="H306" s="86">
        <v>2935</v>
      </c>
      <c r="I306" s="87"/>
    </row>
    <row r="307" spans="2:9" s="88" customFormat="1" ht="18.75" customHeight="1" x14ac:dyDescent="0.2">
      <c r="B307" s="85" t="s">
        <v>1086</v>
      </c>
      <c r="C307" s="109">
        <v>1206</v>
      </c>
      <c r="D307" s="109">
        <v>0</v>
      </c>
      <c r="E307" s="109">
        <v>0</v>
      </c>
      <c r="F307" s="109">
        <v>459</v>
      </c>
      <c r="G307" s="109">
        <v>1242</v>
      </c>
      <c r="H307" s="86">
        <v>2907</v>
      </c>
      <c r="I307" s="87"/>
    </row>
    <row r="308" spans="2:9" s="88" customFormat="1" ht="18.75" customHeight="1" x14ac:dyDescent="0.2">
      <c r="B308" s="85" t="s">
        <v>1090</v>
      </c>
      <c r="C308" s="109">
        <v>2785</v>
      </c>
      <c r="D308" s="109">
        <v>77</v>
      </c>
      <c r="E308" s="109">
        <v>0</v>
      </c>
      <c r="F308" s="109">
        <v>0</v>
      </c>
      <c r="G308" s="109">
        <v>0</v>
      </c>
      <c r="H308" s="86">
        <v>2862</v>
      </c>
      <c r="I308" s="87"/>
    </row>
    <row r="309" spans="2:9" s="88" customFormat="1" ht="18.75" customHeight="1" x14ac:dyDescent="0.2">
      <c r="B309" s="85" t="s">
        <v>1007</v>
      </c>
      <c r="C309" s="109">
        <v>12</v>
      </c>
      <c r="D309" s="109">
        <v>2462</v>
      </c>
      <c r="E309" s="109">
        <v>0</v>
      </c>
      <c r="F309" s="109">
        <v>293</v>
      </c>
      <c r="G309" s="109">
        <v>77</v>
      </c>
      <c r="H309" s="86">
        <v>2844</v>
      </c>
      <c r="I309" s="87"/>
    </row>
    <row r="310" spans="2:9" s="88" customFormat="1" ht="18.75" customHeight="1" x14ac:dyDescent="0.2">
      <c r="B310" s="85" t="s">
        <v>1062</v>
      </c>
      <c r="C310" s="109">
        <v>0</v>
      </c>
      <c r="D310" s="109">
        <v>890</v>
      </c>
      <c r="E310" s="109">
        <v>865</v>
      </c>
      <c r="F310" s="109">
        <v>923</v>
      </c>
      <c r="G310" s="109">
        <v>140</v>
      </c>
      <c r="H310" s="86">
        <v>2818</v>
      </c>
      <c r="I310" s="87"/>
    </row>
    <row r="311" spans="2:9" s="88" customFormat="1" ht="18.75" customHeight="1" x14ac:dyDescent="0.2">
      <c r="B311" s="85" t="s">
        <v>161</v>
      </c>
      <c r="C311" s="109">
        <v>287</v>
      </c>
      <c r="D311" s="109">
        <v>821</v>
      </c>
      <c r="E311" s="109">
        <v>524</v>
      </c>
      <c r="F311" s="109">
        <v>415</v>
      </c>
      <c r="G311" s="109">
        <v>770</v>
      </c>
      <c r="H311" s="86">
        <v>2817</v>
      </c>
      <c r="I311" s="87"/>
    </row>
    <row r="312" spans="2:9" s="88" customFormat="1" ht="18.75" customHeight="1" x14ac:dyDescent="0.2">
      <c r="B312" s="85" t="s">
        <v>220</v>
      </c>
      <c r="C312" s="109">
        <v>130</v>
      </c>
      <c r="D312" s="109">
        <v>259</v>
      </c>
      <c r="E312" s="109">
        <v>0</v>
      </c>
      <c r="F312" s="109">
        <v>1949</v>
      </c>
      <c r="G312" s="109">
        <v>404</v>
      </c>
      <c r="H312" s="86">
        <v>2742</v>
      </c>
      <c r="I312" s="87"/>
    </row>
    <row r="313" spans="2:9" s="88" customFormat="1" ht="18.75" customHeight="1" x14ac:dyDescent="0.2">
      <c r="B313" s="85" t="s">
        <v>1029</v>
      </c>
      <c r="C313" s="109">
        <v>0</v>
      </c>
      <c r="D313" s="109">
        <v>0</v>
      </c>
      <c r="E313" s="109">
        <v>0</v>
      </c>
      <c r="F313" s="109">
        <v>1121</v>
      </c>
      <c r="G313" s="109">
        <v>1616</v>
      </c>
      <c r="H313" s="86">
        <v>2737</v>
      </c>
      <c r="I313" s="87"/>
    </row>
    <row r="314" spans="2:9" s="88" customFormat="1" ht="18.75" customHeight="1" x14ac:dyDescent="0.2">
      <c r="B314" s="85" t="s">
        <v>1093</v>
      </c>
      <c r="C314" s="109">
        <v>0</v>
      </c>
      <c r="D314" s="109">
        <v>0</v>
      </c>
      <c r="E314" s="109">
        <v>0</v>
      </c>
      <c r="F314" s="109">
        <v>136</v>
      </c>
      <c r="G314" s="109">
        <v>2591</v>
      </c>
      <c r="H314" s="86">
        <v>2727</v>
      </c>
      <c r="I314" s="87"/>
    </row>
    <row r="315" spans="2:9" s="88" customFormat="1" ht="18.75" customHeight="1" x14ac:dyDescent="0.2">
      <c r="B315" s="85" t="s">
        <v>192</v>
      </c>
      <c r="C315" s="109">
        <v>358</v>
      </c>
      <c r="D315" s="109">
        <v>377</v>
      </c>
      <c r="E315" s="109">
        <v>455</v>
      </c>
      <c r="F315" s="109">
        <v>121</v>
      </c>
      <c r="G315" s="109">
        <v>1371</v>
      </c>
      <c r="H315" s="86">
        <v>2682</v>
      </c>
      <c r="I315" s="87"/>
    </row>
    <row r="316" spans="2:9" s="88" customFormat="1" ht="18.75" customHeight="1" x14ac:dyDescent="0.2">
      <c r="B316" s="85" t="s">
        <v>1095</v>
      </c>
      <c r="C316" s="109">
        <v>708</v>
      </c>
      <c r="D316" s="109">
        <v>1781</v>
      </c>
      <c r="E316" s="109">
        <v>2</v>
      </c>
      <c r="F316" s="109">
        <v>2</v>
      </c>
      <c r="G316" s="109">
        <v>180</v>
      </c>
      <c r="H316" s="86">
        <v>2673</v>
      </c>
      <c r="I316" s="87"/>
    </row>
    <row r="317" spans="2:9" s="88" customFormat="1" ht="18.75" customHeight="1" x14ac:dyDescent="0.2">
      <c r="B317" s="85" t="s">
        <v>1053</v>
      </c>
      <c r="C317" s="109">
        <v>0</v>
      </c>
      <c r="D317" s="109">
        <v>0</v>
      </c>
      <c r="E317" s="109">
        <v>0</v>
      </c>
      <c r="F317" s="109">
        <v>0</v>
      </c>
      <c r="G317" s="109">
        <v>2565</v>
      </c>
      <c r="H317" s="86">
        <v>2565</v>
      </c>
      <c r="I317" s="87"/>
    </row>
    <row r="318" spans="2:9" s="88" customFormat="1" ht="18.75" customHeight="1" x14ac:dyDescent="0.2">
      <c r="B318" s="85" t="s">
        <v>923</v>
      </c>
      <c r="C318" s="109">
        <v>859</v>
      </c>
      <c r="D318" s="109">
        <v>1601</v>
      </c>
      <c r="E318" s="109">
        <v>1</v>
      </c>
      <c r="F318" s="109">
        <v>0</v>
      </c>
      <c r="G318" s="109">
        <v>0</v>
      </c>
      <c r="H318" s="86">
        <v>2461</v>
      </c>
      <c r="I318" s="87"/>
    </row>
    <row r="319" spans="2:9" s="88" customFormat="1" ht="18.75" customHeight="1" x14ac:dyDescent="0.2">
      <c r="B319" s="85" t="s">
        <v>1105</v>
      </c>
      <c r="C319" s="109">
        <v>0</v>
      </c>
      <c r="D319" s="109">
        <v>0</v>
      </c>
      <c r="E319" s="109">
        <v>2351</v>
      </c>
      <c r="F319" s="109">
        <v>0</v>
      </c>
      <c r="G319" s="109">
        <v>0</v>
      </c>
      <c r="H319" s="86">
        <v>2351</v>
      </c>
      <c r="I319" s="87"/>
    </row>
    <row r="320" spans="2:9" s="88" customFormat="1" ht="18.75" customHeight="1" x14ac:dyDescent="0.2">
      <c r="B320" s="85" t="s">
        <v>1096</v>
      </c>
      <c r="C320" s="109">
        <v>0</v>
      </c>
      <c r="D320" s="109">
        <v>454</v>
      </c>
      <c r="E320" s="109">
        <v>1561</v>
      </c>
      <c r="F320" s="109">
        <v>313</v>
      </c>
      <c r="G320" s="109">
        <v>0</v>
      </c>
      <c r="H320" s="86">
        <v>2328</v>
      </c>
      <c r="I320" s="87"/>
    </row>
    <row r="321" spans="2:9" s="88" customFormat="1" ht="18.75" customHeight="1" x14ac:dyDescent="0.2">
      <c r="B321" s="85" t="s">
        <v>1108</v>
      </c>
      <c r="C321" s="109">
        <v>0</v>
      </c>
      <c r="D321" s="109">
        <v>0</v>
      </c>
      <c r="E321" s="109">
        <v>2318</v>
      </c>
      <c r="F321" s="109">
        <v>0</v>
      </c>
      <c r="G321" s="109">
        <v>0</v>
      </c>
      <c r="H321" s="86">
        <v>2318</v>
      </c>
      <c r="I321" s="87"/>
    </row>
    <row r="322" spans="2:9" s="88" customFormat="1" ht="18.75" customHeight="1" x14ac:dyDescent="0.2">
      <c r="B322" s="85" t="s">
        <v>3120</v>
      </c>
      <c r="C322" s="109">
        <v>360</v>
      </c>
      <c r="D322" s="109">
        <v>1475</v>
      </c>
      <c r="E322" s="109">
        <v>443</v>
      </c>
      <c r="F322" s="109">
        <v>0</v>
      </c>
      <c r="G322" s="109">
        <v>0</v>
      </c>
      <c r="H322" s="86">
        <v>2278</v>
      </c>
      <c r="I322" s="87"/>
    </row>
    <row r="323" spans="2:9" s="88" customFormat="1" ht="18.75" customHeight="1" x14ac:dyDescent="0.2">
      <c r="B323" s="85" t="s">
        <v>1112</v>
      </c>
      <c r="C323" s="109">
        <v>1729</v>
      </c>
      <c r="D323" s="109">
        <v>525</v>
      </c>
      <c r="E323" s="109">
        <v>0</v>
      </c>
      <c r="F323" s="109">
        <v>0</v>
      </c>
      <c r="G323" s="109">
        <v>0</v>
      </c>
      <c r="H323" s="86">
        <v>2254</v>
      </c>
      <c r="I323" s="87"/>
    </row>
    <row r="324" spans="2:9" s="88" customFormat="1" ht="18.75" customHeight="1" x14ac:dyDescent="0.2">
      <c r="B324" s="85" t="s">
        <v>974</v>
      </c>
      <c r="C324" s="109">
        <v>1617</v>
      </c>
      <c r="D324" s="109">
        <v>0</v>
      </c>
      <c r="E324" s="109">
        <v>0</v>
      </c>
      <c r="F324" s="109">
        <v>628</v>
      </c>
      <c r="G324" s="109">
        <v>0</v>
      </c>
      <c r="H324" s="86">
        <v>2245</v>
      </c>
      <c r="I324" s="87"/>
    </row>
    <row r="325" spans="2:9" s="88" customFormat="1" ht="18.75" customHeight="1" x14ac:dyDescent="0.2">
      <c r="B325" s="85" t="s">
        <v>1082</v>
      </c>
      <c r="C325" s="109">
        <v>0</v>
      </c>
      <c r="D325" s="109">
        <v>0</v>
      </c>
      <c r="E325" s="109">
        <v>2216</v>
      </c>
      <c r="F325" s="109">
        <v>0</v>
      </c>
      <c r="G325" s="109">
        <v>21</v>
      </c>
      <c r="H325" s="86">
        <v>2237</v>
      </c>
      <c r="I325" s="87"/>
    </row>
    <row r="326" spans="2:9" s="88" customFormat="1" ht="18.75" customHeight="1" x14ac:dyDescent="0.2">
      <c r="B326" s="85" t="s">
        <v>1098</v>
      </c>
      <c r="C326" s="109">
        <v>2186</v>
      </c>
      <c r="D326" s="109">
        <v>0</v>
      </c>
      <c r="E326" s="109">
        <v>0</v>
      </c>
      <c r="F326" s="109">
        <v>0</v>
      </c>
      <c r="G326" s="109">
        <v>0</v>
      </c>
      <c r="H326" s="86">
        <v>2186</v>
      </c>
      <c r="I326" s="87"/>
    </row>
    <row r="327" spans="2:9" s="88" customFormat="1" ht="18.75" customHeight="1" x14ac:dyDescent="0.2">
      <c r="B327" s="85" t="s">
        <v>1097</v>
      </c>
      <c r="C327" s="109">
        <v>952</v>
      </c>
      <c r="D327" s="109">
        <v>0</v>
      </c>
      <c r="E327" s="109">
        <v>701</v>
      </c>
      <c r="F327" s="109">
        <v>491</v>
      </c>
      <c r="G327" s="109">
        <v>0</v>
      </c>
      <c r="H327" s="86">
        <v>2144</v>
      </c>
      <c r="I327" s="87"/>
    </row>
    <row r="328" spans="2:9" s="88" customFormat="1" ht="18.75" customHeight="1" x14ac:dyDescent="0.2">
      <c r="B328" s="85" t="s">
        <v>1085</v>
      </c>
      <c r="C328" s="109">
        <v>1023</v>
      </c>
      <c r="D328" s="109">
        <v>228</v>
      </c>
      <c r="E328" s="109">
        <v>415</v>
      </c>
      <c r="F328" s="109">
        <v>169</v>
      </c>
      <c r="G328" s="109">
        <v>265</v>
      </c>
      <c r="H328" s="86">
        <v>2100</v>
      </c>
      <c r="I328" s="87"/>
    </row>
    <row r="329" spans="2:9" s="88" customFormat="1" ht="18.75" customHeight="1" x14ac:dyDescent="0.2">
      <c r="B329" s="85" t="s">
        <v>222</v>
      </c>
      <c r="C329" s="109">
        <v>0</v>
      </c>
      <c r="D329" s="109">
        <v>0</v>
      </c>
      <c r="E329" s="109">
        <v>0</v>
      </c>
      <c r="F329" s="109">
        <v>0</v>
      </c>
      <c r="G329" s="109">
        <v>2098</v>
      </c>
      <c r="H329" s="86">
        <v>2098</v>
      </c>
      <c r="I329" s="87"/>
    </row>
    <row r="330" spans="2:9" s="88" customFormat="1" ht="18.75" customHeight="1" x14ac:dyDescent="0.2">
      <c r="B330" s="85" t="s">
        <v>1107</v>
      </c>
      <c r="C330" s="109">
        <v>0</v>
      </c>
      <c r="D330" s="109">
        <v>323</v>
      </c>
      <c r="E330" s="109">
        <v>0</v>
      </c>
      <c r="F330" s="109">
        <v>276</v>
      </c>
      <c r="G330" s="109">
        <v>1426</v>
      </c>
      <c r="H330" s="86">
        <v>2025</v>
      </c>
      <c r="I330" s="87"/>
    </row>
    <row r="331" spans="2:9" s="88" customFormat="1" ht="18.75" customHeight="1" x14ac:dyDescent="0.2">
      <c r="B331" s="85" t="s">
        <v>1122</v>
      </c>
      <c r="C331" s="109">
        <v>354</v>
      </c>
      <c r="D331" s="109">
        <v>1629</v>
      </c>
      <c r="E331" s="109">
        <v>0</v>
      </c>
      <c r="F331" s="109">
        <v>0</v>
      </c>
      <c r="G331" s="109">
        <v>0</v>
      </c>
      <c r="H331" s="86">
        <v>1983</v>
      </c>
      <c r="I331" s="87"/>
    </row>
    <row r="332" spans="2:9" s="88" customFormat="1" ht="18.75" customHeight="1" x14ac:dyDescent="0.2">
      <c r="B332" s="85" t="s">
        <v>1070</v>
      </c>
      <c r="C332" s="109">
        <v>877</v>
      </c>
      <c r="D332" s="109">
        <v>410</v>
      </c>
      <c r="E332" s="109">
        <v>0</v>
      </c>
      <c r="F332" s="109">
        <v>403</v>
      </c>
      <c r="G332" s="109">
        <v>277</v>
      </c>
      <c r="H332" s="86">
        <v>1967</v>
      </c>
      <c r="I332" s="87"/>
    </row>
    <row r="333" spans="2:9" s="88" customFormat="1" ht="18.75" customHeight="1" x14ac:dyDescent="0.2">
      <c r="B333" s="85" t="s">
        <v>1111</v>
      </c>
      <c r="C333" s="109">
        <v>0</v>
      </c>
      <c r="D333" s="109">
        <v>13</v>
      </c>
      <c r="E333" s="109">
        <v>0</v>
      </c>
      <c r="F333" s="109">
        <v>0</v>
      </c>
      <c r="G333" s="109">
        <v>1903</v>
      </c>
      <c r="H333" s="86">
        <v>1916</v>
      </c>
      <c r="I333" s="87"/>
    </row>
    <row r="334" spans="2:9" s="88" customFormat="1" ht="18.75" customHeight="1" x14ac:dyDescent="0.2">
      <c r="B334" s="85" t="s">
        <v>1084</v>
      </c>
      <c r="C334" s="109">
        <v>1055</v>
      </c>
      <c r="D334" s="109">
        <v>121</v>
      </c>
      <c r="E334" s="109">
        <v>109</v>
      </c>
      <c r="F334" s="109">
        <v>84</v>
      </c>
      <c r="G334" s="109">
        <v>542</v>
      </c>
      <c r="H334" s="86">
        <v>1911</v>
      </c>
      <c r="I334" s="87"/>
    </row>
    <row r="335" spans="2:9" s="88" customFormat="1" ht="18.75" customHeight="1" x14ac:dyDescent="0.2">
      <c r="B335" s="85" t="s">
        <v>1126</v>
      </c>
      <c r="C335" s="109">
        <v>64</v>
      </c>
      <c r="D335" s="109">
        <v>35</v>
      </c>
      <c r="E335" s="109">
        <v>0</v>
      </c>
      <c r="F335" s="109">
        <v>189</v>
      </c>
      <c r="G335" s="109">
        <v>1563</v>
      </c>
      <c r="H335" s="86">
        <v>1851</v>
      </c>
      <c r="I335" s="87"/>
    </row>
    <row r="336" spans="2:9" s="88" customFormat="1" ht="18.75" customHeight="1" x14ac:dyDescent="0.2">
      <c r="B336" s="85" t="s">
        <v>1055</v>
      </c>
      <c r="C336" s="109">
        <v>0</v>
      </c>
      <c r="D336" s="109">
        <v>0</v>
      </c>
      <c r="E336" s="109">
        <v>0</v>
      </c>
      <c r="F336" s="109">
        <v>68</v>
      </c>
      <c r="G336" s="109">
        <v>1707</v>
      </c>
      <c r="H336" s="86">
        <v>1775</v>
      </c>
      <c r="I336" s="87"/>
    </row>
    <row r="337" spans="2:9" s="88" customFormat="1" ht="18.75" customHeight="1" x14ac:dyDescent="0.2">
      <c r="B337" s="85" t="s">
        <v>1103</v>
      </c>
      <c r="C337" s="109">
        <v>0</v>
      </c>
      <c r="D337" s="109">
        <v>245</v>
      </c>
      <c r="E337" s="109">
        <v>0</v>
      </c>
      <c r="F337" s="109">
        <v>33</v>
      </c>
      <c r="G337" s="109">
        <v>1479</v>
      </c>
      <c r="H337" s="86">
        <v>1757</v>
      </c>
      <c r="I337" s="87"/>
    </row>
    <row r="338" spans="2:9" s="88" customFormat="1" ht="18.75" customHeight="1" x14ac:dyDescent="0.2">
      <c r="B338" s="85" t="s">
        <v>1114</v>
      </c>
      <c r="C338" s="109">
        <v>442</v>
      </c>
      <c r="D338" s="109">
        <v>254</v>
      </c>
      <c r="E338" s="109">
        <v>31</v>
      </c>
      <c r="F338" s="109">
        <v>825</v>
      </c>
      <c r="G338" s="109">
        <v>194</v>
      </c>
      <c r="H338" s="86">
        <v>1746</v>
      </c>
      <c r="I338" s="87"/>
    </row>
    <row r="339" spans="2:9" s="88" customFormat="1" ht="18.75" customHeight="1" x14ac:dyDescent="0.2">
      <c r="B339" s="85" t="s">
        <v>1076</v>
      </c>
      <c r="C339" s="109">
        <v>307</v>
      </c>
      <c r="D339" s="109">
        <v>251</v>
      </c>
      <c r="E339" s="109">
        <v>578</v>
      </c>
      <c r="F339" s="109">
        <v>0</v>
      </c>
      <c r="G339" s="109">
        <v>577</v>
      </c>
      <c r="H339" s="86">
        <v>1713</v>
      </c>
      <c r="I339" s="87"/>
    </row>
    <row r="340" spans="2:9" s="88" customFormat="1" ht="18.75" customHeight="1" x14ac:dyDescent="0.2">
      <c r="B340" s="85" t="s">
        <v>1131</v>
      </c>
      <c r="C340" s="109">
        <v>534</v>
      </c>
      <c r="D340" s="109">
        <v>450</v>
      </c>
      <c r="E340" s="109">
        <v>552</v>
      </c>
      <c r="F340" s="109">
        <v>89</v>
      </c>
      <c r="G340" s="109">
        <v>9</v>
      </c>
      <c r="H340" s="86">
        <v>1634</v>
      </c>
      <c r="I340" s="87"/>
    </row>
    <row r="341" spans="2:9" s="88" customFormat="1" ht="18.75" customHeight="1" x14ac:dyDescent="0.2">
      <c r="B341" s="85" t="s">
        <v>309</v>
      </c>
      <c r="C341" s="109">
        <v>0</v>
      </c>
      <c r="D341" s="109">
        <v>118</v>
      </c>
      <c r="E341" s="109">
        <v>808</v>
      </c>
      <c r="F341" s="109">
        <v>573</v>
      </c>
      <c r="G341" s="109">
        <v>133</v>
      </c>
      <c r="H341" s="86">
        <v>1632</v>
      </c>
      <c r="I341" s="87"/>
    </row>
    <row r="342" spans="2:9" s="88" customFormat="1" ht="18.75" customHeight="1" x14ac:dyDescent="0.2">
      <c r="B342" s="85" t="s">
        <v>1083</v>
      </c>
      <c r="C342" s="109">
        <v>218</v>
      </c>
      <c r="D342" s="109">
        <v>295</v>
      </c>
      <c r="E342" s="109">
        <v>295</v>
      </c>
      <c r="F342" s="109">
        <v>330</v>
      </c>
      <c r="G342" s="109">
        <v>481</v>
      </c>
      <c r="H342" s="86">
        <v>1619</v>
      </c>
      <c r="I342" s="87"/>
    </row>
    <row r="343" spans="2:9" s="88" customFormat="1" ht="18.75" customHeight="1" x14ac:dyDescent="0.2">
      <c r="B343" s="85" t="s">
        <v>1139</v>
      </c>
      <c r="C343" s="109">
        <v>1549</v>
      </c>
      <c r="D343" s="109">
        <v>0</v>
      </c>
      <c r="E343" s="109">
        <v>65</v>
      </c>
      <c r="F343" s="109">
        <v>0</v>
      </c>
      <c r="G343" s="109">
        <v>0</v>
      </c>
      <c r="H343" s="86">
        <v>1614</v>
      </c>
      <c r="I343" s="87"/>
    </row>
    <row r="344" spans="2:9" s="88" customFormat="1" ht="18.75" customHeight="1" x14ac:dyDescent="0.2">
      <c r="B344" s="85" t="s">
        <v>1054</v>
      </c>
      <c r="C344" s="109">
        <v>791</v>
      </c>
      <c r="D344" s="109">
        <v>569</v>
      </c>
      <c r="E344" s="109">
        <v>238</v>
      </c>
      <c r="F344" s="109">
        <v>0</v>
      </c>
      <c r="G344" s="109">
        <v>0</v>
      </c>
      <c r="H344" s="86">
        <v>1598</v>
      </c>
      <c r="I344" s="87"/>
    </row>
    <row r="345" spans="2:9" s="88" customFormat="1" ht="18.75" customHeight="1" x14ac:dyDescent="0.2">
      <c r="B345" s="85" t="s">
        <v>1140</v>
      </c>
      <c r="C345" s="109">
        <v>1308</v>
      </c>
      <c r="D345" s="109">
        <v>273</v>
      </c>
      <c r="E345" s="109">
        <v>0</v>
      </c>
      <c r="F345" s="109">
        <v>0</v>
      </c>
      <c r="G345" s="109">
        <v>0</v>
      </c>
      <c r="H345" s="86">
        <v>1581</v>
      </c>
      <c r="I345" s="87"/>
    </row>
    <row r="346" spans="2:9" s="88" customFormat="1" ht="18.75" customHeight="1" x14ac:dyDescent="0.2">
      <c r="B346" s="85" t="s">
        <v>1033</v>
      </c>
      <c r="C346" s="109">
        <v>463</v>
      </c>
      <c r="D346" s="109">
        <v>353</v>
      </c>
      <c r="E346" s="109">
        <v>331</v>
      </c>
      <c r="F346" s="109">
        <v>0</v>
      </c>
      <c r="G346" s="109">
        <v>404</v>
      </c>
      <c r="H346" s="86">
        <v>1551</v>
      </c>
      <c r="I346" s="87"/>
    </row>
    <row r="347" spans="2:9" s="88" customFormat="1" ht="18.75" customHeight="1" x14ac:dyDescent="0.2">
      <c r="B347" s="85" t="s">
        <v>146</v>
      </c>
      <c r="C347" s="109">
        <v>546</v>
      </c>
      <c r="D347" s="109">
        <v>382</v>
      </c>
      <c r="E347" s="109">
        <v>166</v>
      </c>
      <c r="F347" s="109">
        <v>254</v>
      </c>
      <c r="G347" s="109">
        <v>180</v>
      </c>
      <c r="H347" s="86">
        <v>1528</v>
      </c>
      <c r="I347" s="87"/>
    </row>
    <row r="348" spans="2:9" s="88" customFormat="1" ht="18.75" customHeight="1" x14ac:dyDescent="0.2">
      <c r="B348" s="85" t="s">
        <v>1147</v>
      </c>
      <c r="C348" s="109">
        <v>1011</v>
      </c>
      <c r="D348" s="109">
        <v>0</v>
      </c>
      <c r="E348" s="109">
        <v>466</v>
      </c>
      <c r="F348" s="109">
        <v>0</v>
      </c>
      <c r="G348" s="109">
        <v>0</v>
      </c>
      <c r="H348" s="86">
        <v>1477</v>
      </c>
      <c r="I348" s="87"/>
    </row>
    <row r="349" spans="2:9" s="88" customFormat="1" ht="18.75" customHeight="1" x14ac:dyDescent="0.2">
      <c r="B349" s="85" t="s">
        <v>1146</v>
      </c>
      <c r="C349" s="109">
        <v>1471</v>
      </c>
      <c r="D349" s="109">
        <v>0</v>
      </c>
      <c r="E349" s="109">
        <v>0</v>
      </c>
      <c r="F349" s="109">
        <v>0</v>
      </c>
      <c r="G349" s="109">
        <v>0</v>
      </c>
      <c r="H349" s="86">
        <v>1471</v>
      </c>
      <c r="I349" s="87"/>
    </row>
    <row r="350" spans="2:9" s="88" customFormat="1" ht="18.75" customHeight="1" x14ac:dyDescent="0.2">
      <c r="B350" s="85" t="s">
        <v>1148</v>
      </c>
      <c r="C350" s="109">
        <v>1466</v>
      </c>
      <c r="D350" s="109">
        <v>0</v>
      </c>
      <c r="E350" s="109">
        <v>0</v>
      </c>
      <c r="F350" s="109">
        <v>0</v>
      </c>
      <c r="G350" s="109">
        <v>0</v>
      </c>
      <c r="H350" s="86">
        <v>1466</v>
      </c>
      <c r="I350" s="87"/>
    </row>
    <row r="351" spans="2:9" s="88" customFormat="1" ht="18.75" customHeight="1" x14ac:dyDescent="0.2">
      <c r="B351" s="85" t="s">
        <v>1050</v>
      </c>
      <c r="C351" s="109">
        <v>318</v>
      </c>
      <c r="D351" s="109">
        <v>0</v>
      </c>
      <c r="E351" s="109">
        <v>54</v>
      </c>
      <c r="F351" s="109">
        <v>651</v>
      </c>
      <c r="G351" s="109">
        <v>426</v>
      </c>
      <c r="H351" s="86">
        <v>1449</v>
      </c>
      <c r="I351" s="87"/>
    </row>
    <row r="352" spans="2:9" s="88" customFormat="1" ht="18.75" customHeight="1" x14ac:dyDescent="0.2">
      <c r="B352" s="85" t="s">
        <v>1149</v>
      </c>
      <c r="C352" s="109">
        <v>0</v>
      </c>
      <c r="D352" s="109">
        <v>25</v>
      </c>
      <c r="E352" s="109">
        <v>29</v>
      </c>
      <c r="F352" s="109">
        <v>1332</v>
      </c>
      <c r="G352" s="109">
        <v>46</v>
      </c>
      <c r="H352" s="86">
        <v>1432</v>
      </c>
      <c r="I352" s="87"/>
    </row>
    <row r="353" spans="2:9" s="88" customFormat="1" ht="18.75" customHeight="1" x14ac:dyDescent="0.2">
      <c r="B353" s="85" t="s">
        <v>1106</v>
      </c>
      <c r="C353" s="109">
        <v>350</v>
      </c>
      <c r="D353" s="109">
        <v>0</v>
      </c>
      <c r="E353" s="109">
        <v>590</v>
      </c>
      <c r="F353" s="109">
        <v>235</v>
      </c>
      <c r="G353" s="109">
        <v>253</v>
      </c>
      <c r="H353" s="86">
        <v>1428</v>
      </c>
      <c r="I353" s="87"/>
    </row>
    <row r="354" spans="2:9" s="88" customFormat="1" ht="18.75" customHeight="1" x14ac:dyDescent="0.2">
      <c r="B354" s="85" t="s">
        <v>1002</v>
      </c>
      <c r="C354" s="109">
        <v>659</v>
      </c>
      <c r="D354" s="109">
        <v>507</v>
      </c>
      <c r="E354" s="109">
        <v>248</v>
      </c>
      <c r="F354" s="109">
        <v>0</v>
      </c>
      <c r="G354" s="109">
        <v>0</v>
      </c>
      <c r="H354" s="86">
        <v>1414</v>
      </c>
      <c r="I354" s="87"/>
    </row>
    <row r="355" spans="2:9" s="88" customFormat="1" ht="18.75" customHeight="1" x14ac:dyDescent="0.2">
      <c r="B355" s="85" t="s">
        <v>1118</v>
      </c>
      <c r="C355" s="109">
        <v>914</v>
      </c>
      <c r="D355" s="109">
        <v>58</v>
      </c>
      <c r="E355" s="109">
        <v>35</v>
      </c>
      <c r="F355" s="109">
        <v>61</v>
      </c>
      <c r="G355" s="109">
        <v>338</v>
      </c>
      <c r="H355" s="86">
        <v>1406</v>
      </c>
      <c r="I355" s="87"/>
    </row>
    <row r="356" spans="2:9" s="88" customFormat="1" ht="18.75" customHeight="1" x14ac:dyDescent="0.2">
      <c r="B356" s="85" t="s">
        <v>1089</v>
      </c>
      <c r="C356" s="109">
        <v>0</v>
      </c>
      <c r="D356" s="109">
        <v>1400</v>
      </c>
      <c r="E356" s="109">
        <v>0</v>
      </c>
      <c r="F356" s="109">
        <v>0</v>
      </c>
      <c r="G356" s="109">
        <v>0</v>
      </c>
      <c r="H356" s="86">
        <v>1400</v>
      </c>
      <c r="I356" s="87"/>
    </row>
    <row r="357" spans="2:9" s="88" customFormat="1" ht="18.75" customHeight="1" x14ac:dyDescent="0.2">
      <c r="B357" s="85" t="s">
        <v>1155</v>
      </c>
      <c r="C357" s="109">
        <v>0</v>
      </c>
      <c r="D357" s="109">
        <v>0</v>
      </c>
      <c r="E357" s="109">
        <v>0</v>
      </c>
      <c r="F357" s="109">
        <v>1391</v>
      </c>
      <c r="G357" s="109">
        <v>0</v>
      </c>
      <c r="H357" s="86">
        <v>1391</v>
      </c>
      <c r="I357" s="87"/>
    </row>
    <row r="358" spans="2:9" s="88" customFormat="1" ht="18.75" customHeight="1" x14ac:dyDescent="0.2">
      <c r="B358" s="85" t="s">
        <v>1157</v>
      </c>
      <c r="C358" s="109">
        <v>528</v>
      </c>
      <c r="D358" s="109">
        <v>107</v>
      </c>
      <c r="E358" s="109">
        <v>538</v>
      </c>
      <c r="F358" s="109">
        <v>180</v>
      </c>
      <c r="G358" s="109">
        <v>0</v>
      </c>
      <c r="H358" s="86">
        <v>1353</v>
      </c>
      <c r="I358" s="87"/>
    </row>
    <row r="359" spans="2:9" s="88" customFormat="1" ht="18.75" customHeight="1" x14ac:dyDescent="0.2">
      <c r="B359" s="85" t="s">
        <v>1160</v>
      </c>
      <c r="C359" s="109">
        <v>709</v>
      </c>
      <c r="D359" s="109">
        <v>0</v>
      </c>
      <c r="E359" s="109">
        <v>0</v>
      </c>
      <c r="F359" s="109">
        <v>0</v>
      </c>
      <c r="G359" s="109">
        <v>630</v>
      </c>
      <c r="H359" s="86">
        <v>1339</v>
      </c>
      <c r="I359" s="87"/>
    </row>
    <row r="360" spans="2:9" s="88" customFormat="1" ht="18.75" customHeight="1" x14ac:dyDescent="0.2">
      <c r="B360" s="85" t="s">
        <v>1161</v>
      </c>
      <c r="C360" s="109">
        <v>264</v>
      </c>
      <c r="D360" s="109">
        <v>0</v>
      </c>
      <c r="E360" s="109">
        <v>320</v>
      </c>
      <c r="F360" s="109">
        <v>711</v>
      </c>
      <c r="G360" s="109">
        <v>40</v>
      </c>
      <c r="H360" s="86">
        <v>1335</v>
      </c>
      <c r="I360" s="87"/>
    </row>
    <row r="361" spans="2:9" s="88" customFormat="1" ht="18.75" customHeight="1" x14ac:dyDescent="0.2">
      <c r="B361" s="85" t="s">
        <v>1060</v>
      </c>
      <c r="C361" s="109">
        <v>16</v>
      </c>
      <c r="D361" s="109">
        <v>482</v>
      </c>
      <c r="E361" s="109">
        <v>166</v>
      </c>
      <c r="F361" s="109">
        <v>336</v>
      </c>
      <c r="G361" s="109">
        <v>320</v>
      </c>
      <c r="H361" s="86">
        <v>1320</v>
      </c>
      <c r="I361" s="87"/>
    </row>
    <row r="362" spans="2:9" s="88" customFormat="1" ht="18.75" customHeight="1" x14ac:dyDescent="0.2">
      <c r="B362" s="85" t="s">
        <v>1066</v>
      </c>
      <c r="C362" s="109">
        <v>0</v>
      </c>
      <c r="D362" s="109">
        <v>516</v>
      </c>
      <c r="E362" s="109">
        <v>486</v>
      </c>
      <c r="F362" s="109">
        <v>307</v>
      </c>
      <c r="G362" s="109">
        <v>0</v>
      </c>
      <c r="H362" s="86">
        <v>1309</v>
      </c>
      <c r="I362" s="87"/>
    </row>
    <row r="363" spans="2:9" s="88" customFormat="1" ht="18.75" customHeight="1" x14ac:dyDescent="0.2">
      <c r="B363" s="85" t="s">
        <v>1162</v>
      </c>
      <c r="C363" s="109">
        <v>254</v>
      </c>
      <c r="D363" s="109">
        <v>0</v>
      </c>
      <c r="E363" s="109">
        <v>951</v>
      </c>
      <c r="F363" s="109">
        <v>87</v>
      </c>
      <c r="G363" s="109">
        <v>0</v>
      </c>
      <c r="H363" s="86">
        <v>1292</v>
      </c>
      <c r="I363" s="87"/>
    </row>
    <row r="364" spans="2:9" s="88" customFormat="1" ht="18.75" customHeight="1" x14ac:dyDescent="0.2">
      <c r="B364" s="85" t="s">
        <v>1167</v>
      </c>
      <c r="C364" s="109">
        <v>0</v>
      </c>
      <c r="D364" s="109">
        <v>1219</v>
      </c>
      <c r="E364" s="109">
        <v>38</v>
      </c>
      <c r="F364" s="109">
        <v>0</v>
      </c>
      <c r="G364" s="109">
        <v>19</v>
      </c>
      <c r="H364" s="86">
        <v>1276</v>
      </c>
      <c r="I364" s="87"/>
    </row>
    <row r="365" spans="2:9" s="88" customFormat="1" ht="18.75" customHeight="1" x14ac:dyDescent="0.2">
      <c r="B365" s="85" t="s">
        <v>1169</v>
      </c>
      <c r="C365" s="109">
        <v>61</v>
      </c>
      <c r="D365" s="109">
        <v>0</v>
      </c>
      <c r="E365" s="109">
        <v>284</v>
      </c>
      <c r="F365" s="109">
        <v>442</v>
      </c>
      <c r="G365" s="109">
        <v>477</v>
      </c>
      <c r="H365" s="86">
        <v>1264</v>
      </c>
      <c r="I365" s="87"/>
    </row>
    <row r="366" spans="2:9" s="88" customFormat="1" ht="18.75" customHeight="1" x14ac:dyDescent="0.2">
      <c r="B366" s="85" t="s">
        <v>960</v>
      </c>
      <c r="C366" s="109">
        <v>340</v>
      </c>
      <c r="D366" s="109">
        <v>0</v>
      </c>
      <c r="E366" s="109">
        <v>160</v>
      </c>
      <c r="F366" s="109">
        <v>465</v>
      </c>
      <c r="G366" s="109">
        <v>292</v>
      </c>
      <c r="H366" s="86">
        <v>1257</v>
      </c>
      <c r="I366" s="87"/>
    </row>
    <row r="367" spans="2:9" s="88" customFormat="1" ht="18.75" customHeight="1" x14ac:dyDescent="0.2">
      <c r="B367" s="85" t="s">
        <v>983</v>
      </c>
      <c r="C367" s="109">
        <v>0</v>
      </c>
      <c r="D367" s="109">
        <v>0</v>
      </c>
      <c r="E367" s="109">
        <v>0</v>
      </c>
      <c r="F367" s="109">
        <v>0</v>
      </c>
      <c r="G367" s="109">
        <v>1252</v>
      </c>
      <c r="H367" s="86">
        <v>1252</v>
      </c>
      <c r="I367" s="87"/>
    </row>
    <row r="368" spans="2:9" s="88" customFormat="1" ht="18.75" customHeight="1" x14ac:dyDescent="0.2">
      <c r="B368" s="85" t="s">
        <v>1100</v>
      </c>
      <c r="C368" s="109">
        <v>102</v>
      </c>
      <c r="D368" s="109">
        <v>5</v>
      </c>
      <c r="E368" s="109">
        <v>46</v>
      </c>
      <c r="F368" s="109">
        <v>593</v>
      </c>
      <c r="G368" s="109">
        <v>501</v>
      </c>
      <c r="H368" s="86">
        <v>1247</v>
      </c>
      <c r="I368" s="87"/>
    </row>
    <row r="369" spans="2:9" s="88" customFormat="1" ht="18.75" customHeight="1" x14ac:dyDescent="0.2">
      <c r="B369" s="85" t="s">
        <v>1171</v>
      </c>
      <c r="C369" s="109">
        <v>0</v>
      </c>
      <c r="D369" s="109">
        <v>1228</v>
      </c>
      <c r="E369" s="109">
        <v>0</v>
      </c>
      <c r="F369" s="109">
        <v>0</v>
      </c>
      <c r="G369" s="109">
        <v>0</v>
      </c>
      <c r="H369" s="86">
        <v>1228</v>
      </c>
      <c r="I369" s="87"/>
    </row>
    <row r="370" spans="2:9" s="88" customFormat="1" ht="18.75" customHeight="1" x14ac:dyDescent="0.2">
      <c r="B370" s="85" t="s">
        <v>1143</v>
      </c>
      <c r="C370" s="109">
        <v>78</v>
      </c>
      <c r="D370" s="109">
        <v>402</v>
      </c>
      <c r="E370" s="109">
        <v>652</v>
      </c>
      <c r="F370" s="109">
        <v>27</v>
      </c>
      <c r="G370" s="109">
        <v>45</v>
      </c>
      <c r="H370" s="86">
        <v>1204</v>
      </c>
      <c r="I370" s="87"/>
    </row>
    <row r="371" spans="2:9" s="88" customFormat="1" ht="18.75" customHeight="1" x14ac:dyDescent="0.2">
      <c r="B371" s="85" t="s">
        <v>1117</v>
      </c>
      <c r="C371" s="109">
        <v>191</v>
      </c>
      <c r="D371" s="109">
        <v>0</v>
      </c>
      <c r="E371" s="109">
        <v>403</v>
      </c>
      <c r="F371" s="109">
        <v>363</v>
      </c>
      <c r="G371" s="109">
        <v>225</v>
      </c>
      <c r="H371" s="86">
        <v>1182</v>
      </c>
      <c r="I371" s="87"/>
    </row>
    <row r="372" spans="2:9" s="88" customFormat="1" ht="18.75" customHeight="1" x14ac:dyDescent="0.2">
      <c r="B372" s="85" t="s">
        <v>1141</v>
      </c>
      <c r="C372" s="109">
        <v>0</v>
      </c>
      <c r="D372" s="109">
        <v>0</v>
      </c>
      <c r="E372" s="109">
        <v>200</v>
      </c>
      <c r="F372" s="109">
        <v>564</v>
      </c>
      <c r="G372" s="109">
        <v>378</v>
      </c>
      <c r="H372" s="86">
        <v>1142</v>
      </c>
      <c r="I372" s="87"/>
    </row>
    <row r="373" spans="2:9" s="88" customFormat="1" ht="18.75" customHeight="1" x14ac:dyDescent="0.2">
      <c r="B373" s="85" t="s">
        <v>1150</v>
      </c>
      <c r="C373" s="109">
        <v>583</v>
      </c>
      <c r="D373" s="109">
        <v>351</v>
      </c>
      <c r="E373" s="109">
        <v>201</v>
      </c>
      <c r="F373" s="109">
        <v>0</v>
      </c>
      <c r="G373" s="109">
        <v>0</v>
      </c>
      <c r="H373" s="86">
        <v>1135</v>
      </c>
      <c r="I373" s="87"/>
    </row>
    <row r="374" spans="2:9" s="88" customFormat="1" ht="18.75" customHeight="1" x14ac:dyDescent="0.2">
      <c r="B374" s="85" t="s">
        <v>1079</v>
      </c>
      <c r="C374" s="109">
        <v>750</v>
      </c>
      <c r="D374" s="109">
        <v>5</v>
      </c>
      <c r="E374" s="109">
        <v>46</v>
      </c>
      <c r="F374" s="109">
        <v>322</v>
      </c>
      <c r="G374" s="109">
        <v>9</v>
      </c>
      <c r="H374" s="86">
        <v>1132</v>
      </c>
      <c r="I374" s="87"/>
    </row>
    <row r="375" spans="2:9" s="88" customFormat="1" ht="18.75" customHeight="1" x14ac:dyDescent="0.2">
      <c r="B375" s="85" t="s">
        <v>1179</v>
      </c>
      <c r="C375" s="109">
        <v>0</v>
      </c>
      <c r="D375" s="109">
        <v>0</v>
      </c>
      <c r="E375" s="109">
        <v>499</v>
      </c>
      <c r="F375" s="109">
        <v>0</v>
      </c>
      <c r="G375" s="109">
        <v>630</v>
      </c>
      <c r="H375" s="86">
        <v>1129</v>
      </c>
      <c r="I375" s="87"/>
    </row>
    <row r="376" spans="2:9" s="88" customFormat="1" ht="18.75" customHeight="1" x14ac:dyDescent="0.2">
      <c r="B376" s="85" t="s">
        <v>300</v>
      </c>
      <c r="C376" s="109">
        <v>0</v>
      </c>
      <c r="D376" s="109">
        <v>237</v>
      </c>
      <c r="E376" s="109">
        <v>637</v>
      </c>
      <c r="F376" s="109">
        <v>213</v>
      </c>
      <c r="G376" s="109">
        <v>1</v>
      </c>
      <c r="H376" s="86">
        <v>1088</v>
      </c>
      <c r="I376" s="87"/>
    </row>
    <row r="377" spans="2:9" s="88" customFormat="1" ht="18.75" customHeight="1" x14ac:dyDescent="0.2">
      <c r="B377" s="85" t="s">
        <v>1094</v>
      </c>
      <c r="C377" s="109">
        <v>0</v>
      </c>
      <c r="D377" s="109">
        <v>0</v>
      </c>
      <c r="E377" s="109">
        <v>637</v>
      </c>
      <c r="F377" s="109">
        <v>430</v>
      </c>
      <c r="G377" s="109">
        <v>0</v>
      </c>
      <c r="H377" s="86">
        <v>1067</v>
      </c>
      <c r="I377" s="87"/>
    </row>
    <row r="378" spans="2:9" s="88" customFormat="1" ht="18.75" customHeight="1" x14ac:dyDescent="0.2">
      <c r="B378" s="85" t="s">
        <v>1152</v>
      </c>
      <c r="C378" s="109">
        <v>161</v>
      </c>
      <c r="D378" s="109">
        <v>574</v>
      </c>
      <c r="E378" s="109">
        <v>162</v>
      </c>
      <c r="F378" s="109">
        <v>2</v>
      </c>
      <c r="G378" s="109">
        <v>157</v>
      </c>
      <c r="H378" s="86">
        <v>1056</v>
      </c>
      <c r="I378" s="87"/>
    </row>
    <row r="379" spans="2:9" s="88" customFormat="1" ht="18.75" customHeight="1" x14ac:dyDescent="0.2">
      <c r="B379" s="85" t="s">
        <v>1175</v>
      </c>
      <c r="C379" s="109">
        <v>0</v>
      </c>
      <c r="D379" s="109">
        <v>0</v>
      </c>
      <c r="E379" s="109">
        <v>0</v>
      </c>
      <c r="F379" s="109">
        <v>0</v>
      </c>
      <c r="G379" s="109">
        <v>1039</v>
      </c>
      <c r="H379" s="86">
        <v>1039</v>
      </c>
      <c r="I379" s="87"/>
    </row>
    <row r="380" spans="2:9" s="88" customFormat="1" ht="18.75" customHeight="1" x14ac:dyDescent="0.2">
      <c r="B380" s="85" t="s">
        <v>1158</v>
      </c>
      <c r="C380" s="109">
        <v>657</v>
      </c>
      <c r="D380" s="109">
        <v>137</v>
      </c>
      <c r="E380" s="109">
        <v>31</v>
      </c>
      <c r="F380" s="109">
        <v>115</v>
      </c>
      <c r="G380" s="109">
        <v>82</v>
      </c>
      <c r="H380" s="86">
        <v>1022</v>
      </c>
      <c r="I380" s="87"/>
    </row>
    <row r="381" spans="2:9" s="88" customFormat="1" ht="18.75" customHeight="1" x14ac:dyDescent="0.2">
      <c r="B381" s="85" t="s">
        <v>952</v>
      </c>
      <c r="C381" s="109">
        <v>965</v>
      </c>
      <c r="D381" s="109">
        <v>26</v>
      </c>
      <c r="E381" s="109">
        <v>25</v>
      </c>
      <c r="F381" s="109">
        <v>0</v>
      </c>
      <c r="G381" s="109">
        <v>0</v>
      </c>
      <c r="H381" s="86">
        <v>1016</v>
      </c>
      <c r="I381" s="87"/>
    </row>
    <row r="382" spans="2:9" s="88" customFormat="1" ht="18.75" customHeight="1" x14ac:dyDescent="0.2">
      <c r="B382" s="85" t="s">
        <v>1190</v>
      </c>
      <c r="C382" s="109">
        <v>765</v>
      </c>
      <c r="D382" s="109">
        <v>8</v>
      </c>
      <c r="E382" s="109">
        <v>25</v>
      </c>
      <c r="F382" s="109">
        <v>33</v>
      </c>
      <c r="G382" s="109">
        <v>185</v>
      </c>
      <c r="H382" s="86">
        <v>1016</v>
      </c>
      <c r="I382" s="87"/>
    </row>
    <row r="383" spans="2:9" s="88" customFormat="1" ht="18.75" customHeight="1" x14ac:dyDescent="0.2">
      <c r="B383" s="85" t="s">
        <v>1178</v>
      </c>
      <c r="C383" s="109">
        <v>170</v>
      </c>
      <c r="D383" s="109">
        <v>80</v>
      </c>
      <c r="E383" s="109">
        <v>0</v>
      </c>
      <c r="F383" s="109">
        <v>300</v>
      </c>
      <c r="G383" s="109">
        <v>460</v>
      </c>
      <c r="H383" s="86">
        <v>1010</v>
      </c>
      <c r="I383" s="87"/>
    </row>
    <row r="384" spans="2:9" s="88" customFormat="1" ht="18.75" customHeight="1" x14ac:dyDescent="0.2">
      <c r="B384" s="85" t="s">
        <v>1196</v>
      </c>
      <c r="C384" s="109">
        <v>1002</v>
      </c>
      <c r="D384" s="109">
        <v>0</v>
      </c>
      <c r="E384" s="109">
        <v>0</v>
      </c>
      <c r="F384" s="109">
        <v>0</v>
      </c>
      <c r="G384" s="109">
        <v>0</v>
      </c>
      <c r="H384" s="86">
        <v>1002</v>
      </c>
      <c r="I384" s="87"/>
    </row>
    <row r="385" spans="2:9" s="88" customFormat="1" ht="18.75" customHeight="1" x14ac:dyDescent="0.2">
      <c r="B385" s="85" t="s">
        <v>1191</v>
      </c>
      <c r="C385" s="109">
        <v>231</v>
      </c>
      <c r="D385" s="109">
        <v>0</v>
      </c>
      <c r="E385" s="109">
        <v>0</v>
      </c>
      <c r="F385" s="109">
        <v>300</v>
      </c>
      <c r="G385" s="109">
        <v>457</v>
      </c>
      <c r="H385" s="86">
        <v>988</v>
      </c>
      <c r="I385" s="87"/>
    </row>
    <row r="386" spans="2:9" s="88" customFormat="1" ht="18.75" customHeight="1" x14ac:dyDescent="0.2">
      <c r="B386" s="85" t="s">
        <v>1153</v>
      </c>
      <c r="C386" s="109">
        <v>0</v>
      </c>
      <c r="D386" s="109">
        <v>189</v>
      </c>
      <c r="E386" s="109">
        <v>0</v>
      </c>
      <c r="F386" s="109">
        <v>266</v>
      </c>
      <c r="G386" s="109">
        <v>532</v>
      </c>
      <c r="H386" s="86">
        <v>987</v>
      </c>
      <c r="I386" s="87"/>
    </row>
    <row r="387" spans="2:9" s="88" customFormat="1" ht="18.75" customHeight="1" x14ac:dyDescent="0.2">
      <c r="B387" s="85" t="s">
        <v>1129</v>
      </c>
      <c r="C387" s="109">
        <v>120</v>
      </c>
      <c r="D387" s="109">
        <v>21</v>
      </c>
      <c r="E387" s="109">
        <v>0</v>
      </c>
      <c r="F387" s="109">
        <v>394</v>
      </c>
      <c r="G387" s="109">
        <v>433</v>
      </c>
      <c r="H387" s="86">
        <v>968</v>
      </c>
      <c r="I387" s="87"/>
    </row>
    <row r="388" spans="2:9" s="88" customFormat="1" ht="18.75" customHeight="1" x14ac:dyDescent="0.2">
      <c r="B388" s="85" t="s">
        <v>1204</v>
      </c>
      <c r="C388" s="109">
        <v>339</v>
      </c>
      <c r="D388" s="109">
        <v>618</v>
      </c>
      <c r="E388" s="109">
        <v>0</v>
      </c>
      <c r="F388" s="109">
        <v>0</v>
      </c>
      <c r="G388" s="109">
        <v>0</v>
      </c>
      <c r="H388" s="86">
        <v>957</v>
      </c>
      <c r="I388" s="87"/>
    </row>
    <row r="389" spans="2:9" s="88" customFormat="1" ht="18.75" customHeight="1" x14ac:dyDescent="0.2">
      <c r="B389" s="85" t="s">
        <v>1205</v>
      </c>
      <c r="C389" s="109">
        <v>461</v>
      </c>
      <c r="D389" s="109">
        <v>173</v>
      </c>
      <c r="E389" s="109">
        <v>322</v>
      </c>
      <c r="F389" s="109">
        <v>0</v>
      </c>
      <c r="G389" s="109">
        <v>0</v>
      </c>
      <c r="H389" s="86">
        <v>956</v>
      </c>
      <c r="I389" s="87"/>
    </row>
    <row r="390" spans="2:9" s="88" customFormat="1" ht="18.75" customHeight="1" x14ac:dyDescent="0.2">
      <c r="B390" s="85" t="s">
        <v>1023</v>
      </c>
      <c r="C390" s="109">
        <v>0</v>
      </c>
      <c r="D390" s="109">
        <v>0</v>
      </c>
      <c r="E390" s="109">
        <v>311</v>
      </c>
      <c r="F390" s="109">
        <v>644</v>
      </c>
      <c r="G390" s="109">
        <v>0</v>
      </c>
      <c r="H390" s="86">
        <v>955</v>
      </c>
      <c r="I390" s="87"/>
    </row>
    <row r="391" spans="2:9" s="88" customFormat="1" ht="18.75" customHeight="1" x14ac:dyDescent="0.2">
      <c r="B391" s="85" t="s">
        <v>1154</v>
      </c>
      <c r="C391" s="109">
        <v>816</v>
      </c>
      <c r="D391" s="109">
        <v>0</v>
      </c>
      <c r="E391" s="109">
        <v>131</v>
      </c>
      <c r="F391" s="109">
        <v>0</v>
      </c>
      <c r="G391" s="109">
        <v>0</v>
      </c>
      <c r="H391" s="86">
        <v>947</v>
      </c>
      <c r="I391" s="87"/>
    </row>
    <row r="392" spans="2:9" s="88" customFormat="1" ht="18.75" customHeight="1" x14ac:dyDescent="0.2">
      <c r="B392" s="85" t="s">
        <v>1186</v>
      </c>
      <c r="C392" s="109">
        <v>0</v>
      </c>
      <c r="D392" s="109">
        <v>295</v>
      </c>
      <c r="E392" s="109">
        <v>274</v>
      </c>
      <c r="F392" s="109">
        <v>179</v>
      </c>
      <c r="G392" s="109">
        <v>182</v>
      </c>
      <c r="H392" s="86">
        <v>930</v>
      </c>
      <c r="I392" s="87"/>
    </row>
    <row r="393" spans="2:9" s="88" customFormat="1" ht="18.75" customHeight="1" x14ac:dyDescent="0.2">
      <c r="B393" s="85" t="s">
        <v>1193</v>
      </c>
      <c r="C393" s="109">
        <v>1</v>
      </c>
      <c r="D393" s="109">
        <v>0</v>
      </c>
      <c r="E393" s="109">
        <v>0</v>
      </c>
      <c r="F393" s="109">
        <v>839</v>
      </c>
      <c r="G393" s="109">
        <v>84</v>
      </c>
      <c r="H393" s="86">
        <v>924</v>
      </c>
      <c r="I393" s="87"/>
    </row>
    <row r="394" spans="2:9" s="88" customFormat="1" ht="18.75" customHeight="1" x14ac:dyDescent="0.2">
      <c r="B394" s="85" t="s">
        <v>1040</v>
      </c>
      <c r="C394" s="109">
        <v>0</v>
      </c>
      <c r="D394" s="109">
        <v>152</v>
      </c>
      <c r="E394" s="109">
        <v>347</v>
      </c>
      <c r="F394" s="109">
        <v>331</v>
      </c>
      <c r="G394" s="109">
        <v>64</v>
      </c>
      <c r="H394" s="86">
        <v>894</v>
      </c>
      <c r="I394" s="87"/>
    </row>
    <row r="395" spans="2:9" s="88" customFormat="1" ht="18.75" customHeight="1" x14ac:dyDescent="0.2">
      <c r="B395" s="85" t="s">
        <v>1213</v>
      </c>
      <c r="C395" s="109">
        <v>747</v>
      </c>
      <c r="D395" s="109">
        <v>0</v>
      </c>
      <c r="E395" s="109">
        <v>0</v>
      </c>
      <c r="F395" s="109">
        <v>143</v>
      </c>
      <c r="G395" s="109">
        <v>0</v>
      </c>
      <c r="H395" s="86">
        <v>890</v>
      </c>
      <c r="I395" s="87"/>
    </row>
    <row r="396" spans="2:9" s="88" customFormat="1" ht="18.75" customHeight="1" x14ac:dyDescent="0.2">
      <c r="B396" s="85" t="s">
        <v>1217</v>
      </c>
      <c r="C396" s="109">
        <v>716</v>
      </c>
      <c r="D396" s="109">
        <v>165</v>
      </c>
      <c r="E396" s="109">
        <v>0</v>
      </c>
      <c r="F396" s="109">
        <v>0</v>
      </c>
      <c r="G396" s="109">
        <v>0</v>
      </c>
      <c r="H396" s="86">
        <v>881</v>
      </c>
      <c r="I396" s="87"/>
    </row>
    <row r="397" spans="2:9" s="88" customFormat="1" ht="18.75" customHeight="1" x14ac:dyDescent="0.2">
      <c r="B397" s="85" t="s">
        <v>1212</v>
      </c>
      <c r="C397" s="109">
        <v>0</v>
      </c>
      <c r="D397" s="109">
        <v>178</v>
      </c>
      <c r="E397" s="109">
        <v>475</v>
      </c>
      <c r="F397" s="109">
        <v>223</v>
      </c>
      <c r="G397" s="109">
        <v>0</v>
      </c>
      <c r="H397" s="86">
        <v>876</v>
      </c>
      <c r="I397" s="87"/>
    </row>
    <row r="398" spans="2:9" s="88" customFormat="1" ht="18.75" customHeight="1" x14ac:dyDescent="0.2">
      <c r="B398" s="85" t="s">
        <v>1077</v>
      </c>
      <c r="C398" s="109">
        <v>0</v>
      </c>
      <c r="D398" s="109">
        <v>295</v>
      </c>
      <c r="E398" s="109">
        <v>0</v>
      </c>
      <c r="F398" s="109">
        <v>393</v>
      </c>
      <c r="G398" s="109">
        <v>185</v>
      </c>
      <c r="H398" s="86">
        <v>873</v>
      </c>
      <c r="I398" s="87"/>
    </row>
    <row r="399" spans="2:9" s="88" customFormat="1" ht="18.75" customHeight="1" x14ac:dyDescent="0.2">
      <c r="B399" s="85" t="s">
        <v>1219</v>
      </c>
      <c r="C399" s="109">
        <v>434</v>
      </c>
      <c r="D399" s="109">
        <v>0</v>
      </c>
      <c r="E399" s="109">
        <v>0</v>
      </c>
      <c r="F399" s="109">
        <v>0</v>
      </c>
      <c r="G399" s="109">
        <v>437</v>
      </c>
      <c r="H399" s="86">
        <v>871</v>
      </c>
      <c r="I399" s="87"/>
    </row>
    <row r="400" spans="2:9" s="88" customFormat="1" ht="18.75" customHeight="1" x14ac:dyDescent="0.2">
      <c r="B400" s="85" t="s">
        <v>1222</v>
      </c>
      <c r="C400" s="109">
        <v>78</v>
      </c>
      <c r="D400" s="109">
        <v>0</v>
      </c>
      <c r="E400" s="109">
        <v>386</v>
      </c>
      <c r="F400" s="109">
        <v>400</v>
      </c>
      <c r="G400" s="109">
        <v>0</v>
      </c>
      <c r="H400" s="86">
        <v>864</v>
      </c>
      <c r="I400" s="87"/>
    </row>
    <row r="401" spans="2:9" s="88" customFormat="1" ht="18.75" customHeight="1" x14ac:dyDescent="0.2">
      <c r="B401" s="85" t="s">
        <v>1151</v>
      </c>
      <c r="C401" s="109">
        <v>4</v>
      </c>
      <c r="D401" s="109">
        <v>19</v>
      </c>
      <c r="E401" s="109">
        <v>449</v>
      </c>
      <c r="F401" s="109">
        <v>0</v>
      </c>
      <c r="G401" s="109">
        <v>390</v>
      </c>
      <c r="H401" s="86">
        <v>862</v>
      </c>
      <c r="I401" s="87"/>
    </row>
    <row r="402" spans="2:9" s="88" customFormat="1" ht="18.75" customHeight="1" x14ac:dyDescent="0.2">
      <c r="B402" s="85" t="s">
        <v>1225</v>
      </c>
      <c r="C402" s="109">
        <v>400</v>
      </c>
      <c r="D402" s="109">
        <v>154</v>
      </c>
      <c r="E402" s="109">
        <v>189</v>
      </c>
      <c r="F402" s="109">
        <v>0</v>
      </c>
      <c r="G402" s="109">
        <v>99</v>
      </c>
      <c r="H402" s="86">
        <v>842</v>
      </c>
      <c r="I402" s="87"/>
    </row>
    <row r="403" spans="2:9" s="88" customFormat="1" ht="18.75" customHeight="1" x14ac:dyDescent="0.2">
      <c r="B403" s="85" t="s">
        <v>1184</v>
      </c>
      <c r="C403" s="109">
        <v>2</v>
      </c>
      <c r="D403" s="109">
        <v>0</v>
      </c>
      <c r="E403" s="109">
        <v>99</v>
      </c>
      <c r="F403" s="109">
        <v>741</v>
      </c>
      <c r="G403" s="109">
        <v>0</v>
      </c>
      <c r="H403" s="86">
        <v>842</v>
      </c>
      <c r="I403" s="87"/>
    </row>
    <row r="404" spans="2:9" s="88" customFormat="1" ht="18.75" customHeight="1" x14ac:dyDescent="0.2">
      <c r="B404" s="85" t="s">
        <v>1227</v>
      </c>
      <c r="C404" s="109">
        <v>833</v>
      </c>
      <c r="D404" s="109">
        <v>0</v>
      </c>
      <c r="E404" s="109">
        <v>0</v>
      </c>
      <c r="F404" s="109">
        <v>0</v>
      </c>
      <c r="G404" s="109">
        <v>0</v>
      </c>
      <c r="H404" s="86">
        <v>833</v>
      </c>
      <c r="I404" s="87"/>
    </row>
    <row r="405" spans="2:9" s="88" customFormat="1" ht="18.75" customHeight="1" x14ac:dyDescent="0.2">
      <c r="B405" s="85" t="s">
        <v>120</v>
      </c>
      <c r="C405" s="109">
        <v>316</v>
      </c>
      <c r="D405" s="109">
        <v>0</v>
      </c>
      <c r="E405" s="109">
        <v>265</v>
      </c>
      <c r="F405" s="109">
        <v>0</v>
      </c>
      <c r="G405" s="109">
        <v>242</v>
      </c>
      <c r="H405" s="86">
        <v>823</v>
      </c>
      <c r="I405" s="87"/>
    </row>
    <row r="406" spans="2:9" s="88" customFormat="1" ht="18.75" customHeight="1" x14ac:dyDescent="0.2">
      <c r="B406" s="85" t="s">
        <v>1071</v>
      </c>
      <c r="C406" s="109">
        <v>0</v>
      </c>
      <c r="D406" s="109">
        <v>0</v>
      </c>
      <c r="E406" s="109">
        <v>0</v>
      </c>
      <c r="F406" s="109">
        <v>0</v>
      </c>
      <c r="G406" s="109">
        <v>820</v>
      </c>
      <c r="H406" s="86">
        <v>820</v>
      </c>
      <c r="I406" s="87"/>
    </row>
    <row r="407" spans="2:9" s="88" customFormat="1" ht="18.75" customHeight="1" x14ac:dyDescent="0.2">
      <c r="B407" s="85" t="s">
        <v>1115</v>
      </c>
      <c r="C407" s="109">
        <v>0</v>
      </c>
      <c r="D407" s="109">
        <v>273</v>
      </c>
      <c r="E407" s="109">
        <v>298</v>
      </c>
      <c r="F407" s="109">
        <v>0</v>
      </c>
      <c r="G407" s="109">
        <v>228</v>
      </c>
      <c r="H407" s="86">
        <v>799</v>
      </c>
      <c r="I407" s="87"/>
    </row>
    <row r="408" spans="2:9" s="88" customFormat="1" ht="18.75" customHeight="1" x14ac:dyDescent="0.2">
      <c r="B408" s="85" t="s">
        <v>1233</v>
      </c>
      <c r="C408" s="109">
        <v>121</v>
      </c>
      <c r="D408" s="109">
        <v>661</v>
      </c>
      <c r="E408" s="109">
        <v>0</v>
      </c>
      <c r="F408" s="109">
        <v>0</v>
      </c>
      <c r="G408" s="109">
        <v>0</v>
      </c>
      <c r="H408" s="86">
        <v>782</v>
      </c>
      <c r="I408" s="87"/>
    </row>
    <row r="409" spans="2:9" s="88" customFormat="1" ht="18.75" customHeight="1" x14ac:dyDescent="0.2">
      <c r="B409" s="85" t="s">
        <v>1234</v>
      </c>
      <c r="C409" s="109">
        <v>365</v>
      </c>
      <c r="D409" s="109">
        <v>0</v>
      </c>
      <c r="E409" s="109">
        <v>165</v>
      </c>
      <c r="F409" s="109">
        <v>237</v>
      </c>
      <c r="G409" s="109">
        <v>4</v>
      </c>
      <c r="H409" s="86">
        <v>771</v>
      </c>
      <c r="I409" s="87"/>
    </row>
    <row r="410" spans="2:9" s="88" customFormat="1" ht="18.75" customHeight="1" x14ac:dyDescent="0.2">
      <c r="B410" s="85" t="s">
        <v>1099</v>
      </c>
      <c r="C410" s="109">
        <v>0</v>
      </c>
      <c r="D410" s="109">
        <v>0</v>
      </c>
      <c r="E410" s="109">
        <v>0</v>
      </c>
      <c r="F410" s="109">
        <v>763</v>
      </c>
      <c r="G410" s="109">
        <v>0</v>
      </c>
      <c r="H410" s="86">
        <v>763</v>
      </c>
      <c r="I410" s="87"/>
    </row>
    <row r="411" spans="2:9" s="88" customFormat="1" ht="18.75" customHeight="1" x14ac:dyDescent="0.2">
      <c r="B411" s="85" t="s">
        <v>196</v>
      </c>
      <c r="C411" s="109">
        <v>156</v>
      </c>
      <c r="D411" s="109">
        <v>223</v>
      </c>
      <c r="E411" s="109">
        <v>107</v>
      </c>
      <c r="F411" s="109">
        <v>216</v>
      </c>
      <c r="G411" s="109">
        <v>59</v>
      </c>
      <c r="H411" s="86">
        <v>761</v>
      </c>
      <c r="I411" s="87"/>
    </row>
    <row r="412" spans="2:9" s="88" customFormat="1" ht="18.75" customHeight="1" x14ac:dyDescent="0.2">
      <c r="B412" s="85" t="s">
        <v>302</v>
      </c>
      <c r="C412" s="109">
        <v>0</v>
      </c>
      <c r="D412" s="109">
        <v>250</v>
      </c>
      <c r="E412" s="109">
        <v>200</v>
      </c>
      <c r="F412" s="109">
        <v>191</v>
      </c>
      <c r="G412" s="109">
        <v>109</v>
      </c>
      <c r="H412" s="86">
        <v>750</v>
      </c>
      <c r="I412" s="87"/>
    </row>
    <row r="413" spans="2:9" s="88" customFormat="1" ht="18.75" customHeight="1" x14ac:dyDescent="0.2">
      <c r="B413" s="85" t="s">
        <v>1240</v>
      </c>
      <c r="C413" s="109">
        <v>0</v>
      </c>
      <c r="D413" s="109">
        <v>0</v>
      </c>
      <c r="E413" s="109">
        <v>0</v>
      </c>
      <c r="F413" s="109">
        <v>0</v>
      </c>
      <c r="G413" s="109">
        <v>749</v>
      </c>
      <c r="H413" s="86">
        <v>749</v>
      </c>
      <c r="I413" s="87"/>
    </row>
    <row r="414" spans="2:9" s="88" customFormat="1" ht="18.75" customHeight="1" x14ac:dyDescent="0.2">
      <c r="B414" s="85" t="s">
        <v>1236</v>
      </c>
      <c r="C414" s="109">
        <v>465</v>
      </c>
      <c r="D414" s="109">
        <v>0</v>
      </c>
      <c r="E414" s="109">
        <v>283</v>
      </c>
      <c r="F414" s="109">
        <v>0</v>
      </c>
      <c r="G414" s="109">
        <v>0</v>
      </c>
      <c r="H414" s="86">
        <v>748</v>
      </c>
      <c r="I414" s="87"/>
    </row>
    <row r="415" spans="2:9" s="88" customFormat="1" ht="18.75" customHeight="1" x14ac:dyDescent="0.2">
      <c r="B415" s="85" t="s">
        <v>1224</v>
      </c>
      <c r="C415" s="109">
        <v>354</v>
      </c>
      <c r="D415" s="109">
        <v>208</v>
      </c>
      <c r="E415" s="109">
        <v>0</v>
      </c>
      <c r="F415" s="109">
        <v>0</v>
      </c>
      <c r="G415" s="109">
        <v>172</v>
      </c>
      <c r="H415" s="86">
        <v>734</v>
      </c>
      <c r="I415" s="87"/>
    </row>
    <row r="416" spans="2:9" s="88" customFormat="1" ht="18.75" customHeight="1" x14ac:dyDescent="0.2">
      <c r="B416" s="85" t="s">
        <v>1242</v>
      </c>
      <c r="C416" s="109">
        <v>180</v>
      </c>
      <c r="D416" s="109">
        <v>0</v>
      </c>
      <c r="E416" s="109">
        <v>241</v>
      </c>
      <c r="F416" s="109">
        <v>0</v>
      </c>
      <c r="G416" s="109">
        <v>310</v>
      </c>
      <c r="H416" s="86">
        <v>731</v>
      </c>
      <c r="I416" s="87"/>
    </row>
    <row r="417" spans="2:9" s="88" customFormat="1" ht="18.75" customHeight="1" x14ac:dyDescent="0.2">
      <c r="B417" s="85" t="s">
        <v>1208</v>
      </c>
      <c r="C417" s="109">
        <v>0</v>
      </c>
      <c r="D417" s="109">
        <v>0</v>
      </c>
      <c r="E417" s="109">
        <v>0</v>
      </c>
      <c r="F417" s="109">
        <v>730</v>
      </c>
      <c r="G417" s="109">
        <v>0</v>
      </c>
      <c r="H417" s="86">
        <v>730</v>
      </c>
      <c r="I417" s="87"/>
    </row>
    <row r="418" spans="2:9" s="88" customFormat="1" ht="18.75" customHeight="1" x14ac:dyDescent="0.2">
      <c r="B418" s="85" t="s">
        <v>1244</v>
      </c>
      <c r="C418" s="109">
        <v>2</v>
      </c>
      <c r="D418" s="109">
        <v>0</v>
      </c>
      <c r="E418" s="109">
        <v>88</v>
      </c>
      <c r="F418" s="109">
        <v>152</v>
      </c>
      <c r="G418" s="109">
        <v>479</v>
      </c>
      <c r="H418" s="86">
        <v>721</v>
      </c>
      <c r="I418" s="87"/>
    </row>
    <row r="419" spans="2:9" s="88" customFormat="1" ht="18.75" customHeight="1" x14ac:dyDescent="0.2">
      <c r="B419" s="85" t="s">
        <v>3121</v>
      </c>
      <c r="C419" s="109">
        <v>683</v>
      </c>
      <c r="D419" s="109">
        <v>0</v>
      </c>
      <c r="E419" s="109">
        <v>19</v>
      </c>
      <c r="F419" s="109">
        <v>16</v>
      </c>
      <c r="G419" s="109">
        <v>0</v>
      </c>
      <c r="H419" s="86">
        <v>718</v>
      </c>
      <c r="I419" s="87"/>
    </row>
    <row r="420" spans="2:9" s="88" customFormat="1" ht="18.75" customHeight="1" x14ac:dyDescent="0.2">
      <c r="B420" s="85" t="s">
        <v>1245</v>
      </c>
      <c r="C420" s="109">
        <v>223</v>
      </c>
      <c r="D420" s="109">
        <v>0</v>
      </c>
      <c r="E420" s="109">
        <v>492</v>
      </c>
      <c r="F420" s="109">
        <v>0</v>
      </c>
      <c r="G420" s="109">
        <v>0</v>
      </c>
      <c r="H420" s="86">
        <v>715</v>
      </c>
      <c r="I420" s="87"/>
    </row>
    <row r="421" spans="2:9" s="88" customFormat="1" ht="18.75" customHeight="1" x14ac:dyDescent="0.2">
      <c r="B421" s="85" t="s">
        <v>1188</v>
      </c>
      <c r="C421" s="109">
        <v>0</v>
      </c>
      <c r="D421" s="109">
        <v>0</v>
      </c>
      <c r="E421" s="109">
        <v>0</v>
      </c>
      <c r="F421" s="109">
        <v>0</v>
      </c>
      <c r="G421" s="109">
        <v>715</v>
      </c>
      <c r="H421" s="86">
        <v>715</v>
      </c>
      <c r="I421" s="87"/>
    </row>
    <row r="422" spans="2:9" s="88" customFormat="1" ht="18.75" customHeight="1" x14ac:dyDescent="0.2">
      <c r="B422" s="85" t="s">
        <v>1250</v>
      </c>
      <c r="C422" s="109">
        <v>355</v>
      </c>
      <c r="D422" s="109">
        <v>352</v>
      </c>
      <c r="E422" s="109">
        <v>0</v>
      </c>
      <c r="F422" s="109">
        <v>0</v>
      </c>
      <c r="G422" s="109">
        <v>0</v>
      </c>
      <c r="H422" s="86">
        <v>707</v>
      </c>
      <c r="I422" s="87"/>
    </row>
    <row r="423" spans="2:9" s="88" customFormat="1" ht="18.75" customHeight="1" x14ac:dyDescent="0.2">
      <c r="B423" s="85" t="s">
        <v>1253</v>
      </c>
      <c r="C423" s="109">
        <v>0</v>
      </c>
      <c r="D423" s="109">
        <v>72</v>
      </c>
      <c r="E423" s="109">
        <v>631</v>
      </c>
      <c r="F423" s="109">
        <v>0</v>
      </c>
      <c r="G423" s="109">
        <v>0</v>
      </c>
      <c r="H423" s="86">
        <v>703</v>
      </c>
      <c r="I423" s="87"/>
    </row>
    <row r="424" spans="2:9" s="88" customFormat="1" ht="18.75" customHeight="1" x14ac:dyDescent="0.2">
      <c r="B424" s="85" t="s">
        <v>1248</v>
      </c>
      <c r="C424" s="109">
        <v>0</v>
      </c>
      <c r="D424" s="109">
        <v>701</v>
      </c>
      <c r="E424" s="109">
        <v>0</v>
      </c>
      <c r="F424" s="109">
        <v>0</v>
      </c>
      <c r="G424" s="109">
        <v>0</v>
      </c>
      <c r="H424" s="86">
        <v>701</v>
      </c>
      <c r="I424" s="87"/>
    </row>
    <row r="425" spans="2:9" s="88" customFormat="1" ht="18.75" customHeight="1" x14ac:dyDescent="0.2">
      <c r="B425" s="85" t="s">
        <v>1121</v>
      </c>
      <c r="C425" s="109">
        <v>0</v>
      </c>
      <c r="D425" s="109">
        <v>0</v>
      </c>
      <c r="E425" s="109">
        <v>0</v>
      </c>
      <c r="F425" s="109">
        <v>0</v>
      </c>
      <c r="G425" s="109">
        <v>681</v>
      </c>
      <c r="H425" s="86">
        <v>681</v>
      </c>
      <c r="I425" s="87"/>
    </row>
    <row r="426" spans="2:9" s="88" customFormat="1" ht="18.75" customHeight="1" x14ac:dyDescent="0.2">
      <c r="B426" s="85" t="s">
        <v>1197</v>
      </c>
      <c r="C426" s="109">
        <v>368</v>
      </c>
      <c r="D426" s="109">
        <v>312</v>
      </c>
      <c r="E426" s="109">
        <v>0</v>
      </c>
      <c r="F426" s="109">
        <v>0</v>
      </c>
      <c r="G426" s="109">
        <v>0</v>
      </c>
      <c r="H426" s="86">
        <v>680</v>
      </c>
      <c r="I426" s="87"/>
    </row>
    <row r="427" spans="2:9" s="88" customFormat="1" ht="18.75" customHeight="1" x14ac:dyDescent="0.2">
      <c r="B427" s="85" t="s">
        <v>1156</v>
      </c>
      <c r="C427" s="109">
        <v>0</v>
      </c>
      <c r="D427" s="109">
        <v>0</v>
      </c>
      <c r="E427" s="109">
        <v>0</v>
      </c>
      <c r="F427" s="109">
        <v>350</v>
      </c>
      <c r="G427" s="109">
        <v>329</v>
      </c>
      <c r="H427" s="86">
        <v>679</v>
      </c>
      <c r="I427" s="87"/>
    </row>
    <row r="428" spans="2:9" s="88" customFormat="1" ht="18.75" customHeight="1" x14ac:dyDescent="0.2">
      <c r="B428" s="85" t="s">
        <v>908</v>
      </c>
      <c r="C428" s="109">
        <v>668</v>
      </c>
      <c r="D428" s="109">
        <v>0</v>
      </c>
      <c r="E428" s="109">
        <v>0</v>
      </c>
      <c r="F428" s="109">
        <v>0</v>
      </c>
      <c r="G428" s="109">
        <v>0</v>
      </c>
      <c r="H428" s="86">
        <v>668</v>
      </c>
      <c r="I428" s="87"/>
    </row>
    <row r="429" spans="2:9" s="88" customFormat="1" ht="18.75" customHeight="1" x14ac:dyDescent="0.2">
      <c r="B429" s="85" t="s">
        <v>1258</v>
      </c>
      <c r="C429" s="109">
        <v>0</v>
      </c>
      <c r="D429" s="109">
        <v>446</v>
      </c>
      <c r="E429" s="109">
        <v>0</v>
      </c>
      <c r="F429" s="109">
        <v>222</v>
      </c>
      <c r="G429" s="109">
        <v>0</v>
      </c>
      <c r="H429" s="86">
        <v>668</v>
      </c>
      <c r="I429" s="87"/>
    </row>
    <row r="430" spans="2:9" s="88" customFormat="1" ht="18.75" customHeight="1" x14ac:dyDescent="0.2">
      <c r="B430" s="85" t="s">
        <v>1189</v>
      </c>
      <c r="C430" s="109">
        <v>0</v>
      </c>
      <c r="D430" s="109">
        <v>0</v>
      </c>
      <c r="E430" s="109">
        <v>0</v>
      </c>
      <c r="F430" s="109">
        <v>0</v>
      </c>
      <c r="G430" s="109">
        <v>664</v>
      </c>
      <c r="H430" s="86">
        <v>664</v>
      </c>
      <c r="I430" s="87"/>
    </row>
    <row r="431" spans="2:9" s="88" customFormat="1" ht="18.75" customHeight="1" x14ac:dyDescent="0.2">
      <c r="B431" s="85" t="s">
        <v>1120</v>
      </c>
      <c r="C431" s="109">
        <v>171</v>
      </c>
      <c r="D431" s="109">
        <v>73</v>
      </c>
      <c r="E431" s="109">
        <v>10</v>
      </c>
      <c r="F431" s="109">
        <v>290</v>
      </c>
      <c r="G431" s="109">
        <v>118</v>
      </c>
      <c r="H431" s="86">
        <v>662</v>
      </c>
      <c r="I431" s="87"/>
    </row>
    <row r="432" spans="2:9" s="88" customFormat="1" ht="18.75" customHeight="1" x14ac:dyDescent="0.2">
      <c r="B432" s="85" t="s">
        <v>1182</v>
      </c>
      <c r="C432" s="109">
        <v>0</v>
      </c>
      <c r="D432" s="109">
        <v>0</v>
      </c>
      <c r="E432" s="109">
        <v>528</v>
      </c>
      <c r="F432" s="109">
        <v>0</v>
      </c>
      <c r="G432" s="109">
        <v>132</v>
      </c>
      <c r="H432" s="86">
        <v>660</v>
      </c>
      <c r="I432" s="87"/>
    </row>
    <row r="433" spans="2:9" s="88" customFormat="1" ht="18.75" customHeight="1" x14ac:dyDescent="0.2">
      <c r="B433" s="85" t="s">
        <v>1202</v>
      </c>
      <c r="C433" s="109">
        <v>27</v>
      </c>
      <c r="D433" s="109">
        <v>177</v>
      </c>
      <c r="E433" s="109">
        <v>182</v>
      </c>
      <c r="F433" s="109">
        <v>2</v>
      </c>
      <c r="G433" s="109">
        <v>271</v>
      </c>
      <c r="H433" s="86">
        <v>659</v>
      </c>
      <c r="I433" s="87"/>
    </row>
    <row r="434" spans="2:9" s="88" customFormat="1" ht="18.75" customHeight="1" x14ac:dyDescent="0.2">
      <c r="B434" s="85" t="s">
        <v>1209</v>
      </c>
      <c r="C434" s="109">
        <v>210</v>
      </c>
      <c r="D434" s="109">
        <v>0</v>
      </c>
      <c r="E434" s="109">
        <v>0</v>
      </c>
      <c r="F434" s="109">
        <v>220</v>
      </c>
      <c r="G434" s="109">
        <v>227</v>
      </c>
      <c r="H434" s="86">
        <v>657</v>
      </c>
      <c r="I434" s="87"/>
    </row>
    <row r="435" spans="2:9" s="88" customFormat="1" ht="18.75" customHeight="1" x14ac:dyDescent="0.2">
      <c r="B435" s="85" t="s">
        <v>1101</v>
      </c>
      <c r="C435" s="109">
        <v>0</v>
      </c>
      <c r="D435" s="109">
        <v>224</v>
      </c>
      <c r="E435" s="109">
        <v>0</v>
      </c>
      <c r="F435" s="109">
        <v>0</v>
      </c>
      <c r="G435" s="109">
        <v>432</v>
      </c>
      <c r="H435" s="86">
        <v>656</v>
      </c>
      <c r="I435" s="87"/>
    </row>
    <row r="436" spans="2:9" s="88" customFormat="1" ht="18.75" customHeight="1" x14ac:dyDescent="0.2">
      <c r="B436" s="85" t="s">
        <v>1203</v>
      </c>
      <c r="C436" s="109">
        <v>118</v>
      </c>
      <c r="D436" s="109">
        <v>71</v>
      </c>
      <c r="E436" s="109">
        <v>0</v>
      </c>
      <c r="F436" s="109">
        <v>0</v>
      </c>
      <c r="G436" s="109">
        <v>462</v>
      </c>
      <c r="H436" s="86">
        <v>651</v>
      </c>
      <c r="I436" s="87"/>
    </row>
    <row r="437" spans="2:9" s="88" customFormat="1" ht="18.75" customHeight="1" x14ac:dyDescent="0.2">
      <c r="B437" s="85" t="s">
        <v>1210</v>
      </c>
      <c r="C437" s="109">
        <v>0</v>
      </c>
      <c r="D437" s="109">
        <v>0</v>
      </c>
      <c r="E437" s="109">
        <v>402</v>
      </c>
      <c r="F437" s="109">
        <v>249</v>
      </c>
      <c r="G437" s="109">
        <v>0</v>
      </c>
      <c r="H437" s="86">
        <v>651</v>
      </c>
      <c r="I437" s="87"/>
    </row>
    <row r="438" spans="2:9" s="88" customFormat="1" ht="18.75" customHeight="1" x14ac:dyDescent="0.2">
      <c r="B438" s="85" t="s">
        <v>304</v>
      </c>
      <c r="C438" s="109">
        <v>0</v>
      </c>
      <c r="D438" s="109">
        <v>167</v>
      </c>
      <c r="E438" s="109">
        <v>198</v>
      </c>
      <c r="F438" s="109">
        <v>236</v>
      </c>
      <c r="G438" s="109">
        <v>29</v>
      </c>
      <c r="H438" s="86">
        <v>630</v>
      </c>
      <c r="I438" s="87"/>
    </row>
    <row r="439" spans="2:9" s="88" customFormat="1" ht="18.75" customHeight="1" x14ac:dyDescent="0.2">
      <c r="B439" s="85" t="s">
        <v>1274</v>
      </c>
      <c r="C439" s="109">
        <v>0</v>
      </c>
      <c r="D439" s="109">
        <v>0</v>
      </c>
      <c r="E439" s="109">
        <v>0</v>
      </c>
      <c r="F439" s="109">
        <v>619</v>
      </c>
      <c r="G439" s="109">
        <v>0</v>
      </c>
      <c r="H439" s="86">
        <v>619</v>
      </c>
      <c r="I439" s="87"/>
    </row>
    <row r="440" spans="2:9" s="88" customFormat="1" ht="18.75" customHeight="1" x14ac:dyDescent="0.2">
      <c r="B440" s="85" t="s">
        <v>1256</v>
      </c>
      <c r="C440" s="109">
        <v>0</v>
      </c>
      <c r="D440" s="109">
        <v>94</v>
      </c>
      <c r="E440" s="109">
        <v>185</v>
      </c>
      <c r="F440" s="109">
        <v>82</v>
      </c>
      <c r="G440" s="109">
        <v>255</v>
      </c>
      <c r="H440" s="86">
        <v>616</v>
      </c>
      <c r="I440" s="87"/>
    </row>
    <row r="441" spans="2:9" s="88" customFormat="1" ht="18.75" customHeight="1" x14ac:dyDescent="0.2">
      <c r="B441" s="85" t="s">
        <v>1276</v>
      </c>
      <c r="C441" s="109">
        <v>0</v>
      </c>
      <c r="D441" s="109">
        <v>0</v>
      </c>
      <c r="E441" s="109">
        <v>452</v>
      </c>
      <c r="F441" s="109">
        <v>162</v>
      </c>
      <c r="G441" s="109">
        <v>0</v>
      </c>
      <c r="H441" s="86">
        <v>614</v>
      </c>
      <c r="I441" s="87"/>
    </row>
    <row r="442" spans="2:9" s="88" customFormat="1" ht="18.75" customHeight="1" x14ac:dyDescent="0.2">
      <c r="B442" s="85" t="s">
        <v>1277</v>
      </c>
      <c r="C442" s="109">
        <v>317</v>
      </c>
      <c r="D442" s="109">
        <v>297</v>
      </c>
      <c r="E442" s="109">
        <v>0</v>
      </c>
      <c r="F442" s="109">
        <v>0</v>
      </c>
      <c r="G442" s="109">
        <v>0</v>
      </c>
      <c r="H442" s="86">
        <v>614</v>
      </c>
      <c r="I442" s="87"/>
    </row>
    <row r="443" spans="2:9" s="88" customFormat="1" ht="18.75" customHeight="1" x14ac:dyDescent="0.2">
      <c r="B443" s="85" t="s">
        <v>1109</v>
      </c>
      <c r="C443" s="109">
        <v>0</v>
      </c>
      <c r="D443" s="109">
        <v>0</v>
      </c>
      <c r="E443" s="109">
        <v>606</v>
      </c>
      <c r="F443" s="109">
        <v>0</v>
      </c>
      <c r="G443" s="109">
        <v>0</v>
      </c>
      <c r="H443" s="86">
        <v>606</v>
      </c>
      <c r="I443" s="87"/>
    </row>
    <row r="444" spans="2:9" s="88" customFormat="1" ht="18.75" customHeight="1" x14ac:dyDescent="0.2">
      <c r="B444" s="85" t="s">
        <v>1282</v>
      </c>
      <c r="C444" s="109">
        <v>0</v>
      </c>
      <c r="D444" s="109">
        <v>316</v>
      </c>
      <c r="E444" s="109">
        <v>0</v>
      </c>
      <c r="F444" s="109">
        <v>0</v>
      </c>
      <c r="G444" s="109">
        <v>287</v>
      </c>
      <c r="H444" s="86">
        <v>603</v>
      </c>
      <c r="I444" s="87"/>
    </row>
    <row r="445" spans="2:9" s="88" customFormat="1" ht="18.75" customHeight="1" x14ac:dyDescent="0.2">
      <c r="B445" s="85" t="s">
        <v>1283</v>
      </c>
      <c r="C445" s="109">
        <v>0</v>
      </c>
      <c r="D445" s="109">
        <v>0</v>
      </c>
      <c r="E445" s="109">
        <v>0</v>
      </c>
      <c r="F445" s="109">
        <v>603</v>
      </c>
      <c r="G445" s="109">
        <v>0</v>
      </c>
      <c r="H445" s="86">
        <v>603</v>
      </c>
      <c r="I445" s="87"/>
    </row>
    <row r="446" spans="2:9" s="88" customFormat="1" ht="18.75" customHeight="1" x14ac:dyDescent="0.2">
      <c r="B446" s="85" t="s">
        <v>1255</v>
      </c>
      <c r="C446" s="109">
        <v>0</v>
      </c>
      <c r="D446" s="109">
        <v>408</v>
      </c>
      <c r="E446" s="109">
        <v>138</v>
      </c>
      <c r="F446" s="109">
        <v>56</v>
      </c>
      <c r="G446" s="109">
        <v>0</v>
      </c>
      <c r="H446" s="86">
        <v>602</v>
      </c>
      <c r="I446" s="87"/>
    </row>
    <row r="447" spans="2:9" s="88" customFormat="1" ht="18.75" customHeight="1" x14ac:dyDescent="0.2">
      <c r="B447" s="85" t="s">
        <v>1286</v>
      </c>
      <c r="C447" s="109">
        <v>0</v>
      </c>
      <c r="D447" s="109">
        <v>0</v>
      </c>
      <c r="E447" s="109">
        <v>0</v>
      </c>
      <c r="F447" s="109">
        <v>594</v>
      </c>
      <c r="G447" s="109">
        <v>0</v>
      </c>
      <c r="H447" s="86">
        <v>594</v>
      </c>
      <c r="I447" s="87"/>
    </row>
    <row r="448" spans="2:9" s="88" customFormat="1" ht="18.75" customHeight="1" x14ac:dyDescent="0.2">
      <c r="B448" s="85" t="s">
        <v>1289</v>
      </c>
      <c r="C448" s="109">
        <v>0</v>
      </c>
      <c r="D448" s="109">
        <v>9</v>
      </c>
      <c r="E448" s="109">
        <v>566</v>
      </c>
      <c r="F448" s="109">
        <v>0</v>
      </c>
      <c r="G448" s="109">
        <v>0</v>
      </c>
      <c r="H448" s="86">
        <v>575</v>
      </c>
      <c r="I448" s="87"/>
    </row>
    <row r="449" spans="2:9" s="88" customFormat="1" ht="18.75" customHeight="1" x14ac:dyDescent="0.2">
      <c r="B449" s="85" t="s">
        <v>1226</v>
      </c>
      <c r="C449" s="109">
        <v>0</v>
      </c>
      <c r="D449" s="109">
        <v>0</v>
      </c>
      <c r="E449" s="109">
        <v>141</v>
      </c>
      <c r="F449" s="109">
        <v>162</v>
      </c>
      <c r="G449" s="109">
        <v>261</v>
      </c>
      <c r="H449" s="86">
        <v>564</v>
      </c>
      <c r="I449" s="87"/>
    </row>
    <row r="450" spans="2:9" s="88" customFormat="1" ht="18.75" customHeight="1" x14ac:dyDescent="0.2">
      <c r="B450" s="85" t="s">
        <v>1290</v>
      </c>
      <c r="C450" s="109">
        <v>270</v>
      </c>
      <c r="D450" s="109">
        <v>0</v>
      </c>
      <c r="E450" s="109">
        <v>294</v>
      </c>
      <c r="F450" s="109">
        <v>0</v>
      </c>
      <c r="G450" s="109">
        <v>0</v>
      </c>
      <c r="H450" s="86">
        <v>564</v>
      </c>
      <c r="I450" s="87"/>
    </row>
    <row r="451" spans="2:9" s="88" customFormat="1" ht="18.75" customHeight="1" x14ac:dyDescent="0.2">
      <c r="B451" s="85" t="s">
        <v>1294</v>
      </c>
      <c r="C451" s="109">
        <v>52</v>
      </c>
      <c r="D451" s="109">
        <v>10</v>
      </c>
      <c r="E451" s="109">
        <v>47</v>
      </c>
      <c r="F451" s="109">
        <v>454</v>
      </c>
      <c r="G451" s="109">
        <v>0</v>
      </c>
      <c r="H451" s="86">
        <v>563</v>
      </c>
      <c r="I451" s="87"/>
    </row>
    <row r="452" spans="2:9" s="88" customFormat="1" ht="18.75" customHeight="1" x14ac:dyDescent="0.2">
      <c r="B452" s="85" t="s">
        <v>1295</v>
      </c>
      <c r="C452" s="109">
        <v>504</v>
      </c>
      <c r="D452" s="109">
        <v>56</v>
      </c>
      <c r="E452" s="109">
        <v>0</v>
      </c>
      <c r="F452" s="109">
        <v>0</v>
      </c>
      <c r="G452" s="109">
        <v>0</v>
      </c>
      <c r="H452" s="86">
        <v>560</v>
      </c>
      <c r="I452" s="87"/>
    </row>
    <row r="453" spans="2:9" s="88" customFormat="1" ht="18.75" customHeight="1" x14ac:dyDescent="0.2">
      <c r="B453" s="85" t="s">
        <v>1296</v>
      </c>
      <c r="C453" s="109">
        <v>0</v>
      </c>
      <c r="D453" s="109">
        <v>0</v>
      </c>
      <c r="E453" s="109">
        <v>0</v>
      </c>
      <c r="F453" s="109">
        <v>0</v>
      </c>
      <c r="G453" s="109">
        <v>559</v>
      </c>
      <c r="H453" s="86">
        <v>559</v>
      </c>
      <c r="I453" s="87"/>
    </row>
    <row r="454" spans="2:9" s="88" customFormat="1" ht="18.75" customHeight="1" x14ac:dyDescent="0.2">
      <c r="B454" s="85" t="s">
        <v>1142</v>
      </c>
      <c r="C454" s="109">
        <v>0</v>
      </c>
      <c r="D454" s="109">
        <v>0</v>
      </c>
      <c r="E454" s="109">
        <v>0</v>
      </c>
      <c r="F454" s="109">
        <v>5</v>
      </c>
      <c r="G454" s="109">
        <v>547</v>
      </c>
      <c r="H454" s="86">
        <v>552</v>
      </c>
      <c r="I454" s="87"/>
    </row>
    <row r="455" spans="2:9" s="88" customFormat="1" ht="18.75" customHeight="1" x14ac:dyDescent="0.2">
      <c r="B455" s="85" t="s">
        <v>1303</v>
      </c>
      <c r="C455" s="109">
        <v>0</v>
      </c>
      <c r="D455" s="109">
        <v>0</v>
      </c>
      <c r="E455" s="109">
        <v>0</v>
      </c>
      <c r="F455" s="109">
        <v>0</v>
      </c>
      <c r="G455" s="109">
        <v>549</v>
      </c>
      <c r="H455" s="86">
        <v>549</v>
      </c>
      <c r="I455" s="87"/>
    </row>
    <row r="456" spans="2:9" s="88" customFormat="1" ht="18.75" customHeight="1" x14ac:dyDescent="0.2">
      <c r="B456" s="85" t="s">
        <v>1304</v>
      </c>
      <c r="C456" s="109">
        <v>0</v>
      </c>
      <c r="D456" s="109">
        <v>0</v>
      </c>
      <c r="E456" s="109">
        <v>0</v>
      </c>
      <c r="F456" s="109">
        <v>546</v>
      </c>
      <c r="G456" s="109">
        <v>0</v>
      </c>
      <c r="H456" s="86">
        <v>546</v>
      </c>
      <c r="I456" s="87"/>
    </row>
    <row r="457" spans="2:9" s="88" customFormat="1" ht="18.75" customHeight="1" x14ac:dyDescent="0.2">
      <c r="B457" s="85" t="s">
        <v>1271</v>
      </c>
      <c r="C457" s="109">
        <v>0</v>
      </c>
      <c r="D457" s="109">
        <v>399</v>
      </c>
      <c r="E457" s="109">
        <v>0</v>
      </c>
      <c r="F457" s="109">
        <v>0</v>
      </c>
      <c r="G457" s="109">
        <v>141</v>
      </c>
      <c r="H457" s="86">
        <v>540</v>
      </c>
      <c r="I457" s="87"/>
    </row>
    <row r="458" spans="2:9" s="88" customFormat="1" ht="18.75" customHeight="1" x14ac:dyDescent="0.2">
      <c r="B458" s="85" t="s">
        <v>107</v>
      </c>
      <c r="C458" s="109">
        <v>0</v>
      </c>
      <c r="D458" s="109">
        <v>0</v>
      </c>
      <c r="E458" s="109">
        <v>216</v>
      </c>
      <c r="F458" s="109">
        <v>323</v>
      </c>
      <c r="G458" s="109">
        <v>0</v>
      </c>
      <c r="H458" s="86">
        <v>539</v>
      </c>
      <c r="I458" s="87"/>
    </row>
    <row r="459" spans="2:9" s="88" customFormat="1" ht="18.75" customHeight="1" x14ac:dyDescent="0.2">
      <c r="B459" s="85" t="s">
        <v>1215</v>
      </c>
      <c r="C459" s="109">
        <v>0</v>
      </c>
      <c r="D459" s="109">
        <v>0</v>
      </c>
      <c r="E459" s="109">
        <v>528</v>
      </c>
      <c r="F459" s="109">
        <v>0</v>
      </c>
      <c r="G459" s="109">
        <v>0</v>
      </c>
      <c r="H459" s="86">
        <v>528</v>
      </c>
      <c r="I459" s="87"/>
    </row>
    <row r="460" spans="2:9" s="88" customFormat="1" ht="18.75" customHeight="1" x14ac:dyDescent="0.2">
      <c r="B460" s="85" t="s">
        <v>1311</v>
      </c>
      <c r="C460" s="109">
        <v>473</v>
      </c>
      <c r="D460" s="109">
        <v>53</v>
      </c>
      <c r="E460" s="109">
        <v>0</v>
      </c>
      <c r="F460" s="109">
        <v>0</v>
      </c>
      <c r="G460" s="109">
        <v>0</v>
      </c>
      <c r="H460" s="86">
        <v>526</v>
      </c>
      <c r="I460" s="87"/>
    </row>
    <row r="461" spans="2:9" s="88" customFormat="1" ht="18.75" customHeight="1" x14ac:dyDescent="0.2">
      <c r="B461" s="85" t="s">
        <v>1313</v>
      </c>
      <c r="C461" s="109">
        <v>127</v>
      </c>
      <c r="D461" s="109">
        <v>394</v>
      </c>
      <c r="E461" s="109">
        <v>0</v>
      </c>
      <c r="F461" s="109">
        <v>0</v>
      </c>
      <c r="G461" s="109">
        <v>0</v>
      </c>
      <c r="H461" s="86">
        <v>521</v>
      </c>
      <c r="I461" s="87"/>
    </row>
    <row r="462" spans="2:9" s="88" customFormat="1" ht="18.75" customHeight="1" x14ac:dyDescent="0.2">
      <c r="B462" s="85" t="s">
        <v>1080</v>
      </c>
      <c r="C462" s="109">
        <v>375</v>
      </c>
      <c r="D462" s="109">
        <v>145</v>
      </c>
      <c r="E462" s="109">
        <v>0</v>
      </c>
      <c r="F462" s="109">
        <v>0</v>
      </c>
      <c r="G462" s="109">
        <v>0</v>
      </c>
      <c r="H462" s="86">
        <v>520</v>
      </c>
      <c r="I462" s="87"/>
    </row>
    <row r="463" spans="2:9" s="88" customFormat="1" ht="18.75" customHeight="1" x14ac:dyDescent="0.2">
      <c r="B463" s="85" t="s">
        <v>1315</v>
      </c>
      <c r="C463" s="109">
        <v>11</v>
      </c>
      <c r="D463" s="109">
        <v>0</v>
      </c>
      <c r="E463" s="109">
        <v>0</v>
      </c>
      <c r="F463" s="109">
        <v>507</v>
      </c>
      <c r="G463" s="109">
        <v>0</v>
      </c>
      <c r="H463" s="86">
        <v>518</v>
      </c>
      <c r="I463" s="87"/>
    </row>
    <row r="464" spans="2:9" s="88" customFormat="1" ht="18.75" customHeight="1" x14ac:dyDescent="0.2">
      <c r="B464" s="85" t="s">
        <v>1314</v>
      </c>
      <c r="C464" s="109">
        <v>265</v>
      </c>
      <c r="D464" s="109">
        <v>253</v>
      </c>
      <c r="E464" s="109">
        <v>0</v>
      </c>
      <c r="F464" s="109">
        <v>0</v>
      </c>
      <c r="G464" s="109">
        <v>0</v>
      </c>
      <c r="H464" s="86">
        <v>518</v>
      </c>
      <c r="I464" s="87"/>
    </row>
    <row r="465" spans="2:9" s="88" customFormat="1" ht="18.75" customHeight="1" x14ac:dyDescent="0.2">
      <c r="B465" s="85" t="s">
        <v>1316</v>
      </c>
      <c r="C465" s="109">
        <v>0</v>
      </c>
      <c r="D465" s="109">
        <v>0</v>
      </c>
      <c r="E465" s="109">
        <v>0</v>
      </c>
      <c r="F465" s="109">
        <v>12</v>
      </c>
      <c r="G465" s="109">
        <v>505</v>
      </c>
      <c r="H465" s="86">
        <v>517</v>
      </c>
      <c r="I465" s="87"/>
    </row>
    <row r="466" spans="2:9" s="88" customFormat="1" ht="18.75" customHeight="1" x14ac:dyDescent="0.2">
      <c r="B466" s="85" t="s">
        <v>1198</v>
      </c>
      <c r="C466" s="109">
        <v>0</v>
      </c>
      <c r="D466" s="109">
        <v>0</v>
      </c>
      <c r="E466" s="109">
        <v>0</v>
      </c>
      <c r="F466" s="109">
        <v>0</v>
      </c>
      <c r="G466" s="109">
        <v>500</v>
      </c>
      <c r="H466" s="86">
        <v>500</v>
      </c>
      <c r="I466" s="87"/>
    </row>
    <row r="467" spans="2:9" s="88" customFormat="1" ht="18.75" customHeight="1" x14ac:dyDescent="0.2">
      <c r="B467" s="85" t="s">
        <v>1324</v>
      </c>
      <c r="C467" s="109">
        <v>0</v>
      </c>
      <c r="D467" s="109">
        <v>0</v>
      </c>
      <c r="E467" s="109">
        <v>0</v>
      </c>
      <c r="F467" s="109">
        <v>499</v>
      </c>
      <c r="G467" s="109">
        <v>0</v>
      </c>
      <c r="H467" s="86">
        <v>499</v>
      </c>
      <c r="I467" s="87"/>
    </row>
    <row r="468" spans="2:9" s="88" customFormat="1" ht="18.75" customHeight="1" x14ac:dyDescent="0.2">
      <c r="B468" s="85" t="s">
        <v>1266</v>
      </c>
      <c r="C468" s="109">
        <v>0</v>
      </c>
      <c r="D468" s="109">
        <v>153</v>
      </c>
      <c r="E468" s="109">
        <v>297</v>
      </c>
      <c r="F468" s="109">
        <v>0</v>
      </c>
      <c r="G468" s="109">
        <v>47</v>
      </c>
      <c r="H468" s="86">
        <v>497</v>
      </c>
      <c r="I468" s="87"/>
    </row>
    <row r="469" spans="2:9" s="88" customFormat="1" ht="18.75" customHeight="1" x14ac:dyDescent="0.2">
      <c r="B469" s="85" t="s">
        <v>3122</v>
      </c>
      <c r="C469" s="109">
        <v>0</v>
      </c>
      <c r="D469" s="109">
        <v>110</v>
      </c>
      <c r="E469" s="109">
        <v>82</v>
      </c>
      <c r="F469" s="109">
        <v>55</v>
      </c>
      <c r="G469" s="109">
        <v>248</v>
      </c>
      <c r="H469" s="86">
        <v>495</v>
      </c>
      <c r="I469" s="87"/>
    </row>
    <row r="470" spans="2:9" s="88" customFormat="1" ht="18.75" customHeight="1" x14ac:dyDescent="0.2">
      <c r="B470" s="85" t="s">
        <v>1185</v>
      </c>
      <c r="C470" s="109">
        <v>106</v>
      </c>
      <c r="D470" s="109">
        <v>31</v>
      </c>
      <c r="E470" s="109">
        <v>225</v>
      </c>
      <c r="F470" s="109">
        <v>130</v>
      </c>
      <c r="G470" s="109">
        <v>0</v>
      </c>
      <c r="H470" s="86">
        <v>492</v>
      </c>
      <c r="I470" s="87"/>
    </row>
    <row r="471" spans="2:9" s="88" customFormat="1" ht="18.75" customHeight="1" x14ac:dyDescent="0.2">
      <c r="B471" s="85" t="s">
        <v>1249</v>
      </c>
      <c r="C471" s="109">
        <v>0</v>
      </c>
      <c r="D471" s="109">
        <v>0</v>
      </c>
      <c r="E471" s="109">
        <v>102</v>
      </c>
      <c r="F471" s="109">
        <v>0</v>
      </c>
      <c r="G471" s="109">
        <v>386</v>
      </c>
      <c r="H471" s="86">
        <v>488</v>
      </c>
      <c r="I471" s="87"/>
    </row>
    <row r="472" spans="2:9" s="88" customFormat="1" ht="18.75" customHeight="1" x14ac:dyDescent="0.2">
      <c r="B472" s="85" t="s">
        <v>1330</v>
      </c>
      <c r="C472" s="109">
        <v>0</v>
      </c>
      <c r="D472" s="109">
        <v>320</v>
      </c>
      <c r="E472" s="109">
        <v>167</v>
      </c>
      <c r="F472" s="109">
        <v>0</v>
      </c>
      <c r="G472" s="109">
        <v>0</v>
      </c>
      <c r="H472" s="86">
        <v>487</v>
      </c>
      <c r="I472" s="87"/>
    </row>
    <row r="473" spans="2:9" s="88" customFormat="1" ht="18.75" customHeight="1" x14ac:dyDescent="0.2">
      <c r="B473" s="85" t="s">
        <v>1284</v>
      </c>
      <c r="C473" s="109">
        <v>0</v>
      </c>
      <c r="D473" s="109">
        <v>207</v>
      </c>
      <c r="E473" s="109">
        <v>0</v>
      </c>
      <c r="F473" s="109">
        <v>96</v>
      </c>
      <c r="G473" s="109">
        <v>184</v>
      </c>
      <c r="H473" s="86">
        <v>487</v>
      </c>
      <c r="I473" s="87"/>
    </row>
    <row r="474" spans="2:9" s="88" customFormat="1" ht="18.75" customHeight="1" x14ac:dyDescent="0.2">
      <c r="B474" s="85" t="s">
        <v>3123</v>
      </c>
      <c r="C474" s="109">
        <v>0</v>
      </c>
      <c r="D474" s="109">
        <v>163</v>
      </c>
      <c r="E474" s="109">
        <v>0</v>
      </c>
      <c r="F474" s="109">
        <v>319</v>
      </c>
      <c r="G474" s="109">
        <v>0</v>
      </c>
      <c r="H474" s="86">
        <v>482</v>
      </c>
      <c r="I474" s="87"/>
    </row>
    <row r="475" spans="2:9" s="88" customFormat="1" ht="18.75" customHeight="1" x14ac:dyDescent="0.2">
      <c r="B475" s="85" t="s">
        <v>1336</v>
      </c>
      <c r="C475" s="109">
        <v>0</v>
      </c>
      <c r="D475" s="109">
        <v>0</v>
      </c>
      <c r="E475" s="109">
        <v>0</v>
      </c>
      <c r="F475" s="109">
        <v>0</v>
      </c>
      <c r="G475" s="109">
        <v>482</v>
      </c>
      <c r="H475" s="86">
        <v>482</v>
      </c>
      <c r="I475" s="87"/>
    </row>
    <row r="476" spans="2:9" s="88" customFormat="1" ht="18.75" customHeight="1" x14ac:dyDescent="0.2">
      <c r="B476" s="85" t="s">
        <v>890</v>
      </c>
      <c r="C476" s="109">
        <v>0</v>
      </c>
      <c r="D476" s="109">
        <v>259</v>
      </c>
      <c r="E476" s="109">
        <v>0</v>
      </c>
      <c r="F476" s="109">
        <v>222</v>
      </c>
      <c r="G476" s="109">
        <v>0</v>
      </c>
      <c r="H476" s="86">
        <v>481</v>
      </c>
      <c r="I476" s="87"/>
    </row>
    <row r="477" spans="2:9" s="88" customFormat="1" ht="18.75" customHeight="1" x14ac:dyDescent="0.2">
      <c r="B477" s="85" t="s">
        <v>1199</v>
      </c>
      <c r="C477" s="109">
        <v>253</v>
      </c>
      <c r="D477" s="109">
        <v>223</v>
      </c>
      <c r="E477" s="109">
        <v>0</v>
      </c>
      <c r="F477" s="109">
        <v>0</v>
      </c>
      <c r="G477" s="109">
        <v>0</v>
      </c>
      <c r="H477" s="86">
        <v>476</v>
      </c>
      <c r="I477" s="87"/>
    </row>
    <row r="478" spans="2:9" s="88" customFormat="1" ht="18.75" customHeight="1" x14ac:dyDescent="0.2">
      <c r="B478" s="85" t="s">
        <v>1192</v>
      </c>
      <c r="C478" s="109">
        <v>0</v>
      </c>
      <c r="D478" s="109">
        <v>0</v>
      </c>
      <c r="E478" s="109">
        <v>0</v>
      </c>
      <c r="F478" s="109">
        <v>189</v>
      </c>
      <c r="G478" s="109">
        <v>277</v>
      </c>
      <c r="H478" s="86">
        <v>466</v>
      </c>
      <c r="I478" s="87"/>
    </row>
    <row r="479" spans="2:9" s="88" customFormat="1" ht="18.75" customHeight="1" x14ac:dyDescent="0.2">
      <c r="B479" s="85" t="s">
        <v>913</v>
      </c>
      <c r="C479" s="109">
        <v>0</v>
      </c>
      <c r="D479" s="109">
        <v>463</v>
      </c>
      <c r="E479" s="109">
        <v>0</v>
      </c>
      <c r="F479" s="109">
        <v>0</v>
      </c>
      <c r="G479" s="109">
        <v>0</v>
      </c>
      <c r="H479" s="86">
        <v>463</v>
      </c>
      <c r="I479" s="87"/>
    </row>
    <row r="480" spans="2:9" s="88" customFormat="1" ht="18.75" customHeight="1" x14ac:dyDescent="0.2">
      <c r="B480" s="85" t="s">
        <v>1343</v>
      </c>
      <c r="C480" s="109">
        <v>462</v>
      </c>
      <c r="D480" s="109">
        <v>0</v>
      </c>
      <c r="E480" s="109">
        <v>0</v>
      </c>
      <c r="F480" s="109">
        <v>0</v>
      </c>
      <c r="G480" s="109">
        <v>0</v>
      </c>
      <c r="H480" s="86">
        <v>462</v>
      </c>
      <c r="I480" s="87"/>
    </row>
    <row r="481" spans="2:9" s="88" customFormat="1" ht="18.75" customHeight="1" x14ac:dyDescent="0.2">
      <c r="B481" s="85" t="s">
        <v>1194</v>
      </c>
      <c r="C481" s="109">
        <v>219</v>
      </c>
      <c r="D481" s="109">
        <v>10</v>
      </c>
      <c r="E481" s="109">
        <v>190</v>
      </c>
      <c r="F481" s="109">
        <v>13</v>
      </c>
      <c r="G481" s="109">
        <v>29</v>
      </c>
      <c r="H481" s="86">
        <v>461</v>
      </c>
      <c r="I481" s="87"/>
    </row>
    <row r="482" spans="2:9" s="88" customFormat="1" ht="18.75" customHeight="1" x14ac:dyDescent="0.2">
      <c r="B482" s="85" t="s">
        <v>1346</v>
      </c>
      <c r="C482" s="109">
        <v>0</v>
      </c>
      <c r="D482" s="109">
        <v>0</v>
      </c>
      <c r="E482" s="109">
        <v>0</v>
      </c>
      <c r="F482" s="109">
        <v>456</v>
      </c>
      <c r="G482" s="109">
        <v>0</v>
      </c>
      <c r="H482" s="86">
        <v>456</v>
      </c>
      <c r="I482" s="87"/>
    </row>
    <row r="483" spans="2:9" s="88" customFormat="1" ht="18.75" customHeight="1" x14ac:dyDescent="0.2">
      <c r="B483" s="85" t="s">
        <v>1251</v>
      </c>
      <c r="C483" s="109">
        <v>154</v>
      </c>
      <c r="D483" s="109">
        <v>191</v>
      </c>
      <c r="E483" s="109">
        <v>0</v>
      </c>
      <c r="F483" s="109">
        <v>111</v>
      </c>
      <c r="G483" s="109">
        <v>0</v>
      </c>
      <c r="H483" s="86">
        <v>456</v>
      </c>
      <c r="I483" s="87"/>
    </row>
    <row r="484" spans="2:9" s="88" customFormat="1" ht="18.75" customHeight="1" x14ac:dyDescent="0.2">
      <c r="B484" s="85" t="s">
        <v>1347</v>
      </c>
      <c r="C484" s="109">
        <v>147</v>
      </c>
      <c r="D484" s="109">
        <v>0</v>
      </c>
      <c r="E484" s="109">
        <v>0</v>
      </c>
      <c r="F484" s="109">
        <v>305</v>
      </c>
      <c r="G484" s="109">
        <v>0</v>
      </c>
      <c r="H484" s="86">
        <v>452</v>
      </c>
      <c r="I484" s="87"/>
    </row>
    <row r="485" spans="2:9" s="88" customFormat="1" ht="18.75" customHeight="1" x14ac:dyDescent="0.2">
      <c r="B485" s="85" t="s">
        <v>1187</v>
      </c>
      <c r="C485" s="109">
        <v>9</v>
      </c>
      <c r="D485" s="109">
        <v>419</v>
      </c>
      <c r="E485" s="109">
        <v>4</v>
      </c>
      <c r="F485" s="109">
        <v>0</v>
      </c>
      <c r="G485" s="109">
        <v>0</v>
      </c>
      <c r="H485" s="86">
        <v>432</v>
      </c>
      <c r="I485" s="87"/>
    </row>
    <row r="486" spans="2:9" s="88" customFormat="1" ht="18.75" customHeight="1" x14ac:dyDescent="0.2">
      <c r="B486" s="85" t="s">
        <v>1355</v>
      </c>
      <c r="C486" s="109">
        <v>0</v>
      </c>
      <c r="D486" s="109">
        <v>432</v>
      </c>
      <c r="E486" s="109">
        <v>0</v>
      </c>
      <c r="F486" s="109">
        <v>0</v>
      </c>
      <c r="G486" s="109">
        <v>0</v>
      </c>
      <c r="H486" s="86">
        <v>432</v>
      </c>
      <c r="I486" s="87"/>
    </row>
    <row r="487" spans="2:9" s="88" customFormat="1" ht="18.75" customHeight="1" x14ac:dyDescent="0.2">
      <c r="B487" s="85" t="s">
        <v>1359</v>
      </c>
      <c r="C487" s="109">
        <v>0</v>
      </c>
      <c r="D487" s="109">
        <v>0</v>
      </c>
      <c r="E487" s="109">
        <v>147</v>
      </c>
      <c r="F487" s="109">
        <v>133</v>
      </c>
      <c r="G487" s="109">
        <v>143</v>
      </c>
      <c r="H487" s="86">
        <v>423</v>
      </c>
      <c r="I487" s="87"/>
    </row>
    <row r="488" spans="2:9" s="88" customFormat="1" ht="18.75" customHeight="1" x14ac:dyDescent="0.2">
      <c r="B488" s="85" t="s">
        <v>1356</v>
      </c>
      <c r="C488" s="109">
        <v>183</v>
      </c>
      <c r="D488" s="109">
        <v>0</v>
      </c>
      <c r="E488" s="109">
        <v>103</v>
      </c>
      <c r="F488" s="109">
        <v>0</v>
      </c>
      <c r="G488" s="109">
        <v>134</v>
      </c>
      <c r="H488" s="86">
        <v>420</v>
      </c>
      <c r="I488" s="87"/>
    </row>
    <row r="489" spans="2:9" s="88" customFormat="1" ht="18.75" customHeight="1" x14ac:dyDescent="0.2">
      <c r="B489" s="85" t="s">
        <v>1011</v>
      </c>
      <c r="C489" s="109">
        <v>16</v>
      </c>
      <c r="D489" s="109">
        <v>119</v>
      </c>
      <c r="E489" s="109">
        <v>182</v>
      </c>
      <c r="F489" s="109">
        <v>45</v>
      </c>
      <c r="G489" s="109">
        <v>57</v>
      </c>
      <c r="H489" s="86">
        <v>419</v>
      </c>
      <c r="I489" s="87"/>
    </row>
    <row r="490" spans="2:9" s="88" customFormat="1" ht="18.75" customHeight="1" x14ac:dyDescent="0.2">
      <c r="B490" s="85" t="s">
        <v>1300</v>
      </c>
      <c r="C490" s="109">
        <v>248</v>
      </c>
      <c r="D490" s="109">
        <v>135</v>
      </c>
      <c r="E490" s="109">
        <v>20</v>
      </c>
      <c r="F490" s="109">
        <v>6</v>
      </c>
      <c r="G490" s="109">
        <v>0</v>
      </c>
      <c r="H490" s="86">
        <v>409</v>
      </c>
      <c r="I490" s="87"/>
    </row>
    <row r="491" spans="2:9" s="88" customFormat="1" ht="18.75" customHeight="1" x14ac:dyDescent="0.2">
      <c r="B491" s="85" t="s">
        <v>1366</v>
      </c>
      <c r="C491" s="109">
        <v>0</v>
      </c>
      <c r="D491" s="109">
        <v>0</v>
      </c>
      <c r="E491" s="109">
        <v>0</v>
      </c>
      <c r="F491" s="109">
        <v>0</v>
      </c>
      <c r="G491" s="109">
        <v>407</v>
      </c>
      <c r="H491" s="86">
        <v>407</v>
      </c>
      <c r="I491" s="87"/>
    </row>
    <row r="492" spans="2:9" s="88" customFormat="1" ht="18.75" customHeight="1" x14ac:dyDescent="0.2">
      <c r="B492" s="85" t="s">
        <v>208</v>
      </c>
      <c r="C492" s="109">
        <v>11</v>
      </c>
      <c r="D492" s="109">
        <v>16</v>
      </c>
      <c r="E492" s="109">
        <v>270</v>
      </c>
      <c r="F492" s="109">
        <v>0</v>
      </c>
      <c r="G492" s="109">
        <v>103</v>
      </c>
      <c r="H492" s="86">
        <v>400</v>
      </c>
      <c r="I492" s="87"/>
    </row>
    <row r="493" spans="2:9" s="88" customFormat="1" ht="18.75" customHeight="1" x14ac:dyDescent="0.2">
      <c r="B493" s="85" t="s">
        <v>1371</v>
      </c>
      <c r="C493" s="109">
        <v>399</v>
      </c>
      <c r="D493" s="109">
        <v>0</v>
      </c>
      <c r="E493" s="109">
        <v>0</v>
      </c>
      <c r="F493" s="109">
        <v>0</v>
      </c>
      <c r="G493" s="109">
        <v>0</v>
      </c>
      <c r="H493" s="86">
        <v>399</v>
      </c>
      <c r="I493" s="87"/>
    </row>
    <row r="494" spans="2:9" s="88" customFormat="1" ht="18.75" customHeight="1" x14ac:dyDescent="0.2">
      <c r="B494" s="85" t="s">
        <v>1372</v>
      </c>
      <c r="C494" s="109">
        <v>358</v>
      </c>
      <c r="D494" s="109">
        <v>40</v>
      </c>
      <c r="E494" s="109">
        <v>0</v>
      </c>
      <c r="F494" s="109">
        <v>0</v>
      </c>
      <c r="G494" s="109">
        <v>0</v>
      </c>
      <c r="H494" s="86">
        <v>398</v>
      </c>
      <c r="I494" s="87"/>
    </row>
    <row r="495" spans="2:9" s="88" customFormat="1" ht="18.75" customHeight="1" x14ac:dyDescent="0.2">
      <c r="B495" s="85" t="s">
        <v>1354</v>
      </c>
      <c r="C495" s="109">
        <v>121</v>
      </c>
      <c r="D495" s="109">
        <v>0</v>
      </c>
      <c r="E495" s="109">
        <v>0</v>
      </c>
      <c r="F495" s="109">
        <v>106</v>
      </c>
      <c r="G495" s="109">
        <v>168</v>
      </c>
      <c r="H495" s="86">
        <v>395</v>
      </c>
      <c r="I495" s="87"/>
    </row>
    <row r="496" spans="2:9" s="88" customFormat="1" ht="18.75" customHeight="1" x14ac:dyDescent="0.2">
      <c r="B496" s="85" t="s">
        <v>1309</v>
      </c>
      <c r="C496" s="109">
        <v>256</v>
      </c>
      <c r="D496" s="109">
        <v>0</v>
      </c>
      <c r="E496" s="109">
        <v>46</v>
      </c>
      <c r="F496" s="109">
        <v>0</v>
      </c>
      <c r="G496" s="109">
        <v>93</v>
      </c>
      <c r="H496" s="86">
        <v>395</v>
      </c>
      <c r="I496" s="87"/>
    </row>
    <row r="497" spans="2:9" s="88" customFormat="1" ht="18.75" customHeight="1" x14ac:dyDescent="0.2">
      <c r="B497" s="85" t="s">
        <v>991</v>
      </c>
      <c r="C497" s="109">
        <v>254</v>
      </c>
      <c r="D497" s="109">
        <v>0</v>
      </c>
      <c r="E497" s="109">
        <v>0</v>
      </c>
      <c r="F497" s="109">
        <v>6</v>
      </c>
      <c r="G497" s="109">
        <v>132</v>
      </c>
      <c r="H497" s="86">
        <v>392</v>
      </c>
      <c r="I497" s="87"/>
    </row>
    <row r="498" spans="2:9" s="88" customFormat="1" ht="18.75" customHeight="1" x14ac:dyDescent="0.2">
      <c r="B498" s="85" t="s">
        <v>297</v>
      </c>
      <c r="C498" s="109">
        <v>68</v>
      </c>
      <c r="D498" s="109">
        <v>285</v>
      </c>
      <c r="E498" s="109">
        <v>4</v>
      </c>
      <c r="F498" s="109">
        <v>31</v>
      </c>
      <c r="G498" s="109">
        <v>1</v>
      </c>
      <c r="H498" s="86">
        <v>389</v>
      </c>
      <c r="I498" s="87"/>
    </row>
    <row r="499" spans="2:9" s="88" customFormat="1" ht="18.75" customHeight="1" x14ac:dyDescent="0.2">
      <c r="B499" s="85" t="s">
        <v>1376</v>
      </c>
      <c r="C499" s="109">
        <v>3</v>
      </c>
      <c r="D499" s="109">
        <v>0</v>
      </c>
      <c r="E499" s="109">
        <v>385</v>
      </c>
      <c r="F499" s="109">
        <v>0</v>
      </c>
      <c r="G499" s="109">
        <v>0</v>
      </c>
      <c r="H499" s="86">
        <v>388</v>
      </c>
      <c r="I499" s="87"/>
    </row>
    <row r="500" spans="2:9" s="88" customFormat="1" ht="18.75" customHeight="1" x14ac:dyDescent="0.2">
      <c r="B500" s="85" t="s">
        <v>1183</v>
      </c>
      <c r="C500" s="109">
        <v>0</v>
      </c>
      <c r="D500" s="109">
        <v>0</v>
      </c>
      <c r="E500" s="109">
        <v>386</v>
      </c>
      <c r="F500" s="109">
        <v>0</v>
      </c>
      <c r="G500" s="109">
        <v>0</v>
      </c>
      <c r="H500" s="86">
        <v>386</v>
      </c>
      <c r="I500" s="87"/>
    </row>
    <row r="501" spans="2:9" s="88" customFormat="1" ht="18.75" customHeight="1" x14ac:dyDescent="0.2">
      <c r="B501" s="85" t="s">
        <v>1159</v>
      </c>
      <c r="C501" s="109">
        <v>115</v>
      </c>
      <c r="D501" s="109">
        <v>270</v>
      </c>
      <c r="E501" s="109">
        <v>0</v>
      </c>
      <c r="F501" s="109">
        <v>0</v>
      </c>
      <c r="G501" s="109">
        <v>0</v>
      </c>
      <c r="H501" s="86">
        <v>385</v>
      </c>
      <c r="I501" s="87"/>
    </row>
    <row r="502" spans="2:9" s="88" customFormat="1" ht="18.75" customHeight="1" x14ac:dyDescent="0.2">
      <c r="B502" s="85" t="s">
        <v>1273</v>
      </c>
      <c r="C502" s="109">
        <v>7</v>
      </c>
      <c r="D502" s="109">
        <v>6</v>
      </c>
      <c r="E502" s="109">
        <v>0</v>
      </c>
      <c r="F502" s="109">
        <v>355</v>
      </c>
      <c r="G502" s="109">
        <v>14</v>
      </c>
      <c r="H502" s="86">
        <v>382</v>
      </c>
      <c r="I502" s="87"/>
    </row>
    <row r="503" spans="2:9" s="88" customFormat="1" ht="18.75" customHeight="1" x14ac:dyDescent="0.2">
      <c r="B503" s="85" t="s">
        <v>1206</v>
      </c>
      <c r="C503" s="109">
        <v>0</v>
      </c>
      <c r="D503" s="109">
        <v>138</v>
      </c>
      <c r="E503" s="109">
        <v>0</v>
      </c>
      <c r="F503" s="109">
        <v>0</v>
      </c>
      <c r="G503" s="109">
        <v>243</v>
      </c>
      <c r="H503" s="86">
        <v>381</v>
      </c>
      <c r="I503" s="87"/>
    </row>
    <row r="504" spans="2:9" s="88" customFormat="1" ht="18.75" customHeight="1" x14ac:dyDescent="0.2">
      <c r="B504" s="85" t="s">
        <v>1268</v>
      </c>
      <c r="C504" s="109">
        <v>43</v>
      </c>
      <c r="D504" s="109">
        <v>39</v>
      </c>
      <c r="E504" s="109">
        <v>4</v>
      </c>
      <c r="F504" s="109">
        <v>255</v>
      </c>
      <c r="G504" s="109">
        <v>36</v>
      </c>
      <c r="H504" s="86">
        <v>377</v>
      </c>
      <c r="I504" s="87"/>
    </row>
    <row r="505" spans="2:9" s="88" customFormat="1" ht="18.75" customHeight="1" x14ac:dyDescent="0.2">
      <c r="B505" s="85" t="s">
        <v>1358</v>
      </c>
      <c r="C505" s="109">
        <v>0</v>
      </c>
      <c r="D505" s="109">
        <v>10</v>
      </c>
      <c r="E505" s="109">
        <v>278</v>
      </c>
      <c r="F505" s="109">
        <v>88</v>
      </c>
      <c r="G505" s="109">
        <v>0</v>
      </c>
      <c r="H505" s="86">
        <v>376</v>
      </c>
      <c r="I505" s="87"/>
    </row>
    <row r="506" spans="2:9" s="88" customFormat="1" ht="18.75" customHeight="1" x14ac:dyDescent="0.2">
      <c r="B506" s="85" t="s">
        <v>1238</v>
      </c>
      <c r="C506" s="109">
        <v>0</v>
      </c>
      <c r="D506" s="109">
        <v>0</v>
      </c>
      <c r="E506" s="109">
        <v>13</v>
      </c>
      <c r="F506" s="109">
        <v>360</v>
      </c>
      <c r="G506" s="109">
        <v>0</v>
      </c>
      <c r="H506" s="86">
        <v>373</v>
      </c>
      <c r="I506" s="87"/>
    </row>
    <row r="507" spans="2:9" s="88" customFormat="1" ht="18.75" customHeight="1" x14ac:dyDescent="0.2">
      <c r="B507" s="85" t="s">
        <v>133</v>
      </c>
      <c r="C507" s="109">
        <v>124</v>
      </c>
      <c r="D507" s="109">
        <v>75</v>
      </c>
      <c r="E507" s="109">
        <v>62</v>
      </c>
      <c r="F507" s="109">
        <v>36</v>
      </c>
      <c r="G507" s="109">
        <v>75</v>
      </c>
      <c r="H507" s="86">
        <v>372</v>
      </c>
      <c r="I507" s="87"/>
    </row>
    <row r="508" spans="2:9" s="88" customFormat="1" ht="18.75" customHeight="1" x14ac:dyDescent="0.2">
      <c r="B508" s="85" t="s">
        <v>293</v>
      </c>
      <c r="C508" s="109">
        <v>149</v>
      </c>
      <c r="D508" s="109">
        <v>0</v>
      </c>
      <c r="E508" s="109">
        <v>222</v>
      </c>
      <c r="F508" s="109">
        <v>0</v>
      </c>
      <c r="G508" s="109">
        <v>0</v>
      </c>
      <c r="H508" s="86">
        <v>371</v>
      </c>
      <c r="I508" s="87"/>
    </row>
    <row r="509" spans="2:9" s="88" customFormat="1" ht="18.75" customHeight="1" x14ac:dyDescent="0.2">
      <c r="B509" s="85" t="s">
        <v>1230</v>
      </c>
      <c r="C509" s="109">
        <v>0</v>
      </c>
      <c r="D509" s="109">
        <v>0</v>
      </c>
      <c r="E509" s="109">
        <v>0</v>
      </c>
      <c r="F509" s="109">
        <v>133</v>
      </c>
      <c r="G509" s="109">
        <v>237</v>
      </c>
      <c r="H509" s="86">
        <v>370</v>
      </c>
      <c r="I509" s="87"/>
    </row>
    <row r="510" spans="2:9" s="88" customFormat="1" ht="18.75" customHeight="1" x14ac:dyDescent="0.2">
      <c r="B510" s="85" t="s">
        <v>1383</v>
      </c>
      <c r="C510" s="109">
        <v>0</v>
      </c>
      <c r="D510" s="109">
        <v>0</v>
      </c>
      <c r="E510" s="109">
        <v>0</v>
      </c>
      <c r="F510" s="109">
        <v>365</v>
      </c>
      <c r="G510" s="109">
        <v>0</v>
      </c>
      <c r="H510" s="86">
        <v>365</v>
      </c>
      <c r="I510" s="87"/>
    </row>
    <row r="511" spans="2:9" s="88" customFormat="1" ht="18.75" customHeight="1" x14ac:dyDescent="0.2">
      <c r="B511" s="85" t="s">
        <v>1221</v>
      </c>
      <c r="C511" s="109">
        <v>21</v>
      </c>
      <c r="D511" s="109">
        <v>0</v>
      </c>
      <c r="E511" s="109">
        <v>0</v>
      </c>
      <c r="F511" s="109">
        <v>50</v>
      </c>
      <c r="G511" s="109">
        <v>290</v>
      </c>
      <c r="H511" s="86">
        <v>361</v>
      </c>
      <c r="I511" s="87"/>
    </row>
    <row r="512" spans="2:9" s="88" customFormat="1" ht="18.75" customHeight="1" x14ac:dyDescent="0.2">
      <c r="B512" s="85" t="s">
        <v>1384</v>
      </c>
      <c r="C512" s="109">
        <v>20</v>
      </c>
      <c r="D512" s="109">
        <v>4</v>
      </c>
      <c r="E512" s="109">
        <v>337</v>
      </c>
      <c r="F512" s="109">
        <v>0</v>
      </c>
      <c r="G512" s="109">
        <v>0</v>
      </c>
      <c r="H512" s="86">
        <v>361</v>
      </c>
      <c r="I512" s="87"/>
    </row>
    <row r="513" spans="2:9" s="88" customFormat="1" ht="18.75" customHeight="1" x14ac:dyDescent="0.2">
      <c r="B513" s="85" t="s">
        <v>1374</v>
      </c>
      <c r="C513" s="109">
        <v>6</v>
      </c>
      <c r="D513" s="109">
        <v>99</v>
      </c>
      <c r="E513" s="109">
        <v>256</v>
      </c>
      <c r="F513" s="109">
        <v>0</v>
      </c>
      <c r="G513" s="109">
        <v>0</v>
      </c>
      <c r="H513" s="86">
        <v>361</v>
      </c>
      <c r="I513" s="87"/>
    </row>
    <row r="514" spans="2:9" s="88" customFormat="1" ht="18.75" customHeight="1" x14ac:dyDescent="0.2">
      <c r="B514" s="85" t="s">
        <v>1385</v>
      </c>
      <c r="C514" s="109">
        <v>0</v>
      </c>
      <c r="D514" s="109">
        <v>357</v>
      </c>
      <c r="E514" s="109">
        <v>0</v>
      </c>
      <c r="F514" s="109">
        <v>1</v>
      </c>
      <c r="G514" s="109">
        <v>0</v>
      </c>
      <c r="H514" s="86">
        <v>358</v>
      </c>
      <c r="I514" s="87"/>
    </row>
    <row r="515" spans="2:9" s="88" customFormat="1" ht="18.75" customHeight="1" x14ac:dyDescent="0.2">
      <c r="B515" s="85" t="s">
        <v>1201</v>
      </c>
      <c r="C515" s="109">
        <v>61</v>
      </c>
      <c r="D515" s="109">
        <v>17</v>
      </c>
      <c r="E515" s="109">
        <v>98</v>
      </c>
      <c r="F515" s="109">
        <v>114</v>
      </c>
      <c r="G515" s="109">
        <v>62</v>
      </c>
      <c r="H515" s="86">
        <v>352</v>
      </c>
      <c r="I515" s="87"/>
    </row>
    <row r="516" spans="2:9" s="88" customFormat="1" ht="18.75" customHeight="1" x14ac:dyDescent="0.2">
      <c r="B516" s="85" t="s">
        <v>1281</v>
      </c>
      <c r="C516" s="109">
        <v>0</v>
      </c>
      <c r="D516" s="109">
        <v>0</v>
      </c>
      <c r="E516" s="109">
        <v>351</v>
      </c>
      <c r="F516" s="109">
        <v>0</v>
      </c>
      <c r="G516" s="109">
        <v>0</v>
      </c>
      <c r="H516" s="86">
        <v>351</v>
      </c>
      <c r="I516" s="87"/>
    </row>
    <row r="517" spans="2:9" s="88" customFormat="1" ht="18.75" customHeight="1" x14ac:dyDescent="0.2">
      <c r="B517" s="85" t="s">
        <v>1393</v>
      </c>
      <c r="C517" s="109">
        <v>350</v>
      </c>
      <c r="D517" s="109">
        <v>0</v>
      </c>
      <c r="E517" s="109">
        <v>0</v>
      </c>
      <c r="F517" s="109">
        <v>0</v>
      </c>
      <c r="G517" s="109">
        <v>0</v>
      </c>
      <c r="H517" s="86">
        <v>350</v>
      </c>
      <c r="I517" s="87"/>
    </row>
    <row r="518" spans="2:9" s="88" customFormat="1" ht="18.75" customHeight="1" x14ac:dyDescent="0.2">
      <c r="B518" s="85" t="s">
        <v>1369</v>
      </c>
      <c r="C518" s="109">
        <v>0</v>
      </c>
      <c r="D518" s="109">
        <v>350</v>
      </c>
      <c r="E518" s="109">
        <v>0</v>
      </c>
      <c r="F518" s="109">
        <v>0</v>
      </c>
      <c r="G518" s="109">
        <v>0</v>
      </c>
      <c r="H518" s="86">
        <v>350</v>
      </c>
      <c r="I518" s="87"/>
    </row>
    <row r="519" spans="2:9" s="88" customFormat="1" ht="18.75" customHeight="1" x14ac:dyDescent="0.2">
      <c r="B519" s="85" t="s">
        <v>1320</v>
      </c>
      <c r="C519" s="109">
        <v>0</v>
      </c>
      <c r="D519" s="109">
        <v>38</v>
      </c>
      <c r="E519" s="109">
        <v>97</v>
      </c>
      <c r="F519" s="109">
        <v>205</v>
      </c>
      <c r="G519" s="109">
        <v>7</v>
      </c>
      <c r="H519" s="86">
        <v>347</v>
      </c>
      <c r="I519" s="87"/>
    </row>
    <row r="520" spans="2:9" s="88" customFormat="1" ht="18.75" customHeight="1" x14ac:dyDescent="0.2">
      <c r="B520" s="85" t="s">
        <v>1387</v>
      </c>
      <c r="C520" s="109">
        <v>0</v>
      </c>
      <c r="D520" s="109">
        <v>185</v>
      </c>
      <c r="E520" s="109">
        <v>0</v>
      </c>
      <c r="F520" s="109">
        <v>162</v>
      </c>
      <c r="G520" s="109">
        <v>0</v>
      </c>
      <c r="H520" s="86">
        <v>347</v>
      </c>
      <c r="I520" s="87"/>
    </row>
    <row r="521" spans="2:9" s="88" customFormat="1" ht="18.75" customHeight="1" x14ac:dyDescent="0.2">
      <c r="B521" s="85" t="s">
        <v>1228</v>
      </c>
      <c r="C521" s="109">
        <v>2</v>
      </c>
      <c r="D521" s="109">
        <v>0</v>
      </c>
      <c r="E521" s="109">
        <v>0</v>
      </c>
      <c r="F521" s="109">
        <v>0</v>
      </c>
      <c r="G521" s="109">
        <v>344</v>
      </c>
      <c r="H521" s="86">
        <v>346</v>
      </c>
      <c r="I521" s="87"/>
    </row>
    <row r="522" spans="2:9" s="88" customFormat="1" ht="18.75" customHeight="1" x14ac:dyDescent="0.2">
      <c r="B522" s="85" t="s">
        <v>1329</v>
      </c>
      <c r="C522" s="109">
        <v>0</v>
      </c>
      <c r="D522" s="109">
        <v>10</v>
      </c>
      <c r="E522" s="109">
        <v>225</v>
      </c>
      <c r="F522" s="109">
        <v>86</v>
      </c>
      <c r="G522" s="109">
        <v>20</v>
      </c>
      <c r="H522" s="86">
        <v>341</v>
      </c>
      <c r="I522" s="87"/>
    </row>
    <row r="523" spans="2:9" s="88" customFormat="1" ht="18.75" customHeight="1" x14ac:dyDescent="0.2">
      <c r="B523" s="85" t="s">
        <v>1257</v>
      </c>
      <c r="C523" s="109">
        <v>340</v>
      </c>
      <c r="D523" s="109">
        <v>0</v>
      </c>
      <c r="E523" s="109">
        <v>0</v>
      </c>
      <c r="F523" s="109">
        <v>0</v>
      </c>
      <c r="G523" s="109">
        <v>0</v>
      </c>
      <c r="H523" s="86">
        <v>340</v>
      </c>
      <c r="I523" s="87"/>
    </row>
    <row r="524" spans="2:9" s="88" customFormat="1" ht="18.75" customHeight="1" x14ac:dyDescent="0.2">
      <c r="B524" s="85" t="s">
        <v>1402</v>
      </c>
      <c r="C524" s="109">
        <v>0</v>
      </c>
      <c r="D524" s="109">
        <v>340</v>
      </c>
      <c r="E524" s="109">
        <v>0</v>
      </c>
      <c r="F524" s="109">
        <v>0</v>
      </c>
      <c r="G524" s="109">
        <v>0</v>
      </c>
      <c r="H524" s="86">
        <v>340</v>
      </c>
      <c r="I524" s="87"/>
    </row>
    <row r="525" spans="2:9" s="88" customFormat="1" ht="18.75" customHeight="1" x14ac:dyDescent="0.2">
      <c r="B525" s="85" t="s">
        <v>1399</v>
      </c>
      <c r="C525" s="109">
        <v>0</v>
      </c>
      <c r="D525" s="109">
        <v>339</v>
      </c>
      <c r="E525" s="109">
        <v>0</v>
      </c>
      <c r="F525" s="109">
        <v>0</v>
      </c>
      <c r="G525" s="109">
        <v>0</v>
      </c>
      <c r="H525" s="86">
        <v>339</v>
      </c>
      <c r="I525" s="87"/>
    </row>
    <row r="526" spans="2:9" s="88" customFormat="1" ht="18.75" customHeight="1" x14ac:dyDescent="0.2">
      <c r="B526" s="85" t="s">
        <v>1335</v>
      </c>
      <c r="C526" s="109">
        <v>0</v>
      </c>
      <c r="D526" s="109">
        <v>0</v>
      </c>
      <c r="E526" s="109">
        <v>0</v>
      </c>
      <c r="F526" s="109">
        <v>122</v>
      </c>
      <c r="G526" s="109">
        <v>217</v>
      </c>
      <c r="H526" s="86">
        <v>339</v>
      </c>
      <c r="I526" s="87"/>
    </row>
    <row r="527" spans="2:9" s="88" customFormat="1" ht="18.75" customHeight="1" x14ac:dyDescent="0.2">
      <c r="B527" s="85" t="s">
        <v>1403</v>
      </c>
      <c r="C527" s="109">
        <v>0</v>
      </c>
      <c r="D527" s="109">
        <v>0</v>
      </c>
      <c r="E527" s="109">
        <v>336</v>
      </c>
      <c r="F527" s="109">
        <v>0</v>
      </c>
      <c r="G527" s="109">
        <v>0</v>
      </c>
      <c r="H527" s="86">
        <v>336</v>
      </c>
      <c r="I527" s="87"/>
    </row>
    <row r="528" spans="2:9" s="88" customFormat="1" ht="18.75" customHeight="1" x14ac:dyDescent="0.2">
      <c r="B528" s="85" t="s">
        <v>1404</v>
      </c>
      <c r="C528" s="109">
        <v>0</v>
      </c>
      <c r="D528" s="109">
        <v>0</v>
      </c>
      <c r="E528" s="109">
        <v>0</v>
      </c>
      <c r="F528" s="109">
        <v>0</v>
      </c>
      <c r="G528" s="109">
        <v>332</v>
      </c>
      <c r="H528" s="86">
        <v>332</v>
      </c>
      <c r="I528" s="87"/>
    </row>
    <row r="529" spans="2:9" s="88" customFormat="1" ht="18.75" customHeight="1" x14ac:dyDescent="0.2">
      <c r="B529" s="85" t="s">
        <v>1407</v>
      </c>
      <c r="C529" s="109">
        <v>0</v>
      </c>
      <c r="D529" s="109">
        <v>0</v>
      </c>
      <c r="E529" s="109">
        <v>0</v>
      </c>
      <c r="F529" s="109">
        <v>0</v>
      </c>
      <c r="G529" s="109">
        <v>332</v>
      </c>
      <c r="H529" s="86">
        <v>332</v>
      </c>
      <c r="I529" s="87"/>
    </row>
    <row r="530" spans="2:9" s="88" customFormat="1" ht="18.75" customHeight="1" x14ac:dyDescent="0.2">
      <c r="B530" s="85" t="s">
        <v>1361</v>
      </c>
      <c r="C530" s="109">
        <v>135</v>
      </c>
      <c r="D530" s="109">
        <v>11</v>
      </c>
      <c r="E530" s="109">
        <v>118</v>
      </c>
      <c r="F530" s="109">
        <v>58</v>
      </c>
      <c r="G530" s="109">
        <v>8</v>
      </c>
      <c r="H530" s="86">
        <v>330</v>
      </c>
      <c r="I530" s="87"/>
    </row>
    <row r="531" spans="2:9" s="88" customFormat="1" ht="18.75" customHeight="1" x14ac:dyDescent="0.2">
      <c r="B531" s="85" t="s">
        <v>1409</v>
      </c>
      <c r="C531" s="109">
        <v>0</v>
      </c>
      <c r="D531" s="109">
        <v>330</v>
      </c>
      <c r="E531" s="109">
        <v>0</v>
      </c>
      <c r="F531" s="109">
        <v>0</v>
      </c>
      <c r="G531" s="109">
        <v>0</v>
      </c>
      <c r="H531" s="86">
        <v>330</v>
      </c>
      <c r="I531" s="87"/>
    </row>
    <row r="532" spans="2:9" s="88" customFormat="1" ht="18.75" customHeight="1" x14ac:dyDescent="0.2">
      <c r="B532" s="85" t="s">
        <v>1348</v>
      </c>
      <c r="C532" s="109">
        <v>0</v>
      </c>
      <c r="D532" s="109">
        <v>213</v>
      </c>
      <c r="E532" s="109">
        <v>115</v>
      </c>
      <c r="F532" s="109">
        <v>0</v>
      </c>
      <c r="G532" s="109">
        <v>2</v>
      </c>
      <c r="H532" s="86">
        <v>330</v>
      </c>
      <c r="I532" s="87"/>
    </row>
    <row r="533" spans="2:9" s="88" customFormat="1" ht="18.75" customHeight="1" x14ac:dyDescent="0.2">
      <c r="B533" s="85" t="s">
        <v>1410</v>
      </c>
      <c r="C533" s="109">
        <v>0</v>
      </c>
      <c r="D533" s="109">
        <v>0</v>
      </c>
      <c r="E533" s="109">
        <v>0</v>
      </c>
      <c r="F533" s="109">
        <v>328</v>
      </c>
      <c r="G533" s="109">
        <v>0</v>
      </c>
      <c r="H533" s="86">
        <v>328</v>
      </c>
      <c r="I533" s="87"/>
    </row>
    <row r="534" spans="2:9" s="88" customFormat="1" ht="18.75" customHeight="1" x14ac:dyDescent="0.2">
      <c r="B534" s="85" t="s">
        <v>899</v>
      </c>
      <c r="C534" s="109">
        <v>0</v>
      </c>
      <c r="D534" s="109">
        <v>0</v>
      </c>
      <c r="E534" s="109">
        <v>5</v>
      </c>
      <c r="F534" s="109">
        <v>0</v>
      </c>
      <c r="G534" s="109">
        <v>322</v>
      </c>
      <c r="H534" s="86">
        <v>327</v>
      </c>
      <c r="I534" s="87"/>
    </row>
    <row r="535" spans="2:9" s="88" customFormat="1" ht="18.75" customHeight="1" x14ac:dyDescent="0.2">
      <c r="B535" s="85" t="s">
        <v>1353</v>
      </c>
      <c r="C535" s="109">
        <v>122</v>
      </c>
      <c r="D535" s="109">
        <v>2</v>
      </c>
      <c r="E535" s="109">
        <v>173</v>
      </c>
      <c r="F535" s="109">
        <v>8</v>
      </c>
      <c r="G535" s="109">
        <v>21</v>
      </c>
      <c r="H535" s="86">
        <v>326</v>
      </c>
      <c r="I535" s="87"/>
    </row>
    <row r="536" spans="2:9" s="88" customFormat="1" ht="18.75" customHeight="1" x14ac:dyDescent="0.2">
      <c r="B536" s="85" t="s">
        <v>1288</v>
      </c>
      <c r="C536" s="109">
        <v>48</v>
      </c>
      <c r="D536" s="109">
        <v>32</v>
      </c>
      <c r="E536" s="109">
        <v>165</v>
      </c>
      <c r="F536" s="109">
        <v>81</v>
      </c>
      <c r="G536" s="109">
        <v>0</v>
      </c>
      <c r="H536" s="86">
        <v>326</v>
      </c>
      <c r="I536" s="87"/>
    </row>
    <row r="537" spans="2:9" s="88" customFormat="1" ht="18.75" customHeight="1" x14ac:dyDescent="0.2">
      <c r="B537" s="85" t="s">
        <v>1280</v>
      </c>
      <c r="C537" s="109">
        <v>0</v>
      </c>
      <c r="D537" s="109">
        <v>0</v>
      </c>
      <c r="E537" s="109">
        <v>0</v>
      </c>
      <c r="F537" s="109">
        <v>0</v>
      </c>
      <c r="G537" s="109">
        <v>322</v>
      </c>
      <c r="H537" s="86">
        <v>322</v>
      </c>
      <c r="I537" s="87"/>
    </row>
    <row r="538" spans="2:9" s="88" customFormat="1" ht="18.75" customHeight="1" x14ac:dyDescent="0.2">
      <c r="B538" s="85" t="s">
        <v>1223</v>
      </c>
      <c r="C538" s="109">
        <v>0</v>
      </c>
      <c r="D538" s="109">
        <v>46</v>
      </c>
      <c r="E538" s="109">
        <v>134</v>
      </c>
      <c r="F538" s="109">
        <v>115</v>
      </c>
      <c r="G538" s="109">
        <v>24</v>
      </c>
      <c r="H538" s="86">
        <v>319</v>
      </c>
      <c r="I538" s="87"/>
    </row>
    <row r="539" spans="2:9" s="88" customFormat="1" ht="18.75" customHeight="1" x14ac:dyDescent="0.2">
      <c r="B539" s="85" t="s">
        <v>1421</v>
      </c>
      <c r="C539" s="109">
        <v>0</v>
      </c>
      <c r="D539" s="109">
        <v>0</v>
      </c>
      <c r="E539" s="109">
        <v>318</v>
      </c>
      <c r="F539" s="109">
        <v>0</v>
      </c>
      <c r="G539" s="109">
        <v>0</v>
      </c>
      <c r="H539" s="86">
        <v>318</v>
      </c>
      <c r="I539" s="87"/>
    </row>
    <row r="540" spans="2:9" s="88" customFormat="1" ht="18.75" customHeight="1" x14ac:dyDescent="0.2">
      <c r="B540" s="85" t="s">
        <v>1422</v>
      </c>
      <c r="C540" s="109">
        <v>0</v>
      </c>
      <c r="D540" s="109">
        <v>0</v>
      </c>
      <c r="E540" s="109">
        <v>0</v>
      </c>
      <c r="F540" s="109">
        <v>0</v>
      </c>
      <c r="G540" s="109">
        <v>317</v>
      </c>
      <c r="H540" s="86">
        <v>317</v>
      </c>
      <c r="I540" s="87"/>
    </row>
    <row r="541" spans="2:9" s="88" customFormat="1" ht="18.75" customHeight="1" x14ac:dyDescent="0.2">
      <c r="B541" s="85" t="s">
        <v>1265</v>
      </c>
      <c r="C541" s="109">
        <v>0</v>
      </c>
      <c r="D541" s="109">
        <v>7</v>
      </c>
      <c r="E541" s="109">
        <v>20</v>
      </c>
      <c r="F541" s="109">
        <v>11</v>
      </c>
      <c r="G541" s="109">
        <v>278</v>
      </c>
      <c r="H541" s="86">
        <v>316</v>
      </c>
      <c r="I541" s="87"/>
    </row>
    <row r="542" spans="2:9" s="88" customFormat="1" ht="18.75" customHeight="1" x14ac:dyDescent="0.2">
      <c r="B542" s="85" t="s">
        <v>1424</v>
      </c>
      <c r="C542" s="109">
        <v>0</v>
      </c>
      <c r="D542" s="109">
        <v>0</v>
      </c>
      <c r="E542" s="109">
        <v>0</v>
      </c>
      <c r="F542" s="109">
        <v>0</v>
      </c>
      <c r="G542" s="109">
        <v>316</v>
      </c>
      <c r="H542" s="86">
        <v>316</v>
      </c>
      <c r="I542" s="87"/>
    </row>
    <row r="543" spans="2:9" s="88" customFormat="1" ht="18.75" customHeight="1" x14ac:dyDescent="0.2">
      <c r="B543" s="85" t="s">
        <v>1427</v>
      </c>
      <c r="C543" s="109">
        <v>315</v>
      </c>
      <c r="D543" s="109">
        <v>0</v>
      </c>
      <c r="E543" s="109">
        <v>0</v>
      </c>
      <c r="F543" s="109">
        <v>0</v>
      </c>
      <c r="G543" s="109">
        <v>0</v>
      </c>
      <c r="H543" s="86">
        <v>315</v>
      </c>
      <c r="I543" s="87"/>
    </row>
    <row r="544" spans="2:9" s="88" customFormat="1" ht="18.75" customHeight="1" x14ac:dyDescent="0.2">
      <c r="B544" s="85" t="s">
        <v>1432</v>
      </c>
      <c r="C544" s="109">
        <v>195</v>
      </c>
      <c r="D544" s="109">
        <v>117</v>
      </c>
      <c r="E544" s="109">
        <v>0</v>
      </c>
      <c r="F544" s="109">
        <v>0</v>
      </c>
      <c r="G544" s="109">
        <v>0</v>
      </c>
      <c r="H544" s="86">
        <v>312</v>
      </c>
      <c r="I544" s="87"/>
    </row>
    <row r="545" spans="2:9" s="88" customFormat="1" ht="18.75" customHeight="1" x14ac:dyDescent="0.2">
      <c r="B545" s="85" t="s">
        <v>1302</v>
      </c>
      <c r="C545" s="109">
        <v>0</v>
      </c>
      <c r="D545" s="109">
        <v>98</v>
      </c>
      <c r="E545" s="109">
        <v>89</v>
      </c>
      <c r="F545" s="109">
        <v>72</v>
      </c>
      <c r="G545" s="109">
        <v>49</v>
      </c>
      <c r="H545" s="86">
        <v>308</v>
      </c>
      <c r="I545" s="87"/>
    </row>
    <row r="546" spans="2:9" s="88" customFormat="1" ht="18.75" customHeight="1" x14ac:dyDescent="0.2">
      <c r="B546" s="85" t="s">
        <v>1437</v>
      </c>
      <c r="C546" s="109">
        <v>0</v>
      </c>
      <c r="D546" s="109">
        <v>308</v>
      </c>
      <c r="E546" s="109">
        <v>0</v>
      </c>
      <c r="F546" s="109">
        <v>0</v>
      </c>
      <c r="G546" s="109">
        <v>0</v>
      </c>
      <c r="H546" s="86">
        <v>308</v>
      </c>
      <c r="I546" s="87"/>
    </row>
    <row r="547" spans="2:9" s="88" customFormat="1" ht="18.75" customHeight="1" x14ac:dyDescent="0.2">
      <c r="B547" s="85" t="s">
        <v>1293</v>
      </c>
      <c r="C547" s="109">
        <v>0</v>
      </c>
      <c r="D547" s="109">
        <v>0</v>
      </c>
      <c r="E547" s="109">
        <v>300</v>
      </c>
      <c r="F547" s="109">
        <v>0</v>
      </c>
      <c r="G547" s="109">
        <v>0</v>
      </c>
      <c r="H547" s="86">
        <v>300</v>
      </c>
      <c r="I547" s="87"/>
    </row>
    <row r="548" spans="2:9" s="88" customFormat="1" ht="18.75" customHeight="1" x14ac:dyDescent="0.2">
      <c r="B548" s="85" t="s">
        <v>1441</v>
      </c>
      <c r="C548" s="109">
        <v>0</v>
      </c>
      <c r="D548" s="109">
        <v>0</v>
      </c>
      <c r="E548" s="109">
        <v>300</v>
      </c>
      <c r="F548" s="109">
        <v>0</v>
      </c>
      <c r="G548" s="109">
        <v>0</v>
      </c>
      <c r="H548" s="86">
        <v>300</v>
      </c>
      <c r="I548" s="87"/>
    </row>
    <row r="549" spans="2:9" s="88" customFormat="1" ht="18.75" customHeight="1" x14ac:dyDescent="0.2">
      <c r="B549" s="85" t="s">
        <v>1439</v>
      </c>
      <c r="C549" s="109">
        <v>0</v>
      </c>
      <c r="D549" s="109">
        <v>0</v>
      </c>
      <c r="E549" s="109">
        <v>298</v>
      </c>
      <c r="F549" s="109">
        <v>0</v>
      </c>
      <c r="G549" s="109">
        <v>0</v>
      </c>
      <c r="H549" s="86">
        <v>298</v>
      </c>
      <c r="I549" s="87"/>
    </row>
    <row r="550" spans="2:9" s="88" customFormat="1" ht="18.75" customHeight="1" x14ac:dyDescent="0.2">
      <c r="B550" s="85" t="s">
        <v>1443</v>
      </c>
      <c r="C550" s="109">
        <v>0</v>
      </c>
      <c r="D550" s="109">
        <v>0</v>
      </c>
      <c r="E550" s="109">
        <v>0</v>
      </c>
      <c r="F550" s="109">
        <v>0</v>
      </c>
      <c r="G550" s="109">
        <v>298</v>
      </c>
      <c r="H550" s="86">
        <v>298</v>
      </c>
      <c r="I550" s="87"/>
    </row>
    <row r="551" spans="2:9" s="88" customFormat="1" ht="18.75" customHeight="1" x14ac:dyDescent="0.2">
      <c r="B551" s="85" t="s">
        <v>1087</v>
      </c>
      <c r="C551" s="109">
        <v>289</v>
      </c>
      <c r="D551" s="109">
        <v>0</v>
      </c>
      <c r="E551" s="109">
        <v>4</v>
      </c>
      <c r="F551" s="109">
        <v>5</v>
      </c>
      <c r="G551" s="109">
        <v>0</v>
      </c>
      <c r="H551" s="86">
        <v>298</v>
      </c>
      <c r="I551" s="87"/>
    </row>
    <row r="552" spans="2:9" s="88" customFormat="1" ht="18.75" customHeight="1" x14ac:dyDescent="0.2">
      <c r="B552" s="85" t="s">
        <v>1299</v>
      </c>
      <c r="C552" s="109">
        <v>0</v>
      </c>
      <c r="D552" s="109">
        <v>0</v>
      </c>
      <c r="E552" s="109">
        <v>298</v>
      </c>
      <c r="F552" s="109">
        <v>0</v>
      </c>
      <c r="G552" s="109">
        <v>0</v>
      </c>
      <c r="H552" s="86">
        <v>298</v>
      </c>
      <c r="I552" s="87"/>
    </row>
    <row r="553" spans="2:9" s="88" customFormat="1" ht="18.75" customHeight="1" x14ac:dyDescent="0.2">
      <c r="B553" s="85" t="s">
        <v>1128</v>
      </c>
      <c r="C553" s="109">
        <v>0</v>
      </c>
      <c r="D553" s="109">
        <v>0</v>
      </c>
      <c r="E553" s="109">
        <v>298</v>
      </c>
      <c r="F553" s="109">
        <v>0</v>
      </c>
      <c r="G553" s="109">
        <v>0</v>
      </c>
      <c r="H553" s="86">
        <v>298</v>
      </c>
      <c r="I553" s="87"/>
    </row>
    <row r="554" spans="2:9" s="88" customFormat="1" ht="18.75" customHeight="1" x14ac:dyDescent="0.2">
      <c r="B554" s="85" t="s">
        <v>1444</v>
      </c>
      <c r="C554" s="109">
        <v>0</v>
      </c>
      <c r="D554" s="109">
        <v>0</v>
      </c>
      <c r="E554" s="109">
        <v>0</v>
      </c>
      <c r="F554" s="109">
        <v>0</v>
      </c>
      <c r="G554" s="109">
        <v>297</v>
      </c>
      <c r="H554" s="86">
        <v>297</v>
      </c>
      <c r="I554" s="87"/>
    </row>
    <row r="555" spans="2:9" s="88" customFormat="1" ht="18.75" customHeight="1" x14ac:dyDescent="0.2">
      <c r="B555" s="85" t="s">
        <v>1325</v>
      </c>
      <c r="C555" s="109">
        <v>0</v>
      </c>
      <c r="D555" s="109">
        <v>20</v>
      </c>
      <c r="E555" s="109">
        <v>0</v>
      </c>
      <c r="F555" s="109">
        <v>137</v>
      </c>
      <c r="G555" s="109">
        <v>138</v>
      </c>
      <c r="H555" s="86">
        <v>295</v>
      </c>
      <c r="I555" s="87"/>
    </row>
    <row r="556" spans="2:9" s="88" customFormat="1" ht="18.75" customHeight="1" x14ac:dyDescent="0.2">
      <c r="B556" s="85" t="s">
        <v>1334</v>
      </c>
      <c r="C556" s="109">
        <v>0</v>
      </c>
      <c r="D556" s="109">
        <v>0</v>
      </c>
      <c r="E556" s="109">
        <v>0</v>
      </c>
      <c r="F556" s="109">
        <v>117</v>
      </c>
      <c r="G556" s="109">
        <v>176</v>
      </c>
      <c r="H556" s="86">
        <v>293</v>
      </c>
      <c r="I556" s="87"/>
    </row>
    <row r="557" spans="2:9" s="88" customFormat="1" ht="18.75" customHeight="1" x14ac:dyDescent="0.2">
      <c r="B557" s="85" t="s">
        <v>1298</v>
      </c>
      <c r="C557" s="109">
        <v>0</v>
      </c>
      <c r="D557" s="109">
        <v>0</v>
      </c>
      <c r="E557" s="109">
        <v>0</v>
      </c>
      <c r="F557" s="109">
        <v>0</v>
      </c>
      <c r="G557" s="109">
        <v>291</v>
      </c>
      <c r="H557" s="86">
        <v>291</v>
      </c>
      <c r="I557" s="87"/>
    </row>
    <row r="558" spans="2:9" s="88" customFormat="1" ht="18.75" customHeight="1" x14ac:dyDescent="0.2">
      <c r="B558" s="85" t="s">
        <v>1168</v>
      </c>
      <c r="C558" s="109">
        <v>112</v>
      </c>
      <c r="D558" s="109">
        <v>0</v>
      </c>
      <c r="E558" s="109">
        <v>0</v>
      </c>
      <c r="F558" s="109">
        <v>178</v>
      </c>
      <c r="G558" s="109">
        <v>0</v>
      </c>
      <c r="H558" s="86">
        <v>290</v>
      </c>
      <c r="I558" s="87"/>
    </row>
    <row r="559" spans="2:9" s="88" customFormat="1" ht="18.75" customHeight="1" x14ac:dyDescent="0.2">
      <c r="B559" s="85" t="s">
        <v>1453</v>
      </c>
      <c r="C559" s="109">
        <v>0</v>
      </c>
      <c r="D559" s="109">
        <v>0</v>
      </c>
      <c r="E559" s="109">
        <v>288</v>
      </c>
      <c r="F559" s="109">
        <v>0</v>
      </c>
      <c r="G559" s="109">
        <v>0</v>
      </c>
      <c r="H559" s="86">
        <v>288</v>
      </c>
      <c r="I559" s="87"/>
    </row>
    <row r="560" spans="2:9" s="88" customFormat="1" ht="18.75" customHeight="1" x14ac:dyDescent="0.2">
      <c r="B560" s="85" t="s">
        <v>901</v>
      </c>
      <c r="C560" s="109">
        <v>0</v>
      </c>
      <c r="D560" s="109">
        <v>0</v>
      </c>
      <c r="E560" s="109">
        <v>0</v>
      </c>
      <c r="F560" s="109">
        <v>0</v>
      </c>
      <c r="G560" s="109">
        <v>288</v>
      </c>
      <c r="H560" s="86">
        <v>288</v>
      </c>
      <c r="I560" s="87"/>
    </row>
    <row r="561" spans="2:9" s="88" customFormat="1" ht="18.75" customHeight="1" x14ac:dyDescent="0.2">
      <c r="B561" s="85" t="s">
        <v>1436</v>
      </c>
      <c r="C561" s="109">
        <v>0</v>
      </c>
      <c r="D561" s="109">
        <v>287</v>
      </c>
      <c r="E561" s="109">
        <v>0</v>
      </c>
      <c r="F561" s="109">
        <v>0</v>
      </c>
      <c r="G561" s="109">
        <v>0</v>
      </c>
      <c r="H561" s="86">
        <v>287</v>
      </c>
      <c r="I561" s="87"/>
    </row>
    <row r="562" spans="2:9" s="88" customFormat="1" ht="18.75" customHeight="1" x14ac:dyDescent="0.2">
      <c r="B562" s="85" t="s">
        <v>1252</v>
      </c>
      <c r="C562" s="109">
        <v>161</v>
      </c>
      <c r="D562" s="109">
        <v>0</v>
      </c>
      <c r="E562" s="109">
        <v>0</v>
      </c>
      <c r="F562" s="109">
        <v>0</v>
      </c>
      <c r="G562" s="109">
        <v>125</v>
      </c>
      <c r="H562" s="86">
        <v>286</v>
      </c>
      <c r="I562" s="87"/>
    </row>
    <row r="563" spans="2:9" s="88" customFormat="1" ht="18.75" customHeight="1" x14ac:dyDescent="0.2">
      <c r="B563" s="85" t="s">
        <v>1172</v>
      </c>
      <c r="C563" s="109">
        <v>77</v>
      </c>
      <c r="D563" s="109">
        <v>97</v>
      </c>
      <c r="E563" s="109">
        <v>109</v>
      </c>
      <c r="F563" s="109">
        <v>0</v>
      </c>
      <c r="G563" s="109">
        <v>0</v>
      </c>
      <c r="H563" s="86">
        <v>283</v>
      </c>
      <c r="I563" s="87"/>
    </row>
    <row r="564" spans="2:9" s="88" customFormat="1" ht="18.75" customHeight="1" x14ac:dyDescent="0.2">
      <c r="B564" s="85" t="s">
        <v>1305</v>
      </c>
      <c r="C564" s="109">
        <v>0</v>
      </c>
      <c r="D564" s="109">
        <v>0</v>
      </c>
      <c r="E564" s="109">
        <v>0</v>
      </c>
      <c r="F564" s="109">
        <v>282</v>
      </c>
      <c r="G564" s="109">
        <v>0</v>
      </c>
      <c r="H564" s="86">
        <v>282</v>
      </c>
      <c r="I564" s="87"/>
    </row>
    <row r="565" spans="2:9" s="88" customFormat="1" ht="18.75" customHeight="1" x14ac:dyDescent="0.2">
      <c r="B565" s="85" t="s">
        <v>129</v>
      </c>
      <c r="C565" s="109">
        <v>0</v>
      </c>
      <c r="D565" s="109">
        <v>0</v>
      </c>
      <c r="E565" s="109">
        <v>38</v>
      </c>
      <c r="F565" s="109">
        <v>135</v>
      </c>
      <c r="G565" s="109">
        <v>107</v>
      </c>
      <c r="H565" s="86">
        <v>280</v>
      </c>
      <c r="I565" s="87"/>
    </row>
    <row r="566" spans="2:9" s="88" customFormat="1" ht="18.75" customHeight="1" x14ac:dyDescent="0.2">
      <c r="B566" s="85" t="s">
        <v>1124</v>
      </c>
      <c r="C566" s="109">
        <v>0</v>
      </c>
      <c r="D566" s="109">
        <v>0</v>
      </c>
      <c r="E566" s="109">
        <v>96</v>
      </c>
      <c r="F566" s="109">
        <v>183</v>
      </c>
      <c r="G566" s="109">
        <v>0</v>
      </c>
      <c r="H566" s="86">
        <v>279</v>
      </c>
      <c r="I566" s="87"/>
    </row>
    <row r="567" spans="2:9" s="88" customFormat="1" ht="18.75" customHeight="1" x14ac:dyDescent="0.2">
      <c r="B567" s="85" t="s">
        <v>305</v>
      </c>
      <c r="C567" s="109">
        <v>0</v>
      </c>
      <c r="D567" s="109">
        <v>10</v>
      </c>
      <c r="E567" s="109">
        <v>23</v>
      </c>
      <c r="F567" s="109">
        <v>122</v>
      </c>
      <c r="G567" s="109">
        <v>123</v>
      </c>
      <c r="H567" s="86">
        <v>278</v>
      </c>
      <c r="I567" s="87"/>
    </row>
    <row r="568" spans="2:9" s="88" customFormat="1" ht="18.75" customHeight="1" x14ac:dyDescent="0.2">
      <c r="B568" s="85" t="s">
        <v>1310</v>
      </c>
      <c r="C568" s="109">
        <v>0</v>
      </c>
      <c r="D568" s="109">
        <v>0</v>
      </c>
      <c r="E568" s="109">
        <v>0</v>
      </c>
      <c r="F568" s="109">
        <v>0</v>
      </c>
      <c r="G568" s="109">
        <v>276</v>
      </c>
      <c r="H568" s="86">
        <v>276</v>
      </c>
      <c r="I568" s="87"/>
    </row>
    <row r="569" spans="2:9" s="88" customFormat="1" ht="18.75" customHeight="1" x14ac:dyDescent="0.2">
      <c r="B569" s="85" t="s">
        <v>1462</v>
      </c>
      <c r="C569" s="109">
        <v>253</v>
      </c>
      <c r="D569" s="109">
        <v>19</v>
      </c>
      <c r="E569" s="109">
        <v>0</v>
      </c>
      <c r="F569" s="109">
        <v>0</v>
      </c>
      <c r="G569" s="109">
        <v>0</v>
      </c>
      <c r="H569" s="86">
        <v>272</v>
      </c>
      <c r="I569" s="87"/>
    </row>
    <row r="570" spans="2:9" s="88" customFormat="1" ht="18.75" customHeight="1" x14ac:dyDescent="0.2">
      <c r="B570" s="85" t="s">
        <v>1321</v>
      </c>
      <c r="C570" s="109">
        <v>152</v>
      </c>
      <c r="D570" s="109">
        <v>75</v>
      </c>
      <c r="E570" s="109">
        <v>30</v>
      </c>
      <c r="F570" s="109">
        <v>15</v>
      </c>
      <c r="G570" s="109">
        <v>0</v>
      </c>
      <c r="H570" s="86">
        <v>272</v>
      </c>
      <c r="I570" s="87"/>
    </row>
    <row r="571" spans="2:9" s="88" customFormat="1" ht="18.75" customHeight="1" x14ac:dyDescent="0.2">
      <c r="B571" s="85" t="s">
        <v>1467</v>
      </c>
      <c r="C571" s="109">
        <v>0</v>
      </c>
      <c r="D571" s="109">
        <v>0</v>
      </c>
      <c r="E571" s="109">
        <v>265</v>
      </c>
      <c r="F571" s="109">
        <v>0</v>
      </c>
      <c r="G571" s="109">
        <v>0</v>
      </c>
      <c r="H571" s="86">
        <v>265</v>
      </c>
      <c r="I571" s="87"/>
    </row>
    <row r="572" spans="2:9" s="88" customFormat="1" ht="18.75" customHeight="1" x14ac:dyDescent="0.2">
      <c r="B572" s="85" t="s">
        <v>1468</v>
      </c>
      <c r="C572" s="109">
        <v>0</v>
      </c>
      <c r="D572" s="109">
        <v>0</v>
      </c>
      <c r="E572" s="109">
        <v>264</v>
      </c>
      <c r="F572" s="109">
        <v>0</v>
      </c>
      <c r="G572" s="109">
        <v>0</v>
      </c>
      <c r="H572" s="86">
        <v>264</v>
      </c>
      <c r="I572" s="87"/>
    </row>
    <row r="573" spans="2:9" s="88" customFormat="1" ht="18.75" customHeight="1" x14ac:dyDescent="0.2">
      <c r="B573" s="85" t="s">
        <v>1446</v>
      </c>
      <c r="C573" s="109">
        <v>0</v>
      </c>
      <c r="D573" s="109">
        <v>0</v>
      </c>
      <c r="E573" s="109">
        <v>264</v>
      </c>
      <c r="F573" s="109">
        <v>0</v>
      </c>
      <c r="G573" s="109">
        <v>0</v>
      </c>
      <c r="H573" s="86">
        <v>264</v>
      </c>
      <c r="I573" s="87"/>
    </row>
    <row r="574" spans="2:9" s="88" customFormat="1" ht="18.75" customHeight="1" x14ac:dyDescent="0.2">
      <c r="B574" s="85" t="s">
        <v>1378</v>
      </c>
      <c r="C574" s="109">
        <v>58</v>
      </c>
      <c r="D574" s="109">
        <v>91</v>
      </c>
      <c r="E574" s="109">
        <v>22</v>
      </c>
      <c r="F574" s="109">
        <v>64</v>
      </c>
      <c r="G574" s="109">
        <v>28</v>
      </c>
      <c r="H574" s="86">
        <v>263</v>
      </c>
      <c r="I574" s="87"/>
    </row>
    <row r="575" spans="2:9" s="88" customFormat="1" ht="18.75" customHeight="1" x14ac:dyDescent="0.2">
      <c r="B575" s="85" t="s">
        <v>1469</v>
      </c>
      <c r="C575" s="109">
        <v>0</v>
      </c>
      <c r="D575" s="109">
        <v>0</v>
      </c>
      <c r="E575" s="109">
        <v>0</v>
      </c>
      <c r="F575" s="109">
        <v>263</v>
      </c>
      <c r="G575" s="109">
        <v>0</v>
      </c>
      <c r="H575" s="86">
        <v>263</v>
      </c>
      <c r="I575" s="87"/>
    </row>
    <row r="576" spans="2:9" s="88" customFormat="1" ht="18.75" customHeight="1" x14ac:dyDescent="0.2">
      <c r="B576" s="85" t="s">
        <v>1473</v>
      </c>
      <c r="C576" s="109">
        <v>0</v>
      </c>
      <c r="D576" s="109">
        <v>260</v>
      </c>
      <c r="E576" s="109">
        <v>0</v>
      </c>
      <c r="F576" s="109">
        <v>0</v>
      </c>
      <c r="G576" s="109">
        <v>0</v>
      </c>
      <c r="H576" s="86">
        <v>260</v>
      </c>
      <c r="I576" s="87"/>
    </row>
    <row r="577" spans="2:9" s="88" customFormat="1" ht="18.75" customHeight="1" x14ac:dyDescent="0.2">
      <c r="B577" s="85" t="s">
        <v>1475</v>
      </c>
      <c r="C577" s="109">
        <v>6</v>
      </c>
      <c r="D577" s="109">
        <v>201</v>
      </c>
      <c r="E577" s="109">
        <v>0</v>
      </c>
      <c r="F577" s="109">
        <v>0</v>
      </c>
      <c r="G577" s="109">
        <v>52</v>
      </c>
      <c r="H577" s="86">
        <v>259</v>
      </c>
      <c r="I577" s="87"/>
    </row>
    <row r="578" spans="2:9" s="88" customFormat="1" ht="18.75" customHeight="1" x14ac:dyDescent="0.2">
      <c r="B578" s="85" t="s">
        <v>1102</v>
      </c>
      <c r="C578" s="109">
        <v>0</v>
      </c>
      <c r="D578" s="109">
        <v>0</v>
      </c>
      <c r="E578" s="109">
        <v>0</v>
      </c>
      <c r="F578" s="109">
        <v>259</v>
      </c>
      <c r="G578" s="109">
        <v>0</v>
      </c>
      <c r="H578" s="86">
        <v>259</v>
      </c>
      <c r="I578" s="87"/>
    </row>
    <row r="579" spans="2:9" s="88" customFormat="1" ht="18.75" customHeight="1" x14ac:dyDescent="0.2">
      <c r="B579" s="85" t="s">
        <v>1235</v>
      </c>
      <c r="C579" s="109">
        <v>0</v>
      </c>
      <c r="D579" s="109">
        <v>0</v>
      </c>
      <c r="E579" s="109">
        <v>0</v>
      </c>
      <c r="F579" s="109">
        <v>258</v>
      </c>
      <c r="G579" s="109">
        <v>0</v>
      </c>
      <c r="H579" s="86">
        <v>258</v>
      </c>
      <c r="I579" s="87"/>
    </row>
    <row r="580" spans="2:9" s="88" customFormat="1" ht="18.75" customHeight="1" x14ac:dyDescent="0.2">
      <c r="B580" s="85" t="s">
        <v>1476</v>
      </c>
      <c r="C580" s="109">
        <v>0</v>
      </c>
      <c r="D580" s="109">
        <v>258</v>
      </c>
      <c r="E580" s="109">
        <v>0</v>
      </c>
      <c r="F580" s="109">
        <v>0</v>
      </c>
      <c r="G580" s="109">
        <v>0</v>
      </c>
      <c r="H580" s="86">
        <v>258</v>
      </c>
      <c r="I580" s="87"/>
    </row>
    <row r="581" spans="2:9" s="88" customFormat="1" ht="18.75" customHeight="1" x14ac:dyDescent="0.2">
      <c r="B581" s="85" t="s">
        <v>1477</v>
      </c>
      <c r="C581" s="109">
        <v>0</v>
      </c>
      <c r="D581" s="109">
        <v>0</v>
      </c>
      <c r="E581" s="109">
        <v>257</v>
      </c>
      <c r="F581" s="109">
        <v>0</v>
      </c>
      <c r="G581" s="109">
        <v>0</v>
      </c>
      <c r="H581" s="86">
        <v>257</v>
      </c>
      <c r="I581" s="87"/>
    </row>
    <row r="582" spans="2:9" s="88" customFormat="1" ht="18.75" customHeight="1" x14ac:dyDescent="0.2">
      <c r="B582" s="85" t="s">
        <v>1430</v>
      </c>
      <c r="C582" s="109">
        <v>90</v>
      </c>
      <c r="D582" s="109">
        <v>111</v>
      </c>
      <c r="E582" s="109">
        <v>13</v>
      </c>
      <c r="F582" s="109">
        <v>16</v>
      </c>
      <c r="G582" s="109">
        <v>18</v>
      </c>
      <c r="H582" s="86">
        <v>248</v>
      </c>
      <c r="I582" s="87"/>
    </row>
    <row r="583" spans="2:9" s="88" customFormat="1" ht="18.75" customHeight="1" x14ac:dyDescent="0.2">
      <c r="B583" s="85" t="s">
        <v>1474</v>
      </c>
      <c r="C583" s="109">
        <v>0</v>
      </c>
      <c r="D583" s="109">
        <v>0</v>
      </c>
      <c r="E583" s="109">
        <v>124</v>
      </c>
      <c r="F583" s="109">
        <v>0</v>
      </c>
      <c r="G583" s="109">
        <v>119</v>
      </c>
      <c r="H583" s="86">
        <v>243</v>
      </c>
      <c r="I583" s="87"/>
    </row>
    <row r="584" spans="2:9" s="88" customFormat="1" ht="18.75" customHeight="1" x14ac:dyDescent="0.2">
      <c r="B584" s="85" t="s">
        <v>989</v>
      </c>
      <c r="C584" s="109">
        <v>0</v>
      </c>
      <c r="D584" s="109">
        <v>0</v>
      </c>
      <c r="E584" s="109">
        <v>14</v>
      </c>
      <c r="F584" s="109">
        <v>0</v>
      </c>
      <c r="G584" s="109">
        <v>228</v>
      </c>
      <c r="H584" s="86">
        <v>242</v>
      </c>
      <c r="I584" s="87"/>
    </row>
    <row r="585" spans="2:9" s="88" customFormat="1" ht="18.75" customHeight="1" x14ac:dyDescent="0.2">
      <c r="B585" s="85" t="s">
        <v>1484</v>
      </c>
      <c r="C585" s="109">
        <v>0</v>
      </c>
      <c r="D585" s="109">
        <v>242</v>
      </c>
      <c r="E585" s="109">
        <v>0</v>
      </c>
      <c r="F585" s="109">
        <v>0</v>
      </c>
      <c r="G585" s="109">
        <v>0</v>
      </c>
      <c r="H585" s="86">
        <v>242</v>
      </c>
      <c r="I585" s="87"/>
    </row>
    <row r="586" spans="2:9" s="88" customFormat="1" ht="18.75" customHeight="1" x14ac:dyDescent="0.2">
      <c r="B586" s="85" t="s">
        <v>1488</v>
      </c>
      <c r="C586" s="109">
        <v>0</v>
      </c>
      <c r="D586" s="109">
        <v>0</v>
      </c>
      <c r="E586" s="109">
        <v>0</v>
      </c>
      <c r="F586" s="109">
        <v>0</v>
      </c>
      <c r="G586" s="109">
        <v>239</v>
      </c>
      <c r="H586" s="86">
        <v>239</v>
      </c>
      <c r="I586" s="87"/>
    </row>
    <row r="587" spans="2:9" s="88" customFormat="1" ht="18.75" customHeight="1" x14ac:dyDescent="0.2">
      <c r="B587" s="85" t="s">
        <v>1490</v>
      </c>
      <c r="C587" s="109">
        <v>0</v>
      </c>
      <c r="D587" s="109">
        <v>0</v>
      </c>
      <c r="E587" s="109">
        <v>0</v>
      </c>
      <c r="F587" s="109">
        <v>238</v>
      </c>
      <c r="G587" s="109">
        <v>0</v>
      </c>
      <c r="H587" s="86">
        <v>238</v>
      </c>
      <c r="I587" s="87"/>
    </row>
    <row r="588" spans="2:9" s="88" customFormat="1" ht="18.75" customHeight="1" x14ac:dyDescent="0.2">
      <c r="B588" s="85" t="s">
        <v>1497</v>
      </c>
      <c r="C588" s="109">
        <v>0</v>
      </c>
      <c r="D588" s="109">
        <v>234</v>
      </c>
      <c r="E588" s="109">
        <v>0</v>
      </c>
      <c r="F588" s="109">
        <v>0</v>
      </c>
      <c r="G588" s="109">
        <v>0</v>
      </c>
      <c r="H588" s="86">
        <v>234</v>
      </c>
      <c r="I588" s="87"/>
    </row>
    <row r="589" spans="2:9" s="88" customFormat="1" ht="18.75" customHeight="1" x14ac:dyDescent="0.2">
      <c r="B589" s="85" t="s">
        <v>1496</v>
      </c>
      <c r="C589" s="109">
        <v>0</v>
      </c>
      <c r="D589" s="109">
        <v>0</v>
      </c>
      <c r="E589" s="109">
        <v>234</v>
      </c>
      <c r="F589" s="109">
        <v>0</v>
      </c>
      <c r="G589" s="109">
        <v>0</v>
      </c>
      <c r="H589" s="86">
        <v>234</v>
      </c>
      <c r="I589" s="87"/>
    </row>
    <row r="590" spans="2:9" s="88" customFormat="1" ht="18.75" customHeight="1" x14ac:dyDescent="0.2">
      <c r="B590" s="85" t="s">
        <v>1500</v>
      </c>
      <c r="C590" s="109">
        <v>7</v>
      </c>
      <c r="D590" s="109">
        <v>224</v>
      </c>
      <c r="E590" s="109">
        <v>0</v>
      </c>
      <c r="F590" s="109">
        <v>0</v>
      </c>
      <c r="G590" s="109">
        <v>0</v>
      </c>
      <c r="H590" s="86">
        <v>231</v>
      </c>
      <c r="I590" s="87"/>
    </row>
    <row r="591" spans="2:9" s="88" customFormat="1" ht="18.75" customHeight="1" x14ac:dyDescent="0.2">
      <c r="B591" s="85" t="s">
        <v>1241</v>
      </c>
      <c r="C591" s="109">
        <v>29</v>
      </c>
      <c r="D591" s="109">
        <v>49</v>
      </c>
      <c r="E591" s="109">
        <v>37</v>
      </c>
      <c r="F591" s="109">
        <v>74</v>
      </c>
      <c r="G591" s="109">
        <v>39</v>
      </c>
      <c r="H591" s="86">
        <v>228</v>
      </c>
      <c r="I591" s="87"/>
    </row>
    <row r="592" spans="2:9" s="88" customFormat="1" ht="18.75" customHeight="1" x14ac:dyDescent="0.2">
      <c r="B592" s="85" t="s">
        <v>954</v>
      </c>
      <c r="C592" s="109">
        <v>34</v>
      </c>
      <c r="D592" s="109">
        <v>0</v>
      </c>
      <c r="E592" s="109">
        <v>0</v>
      </c>
      <c r="F592" s="109">
        <v>190</v>
      </c>
      <c r="G592" s="109">
        <v>0</v>
      </c>
      <c r="H592" s="86">
        <v>224</v>
      </c>
      <c r="I592" s="87"/>
    </row>
    <row r="593" spans="2:9" s="88" customFormat="1" ht="18.75" customHeight="1" x14ac:dyDescent="0.2">
      <c r="B593" s="85" t="s">
        <v>1487</v>
      </c>
      <c r="C593" s="109">
        <v>0</v>
      </c>
      <c r="D593" s="109">
        <v>0</v>
      </c>
      <c r="E593" s="109">
        <v>222</v>
      </c>
      <c r="F593" s="109">
        <v>0</v>
      </c>
      <c r="G593" s="109">
        <v>2</v>
      </c>
      <c r="H593" s="86">
        <v>224</v>
      </c>
      <c r="I593" s="87"/>
    </row>
    <row r="594" spans="2:9" s="88" customFormat="1" ht="18.75" customHeight="1" x14ac:dyDescent="0.2">
      <c r="B594" s="85" t="s">
        <v>1505</v>
      </c>
      <c r="C594" s="109">
        <v>223</v>
      </c>
      <c r="D594" s="109">
        <v>0</v>
      </c>
      <c r="E594" s="109">
        <v>0</v>
      </c>
      <c r="F594" s="109">
        <v>0</v>
      </c>
      <c r="G594" s="109">
        <v>0</v>
      </c>
      <c r="H594" s="86">
        <v>223</v>
      </c>
      <c r="I594" s="87"/>
    </row>
    <row r="595" spans="2:9" s="88" customFormat="1" ht="18.75" customHeight="1" x14ac:dyDescent="0.2">
      <c r="B595" s="85" t="s">
        <v>1506</v>
      </c>
      <c r="C595" s="109">
        <v>0</v>
      </c>
      <c r="D595" s="109">
        <v>223</v>
      </c>
      <c r="E595" s="109">
        <v>0</v>
      </c>
      <c r="F595" s="109">
        <v>0</v>
      </c>
      <c r="G595" s="109">
        <v>0</v>
      </c>
      <c r="H595" s="86">
        <v>223</v>
      </c>
      <c r="I595" s="87"/>
    </row>
    <row r="596" spans="2:9" s="88" customFormat="1" ht="18.75" customHeight="1" x14ac:dyDescent="0.2">
      <c r="B596" s="85" t="s">
        <v>1513</v>
      </c>
      <c r="C596" s="109">
        <v>0</v>
      </c>
      <c r="D596" s="109">
        <v>47</v>
      </c>
      <c r="E596" s="109">
        <v>171</v>
      </c>
      <c r="F596" s="109">
        <v>0</v>
      </c>
      <c r="G596" s="109">
        <v>0</v>
      </c>
      <c r="H596" s="86">
        <v>218</v>
      </c>
      <c r="I596" s="87"/>
    </row>
    <row r="597" spans="2:9" s="88" customFormat="1" ht="18.75" customHeight="1" x14ac:dyDescent="0.2">
      <c r="B597" s="85" t="s">
        <v>1365</v>
      </c>
      <c r="C597" s="109">
        <v>0</v>
      </c>
      <c r="D597" s="109">
        <v>218</v>
      </c>
      <c r="E597" s="109">
        <v>0</v>
      </c>
      <c r="F597" s="109">
        <v>0</v>
      </c>
      <c r="G597" s="109">
        <v>0</v>
      </c>
      <c r="H597" s="86">
        <v>218</v>
      </c>
      <c r="I597" s="87"/>
    </row>
    <row r="598" spans="2:9" s="88" customFormat="1" ht="18.75" customHeight="1" x14ac:dyDescent="0.2">
      <c r="B598" s="85" t="s">
        <v>1518</v>
      </c>
      <c r="C598" s="109">
        <v>216</v>
      </c>
      <c r="D598" s="109">
        <v>0</v>
      </c>
      <c r="E598" s="109">
        <v>0</v>
      </c>
      <c r="F598" s="109">
        <v>0</v>
      </c>
      <c r="G598" s="109">
        <v>0</v>
      </c>
      <c r="H598" s="86">
        <v>216</v>
      </c>
      <c r="I598" s="87"/>
    </row>
    <row r="599" spans="2:9" s="88" customFormat="1" ht="18.75" customHeight="1" x14ac:dyDescent="0.2">
      <c r="B599" s="85" t="s">
        <v>1180</v>
      </c>
      <c r="C599" s="109">
        <v>214</v>
      </c>
      <c r="D599" s="109">
        <v>0</v>
      </c>
      <c r="E599" s="109">
        <v>0</v>
      </c>
      <c r="F599" s="109">
        <v>0</v>
      </c>
      <c r="G599" s="109">
        <v>0</v>
      </c>
      <c r="H599" s="86">
        <v>214</v>
      </c>
      <c r="I599" s="87"/>
    </row>
    <row r="600" spans="2:9" s="88" customFormat="1" ht="18.75" customHeight="1" x14ac:dyDescent="0.2">
      <c r="B600" s="85" t="s">
        <v>1521</v>
      </c>
      <c r="C600" s="109">
        <v>212</v>
      </c>
      <c r="D600" s="109">
        <v>0</v>
      </c>
      <c r="E600" s="109">
        <v>0</v>
      </c>
      <c r="F600" s="109">
        <v>0</v>
      </c>
      <c r="G600" s="109">
        <v>0</v>
      </c>
      <c r="H600" s="86">
        <v>212</v>
      </c>
      <c r="I600" s="87"/>
    </row>
    <row r="601" spans="2:9" s="88" customFormat="1" ht="18.75" customHeight="1" x14ac:dyDescent="0.2">
      <c r="B601" s="85" t="s">
        <v>3124</v>
      </c>
      <c r="C601" s="109">
        <v>12</v>
      </c>
      <c r="D601" s="109">
        <v>21</v>
      </c>
      <c r="E601" s="109">
        <v>117</v>
      </c>
      <c r="F601" s="109">
        <v>37</v>
      </c>
      <c r="G601" s="109">
        <v>24</v>
      </c>
      <c r="H601" s="86">
        <v>211</v>
      </c>
      <c r="I601" s="87"/>
    </row>
    <row r="602" spans="2:9" s="88" customFormat="1" ht="18.75" customHeight="1" x14ac:dyDescent="0.2">
      <c r="B602" s="85" t="s">
        <v>1351</v>
      </c>
      <c r="C602" s="109">
        <v>0</v>
      </c>
      <c r="D602" s="109">
        <v>210</v>
      </c>
      <c r="E602" s="109">
        <v>0</v>
      </c>
      <c r="F602" s="109">
        <v>0</v>
      </c>
      <c r="G602" s="109">
        <v>0</v>
      </c>
      <c r="H602" s="86">
        <v>210</v>
      </c>
      <c r="I602" s="87"/>
    </row>
    <row r="603" spans="2:9" s="88" customFormat="1" ht="18.75" customHeight="1" x14ac:dyDescent="0.2">
      <c r="B603" s="85" t="s">
        <v>1526</v>
      </c>
      <c r="C603" s="109">
        <v>0</v>
      </c>
      <c r="D603" s="109">
        <v>207</v>
      </c>
      <c r="E603" s="109">
        <v>0</v>
      </c>
      <c r="F603" s="109">
        <v>0</v>
      </c>
      <c r="G603" s="109">
        <v>0</v>
      </c>
      <c r="H603" s="86">
        <v>207</v>
      </c>
      <c r="I603" s="87"/>
    </row>
    <row r="604" spans="2:9" s="88" customFormat="1" ht="18.75" customHeight="1" x14ac:dyDescent="0.2">
      <c r="B604" s="85" t="s">
        <v>1528</v>
      </c>
      <c r="C604" s="109">
        <v>0</v>
      </c>
      <c r="D604" s="109">
        <v>0</v>
      </c>
      <c r="E604" s="109">
        <v>0</v>
      </c>
      <c r="F604" s="109">
        <v>206</v>
      </c>
      <c r="G604" s="109">
        <v>0</v>
      </c>
      <c r="H604" s="86">
        <v>206</v>
      </c>
      <c r="I604" s="87"/>
    </row>
    <row r="605" spans="2:9" s="88" customFormat="1" ht="18.75" customHeight="1" x14ac:dyDescent="0.2">
      <c r="B605" s="85" t="s">
        <v>1317</v>
      </c>
      <c r="C605" s="109">
        <v>0</v>
      </c>
      <c r="D605" s="109">
        <v>0</v>
      </c>
      <c r="E605" s="109">
        <v>0</v>
      </c>
      <c r="F605" s="109">
        <v>202</v>
      </c>
      <c r="G605" s="109">
        <v>3</v>
      </c>
      <c r="H605" s="86">
        <v>205</v>
      </c>
      <c r="I605" s="87"/>
    </row>
    <row r="606" spans="2:9" s="88" customFormat="1" ht="18.75" customHeight="1" x14ac:dyDescent="0.2">
      <c r="B606" s="85" t="s">
        <v>1529</v>
      </c>
      <c r="C606" s="109">
        <v>0</v>
      </c>
      <c r="D606" s="109">
        <v>0</v>
      </c>
      <c r="E606" s="109">
        <v>0</v>
      </c>
      <c r="F606" s="109">
        <v>0</v>
      </c>
      <c r="G606" s="109">
        <v>205</v>
      </c>
      <c r="H606" s="86">
        <v>205</v>
      </c>
      <c r="I606" s="87"/>
    </row>
    <row r="607" spans="2:9" s="88" customFormat="1" ht="18.75" customHeight="1" x14ac:dyDescent="0.2">
      <c r="B607" s="85" t="s">
        <v>1218</v>
      </c>
      <c r="C607" s="109">
        <v>0</v>
      </c>
      <c r="D607" s="109">
        <v>0</v>
      </c>
      <c r="E607" s="109">
        <v>0</v>
      </c>
      <c r="F607" s="109">
        <v>0</v>
      </c>
      <c r="G607" s="109">
        <v>204</v>
      </c>
      <c r="H607" s="86">
        <v>204</v>
      </c>
      <c r="I607" s="87"/>
    </row>
    <row r="608" spans="2:9" s="88" customFormat="1" ht="18.75" customHeight="1" x14ac:dyDescent="0.2">
      <c r="B608" s="85" t="s">
        <v>1394</v>
      </c>
      <c r="C608" s="109">
        <v>0</v>
      </c>
      <c r="D608" s="109">
        <v>0</v>
      </c>
      <c r="E608" s="109">
        <v>0</v>
      </c>
      <c r="F608" s="109">
        <v>203</v>
      </c>
      <c r="G608" s="109">
        <v>0</v>
      </c>
      <c r="H608" s="86">
        <v>203</v>
      </c>
      <c r="I608" s="87"/>
    </row>
    <row r="609" spans="2:9" s="88" customFormat="1" ht="18.75" customHeight="1" x14ac:dyDescent="0.2">
      <c r="B609" s="85" t="s">
        <v>109</v>
      </c>
      <c r="C609" s="109">
        <v>8</v>
      </c>
      <c r="D609" s="109">
        <v>0</v>
      </c>
      <c r="E609" s="109">
        <v>0</v>
      </c>
      <c r="F609" s="109">
        <v>195</v>
      </c>
      <c r="G609" s="109">
        <v>0</v>
      </c>
      <c r="H609" s="86">
        <v>203</v>
      </c>
      <c r="I609" s="87"/>
    </row>
    <row r="610" spans="2:9" s="88" customFormat="1" ht="18.75" customHeight="1" x14ac:dyDescent="0.2">
      <c r="B610" s="85" t="s">
        <v>1532</v>
      </c>
      <c r="C610" s="109">
        <v>98</v>
      </c>
      <c r="D610" s="109">
        <v>0</v>
      </c>
      <c r="E610" s="109">
        <v>104</v>
      </c>
      <c r="F610" s="109">
        <v>0</v>
      </c>
      <c r="G610" s="109">
        <v>0</v>
      </c>
      <c r="H610" s="86">
        <v>202</v>
      </c>
      <c r="I610" s="87"/>
    </row>
    <row r="611" spans="2:9" s="88" customFormat="1" ht="18.75" customHeight="1" x14ac:dyDescent="0.2">
      <c r="B611" s="85" t="s">
        <v>308</v>
      </c>
      <c r="C611" s="109">
        <v>0</v>
      </c>
      <c r="D611" s="109">
        <v>20</v>
      </c>
      <c r="E611" s="109">
        <v>28</v>
      </c>
      <c r="F611" s="109">
        <v>139</v>
      </c>
      <c r="G611" s="109">
        <v>15</v>
      </c>
      <c r="H611" s="86">
        <v>202</v>
      </c>
      <c r="I611" s="87"/>
    </row>
    <row r="612" spans="2:9" s="88" customFormat="1" ht="18.75" customHeight="1" x14ac:dyDescent="0.2">
      <c r="B612" s="85" t="s">
        <v>1533</v>
      </c>
      <c r="C612" s="109">
        <v>202</v>
      </c>
      <c r="D612" s="109">
        <v>0</v>
      </c>
      <c r="E612" s="109">
        <v>0</v>
      </c>
      <c r="F612" s="109">
        <v>0</v>
      </c>
      <c r="G612" s="109">
        <v>0</v>
      </c>
      <c r="H612" s="86">
        <v>202</v>
      </c>
      <c r="I612" s="87"/>
    </row>
    <row r="613" spans="2:9" s="88" customFormat="1" ht="18.75" customHeight="1" x14ac:dyDescent="0.2">
      <c r="B613" s="85" t="s">
        <v>1173</v>
      </c>
      <c r="C613" s="109">
        <v>5</v>
      </c>
      <c r="D613" s="109">
        <v>27</v>
      </c>
      <c r="E613" s="109">
        <v>0</v>
      </c>
      <c r="F613" s="109">
        <v>0</v>
      </c>
      <c r="G613" s="109">
        <v>169</v>
      </c>
      <c r="H613" s="86">
        <v>201</v>
      </c>
      <c r="I613" s="87"/>
    </row>
    <row r="614" spans="2:9" s="88" customFormat="1" ht="18.75" customHeight="1" x14ac:dyDescent="0.2">
      <c r="B614" s="85" t="s">
        <v>1534</v>
      </c>
      <c r="C614" s="109">
        <v>0</v>
      </c>
      <c r="D614" s="109">
        <v>0</v>
      </c>
      <c r="E614" s="109">
        <v>200</v>
      </c>
      <c r="F614" s="109">
        <v>0</v>
      </c>
      <c r="G614" s="109">
        <v>0</v>
      </c>
      <c r="H614" s="86">
        <v>200</v>
      </c>
      <c r="I614" s="87"/>
    </row>
    <row r="615" spans="2:9" s="88" customFormat="1" ht="18.75" customHeight="1" x14ac:dyDescent="0.2">
      <c r="B615" s="85" t="s">
        <v>1400</v>
      </c>
      <c r="C615" s="109">
        <v>15</v>
      </c>
      <c r="D615" s="109">
        <v>12</v>
      </c>
      <c r="E615" s="109">
        <v>16</v>
      </c>
      <c r="F615" s="109">
        <v>155</v>
      </c>
      <c r="G615" s="109">
        <v>0</v>
      </c>
      <c r="H615" s="86">
        <v>198</v>
      </c>
      <c r="I615" s="87"/>
    </row>
    <row r="616" spans="2:9" s="88" customFormat="1" ht="18.75" customHeight="1" x14ac:dyDescent="0.2">
      <c r="B616" s="85" t="s">
        <v>1543</v>
      </c>
      <c r="C616" s="109">
        <v>0</v>
      </c>
      <c r="D616" s="109">
        <v>0</v>
      </c>
      <c r="E616" s="109">
        <v>103</v>
      </c>
      <c r="F616" s="109">
        <v>0</v>
      </c>
      <c r="G616" s="109">
        <v>92</v>
      </c>
      <c r="H616" s="86">
        <v>195</v>
      </c>
      <c r="I616" s="87"/>
    </row>
    <row r="617" spans="2:9" s="88" customFormat="1" ht="18.75" customHeight="1" x14ac:dyDescent="0.2">
      <c r="B617" s="85" t="s">
        <v>102</v>
      </c>
      <c r="C617" s="109">
        <v>57</v>
      </c>
      <c r="D617" s="109">
        <v>100</v>
      </c>
      <c r="E617" s="109">
        <v>22</v>
      </c>
      <c r="F617" s="109">
        <v>0</v>
      </c>
      <c r="G617" s="109">
        <v>15</v>
      </c>
      <c r="H617" s="86">
        <v>194</v>
      </c>
      <c r="I617" s="87"/>
    </row>
    <row r="618" spans="2:9" s="88" customFormat="1" ht="18.75" customHeight="1" x14ac:dyDescent="0.2">
      <c r="B618" s="85" t="s">
        <v>1511</v>
      </c>
      <c r="C618" s="109">
        <v>51</v>
      </c>
      <c r="D618" s="109">
        <v>58</v>
      </c>
      <c r="E618" s="109">
        <v>52</v>
      </c>
      <c r="F618" s="109">
        <v>33</v>
      </c>
      <c r="G618" s="109">
        <v>0</v>
      </c>
      <c r="H618" s="86">
        <v>194</v>
      </c>
      <c r="I618" s="87"/>
    </row>
    <row r="619" spans="2:9" s="88" customFormat="1" ht="18.75" customHeight="1" x14ac:dyDescent="0.2">
      <c r="B619" s="85" t="s">
        <v>1545</v>
      </c>
      <c r="C619" s="109">
        <v>0</v>
      </c>
      <c r="D619" s="109">
        <v>0</v>
      </c>
      <c r="E619" s="109">
        <v>0</v>
      </c>
      <c r="F619" s="109">
        <v>0</v>
      </c>
      <c r="G619" s="109">
        <v>192</v>
      </c>
      <c r="H619" s="86">
        <v>192</v>
      </c>
      <c r="I619" s="87"/>
    </row>
    <row r="620" spans="2:9" s="88" customFormat="1" ht="18.75" customHeight="1" x14ac:dyDescent="0.2">
      <c r="B620" s="85" t="s">
        <v>1547</v>
      </c>
      <c r="C620" s="109">
        <v>0</v>
      </c>
      <c r="D620" s="109">
        <v>0</v>
      </c>
      <c r="E620" s="109">
        <v>0</v>
      </c>
      <c r="F620" s="109">
        <v>187</v>
      </c>
      <c r="G620" s="109">
        <v>5</v>
      </c>
      <c r="H620" s="86">
        <v>192</v>
      </c>
      <c r="I620" s="87"/>
    </row>
    <row r="621" spans="2:9" s="88" customFormat="1" ht="18.75" customHeight="1" x14ac:dyDescent="0.2">
      <c r="B621" s="85" t="s">
        <v>1042</v>
      </c>
      <c r="C621" s="109">
        <v>0</v>
      </c>
      <c r="D621" s="109">
        <v>0</v>
      </c>
      <c r="E621" s="109">
        <v>190</v>
      </c>
      <c r="F621" s="109">
        <v>0</v>
      </c>
      <c r="G621" s="109">
        <v>0</v>
      </c>
      <c r="H621" s="86">
        <v>190</v>
      </c>
      <c r="I621" s="87"/>
    </row>
    <row r="622" spans="2:9" s="88" customFormat="1" ht="18.75" customHeight="1" x14ac:dyDescent="0.2">
      <c r="B622" s="85" t="s">
        <v>1370</v>
      </c>
      <c r="C622" s="109">
        <v>0</v>
      </c>
      <c r="D622" s="109">
        <v>0</v>
      </c>
      <c r="E622" s="109">
        <v>0</v>
      </c>
      <c r="F622" s="109">
        <v>0</v>
      </c>
      <c r="G622" s="109">
        <v>188</v>
      </c>
      <c r="H622" s="86">
        <v>188</v>
      </c>
      <c r="I622" s="87"/>
    </row>
    <row r="623" spans="2:9" s="88" customFormat="1" ht="18.75" customHeight="1" x14ac:dyDescent="0.2">
      <c r="B623" s="85" t="s">
        <v>96</v>
      </c>
      <c r="C623" s="109">
        <v>73</v>
      </c>
      <c r="D623" s="109">
        <v>37</v>
      </c>
      <c r="E623" s="109">
        <v>0</v>
      </c>
      <c r="F623" s="109">
        <v>0</v>
      </c>
      <c r="G623" s="109">
        <v>75</v>
      </c>
      <c r="H623" s="86">
        <v>185</v>
      </c>
      <c r="I623" s="87"/>
    </row>
    <row r="624" spans="2:9" s="88" customFormat="1" ht="18.75" customHeight="1" x14ac:dyDescent="0.2">
      <c r="B624" s="85" t="s">
        <v>1541</v>
      </c>
      <c r="C624" s="109">
        <v>0</v>
      </c>
      <c r="D624" s="109">
        <v>0</v>
      </c>
      <c r="E624" s="109">
        <v>59</v>
      </c>
      <c r="F624" s="109">
        <v>126</v>
      </c>
      <c r="G624" s="109">
        <v>0</v>
      </c>
      <c r="H624" s="86">
        <v>185</v>
      </c>
      <c r="I624" s="87"/>
    </row>
    <row r="625" spans="2:9" s="88" customFormat="1" ht="18.75" customHeight="1" x14ac:dyDescent="0.2">
      <c r="B625" s="85" t="s">
        <v>1254</v>
      </c>
      <c r="C625" s="109">
        <v>0</v>
      </c>
      <c r="D625" s="109">
        <v>0</v>
      </c>
      <c r="E625" s="109">
        <v>88</v>
      </c>
      <c r="F625" s="109">
        <v>0</v>
      </c>
      <c r="G625" s="109">
        <v>95</v>
      </c>
      <c r="H625" s="86">
        <v>183</v>
      </c>
      <c r="I625" s="87"/>
    </row>
    <row r="626" spans="2:9" s="88" customFormat="1" ht="18.75" customHeight="1" x14ac:dyDescent="0.2">
      <c r="B626" s="85" t="s">
        <v>1556</v>
      </c>
      <c r="C626" s="109">
        <v>0</v>
      </c>
      <c r="D626" s="109">
        <v>0</v>
      </c>
      <c r="E626" s="109">
        <v>183</v>
      </c>
      <c r="F626" s="109">
        <v>0</v>
      </c>
      <c r="G626" s="109">
        <v>0</v>
      </c>
      <c r="H626" s="86">
        <v>183</v>
      </c>
      <c r="I626" s="87"/>
    </row>
    <row r="627" spans="2:9" s="88" customFormat="1" ht="18.75" customHeight="1" x14ac:dyDescent="0.2">
      <c r="B627" s="85" t="s">
        <v>1557</v>
      </c>
      <c r="C627" s="109">
        <v>0</v>
      </c>
      <c r="D627" s="109">
        <v>0</v>
      </c>
      <c r="E627" s="109">
        <v>182</v>
      </c>
      <c r="F627" s="109">
        <v>0</v>
      </c>
      <c r="G627" s="109">
        <v>0</v>
      </c>
      <c r="H627" s="86">
        <v>182</v>
      </c>
      <c r="I627" s="87"/>
    </row>
    <row r="628" spans="2:9" s="88" customFormat="1" ht="18.75" customHeight="1" x14ac:dyDescent="0.2">
      <c r="B628" s="85" t="s">
        <v>1558</v>
      </c>
      <c r="C628" s="109">
        <v>0</v>
      </c>
      <c r="D628" s="109">
        <v>0</v>
      </c>
      <c r="E628" s="109">
        <v>0</v>
      </c>
      <c r="F628" s="109">
        <v>0</v>
      </c>
      <c r="G628" s="109">
        <v>181</v>
      </c>
      <c r="H628" s="86">
        <v>181</v>
      </c>
      <c r="I628" s="87"/>
    </row>
    <row r="629" spans="2:9" s="88" customFormat="1" ht="18.75" customHeight="1" x14ac:dyDescent="0.2">
      <c r="B629" s="85" t="s">
        <v>1559</v>
      </c>
      <c r="C629" s="109">
        <v>180</v>
      </c>
      <c r="D629" s="109">
        <v>0</v>
      </c>
      <c r="E629" s="109">
        <v>0</v>
      </c>
      <c r="F629" s="109">
        <v>0</v>
      </c>
      <c r="G629" s="109">
        <v>0</v>
      </c>
      <c r="H629" s="86">
        <v>180</v>
      </c>
      <c r="I629" s="87"/>
    </row>
    <row r="630" spans="2:9" s="88" customFormat="1" ht="18.75" customHeight="1" x14ac:dyDescent="0.2">
      <c r="B630" s="85" t="s">
        <v>1342</v>
      </c>
      <c r="C630" s="109">
        <v>8</v>
      </c>
      <c r="D630" s="109">
        <v>0</v>
      </c>
      <c r="E630" s="109">
        <v>54</v>
      </c>
      <c r="F630" s="109">
        <v>0</v>
      </c>
      <c r="G630" s="109">
        <v>117</v>
      </c>
      <c r="H630" s="86">
        <v>179</v>
      </c>
      <c r="I630" s="87"/>
    </row>
    <row r="631" spans="2:9" s="88" customFormat="1" ht="18.75" customHeight="1" x14ac:dyDescent="0.2">
      <c r="B631" s="85" t="s">
        <v>1133</v>
      </c>
      <c r="C631" s="109">
        <v>0</v>
      </c>
      <c r="D631" s="109">
        <v>0</v>
      </c>
      <c r="E631" s="109">
        <v>0</v>
      </c>
      <c r="F631" s="109">
        <v>0</v>
      </c>
      <c r="G631" s="109">
        <v>179</v>
      </c>
      <c r="H631" s="86">
        <v>179</v>
      </c>
      <c r="I631" s="87"/>
    </row>
    <row r="632" spans="2:9" s="88" customFormat="1" ht="18.75" customHeight="1" x14ac:dyDescent="0.2">
      <c r="B632" s="85" t="s">
        <v>1408</v>
      </c>
      <c r="C632" s="109">
        <v>147</v>
      </c>
      <c r="D632" s="109">
        <v>23</v>
      </c>
      <c r="E632" s="109">
        <v>7</v>
      </c>
      <c r="F632" s="109">
        <v>1</v>
      </c>
      <c r="G632" s="109">
        <v>0</v>
      </c>
      <c r="H632" s="86">
        <v>178</v>
      </c>
      <c r="I632" s="87"/>
    </row>
    <row r="633" spans="2:9" s="88" customFormat="1" ht="18.75" customHeight="1" x14ac:dyDescent="0.2">
      <c r="B633" s="85" t="s">
        <v>1561</v>
      </c>
      <c r="C633" s="109">
        <v>178</v>
      </c>
      <c r="D633" s="109">
        <v>0</v>
      </c>
      <c r="E633" s="109">
        <v>0</v>
      </c>
      <c r="F633" s="109">
        <v>0</v>
      </c>
      <c r="G633" s="109">
        <v>0</v>
      </c>
      <c r="H633" s="86">
        <v>178</v>
      </c>
      <c r="I633" s="87"/>
    </row>
    <row r="634" spans="2:9" s="88" customFormat="1" ht="18.75" customHeight="1" x14ac:dyDescent="0.2">
      <c r="B634" s="85" t="s">
        <v>1145</v>
      </c>
      <c r="C634" s="109">
        <v>0</v>
      </c>
      <c r="D634" s="109">
        <v>0</v>
      </c>
      <c r="E634" s="109">
        <v>30</v>
      </c>
      <c r="F634" s="109">
        <v>0</v>
      </c>
      <c r="G634" s="109">
        <v>144</v>
      </c>
      <c r="H634" s="86">
        <v>174</v>
      </c>
      <c r="I634" s="87"/>
    </row>
    <row r="635" spans="2:9" s="88" customFormat="1" ht="18.75" customHeight="1" x14ac:dyDescent="0.2">
      <c r="B635" s="85" t="s">
        <v>1572</v>
      </c>
      <c r="C635" s="109">
        <v>0</v>
      </c>
      <c r="D635" s="109">
        <v>0</v>
      </c>
      <c r="E635" s="109">
        <v>0</v>
      </c>
      <c r="F635" s="109">
        <v>0</v>
      </c>
      <c r="G635" s="109">
        <v>173</v>
      </c>
      <c r="H635" s="86">
        <v>173</v>
      </c>
      <c r="I635" s="87"/>
    </row>
    <row r="636" spans="2:9" s="88" customFormat="1" ht="18.75" customHeight="1" x14ac:dyDescent="0.2">
      <c r="B636" s="85" t="s">
        <v>1312</v>
      </c>
      <c r="C636" s="109">
        <v>6</v>
      </c>
      <c r="D636" s="109">
        <v>0</v>
      </c>
      <c r="E636" s="109">
        <v>162</v>
      </c>
      <c r="F636" s="109">
        <v>0</v>
      </c>
      <c r="G636" s="109">
        <v>5</v>
      </c>
      <c r="H636" s="86">
        <v>173</v>
      </c>
      <c r="I636" s="87"/>
    </row>
    <row r="637" spans="2:9" s="88" customFormat="1" ht="18.75" customHeight="1" x14ac:dyDescent="0.2">
      <c r="B637" s="85" t="s">
        <v>3125</v>
      </c>
      <c r="C637" s="109">
        <v>0</v>
      </c>
      <c r="D637" s="109">
        <v>0</v>
      </c>
      <c r="E637" s="109">
        <v>172</v>
      </c>
      <c r="F637" s="109">
        <v>0</v>
      </c>
      <c r="G637" s="109">
        <v>0</v>
      </c>
      <c r="H637" s="86">
        <v>172</v>
      </c>
      <c r="I637" s="87"/>
    </row>
    <row r="638" spans="2:9" s="88" customFormat="1" ht="18.75" customHeight="1" x14ac:dyDescent="0.2">
      <c r="B638" s="85" t="s">
        <v>1562</v>
      </c>
      <c r="C638" s="109">
        <v>0</v>
      </c>
      <c r="D638" s="109">
        <v>0</v>
      </c>
      <c r="E638" s="109">
        <v>49</v>
      </c>
      <c r="F638" s="109">
        <v>121</v>
      </c>
      <c r="G638" s="109">
        <v>0</v>
      </c>
      <c r="H638" s="86">
        <v>170</v>
      </c>
      <c r="I638" s="87"/>
    </row>
    <row r="639" spans="2:9" s="88" customFormat="1" ht="18.75" customHeight="1" x14ac:dyDescent="0.2">
      <c r="B639" s="85" t="s">
        <v>1480</v>
      </c>
      <c r="C639" s="109">
        <v>0</v>
      </c>
      <c r="D639" s="109">
        <v>0</v>
      </c>
      <c r="E639" s="109">
        <v>0</v>
      </c>
      <c r="F639" s="109">
        <v>0</v>
      </c>
      <c r="G639" s="109">
        <v>169</v>
      </c>
      <c r="H639" s="86">
        <v>169</v>
      </c>
      <c r="I639" s="87"/>
    </row>
    <row r="640" spans="2:9" s="88" customFormat="1" ht="18.75" customHeight="1" x14ac:dyDescent="0.2">
      <c r="B640" s="85" t="s">
        <v>1565</v>
      </c>
      <c r="C640" s="109">
        <v>0</v>
      </c>
      <c r="D640" s="109">
        <v>4</v>
      </c>
      <c r="E640" s="109">
        <v>0</v>
      </c>
      <c r="F640" s="109">
        <v>0</v>
      </c>
      <c r="G640" s="109">
        <v>161</v>
      </c>
      <c r="H640" s="86">
        <v>165</v>
      </c>
      <c r="I640" s="87"/>
    </row>
    <row r="641" spans="2:9" s="88" customFormat="1" ht="18.75" customHeight="1" x14ac:dyDescent="0.2">
      <c r="B641" s="85" t="s">
        <v>1585</v>
      </c>
      <c r="C641" s="109">
        <v>0</v>
      </c>
      <c r="D641" s="109">
        <v>0</v>
      </c>
      <c r="E641" s="109">
        <v>0</v>
      </c>
      <c r="F641" s="109">
        <v>0</v>
      </c>
      <c r="G641" s="109">
        <v>164</v>
      </c>
      <c r="H641" s="86">
        <v>164</v>
      </c>
      <c r="I641" s="87"/>
    </row>
    <row r="642" spans="2:9" s="88" customFormat="1" ht="18.75" customHeight="1" x14ac:dyDescent="0.2">
      <c r="B642" s="85" t="s">
        <v>1586</v>
      </c>
      <c r="C642" s="109">
        <v>0</v>
      </c>
      <c r="D642" s="109">
        <v>0</v>
      </c>
      <c r="E642" s="109">
        <v>0</v>
      </c>
      <c r="F642" s="109">
        <v>0</v>
      </c>
      <c r="G642" s="109">
        <v>164</v>
      </c>
      <c r="H642" s="86">
        <v>164</v>
      </c>
      <c r="I642" s="87"/>
    </row>
    <row r="643" spans="2:9" s="88" customFormat="1" ht="18.75" customHeight="1" x14ac:dyDescent="0.2">
      <c r="B643" s="85" t="s">
        <v>1413</v>
      </c>
      <c r="C643" s="109">
        <v>0</v>
      </c>
      <c r="D643" s="109">
        <v>163</v>
      </c>
      <c r="E643" s="109">
        <v>0</v>
      </c>
      <c r="F643" s="109">
        <v>0</v>
      </c>
      <c r="G643" s="109">
        <v>1</v>
      </c>
      <c r="H643" s="86">
        <v>164</v>
      </c>
      <c r="I643" s="87"/>
    </row>
    <row r="644" spans="2:9" s="88" customFormat="1" ht="18.75" customHeight="1" x14ac:dyDescent="0.2">
      <c r="B644" s="85" t="s">
        <v>1181</v>
      </c>
      <c r="C644" s="109">
        <v>83</v>
      </c>
      <c r="D644" s="109">
        <v>0</v>
      </c>
      <c r="E644" s="109">
        <v>81</v>
      </c>
      <c r="F644" s="109">
        <v>0</v>
      </c>
      <c r="G644" s="109">
        <v>0</v>
      </c>
      <c r="H644" s="86">
        <v>164</v>
      </c>
      <c r="I644" s="87"/>
    </row>
    <row r="645" spans="2:9" s="88" customFormat="1" ht="18.75" customHeight="1" x14ac:dyDescent="0.2">
      <c r="B645" s="85" t="s">
        <v>1584</v>
      </c>
      <c r="C645" s="109">
        <v>0</v>
      </c>
      <c r="D645" s="109">
        <v>163</v>
      </c>
      <c r="E645" s="109">
        <v>0</v>
      </c>
      <c r="F645" s="109">
        <v>0</v>
      </c>
      <c r="G645" s="109">
        <v>0</v>
      </c>
      <c r="H645" s="86">
        <v>163</v>
      </c>
      <c r="I645" s="87"/>
    </row>
    <row r="646" spans="2:9" s="88" customFormat="1" ht="18.75" customHeight="1" x14ac:dyDescent="0.2">
      <c r="B646" s="85" t="s">
        <v>1450</v>
      </c>
      <c r="C646" s="109">
        <v>0</v>
      </c>
      <c r="D646" s="109">
        <v>16</v>
      </c>
      <c r="E646" s="109">
        <v>92</v>
      </c>
      <c r="F646" s="109">
        <v>43</v>
      </c>
      <c r="G646" s="109">
        <v>10</v>
      </c>
      <c r="H646" s="86">
        <v>161</v>
      </c>
      <c r="I646" s="87"/>
    </row>
    <row r="647" spans="2:9" s="88" customFormat="1" ht="18.75" customHeight="1" x14ac:dyDescent="0.2">
      <c r="B647" s="85" t="s">
        <v>1573</v>
      </c>
      <c r="C647" s="109">
        <v>0</v>
      </c>
      <c r="D647" s="109">
        <v>160</v>
      </c>
      <c r="E647" s="109">
        <v>0</v>
      </c>
      <c r="F647" s="109">
        <v>0</v>
      </c>
      <c r="G647" s="109">
        <v>0</v>
      </c>
      <c r="H647" s="86">
        <v>160</v>
      </c>
      <c r="I647" s="87"/>
    </row>
    <row r="648" spans="2:9" s="88" customFormat="1" ht="18.75" customHeight="1" x14ac:dyDescent="0.2">
      <c r="B648" s="85" t="s">
        <v>1269</v>
      </c>
      <c r="C648" s="109">
        <v>0</v>
      </c>
      <c r="D648" s="109">
        <v>0</v>
      </c>
      <c r="E648" s="109">
        <v>102</v>
      </c>
      <c r="F648" s="109">
        <v>0</v>
      </c>
      <c r="G648" s="109">
        <v>56</v>
      </c>
      <c r="H648" s="86">
        <v>158</v>
      </c>
      <c r="I648" s="87"/>
    </row>
    <row r="649" spans="2:9" s="88" customFormat="1" ht="18.75" customHeight="1" x14ac:dyDescent="0.2">
      <c r="B649" s="85" t="s">
        <v>1597</v>
      </c>
      <c r="C649" s="109">
        <v>0</v>
      </c>
      <c r="D649" s="109">
        <v>0</v>
      </c>
      <c r="E649" s="109">
        <v>158</v>
      </c>
      <c r="F649" s="109">
        <v>0</v>
      </c>
      <c r="G649" s="109">
        <v>0</v>
      </c>
      <c r="H649" s="86">
        <v>158</v>
      </c>
      <c r="I649" s="87"/>
    </row>
    <row r="650" spans="2:9" s="88" customFormat="1" ht="18.75" customHeight="1" x14ac:dyDescent="0.2">
      <c r="B650" s="85" t="s">
        <v>1412</v>
      </c>
      <c r="C650" s="109">
        <v>0</v>
      </c>
      <c r="D650" s="109">
        <v>15</v>
      </c>
      <c r="E650" s="109">
        <v>61</v>
      </c>
      <c r="F650" s="109">
        <v>43</v>
      </c>
      <c r="G650" s="109">
        <v>39</v>
      </c>
      <c r="H650" s="86">
        <v>158</v>
      </c>
      <c r="I650" s="87"/>
    </row>
    <row r="651" spans="2:9" s="88" customFormat="1" ht="18.75" customHeight="1" x14ac:dyDescent="0.2">
      <c r="B651" s="85" t="s">
        <v>1590</v>
      </c>
      <c r="C651" s="109">
        <v>0</v>
      </c>
      <c r="D651" s="109">
        <v>0</v>
      </c>
      <c r="E651" s="109">
        <v>0</v>
      </c>
      <c r="F651" s="109">
        <v>0</v>
      </c>
      <c r="G651" s="109">
        <v>157</v>
      </c>
      <c r="H651" s="86">
        <v>157</v>
      </c>
      <c r="I651" s="87"/>
    </row>
    <row r="652" spans="2:9" s="88" customFormat="1" ht="18.75" customHeight="1" x14ac:dyDescent="0.2">
      <c r="B652" s="85" t="s">
        <v>303</v>
      </c>
      <c r="C652" s="109">
        <v>0</v>
      </c>
      <c r="D652" s="109">
        <v>9</v>
      </c>
      <c r="E652" s="109">
        <v>89</v>
      </c>
      <c r="F652" s="109">
        <v>24</v>
      </c>
      <c r="G652" s="109">
        <v>35</v>
      </c>
      <c r="H652" s="86">
        <v>157</v>
      </c>
      <c r="I652" s="87"/>
    </row>
    <row r="653" spans="2:9" s="88" customFormat="1" ht="18.75" customHeight="1" x14ac:dyDescent="0.2">
      <c r="B653" s="85" t="s">
        <v>1440</v>
      </c>
      <c r="C653" s="109">
        <v>26</v>
      </c>
      <c r="D653" s="109">
        <v>60</v>
      </c>
      <c r="E653" s="109">
        <v>20</v>
      </c>
      <c r="F653" s="109">
        <v>27</v>
      </c>
      <c r="G653" s="109">
        <v>20</v>
      </c>
      <c r="H653" s="86">
        <v>153</v>
      </c>
      <c r="I653" s="87"/>
    </row>
    <row r="654" spans="2:9" s="88" customFormat="1" ht="18.75" customHeight="1" x14ac:dyDescent="0.2">
      <c r="B654" s="85" t="s">
        <v>1123</v>
      </c>
      <c r="C654" s="109">
        <v>0</v>
      </c>
      <c r="D654" s="109">
        <v>3</v>
      </c>
      <c r="E654" s="109">
        <v>0</v>
      </c>
      <c r="F654" s="109">
        <v>38</v>
      </c>
      <c r="G654" s="109">
        <v>109</v>
      </c>
      <c r="H654" s="86">
        <v>150</v>
      </c>
      <c r="I654" s="87"/>
    </row>
    <row r="655" spans="2:9" s="88" customFormat="1" ht="18.75" customHeight="1" x14ac:dyDescent="0.2">
      <c r="B655" s="85" t="s">
        <v>1200</v>
      </c>
      <c r="C655" s="109">
        <v>0</v>
      </c>
      <c r="D655" s="109">
        <v>0</v>
      </c>
      <c r="E655" s="109">
        <v>150</v>
      </c>
      <c r="F655" s="109">
        <v>0</v>
      </c>
      <c r="G655" s="109">
        <v>0</v>
      </c>
      <c r="H655" s="86">
        <v>150</v>
      </c>
      <c r="I655" s="87"/>
    </row>
    <row r="656" spans="2:9" s="88" customFormat="1" ht="18.75" customHeight="1" x14ac:dyDescent="0.2">
      <c r="B656" s="85" t="s">
        <v>1608</v>
      </c>
      <c r="C656" s="109">
        <v>0</v>
      </c>
      <c r="D656" s="109">
        <v>0</v>
      </c>
      <c r="E656" s="109">
        <v>0</v>
      </c>
      <c r="F656" s="109">
        <v>149</v>
      </c>
      <c r="G656" s="109">
        <v>0</v>
      </c>
      <c r="H656" s="86">
        <v>149</v>
      </c>
      <c r="I656" s="87"/>
    </row>
    <row r="657" spans="2:9" s="88" customFormat="1" ht="18.75" customHeight="1" x14ac:dyDescent="0.2">
      <c r="B657" s="85" t="s">
        <v>1610</v>
      </c>
      <c r="C657" s="109">
        <v>0</v>
      </c>
      <c r="D657" s="109">
        <v>148</v>
      </c>
      <c r="E657" s="109">
        <v>0</v>
      </c>
      <c r="F657" s="109">
        <v>0</v>
      </c>
      <c r="G657" s="109">
        <v>0</v>
      </c>
      <c r="H657" s="86">
        <v>148</v>
      </c>
      <c r="I657" s="87"/>
    </row>
    <row r="658" spans="2:9" s="88" customFormat="1" ht="18.75" customHeight="1" x14ac:dyDescent="0.2">
      <c r="B658" s="85" t="s">
        <v>1362</v>
      </c>
      <c r="C658" s="109">
        <v>51</v>
      </c>
      <c r="D658" s="109">
        <v>18</v>
      </c>
      <c r="E658" s="109">
        <v>41</v>
      </c>
      <c r="F658" s="109">
        <v>25</v>
      </c>
      <c r="G658" s="109">
        <v>13</v>
      </c>
      <c r="H658" s="86">
        <v>148</v>
      </c>
      <c r="I658" s="87"/>
    </row>
    <row r="659" spans="2:9" s="88" customFormat="1" ht="18.75" customHeight="1" x14ac:dyDescent="0.2">
      <c r="B659" s="85" t="s">
        <v>1615</v>
      </c>
      <c r="C659" s="109">
        <v>146</v>
      </c>
      <c r="D659" s="109">
        <v>0</v>
      </c>
      <c r="E659" s="109">
        <v>0</v>
      </c>
      <c r="F659" s="109">
        <v>0</v>
      </c>
      <c r="G659" s="109">
        <v>0</v>
      </c>
      <c r="H659" s="86">
        <v>146</v>
      </c>
      <c r="I659" s="87"/>
    </row>
    <row r="660" spans="2:9" s="88" customFormat="1" ht="18.75" customHeight="1" x14ac:dyDescent="0.2">
      <c r="B660" s="85" t="s">
        <v>1326</v>
      </c>
      <c r="C660" s="109">
        <v>0</v>
      </c>
      <c r="D660" s="109">
        <v>0</v>
      </c>
      <c r="E660" s="109">
        <v>0</v>
      </c>
      <c r="F660" s="109">
        <v>145</v>
      </c>
      <c r="G660" s="109">
        <v>0</v>
      </c>
      <c r="H660" s="86">
        <v>145</v>
      </c>
      <c r="I660" s="87"/>
    </row>
    <row r="661" spans="2:9" s="88" customFormat="1" ht="18.75" customHeight="1" x14ac:dyDescent="0.2">
      <c r="B661" s="85" t="s">
        <v>1616</v>
      </c>
      <c r="C661" s="109">
        <v>0</v>
      </c>
      <c r="D661" s="109">
        <v>144</v>
      </c>
      <c r="E661" s="109">
        <v>0</v>
      </c>
      <c r="F661" s="109">
        <v>0</v>
      </c>
      <c r="G661" s="109">
        <v>0</v>
      </c>
      <c r="H661" s="86">
        <v>144</v>
      </c>
      <c r="I661" s="87"/>
    </row>
    <row r="662" spans="2:9" s="88" customFormat="1" ht="18.75" customHeight="1" x14ac:dyDescent="0.2">
      <c r="B662" s="85" t="s">
        <v>1555</v>
      </c>
      <c r="C662" s="109">
        <v>3</v>
      </c>
      <c r="D662" s="109">
        <v>141</v>
      </c>
      <c r="E662" s="109">
        <v>0</v>
      </c>
      <c r="F662" s="109">
        <v>0</v>
      </c>
      <c r="G662" s="109">
        <v>0</v>
      </c>
      <c r="H662" s="86">
        <v>144</v>
      </c>
      <c r="I662" s="87"/>
    </row>
    <row r="663" spans="2:9" s="88" customFormat="1" ht="18.75" customHeight="1" x14ac:dyDescent="0.2">
      <c r="B663" s="85" t="s">
        <v>1134</v>
      </c>
      <c r="C663" s="109">
        <v>4</v>
      </c>
      <c r="D663" s="109">
        <v>5</v>
      </c>
      <c r="E663" s="109">
        <v>0</v>
      </c>
      <c r="F663" s="109">
        <v>0</v>
      </c>
      <c r="G663" s="109">
        <v>133</v>
      </c>
      <c r="H663" s="86">
        <v>142</v>
      </c>
      <c r="I663" s="87"/>
    </row>
    <row r="664" spans="2:9" s="88" customFormat="1" ht="18.75" customHeight="1" x14ac:dyDescent="0.2">
      <c r="B664" s="85" t="s">
        <v>1620</v>
      </c>
      <c r="C664" s="109">
        <v>0</v>
      </c>
      <c r="D664" s="109">
        <v>0</v>
      </c>
      <c r="E664" s="109">
        <v>0</v>
      </c>
      <c r="F664" s="109">
        <v>0</v>
      </c>
      <c r="G664" s="109">
        <v>142</v>
      </c>
      <c r="H664" s="86">
        <v>142</v>
      </c>
      <c r="I664" s="87"/>
    </row>
    <row r="665" spans="2:9" s="88" customFormat="1" ht="18.75" customHeight="1" x14ac:dyDescent="0.2">
      <c r="B665" s="85" t="s">
        <v>1504</v>
      </c>
      <c r="C665" s="109">
        <v>92</v>
      </c>
      <c r="D665" s="109">
        <v>0</v>
      </c>
      <c r="E665" s="109">
        <v>48</v>
      </c>
      <c r="F665" s="109">
        <v>0</v>
      </c>
      <c r="G665" s="109">
        <v>0</v>
      </c>
      <c r="H665" s="86">
        <v>140</v>
      </c>
      <c r="I665" s="87"/>
    </row>
    <row r="666" spans="2:9" s="88" customFormat="1" ht="18.75" customHeight="1" x14ac:dyDescent="0.2">
      <c r="B666" s="85" t="s">
        <v>1551</v>
      </c>
      <c r="C666" s="109">
        <v>115</v>
      </c>
      <c r="D666" s="109">
        <v>0</v>
      </c>
      <c r="E666" s="109">
        <v>0</v>
      </c>
      <c r="F666" s="109">
        <v>11</v>
      </c>
      <c r="G666" s="109">
        <v>14</v>
      </c>
      <c r="H666" s="86">
        <v>140</v>
      </c>
      <c r="I666" s="87"/>
    </row>
    <row r="667" spans="2:9" s="88" customFormat="1" ht="18.75" customHeight="1" x14ac:dyDescent="0.2">
      <c r="B667" s="85" t="s">
        <v>1621</v>
      </c>
      <c r="C667" s="109">
        <v>0</v>
      </c>
      <c r="D667" s="109">
        <v>0</v>
      </c>
      <c r="E667" s="109">
        <v>140</v>
      </c>
      <c r="F667" s="109">
        <v>0</v>
      </c>
      <c r="G667" s="109">
        <v>0</v>
      </c>
      <c r="H667" s="86">
        <v>140</v>
      </c>
      <c r="I667" s="87"/>
    </row>
    <row r="668" spans="2:9" s="88" customFormat="1" ht="18.75" customHeight="1" x14ac:dyDescent="0.2">
      <c r="B668" s="85" t="s">
        <v>1074</v>
      </c>
      <c r="C668" s="109">
        <v>0</v>
      </c>
      <c r="D668" s="109">
        <v>0</v>
      </c>
      <c r="E668" s="109">
        <v>0</v>
      </c>
      <c r="F668" s="109">
        <v>0</v>
      </c>
      <c r="G668" s="109">
        <v>140</v>
      </c>
      <c r="H668" s="86">
        <v>140</v>
      </c>
      <c r="I668" s="87"/>
    </row>
    <row r="669" spans="2:9" s="88" customFormat="1" ht="18.75" customHeight="1" x14ac:dyDescent="0.2">
      <c r="B669" s="85" t="s">
        <v>1563</v>
      </c>
      <c r="C669" s="109">
        <v>0</v>
      </c>
      <c r="D669" s="109">
        <v>84</v>
      </c>
      <c r="E669" s="109">
        <v>38</v>
      </c>
      <c r="F669" s="109">
        <v>9</v>
      </c>
      <c r="G669" s="109">
        <v>7</v>
      </c>
      <c r="H669" s="86">
        <v>138</v>
      </c>
      <c r="I669" s="87"/>
    </row>
    <row r="670" spans="2:9" s="88" customFormat="1" ht="18.75" customHeight="1" x14ac:dyDescent="0.2">
      <c r="B670" s="85" t="s">
        <v>1569</v>
      </c>
      <c r="C670" s="109">
        <v>54</v>
      </c>
      <c r="D670" s="109">
        <v>61</v>
      </c>
      <c r="E670" s="109">
        <v>0</v>
      </c>
      <c r="F670" s="109">
        <v>21</v>
      </c>
      <c r="G670" s="109">
        <v>2</v>
      </c>
      <c r="H670" s="86">
        <v>138</v>
      </c>
      <c r="I670" s="87"/>
    </row>
    <row r="671" spans="2:9" s="88" customFormat="1" ht="18.75" customHeight="1" x14ac:dyDescent="0.2">
      <c r="B671" s="85" t="s">
        <v>1459</v>
      </c>
      <c r="C671" s="109">
        <v>29</v>
      </c>
      <c r="D671" s="109">
        <v>36</v>
      </c>
      <c r="E671" s="109">
        <v>44</v>
      </c>
      <c r="F671" s="109">
        <v>18</v>
      </c>
      <c r="G671" s="109">
        <v>10</v>
      </c>
      <c r="H671" s="86">
        <v>137</v>
      </c>
      <c r="I671" s="87"/>
    </row>
    <row r="672" spans="2:9" s="88" customFormat="1" ht="18.75" customHeight="1" x14ac:dyDescent="0.2">
      <c r="B672" s="85" t="s">
        <v>1460</v>
      </c>
      <c r="C672" s="109">
        <v>0</v>
      </c>
      <c r="D672" s="109">
        <v>47</v>
      </c>
      <c r="E672" s="109">
        <v>60</v>
      </c>
      <c r="F672" s="109">
        <v>11</v>
      </c>
      <c r="G672" s="109">
        <v>19</v>
      </c>
      <c r="H672" s="86">
        <v>137</v>
      </c>
      <c r="I672" s="87"/>
    </row>
    <row r="673" spans="2:9" s="88" customFormat="1" ht="18.75" customHeight="1" x14ac:dyDescent="0.2">
      <c r="B673" s="85" t="s">
        <v>1626</v>
      </c>
      <c r="C673" s="109">
        <v>0</v>
      </c>
      <c r="D673" s="109">
        <v>0</v>
      </c>
      <c r="E673" s="109">
        <v>136</v>
      </c>
      <c r="F673" s="109">
        <v>0</v>
      </c>
      <c r="G673" s="109">
        <v>0</v>
      </c>
      <c r="H673" s="86">
        <v>136</v>
      </c>
      <c r="I673" s="87"/>
    </row>
    <row r="674" spans="2:9" s="88" customFormat="1" ht="18.75" customHeight="1" x14ac:dyDescent="0.2">
      <c r="B674" s="85" t="s">
        <v>1627</v>
      </c>
      <c r="C674" s="109">
        <v>12</v>
      </c>
      <c r="D674" s="109">
        <v>55</v>
      </c>
      <c r="E674" s="109">
        <v>53</v>
      </c>
      <c r="F674" s="109">
        <v>16</v>
      </c>
      <c r="G674" s="109">
        <v>0</v>
      </c>
      <c r="H674" s="86">
        <v>136</v>
      </c>
      <c r="I674" s="87"/>
    </row>
    <row r="675" spans="2:9" s="88" customFormat="1" ht="18.75" customHeight="1" x14ac:dyDescent="0.2">
      <c r="B675" s="85" t="s">
        <v>1629</v>
      </c>
      <c r="C675" s="109">
        <v>0</v>
      </c>
      <c r="D675" s="109">
        <v>0</v>
      </c>
      <c r="E675" s="109">
        <v>67</v>
      </c>
      <c r="F675" s="109">
        <v>69</v>
      </c>
      <c r="G675" s="109">
        <v>0</v>
      </c>
      <c r="H675" s="86">
        <v>136</v>
      </c>
      <c r="I675" s="87"/>
    </row>
    <row r="676" spans="2:9" s="88" customFormat="1" ht="18.75" customHeight="1" x14ac:dyDescent="0.2">
      <c r="B676" s="85" t="s">
        <v>1631</v>
      </c>
      <c r="C676" s="109">
        <v>0</v>
      </c>
      <c r="D676" s="109">
        <v>0</v>
      </c>
      <c r="E676" s="109">
        <v>135</v>
      </c>
      <c r="F676" s="109">
        <v>0</v>
      </c>
      <c r="G676" s="109">
        <v>0</v>
      </c>
      <c r="H676" s="86">
        <v>135</v>
      </c>
      <c r="I676" s="87"/>
    </row>
    <row r="677" spans="2:9" s="88" customFormat="1" ht="18.75" customHeight="1" x14ac:dyDescent="0.2">
      <c r="B677" s="85" t="s">
        <v>1454</v>
      </c>
      <c r="C677" s="109">
        <v>0</v>
      </c>
      <c r="D677" s="109">
        <v>0</v>
      </c>
      <c r="E677" s="109">
        <v>0</v>
      </c>
      <c r="F677" s="109">
        <v>0</v>
      </c>
      <c r="G677" s="109">
        <v>133</v>
      </c>
      <c r="H677" s="86">
        <v>133</v>
      </c>
      <c r="I677" s="87"/>
    </row>
    <row r="678" spans="2:9" s="88" customFormat="1" ht="18.75" customHeight="1" x14ac:dyDescent="0.2">
      <c r="B678" s="85" t="s">
        <v>310</v>
      </c>
      <c r="C678" s="109">
        <v>0</v>
      </c>
      <c r="D678" s="109">
        <v>45</v>
      </c>
      <c r="E678" s="109">
        <v>49</v>
      </c>
      <c r="F678" s="109">
        <v>24</v>
      </c>
      <c r="G678" s="109">
        <v>15</v>
      </c>
      <c r="H678" s="86">
        <v>133</v>
      </c>
      <c r="I678" s="87"/>
    </row>
    <row r="679" spans="2:9" s="88" customFormat="1" ht="18.75" customHeight="1" x14ac:dyDescent="0.2">
      <c r="B679" s="85" t="s">
        <v>1401</v>
      </c>
      <c r="C679" s="109">
        <v>132</v>
      </c>
      <c r="D679" s="109">
        <v>0</v>
      </c>
      <c r="E679" s="109">
        <v>0</v>
      </c>
      <c r="F679" s="109">
        <v>0</v>
      </c>
      <c r="G679" s="109">
        <v>0</v>
      </c>
      <c r="H679" s="86">
        <v>132</v>
      </c>
      <c r="I679" s="87"/>
    </row>
    <row r="680" spans="2:9" s="88" customFormat="1" ht="18.75" customHeight="1" x14ac:dyDescent="0.2">
      <c r="B680" s="85" t="s">
        <v>1638</v>
      </c>
      <c r="C680" s="109">
        <v>127</v>
      </c>
      <c r="D680" s="109">
        <v>5</v>
      </c>
      <c r="E680" s="109">
        <v>0</v>
      </c>
      <c r="F680" s="109">
        <v>0</v>
      </c>
      <c r="G680" s="109">
        <v>0</v>
      </c>
      <c r="H680" s="86">
        <v>132</v>
      </c>
      <c r="I680" s="87"/>
    </row>
    <row r="681" spans="2:9" s="88" customFormat="1" ht="18.75" customHeight="1" x14ac:dyDescent="0.2">
      <c r="B681" s="85" t="s">
        <v>1640</v>
      </c>
      <c r="C681" s="109">
        <v>0</v>
      </c>
      <c r="D681" s="109">
        <v>131</v>
      </c>
      <c r="E681" s="109">
        <v>0</v>
      </c>
      <c r="F681" s="109">
        <v>0</v>
      </c>
      <c r="G681" s="109">
        <v>0</v>
      </c>
      <c r="H681" s="86">
        <v>131</v>
      </c>
      <c r="I681" s="87"/>
    </row>
    <row r="682" spans="2:9" s="88" customFormat="1" ht="18.75" customHeight="1" x14ac:dyDescent="0.2">
      <c r="B682" s="85" t="s">
        <v>1643</v>
      </c>
      <c r="C682" s="109">
        <v>16</v>
      </c>
      <c r="D682" s="109">
        <v>19</v>
      </c>
      <c r="E682" s="109">
        <v>95</v>
      </c>
      <c r="F682" s="109">
        <v>0</v>
      </c>
      <c r="G682" s="109">
        <v>0</v>
      </c>
      <c r="H682" s="86">
        <v>130</v>
      </c>
      <c r="I682" s="87"/>
    </row>
    <row r="683" spans="2:9" s="88" customFormat="1" ht="18.75" customHeight="1" x14ac:dyDescent="0.2">
      <c r="B683" s="85" t="s">
        <v>1516</v>
      </c>
      <c r="C683" s="109">
        <v>130</v>
      </c>
      <c r="D683" s="109">
        <v>0</v>
      </c>
      <c r="E683" s="109">
        <v>0</v>
      </c>
      <c r="F683" s="109">
        <v>0</v>
      </c>
      <c r="G683" s="109">
        <v>0</v>
      </c>
      <c r="H683" s="86">
        <v>130</v>
      </c>
      <c r="I683" s="87"/>
    </row>
    <row r="684" spans="2:9" s="88" customFormat="1" ht="18.75" customHeight="1" x14ac:dyDescent="0.2">
      <c r="B684" s="85" t="s">
        <v>1642</v>
      </c>
      <c r="C684" s="109">
        <v>0</v>
      </c>
      <c r="D684" s="109">
        <v>0</v>
      </c>
      <c r="E684" s="109">
        <v>54</v>
      </c>
      <c r="F684" s="109">
        <v>0</v>
      </c>
      <c r="G684" s="109">
        <v>76</v>
      </c>
      <c r="H684" s="86">
        <v>130</v>
      </c>
      <c r="I684" s="87"/>
    </row>
    <row r="685" spans="2:9" s="88" customFormat="1" ht="18.75" customHeight="1" x14ac:dyDescent="0.2">
      <c r="B685" s="85" t="s">
        <v>1032</v>
      </c>
      <c r="C685" s="109">
        <v>0</v>
      </c>
      <c r="D685" s="109">
        <v>0</v>
      </c>
      <c r="E685" s="109">
        <v>0</v>
      </c>
      <c r="F685" s="109">
        <v>0</v>
      </c>
      <c r="G685" s="109">
        <v>127</v>
      </c>
      <c r="H685" s="86">
        <v>127</v>
      </c>
      <c r="I685" s="87"/>
    </row>
    <row r="686" spans="2:9" s="88" customFormat="1" ht="18.75" customHeight="1" x14ac:dyDescent="0.2">
      <c r="B686" s="85" t="s">
        <v>1352</v>
      </c>
      <c r="C686" s="109">
        <v>0</v>
      </c>
      <c r="D686" s="109">
        <v>28</v>
      </c>
      <c r="E686" s="109">
        <v>7</v>
      </c>
      <c r="F686" s="109">
        <v>34</v>
      </c>
      <c r="G686" s="109">
        <v>58</v>
      </c>
      <c r="H686" s="86">
        <v>127</v>
      </c>
      <c r="I686" s="87"/>
    </row>
    <row r="687" spans="2:9" s="88" customFormat="1" ht="18.75" customHeight="1" x14ac:dyDescent="0.2">
      <c r="B687" s="85" t="s">
        <v>1646</v>
      </c>
      <c r="C687" s="109">
        <v>0</v>
      </c>
      <c r="D687" s="109">
        <v>0</v>
      </c>
      <c r="E687" s="109">
        <v>126</v>
      </c>
      <c r="F687" s="109">
        <v>0</v>
      </c>
      <c r="G687" s="109">
        <v>0</v>
      </c>
      <c r="H687" s="86">
        <v>126</v>
      </c>
      <c r="I687" s="87"/>
    </row>
    <row r="688" spans="2:9" s="88" customFormat="1" ht="18.75" customHeight="1" x14ac:dyDescent="0.2">
      <c r="B688" s="85" t="s">
        <v>1655</v>
      </c>
      <c r="C688" s="109">
        <v>50</v>
      </c>
      <c r="D688" s="109">
        <v>9</v>
      </c>
      <c r="E688" s="109">
        <v>48</v>
      </c>
      <c r="F688" s="109">
        <v>17</v>
      </c>
      <c r="G688" s="109">
        <v>0</v>
      </c>
      <c r="H688" s="86">
        <v>124</v>
      </c>
      <c r="I688" s="87"/>
    </row>
    <row r="689" spans="2:9" s="88" customFormat="1" ht="18.75" customHeight="1" x14ac:dyDescent="0.2">
      <c r="B689" s="85" t="s">
        <v>1307</v>
      </c>
      <c r="C689" s="109">
        <v>0</v>
      </c>
      <c r="D689" s="109">
        <v>0</v>
      </c>
      <c r="E689" s="109">
        <v>0</v>
      </c>
      <c r="F689" s="109">
        <v>124</v>
      </c>
      <c r="G689" s="109">
        <v>0</v>
      </c>
      <c r="H689" s="86">
        <v>124</v>
      </c>
      <c r="I689" s="87"/>
    </row>
    <row r="690" spans="2:9" s="88" customFormat="1" ht="18.75" customHeight="1" x14ac:dyDescent="0.2">
      <c r="B690" s="85" t="s">
        <v>1639</v>
      </c>
      <c r="C690" s="109">
        <v>124</v>
      </c>
      <c r="D690" s="109">
        <v>0</v>
      </c>
      <c r="E690" s="109">
        <v>0</v>
      </c>
      <c r="F690" s="109">
        <v>0</v>
      </c>
      <c r="G690" s="109">
        <v>0</v>
      </c>
      <c r="H690" s="86">
        <v>124</v>
      </c>
      <c r="I690" s="87"/>
    </row>
    <row r="691" spans="2:9" s="88" customFormat="1" ht="18.75" customHeight="1" x14ac:dyDescent="0.2">
      <c r="B691" s="85" t="s">
        <v>1653</v>
      </c>
      <c r="C691" s="109">
        <v>14</v>
      </c>
      <c r="D691" s="109">
        <v>109</v>
      </c>
      <c r="E691" s="109">
        <v>0</v>
      </c>
      <c r="F691" s="109">
        <v>0</v>
      </c>
      <c r="G691" s="109">
        <v>0</v>
      </c>
      <c r="H691" s="86">
        <v>123</v>
      </c>
      <c r="I691" s="87"/>
    </row>
    <row r="692" spans="2:9" s="88" customFormat="1" ht="18.75" customHeight="1" x14ac:dyDescent="0.2">
      <c r="B692" s="85" t="s">
        <v>1395</v>
      </c>
      <c r="C692" s="109">
        <v>123</v>
      </c>
      <c r="D692" s="109">
        <v>0</v>
      </c>
      <c r="E692" s="109">
        <v>0</v>
      </c>
      <c r="F692" s="109">
        <v>0</v>
      </c>
      <c r="G692" s="109">
        <v>0</v>
      </c>
      <c r="H692" s="86">
        <v>123</v>
      </c>
      <c r="I692" s="87"/>
    </row>
    <row r="693" spans="2:9" s="88" customFormat="1" ht="18.75" customHeight="1" x14ac:dyDescent="0.2">
      <c r="B693" s="85" t="s">
        <v>1634</v>
      </c>
      <c r="C693" s="109">
        <v>0</v>
      </c>
      <c r="D693" s="109">
        <v>0</v>
      </c>
      <c r="E693" s="109">
        <v>0</v>
      </c>
      <c r="F693" s="109">
        <v>121</v>
      </c>
      <c r="G693" s="109">
        <v>0</v>
      </c>
      <c r="H693" s="86">
        <v>121</v>
      </c>
      <c r="I693" s="87"/>
    </row>
    <row r="694" spans="2:9" s="88" customFormat="1" ht="18.75" customHeight="1" x14ac:dyDescent="0.2">
      <c r="B694" s="85" t="s">
        <v>1660</v>
      </c>
      <c r="C694" s="109">
        <v>0</v>
      </c>
      <c r="D694" s="109">
        <v>0</v>
      </c>
      <c r="E694" s="109">
        <v>120</v>
      </c>
      <c r="F694" s="109">
        <v>0</v>
      </c>
      <c r="G694" s="109">
        <v>0</v>
      </c>
      <c r="H694" s="86">
        <v>120</v>
      </c>
      <c r="I694" s="87"/>
    </row>
    <row r="695" spans="2:9" s="88" customFormat="1" ht="18.75" customHeight="1" x14ac:dyDescent="0.2">
      <c r="B695" s="85" t="s">
        <v>3126</v>
      </c>
      <c r="C695" s="109">
        <v>0</v>
      </c>
      <c r="D695" s="109">
        <v>0</v>
      </c>
      <c r="E695" s="109">
        <v>120</v>
      </c>
      <c r="F695" s="109">
        <v>0</v>
      </c>
      <c r="G695" s="109">
        <v>0</v>
      </c>
      <c r="H695" s="86">
        <v>120</v>
      </c>
      <c r="I695" s="87"/>
    </row>
    <row r="696" spans="2:9" s="88" customFormat="1" ht="18.75" customHeight="1" x14ac:dyDescent="0.2">
      <c r="B696" s="85" t="s">
        <v>1664</v>
      </c>
      <c r="C696" s="109">
        <v>120</v>
      </c>
      <c r="D696" s="109">
        <v>0</v>
      </c>
      <c r="E696" s="109">
        <v>0</v>
      </c>
      <c r="F696" s="109">
        <v>0</v>
      </c>
      <c r="G696" s="109">
        <v>0</v>
      </c>
      <c r="H696" s="86">
        <v>120</v>
      </c>
      <c r="I696" s="87"/>
    </row>
    <row r="697" spans="2:9" s="88" customFormat="1" ht="18.75" customHeight="1" x14ac:dyDescent="0.2">
      <c r="B697" s="85" t="s">
        <v>1491</v>
      </c>
      <c r="C697" s="109">
        <v>0</v>
      </c>
      <c r="D697" s="109">
        <v>0</v>
      </c>
      <c r="E697" s="109">
        <v>0</v>
      </c>
      <c r="F697" s="109">
        <v>0</v>
      </c>
      <c r="G697" s="109">
        <v>120</v>
      </c>
      <c r="H697" s="86">
        <v>120</v>
      </c>
      <c r="I697" s="87"/>
    </row>
    <row r="698" spans="2:9" s="88" customFormat="1" ht="18.75" customHeight="1" x14ac:dyDescent="0.2">
      <c r="B698" s="85" t="s">
        <v>1668</v>
      </c>
      <c r="C698" s="109">
        <v>118</v>
      </c>
      <c r="D698" s="109">
        <v>0</v>
      </c>
      <c r="E698" s="109">
        <v>0</v>
      </c>
      <c r="F698" s="109">
        <v>0</v>
      </c>
      <c r="G698" s="109">
        <v>0</v>
      </c>
      <c r="H698" s="86">
        <v>118</v>
      </c>
      <c r="I698" s="87"/>
    </row>
    <row r="699" spans="2:9" s="88" customFormat="1" ht="18.75" customHeight="1" x14ac:dyDescent="0.2">
      <c r="B699" s="85" t="s">
        <v>1669</v>
      </c>
      <c r="C699" s="109">
        <v>0</v>
      </c>
      <c r="D699" s="109">
        <v>0</v>
      </c>
      <c r="E699" s="109">
        <v>0</v>
      </c>
      <c r="F699" s="109">
        <v>118</v>
      </c>
      <c r="G699" s="109">
        <v>0</v>
      </c>
      <c r="H699" s="86">
        <v>118</v>
      </c>
      <c r="I699" s="87"/>
    </row>
    <row r="700" spans="2:9" s="88" customFormat="1" ht="18.75" customHeight="1" x14ac:dyDescent="0.2">
      <c r="B700" s="85" t="s">
        <v>1670</v>
      </c>
      <c r="C700" s="109">
        <v>117</v>
      </c>
      <c r="D700" s="109">
        <v>0</v>
      </c>
      <c r="E700" s="109">
        <v>0</v>
      </c>
      <c r="F700" s="109">
        <v>0</v>
      </c>
      <c r="G700" s="109">
        <v>0</v>
      </c>
      <c r="H700" s="86">
        <v>117</v>
      </c>
      <c r="I700" s="87"/>
    </row>
    <row r="701" spans="2:9" s="88" customFormat="1" ht="18.75" customHeight="1" x14ac:dyDescent="0.2">
      <c r="B701" s="85" t="s">
        <v>1411</v>
      </c>
      <c r="C701" s="109">
        <v>0</v>
      </c>
      <c r="D701" s="109">
        <v>0</v>
      </c>
      <c r="E701" s="109">
        <v>0</v>
      </c>
      <c r="F701" s="109">
        <v>117</v>
      </c>
      <c r="G701" s="109">
        <v>0</v>
      </c>
      <c r="H701" s="86">
        <v>117</v>
      </c>
      <c r="I701" s="87"/>
    </row>
    <row r="702" spans="2:9" s="88" customFormat="1" ht="18.75" customHeight="1" x14ac:dyDescent="0.2">
      <c r="B702" s="85" t="s">
        <v>1607</v>
      </c>
      <c r="C702" s="109">
        <v>0</v>
      </c>
      <c r="D702" s="109">
        <v>51</v>
      </c>
      <c r="E702" s="109">
        <v>51</v>
      </c>
      <c r="F702" s="109">
        <v>0</v>
      </c>
      <c r="G702" s="109">
        <v>14</v>
      </c>
      <c r="H702" s="86">
        <v>116</v>
      </c>
      <c r="I702" s="87"/>
    </row>
    <row r="703" spans="2:9" s="88" customFormat="1" ht="18.75" customHeight="1" x14ac:dyDescent="0.2">
      <c r="B703" s="85" t="s">
        <v>1672</v>
      </c>
      <c r="C703" s="109">
        <v>107</v>
      </c>
      <c r="D703" s="109">
        <v>9</v>
      </c>
      <c r="E703" s="109">
        <v>0</v>
      </c>
      <c r="F703" s="109">
        <v>0</v>
      </c>
      <c r="G703" s="109">
        <v>0</v>
      </c>
      <c r="H703" s="86">
        <v>116</v>
      </c>
      <c r="I703" s="87"/>
    </row>
    <row r="704" spans="2:9" s="88" customFormat="1" ht="18.75" customHeight="1" x14ac:dyDescent="0.2">
      <c r="B704" s="85" t="s">
        <v>1349</v>
      </c>
      <c r="C704" s="109">
        <v>0</v>
      </c>
      <c r="D704" s="109">
        <v>0</v>
      </c>
      <c r="E704" s="109">
        <v>116</v>
      </c>
      <c r="F704" s="109">
        <v>0</v>
      </c>
      <c r="G704" s="109">
        <v>0</v>
      </c>
      <c r="H704" s="86">
        <v>116</v>
      </c>
      <c r="I704" s="87"/>
    </row>
    <row r="705" spans="2:9" s="88" customFormat="1" ht="18.75" customHeight="1" x14ac:dyDescent="0.2">
      <c r="B705" s="85" t="s">
        <v>1618</v>
      </c>
      <c r="C705" s="109">
        <v>0</v>
      </c>
      <c r="D705" s="109">
        <v>0</v>
      </c>
      <c r="E705" s="109">
        <v>0</v>
      </c>
      <c r="F705" s="109">
        <v>18</v>
      </c>
      <c r="G705" s="109">
        <v>97</v>
      </c>
      <c r="H705" s="86">
        <v>115</v>
      </c>
      <c r="I705" s="87"/>
    </row>
    <row r="706" spans="2:9" s="88" customFormat="1" ht="18.75" customHeight="1" x14ac:dyDescent="0.2">
      <c r="B706" s="85" t="s">
        <v>1676</v>
      </c>
      <c r="C706" s="109">
        <v>0</v>
      </c>
      <c r="D706" s="109">
        <v>0</v>
      </c>
      <c r="E706" s="109">
        <v>0</v>
      </c>
      <c r="F706" s="109">
        <v>114</v>
      </c>
      <c r="G706" s="109">
        <v>0</v>
      </c>
      <c r="H706" s="86">
        <v>114</v>
      </c>
      <c r="I706" s="87"/>
    </row>
    <row r="707" spans="2:9" s="88" customFormat="1" ht="18.75" customHeight="1" x14ac:dyDescent="0.2">
      <c r="B707" s="85" t="s">
        <v>1680</v>
      </c>
      <c r="C707" s="109">
        <v>113</v>
      </c>
      <c r="D707" s="109">
        <v>0</v>
      </c>
      <c r="E707" s="109">
        <v>0</v>
      </c>
      <c r="F707" s="109">
        <v>0</v>
      </c>
      <c r="G707" s="109">
        <v>0</v>
      </c>
      <c r="H707" s="86">
        <v>113</v>
      </c>
      <c r="I707" s="87"/>
    </row>
    <row r="708" spans="2:9" s="88" customFormat="1" ht="18.75" customHeight="1" x14ac:dyDescent="0.2">
      <c r="B708" s="85" t="s">
        <v>1683</v>
      </c>
      <c r="C708" s="109">
        <v>0</v>
      </c>
      <c r="D708" s="109">
        <v>112</v>
      </c>
      <c r="E708" s="109">
        <v>0</v>
      </c>
      <c r="F708" s="109">
        <v>0</v>
      </c>
      <c r="G708" s="109">
        <v>0</v>
      </c>
      <c r="H708" s="86">
        <v>112</v>
      </c>
      <c r="I708" s="87"/>
    </row>
    <row r="709" spans="2:9" s="88" customFormat="1" ht="18.75" customHeight="1" x14ac:dyDescent="0.2">
      <c r="B709" s="85" t="s">
        <v>1684</v>
      </c>
      <c r="C709" s="109">
        <v>112</v>
      </c>
      <c r="D709" s="109">
        <v>0</v>
      </c>
      <c r="E709" s="109">
        <v>0</v>
      </c>
      <c r="F709" s="109">
        <v>0</v>
      </c>
      <c r="G709" s="109">
        <v>0</v>
      </c>
      <c r="H709" s="86">
        <v>112</v>
      </c>
      <c r="I709" s="87"/>
    </row>
    <row r="710" spans="2:9" s="88" customFormat="1" ht="18.75" customHeight="1" x14ac:dyDescent="0.2">
      <c r="B710" s="85" t="s">
        <v>1647</v>
      </c>
      <c r="C710" s="109">
        <v>0</v>
      </c>
      <c r="D710" s="109">
        <v>0</v>
      </c>
      <c r="E710" s="109">
        <v>0</v>
      </c>
      <c r="F710" s="109">
        <v>0</v>
      </c>
      <c r="G710" s="109">
        <v>111</v>
      </c>
      <c r="H710" s="86">
        <v>111</v>
      </c>
      <c r="I710" s="87"/>
    </row>
    <row r="711" spans="2:9" s="88" customFormat="1" ht="18.75" customHeight="1" x14ac:dyDescent="0.2">
      <c r="B711" s="85" t="s">
        <v>3127</v>
      </c>
      <c r="C711" s="109">
        <v>0</v>
      </c>
      <c r="D711" s="109">
        <v>0</v>
      </c>
      <c r="E711" s="109">
        <v>0</v>
      </c>
      <c r="F711" s="109">
        <v>0</v>
      </c>
      <c r="G711" s="109">
        <v>111</v>
      </c>
      <c r="H711" s="86">
        <v>111</v>
      </c>
      <c r="I711" s="87"/>
    </row>
    <row r="712" spans="2:9" s="88" customFormat="1" ht="18.75" customHeight="1" x14ac:dyDescent="0.2">
      <c r="B712" s="85" t="s">
        <v>307</v>
      </c>
      <c r="C712" s="109">
        <v>74</v>
      </c>
      <c r="D712" s="109">
        <v>3</v>
      </c>
      <c r="E712" s="109">
        <v>0</v>
      </c>
      <c r="F712" s="109">
        <v>34</v>
      </c>
      <c r="G712" s="109">
        <v>0</v>
      </c>
      <c r="H712" s="86">
        <v>111</v>
      </c>
      <c r="I712" s="87"/>
    </row>
    <row r="713" spans="2:9" s="88" customFormat="1" ht="18.75" customHeight="1" x14ac:dyDescent="0.2">
      <c r="B713" s="85" t="s">
        <v>1687</v>
      </c>
      <c r="C713" s="109">
        <v>0</v>
      </c>
      <c r="D713" s="109">
        <v>0</v>
      </c>
      <c r="E713" s="109">
        <v>0</v>
      </c>
      <c r="F713" s="109">
        <v>111</v>
      </c>
      <c r="G713" s="109">
        <v>0</v>
      </c>
      <c r="H713" s="86">
        <v>111</v>
      </c>
      <c r="I713" s="87"/>
    </row>
    <row r="714" spans="2:9" s="88" customFormat="1" ht="18.75" customHeight="1" x14ac:dyDescent="0.2">
      <c r="B714" s="85" t="s">
        <v>1689</v>
      </c>
      <c r="C714" s="109">
        <v>49</v>
      </c>
      <c r="D714" s="109">
        <v>56</v>
      </c>
      <c r="E714" s="109">
        <v>4</v>
      </c>
      <c r="F714" s="109">
        <v>0</v>
      </c>
      <c r="G714" s="109">
        <v>0</v>
      </c>
      <c r="H714" s="86">
        <v>109</v>
      </c>
      <c r="I714" s="87"/>
    </row>
    <row r="715" spans="2:9" s="88" customFormat="1" ht="18.75" customHeight="1" x14ac:dyDescent="0.2">
      <c r="B715" s="85" t="s">
        <v>1679</v>
      </c>
      <c r="C715" s="109">
        <v>0</v>
      </c>
      <c r="D715" s="109">
        <v>2</v>
      </c>
      <c r="E715" s="109">
        <v>0</v>
      </c>
      <c r="F715" s="109">
        <v>107</v>
      </c>
      <c r="G715" s="109">
        <v>0</v>
      </c>
      <c r="H715" s="86">
        <v>109</v>
      </c>
      <c r="I715" s="87"/>
    </row>
    <row r="716" spans="2:9" s="88" customFormat="1" ht="18.75" customHeight="1" x14ac:dyDescent="0.2">
      <c r="B716" s="85" t="s">
        <v>1694</v>
      </c>
      <c r="C716" s="109">
        <v>0</v>
      </c>
      <c r="D716" s="109">
        <v>0</v>
      </c>
      <c r="E716" s="109">
        <v>108</v>
      </c>
      <c r="F716" s="109">
        <v>0</v>
      </c>
      <c r="G716" s="109">
        <v>0</v>
      </c>
      <c r="H716" s="86">
        <v>108</v>
      </c>
      <c r="I716" s="87"/>
    </row>
    <row r="717" spans="2:9" s="88" customFormat="1" ht="18.75" customHeight="1" x14ac:dyDescent="0.2">
      <c r="B717" s="85" t="s">
        <v>1696</v>
      </c>
      <c r="C717" s="109">
        <v>107</v>
      </c>
      <c r="D717" s="109">
        <v>0</v>
      </c>
      <c r="E717" s="109">
        <v>0</v>
      </c>
      <c r="F717" s="109">
        <v>0</v>
      </c>
      <c r="G717" s="109">
        <v>0</v>
      </c>
      <c r="H717" s="86">
        <v>107</v>
      </c>
      <c r="I717" s="87"/>
    </row>
    <row r="718" spans="2:9" s="88" customFormat="1" ht="18.75" customHeight="1" x14ac:dyDescent="0.2">
      <c r="B718" s="85" t="s">
        <v>1609</v>
      </c>
      <c r="C718" s="109">
        <v>15</v>
      </c>
      <c r="D718" s="109">
        <v>0</v>
      </c>
      <c r="E718" s="109">
        <v>2</v>
      </c>
      <c r="F718" s="109">
        <v>89</v>
      </c>
      <c r="G718" s="109">
        <v>0</v>
      </c>
      <c r="H718" s="86">
        <v>106</v>
      </c>
      <c r="I718" s="87"/>
    </row>
    <row r="719" spans="2:9" s="88" customFormat="1" ht="18.75" customHeight="1" x14ac:dyDescent="0.2">
      <c r="B719" s="85" t="s">
        <v>1699</v>
      </c>
      <c r="C719" s="109">
        <v>105</v>
      </c>
      <c r="D719" s="109">
        <v>0</v>
      </c>
      <c r="E719" s="109">
        <v>0</v>
      </c>
      <c r="F719" s="109">
        <v>0</v>
      </c>
      <c r="G719" s="109">
        <v>0</v>
      </c>
      <c r="H719" s="86">
        <v>105</v>
      </c>
      <c r="I719" s="87"/>
    </row>
    <row r="720" spans="2:9" s="88" customFormat="1" ht="18.75" customHeight="1" x14ac:dyDescent="0.2">
      <c r="B720" s="85" t="s">
        <v>1688</v>
      </c>
      <c r="C720" s="109">
        <v>0</v>
      </c>
      <c r="D720" s="109">
        <v>0</v>
      </c>
      <c r="E720" s="109">
        <v>99</v>
      </c>
      <c r="F720" s="109">
        <v>0</v>
      </c>
      <c r="G720" s="109">
        <v>5</v>
      </c>
      <c r="H720" s="86">
        <v>104</v>
      </c>
      <c r="I720" s="87"/>
    </row>
    <row r="721" spans="2:9" s="88" customFormat="1" ht="18.75" customHeight="1" x14ac:dyDescent="0.2">
      <c r="B721" s="85" t="s">
        <v>1705</v>
      </c>
      <c r="C721" s="109">
        <v>0</v>
      </c>
      <c r="D721" s="109">
        <v>102</v>
      </c>
      <c r="E721" s="109">
        <v>0</v>
      </c>
      <c r="F721" s="109">
        <v>0</v>
      </c>
      <c r="G721" s="109">
        <v>0</v>
      </c>
      <c r="H721" s="86">
        <v>102</v>
      </c>
      <c r="I721" s="87"/>
    </row>
    <row r="722" spans="2:9" s="88" customFormat="1" ht="18.75" customHeight="1" x14ac:dyDescent="0.2">
      <c r="B722" s="85" t="s">
        <v>1508</v>
      </c>
      <c r="C722" s="109">
        <v>0</v>
      </c>
      <c r="D722" s="109">
        <v>77</v>
      </c>
      <c r="E722" s="109">
        <v>24</v>
      </c>
      <c r="F722" s="109">
        <v>1</v>
      </c>
      <c r="G722" s="109">
        <v>0</v>
      </c>
      <c r="H722" s="86">
        <v>102</v>
      </c>
      <c r="I722" s="87"/>
    </row>
    <row r="723" spans="2:9" s="88" customFormat="1" ht="18.75" customHeight="1" x14ac:dyDescent="0.2">
      <c r="B723" s="85" t="s">
        <v>1278</v>
      </c>
      <c r="C723" s="109">
        <v>0</v>
      </c>
      <c r="D723" s="109">
        <v>0</v>
      </c>
      <c r="E723" s="109">
        <v>0</v>
      </c>
      <c r="F723" s="109">
        <v>99</v>
      </c>
      <c r="G723" s="109">
        <v>0</v>
      </c>
      <c r="H723" s="86">
        <v>99</v>
      </c>
      <c r="I723" s="87"/>
    </row>
    <row r="724" spans="2:9" s="88" customFormat="1" ht="18.75" customHeight="1" x14ac:dyDescent="0.2">
      <c r="B724" s="85" t="s">
        <v>1708</v>
      </c>
      <c r="C724" s="109">
        <v>0</v>
      </c>
      <c r="D724" s="109">
        <v>0</v>
      </c>
      <c r="E724" s="109">
        <v>99</v>
      </c>
      <c r="F724" s="109">
        <v>0</v>
      </c>
      <c r="G724" s="109">
        <v>0</v>
      </c>
      <c r="H724" s="86">
        <v>99</v>
      </c>
      <c r="I724" s="87"/>
    </row>
    <row r="725" spans="2:9" s="88" customFormat="1" ht="18.75" customHeight="1" x14ac:dyDescent="0.2">
      <c r="B725" s="85" t="s">
        <v>1373</v>
      </c>
      <c r="C725" s="109">
        <v>0</v>
      </c>
      <c r="D725" s="109">
        <v>27</v>
      </c>
      <c r="E725" s="109">
        <v>21</v>
      </c>
      <c r="F725" s="109">
        <v>35</v>
      </c>
      <c r="G725" s="109">
        <v>16</v>
      </c>
      <c r="H725" s="86">
        <v>99</v>
      </c>
      <c r="I725" s="87"/>
    </row>
    <row r="726" spans="2:9" s="88" customFormat="1" ht="18.75" customHeight="1" x14ac:dyDescent="0.2">
      <c r="B726" s="85" t="s">
        <v>3128</v>
      </c>
      <c r="C726" s="109">
        <v>0</v>
      </c>
      <c r="D726" s="109">
        <v>98</v>
      </c>
      <c r="E726" s="109">
        <v>0</v>
      </c>
      <c r="F726" s="109">
        <v>0</v>
      </c>
      <c r="G726" s="109">
        <v>0</v>
      </c>
      <c r="H726" s="86">
        <v>98</v>
      </c>
      <c r="I726" s="87"/>
    </row>
    <row r="727" spans="2:9" s="88" customFormat="1" ht="18.75" customHeight="1" x14ac:dyDescent="0.2">
      <c r="B727" s="85" t="s">
        <v>1713</v>
      </c>
      <c r="C727" s="109">
        <v>0</v>
      </c>
      <c r="D727" s="109">
        <v>0</v>
      </c>
      <c r="E727" s="109">
        <v>97</v>
      </c>
      <c r="F727" s="109">
        <v>0</v>
      </c>
      <c r="G727" s="109">
        <v>0</v>
      </c>
      <c r="H727" s="86">
        <v>97</v>
      </c>
      <c r="I727" s="87"/>
    </row>
    <row r="728" spans="2:9" s="88" customFormat="1" ht="18.75" customHeight="1" x14ac:dyDescent="0.2">
      <c r="B728" s="85" t="s">
        <v>1360</v>
      </c>
      <c r="C728" s="109">
        <v>42</v>
      </c>
      <c r="D728" s="109">
        <v>26</v>
      </c>
      <c r="E728" s="109">
        <v>13</v>
      </c>
      <c r="F728" s="109">
        <v>10</v>
      </c>
      <c r="G728" s="109">
        <v>6</v>
      </c>
      <c r="H728" s="86">
        <v>97</v>
      </c>
      <c r="I728" s="87"/>
    </row>
    <row r="729" spans="2:9" s="88" customFormat="1" ht="18.75" customHeight="1" x14ac:dyDescent="0.2">
      <c r="B729" s="85" t="s">
        <v>1715</v>
      </c>
      <c r="C729" s="109">
        <v>0</v>
      </c>
      <c r="D729" s="109">
        <v>0</v>
      </c>
      <c r="E729" s="109">
        <v>0</v>
      </c>
      <c r="F729" s="109">
        <v>96</v>
      </c>
      <c r="G729" s="109">
        <v>0</v>
      </c>
      <c r="H729" s="86">
        <v>96</v>
      </c>
      <c r="I729" s="87"/>
    </row>
    <row r="730" spans="2:9" s="88" customFormat="1" ht="18.75" customHeight="1" x14ac:dyDescent="0.2">
      <c r="B730" s="85" t="s">
        <v>1279</v>
      </c>
      <c r="C730" s="109">
        <v>0</v>
      </c>
      <c r="D730" s="109">
        <v>95</v>
      </c>
      <c r="E730" s="109">
        <v>0</v>
      </c>
      <c r="F730" s="109">
        <v>0</v>
      </c>
      <c r="G730" s="109">
        <v>0</v>
      </c>
      <c r="H730" s="86">
        <v>95</v>
      </c>
      <c r="I730" s="87"/>
    </row>
    <row r="731" spans="2:9" s="88" customFormat="1" ht="18.75" customHeight="1" x14ac:dyDescent="0.2">
      <c r="B731" s="85" t="s">
        <v>1719</v>
      </c>
      <c r="C731" s="109">
        <v>56</v>
      </c>
      <c r="D731" s="109">
        <v>38</v>
      </c>
      <c r="E731" s="109">
        <v>0</v>
      </c>
      <c r="F731" s="109">
        <v>0</v>
      </c>
      <c r="G731" s="109">
        <v>0</v>
      </c>
      <c r="H731" s="86">
        <v>94</v>
      </c>
      <c r="I731" s="87"/>
    </row>
    <row r="732" spans="2:9" s="88" customFormat="1" ht="18.75" customHeight="1" x14ac:dyDescent="0.2">
      <c r="B732" s="85" t="s">
        <v>3021</v>
      </c>
      <c r="C732" s="109">
        <v>46</v>
      </c>
      <c r="D732" s="109">
        <v>45</v>
      </c>
      <c r="E732" s="109">
        <v>2</v>
      </c>
      <c r="F732" s="109">
        <v>1</v>
      </c>
      <c r="G732" s="109">
        <v>0</v>
      </c>
      <c r="H732" s="86">
        <v>94</v>
      </c>
      <c r="I732" s="87"/>
    </row>
    <row r="733" spans="2:9" s="88" customFormat="1" ht="18.75" customHeight="1" x14ac:dyDescent="0.2">
      <c r="B733" s="85" t="s">
        <v>1721</v>
      </c>
      <c r="C733" s="109">
        <v>0</v>
      </c>
      <c r="D733" s="109">
        <v>0</v>
      </c>
      <c r="E733" s="109">
        <v>0</v>
      </c>
      <c r="F733" s="109">
        <v>93</v>
      </c>
      <c r="G733" s="109">
        <v>0</v>
      </c>
      <c r="H733" s="86">
        <v>93</v>
      </c>
      <c r="I733" s="87"/>
    </row>
    <row r="734" spans="2:9" s="88" customFormat="1" ht="18.75" customHeight="1" x14ac:dyDescent="0.2">
      <c r="B734" s="85" t="s">
        <v>1263</v>
      </c>
      <c r="C734" s="109">
        <v>30</v>
      </c>
      <c r="D734" s="109">
        <v>1</v>
      </c>
      <c r="E734" s="109">
        <v>24</v>
      </c>
      <c r="F734" s="109">
        <v>15</v>
      </c>
      <c r="G734" s="109">
        <v>22</v>
      </c>
      <c r="H734" s="86">
        <v>92</v>
      </c>
      <c r="I734" s="87"/>
    </row>
    <row r="735" spans="2:9" s="88" customFormat="1" ht="18.75" customHeight="1" x14ac:dyDescent="0.2">
      <c r="B735" s="85" t="s">
        <v>1456</v>
      </c>
      <c r="C735" s="109">
        <v>92</v>
      </c>
      <c r="D735" s="109">
        <v>0</v>
      </c>
      <c r="E735" s="109">
        <v>0</v>
      </c>
      <c r="F735" s="109">
        <v>0</v>
      </c>
      <c r="G735" s="109">
        <v>0</v>
      </c>
      <c r="H735" s="86">
        <v>92</v>
      </c>
      <c r="I735" s="87"/>
    </row>
    <row r="736" spans="2:9" s="88" customFormat="1" ht="18.75" customHeight="1" x14ac:dyDescent="0.2">
      <c r="B736" s="85" t="s">
        <v>1722</v>
      </c>
      <c r="C736" s="109">
        <v>0</v>
      </c>
      <c r="D736" s="109">
        <v>0</v>
      </c>
      <c r="E736" s="109">
        <v>0</v>
      </c>
      <c r="F736" s="109">
        <v>91</v>
      </c>
      <c r="G736" s="109">
        <v>0</v>
      </c>
      <c r="H736" s="86">
        <v>91</v>
      </c>
      <c r="I736" s="87"/>
    </row>
    <row r="737" spans="2:9" s="88" customFormat="1" ht="18.75" customHeight="1" x14ac:dyDescent="0.2">
      <c r="B737" s="85" t="s">
        <v>1726</v>
      </c>
      <c r="C737" s="109">
        <v>0</v>
      </c>
      <c r="D737" s="109">
        <v>0</v>
      </c>
      <c r="E737" s="109">
        <v>90</v>
      </c>
      <c r="F737" s="109">
        <v>0</v>
      </c>
      <c r="G737" s="109">
        <v>0</v>
      </c>
      <c r="H737" s="86">
        <v>90</v>
      </c>
      <c r="I737" s="87"/>
    </row>
    <row r="738" spans="2:9" s="88" customFormat="1" ht="18.75" customHeight="1" x14ac:dyDescent="0.2">
      <c r="B738" s="85" t="s">
        <v>1730</v>
      </c>
      <c r="C738" s="109">
        <v>0</v>
      </c>
      <c r="D738" s="109">
        <v>0</v>
      </c>
      <c r="E738" s="109">
        <v>0</v>
      </c>
      <c r="F738" s="109">
        <v>89</v>
      </c>
      <c r="G738" s="109">
        <v>0</v>
      </c>
      <c r="H738" s="86">
        <v>89</v>
      </c>
      <c r="I738" s="87"/>
    </row>
    <row r="739" spans="2:9" s="88" customFormat="1" ht="18.75" customHeight="1" x14ac:dyDescent="0.2">
      <c r="B739" s="85" t="s">
        <v>1357</v>
      </c>
      <c r="C739" s="109">
        <v>0</v>
      </c>
      <c r="D739" s="109">
        <v>0</v>
      </c>
      <c r="E739" s="109">
        <v>0</v>
      </c>
      <c r="F739" s="109">
        <v>0</v>
      </c>
      <c r="G739" s="109">
        <v>88</v>
      </c>
      <c r="H739" s="86">
        <v>88</v>
      </c>
      <c r="I739" s="87"/>
    </row>
    <row r="740" spans="2:9" s="88" customFormat="1" ht="18.75" customHeight="1" x14ac:dyDescent="0.2">
      <c r="B740" s="85" t="s">
        <v>1564</v>
      </c>
      <c r="C740" s="109">
        <v>0</v>
      </c>
      <c r="D740" s="109">
        <v>0</v>
      </c>
      <c r="E740" s="109">
        <v>0</v>
      </c>
      <c r="F740" s="109">
        <v>0</v>
      </c>
      <c r="G740" s="109">
        <v>88</v>
      </c>
      <c r="H740" s="86">
        <v>88</v>
      </c>
      <c r="I740" s="87"/>
    </row>
    <row r="741" spans="2:9" s="88" customFormat="1" ht="18.75" customHeight="1" x14ac:dyDescent="0.2">
      <c r="B741" s="85" t="s">
        <v>1734</v>
      </c>
      <c r="C741" s="109">
        <v>0</v>
      </c>
      <c r="D741" s="109">
        <v>14</v>
      </c>
      <c r="E741" s="109">
        <v>73</v>
      </c>
      <c r="F741" s="109">
        <v>0</v>
      </c>
      <c r="G741" s="109">
        <v>0</v>
      </c>
      <c r="H741" s="86">
        <v>87</v>
      </c>
      <c r="I741" s="87"/>
    </row>
    <row r="742" spans="2:9" s="88" customFormat="1" ht="18.75" customHeight="1" x14ac:dyDescent="0.2">
      <c r="B742" s="85" t="s">
        <v>1739</v>
      </c>
      <c r="C742" s="109">
        <v>0</v>
      </c>
      <c r="D742" s="109">
        <v>0</v>
      </c>
      <c r="E742" s="109">
        <v>0</v>
      </c>
      <c r="F742" s="109">
        <v>84</v>
      </c>
      <c r="G742" s="109">
        <v>0</v>
      </c>
      <c r="H742" s="86">
        <v>84</v>
      </c>
      <c r="I742" s="87"/>
    </row>
    <row r="743" spans="2:9" s="88" customFormat="1" ht="18.75" customHeight="1" x14ac:dyDescent="0.2">
      <c r="B743" s="85" t="s">
        <v>3129</v>
      </c>
      <c r="C743" s="109">
        <v>0</v>
      </c>
      <c r="D743" s="109">
        <v>65</v>
      </c>
      <c r="E743" s="109">
        <v>11</v>
      </c>
      <c r="F743" s="109">
        <v>7</v>
      </c>
      <c r="G743" s="109">
        <v>0</v>
      </c>
      <c r="H743" s="86">
        <v>83</v>
      </c>
      <c r="I743" s="87"/>
    </row>
    <row r="744" spans="2:9" s="88" customFormat="1" ht="18.75" customHeight="1" x14ac:dyDescent="0.2">
      <c r="B744" s="85" t="s">
        <v>1743</v>
      </c>
      <c r="C744" s="109">
        <v>0</v>
      </c>
      <c r="D744" s="109">
        <v>0</v>
      </c>
      <c r="E744" s="109">
        <v>0</v>
      </c>
      <c r="F744" s="109">
        <v>82</v>
      </c>
      <c r="G744" s="109">
        <v>0</v>
      </c>
      <c r="H744" s="86">
        <v>82</v>
      </c>
      <c r="I744" s="87"/>
    </row>
    <row r="745" spans="2:9" s="88" customFormat="1" ht="18.75" customHeight="1" x14ac:dyDescent="0.2">
      <c r="B745" s="85" t="s">
        <v>1744</v>
      </c>
      <c r="C745" s="109">
        <v>44</v>
      </c>
      <c r="D745" s="109">
        <v>37</v>
      </c>
      <c r="E745" s="109">
        <v>0</v>
      </c>
      <c r="F745" s="109">
        <v>0</v>
      </c>
      <c r="G745" s="109">
        <v>0</v>
      </c>
      <c r="H745" s="86">
        <v>81</v>
      </c>
      <c r="I745" s="87"/>
    </row>
    <row r="746" spans="2:9" s="88" customFormat="1" ht="18.75" customHeight="1" x14ac:dyDescent="0.2">
      <c r="B746" s="85" t="s">
        <v>1745</v>
      </c>
      <c r="C746" s="109">
        <v>0</v>
      </c>
      <c r="D746" s="109">
        <v>0</v>
      </c>
      <c r="E746" s="109">
        <v>0</v>
      </c>
      <c r="F746" s="109">
        <v>0</v>
      </c>
      <c r="G746" s="109">
        <v>81</v>
      </c>
      <c r="H746" s="86">
        <v>81</v>
      </c>
      <c r="I746" s="87"/>
    </row>
    <row r="747" spans="2:9" s="88" customFormat="1" ht="18.75" customHeight="1" x14ac:dyDescent="0.2">
      <c r="B747" s="85" t="s">
        <v>1746</v>
      </c>
      <c r="C747" s="109">
        <v>6</v>
      </c>
      <c r="D747" s="109">
        <v>5</v>
      </c>
      <c r="E747" s="109">
        <v>0</v>
      </c>
      <c r="F747" s="109">
        <v>69</v>
      </c>
      <c r="G747" s="109">
        <v>0</v>
      </c>
      <c r="H747" s="86">
        <v>80</v>
      </c>
      <c r="I747" s="87"/>
    </row>
    <row r="748" spans="2:9" s="88" customFormat="1" ht="18.75" customHeight="1" x14ac:dyDescent="0.2">
      <c r="B748" s="85" t="s">
        <v>1724</v>
      </c>
      <c r="C748" s="109">
        <v>0</v>
      </c>
      <c r="D748" s="109">
        <v>0</v>
      </c>
      <c r="E748" s="109">
        <v>0</v>
      </c>
      <c r="F748" s="109">
        <v>0</v>
      </c>
      <c r="G748" s="109">
        <v>80</v>
      </c>
      <c r="H748" s="86">
        <v>80</v>
      </c>
      <c r="I748" s="87"/>
    </row>
    <row r="749" spans="2:9" s="88" customFormat="1" ht="18.75" customHeight="1" x14ac:dyDescent="0.2">
      <c r="B749" s="85" t="s">
        <v>1747</v>
      </c>
      <c r="C749" s="109">
        <v>0</v>
      </c>
      <c r="D749" s="109">
        <v>0</v>
      </c>
      <c r="E749" s="109">
        <v>0</v>
      </c>
      <c r="F749" s="109">
        <v>80</v>
      </c>
      <c r="G749" s="109">
        <v>0</v>
      </c>
      <c r="H749" s="86">
        <v>80</v>
      </c>
      <c r="I749" s="87"/>
    </row>
    <row r="750" spans="2:9" s="88" customFormat="1" ht="18.75" customHeight="1" x14ac:dyDescent="0.2">
      <c r="B750" s="85" t="s">
        <v>1445</v>
      </c>
      <c r="C750" s="109">
        <v>0</v>
      </c>
      <c r="D750" s="109">
        <v>0</v>
      </c>
      <c r="E750" s="109">
        <v>0</v>
      </c>
      <c r="F750" s="109">
        <v>79</v>
      </c>
      <c r="G750" s="109">
        <v>0</v>
      </c>
      <c r="H750" s="86">
        <v>79</v>
      </c>
      <c r="I750" s="87"/>
    </row>
    <row r="751" spans="2:9" s="88" customFormat="1" ht="18.75" customHeight="1" x14ac:dyDescent="0.2">
      <c r="B751" s="85" t="s">
        <v>1749</v>
      </c>
      <c r="C751" s="109">
        <v>74</v>
      </c>
      <c r="D751" s="109">
        <v>0</v>
      </c>
      <c r="E751" s="109">
        <v>0</v>
      </c>
      <c r="F751" s="109">
        <v>0</v>
      </c>
      <c r="G751" s="109">
        <v>4</v>
      </c>
      <c r="H751" s="86">
        <v>78</v>
      </c>
      <c r="I751" s="87"/>
    </row>
    <row r="752" spans="2:9" s="88" customFormat="1" ht="18.75" customHeight="1" x14ac:dyDescent="0.2">
      <c r="B752" s="85" t="s">
        <v>1751</v>
      </c>
      <c r="C752" s="109">
        <v>77</v>
      </c>
      <c r="D752" s="109">
        <v>0</v>
      </c>
      <c r="E752" s="109">
        <v>0</v>
      </c>
      <c r="F752" s="109">
        <v>0</v>
      </c>
      <c r="G752" s="109">
        <v>0</v>
      </c>
      <c r="H752" s="86">
        <v>77</v>
      </c>
      <c r="I752" s="87"/>
    </row>
    <row r="753" spans="2:9" s="88" customFormat="1" ht="18.75" customHeight="1" x14ac:dyDescent="0.2">
      <c r="B753" s="85" t="s">
        <v>1752</v>
      </c>
      <c r="C753" s="109">
        <v>0</v>
      </c>
      <c r="D753" s="109">
        <v>0</v>
      </c>
      <c r="E753" s="109">
        <v>77</v>
      </c>
      <c r="F753" s="109">
        <v>0</v>
      </c>
      <c r="G753" s="109">
        <v>0</v>
      </c>
      <c r="H753" s="86">
        <v>77</v>
      </c>
      <c r="I753" s="87"/>
    </row>
    <row r="754" spans="2:9" s="88" customFormat="1" ht="18.75" customHeight="1" x14ac:dyDescent="0.2">
      <c r="B754" s="85" t="s">
        <v>3130</v>
      </c>
      <c r="C754" s="109">
        <v>76</v>
      </c>
      <c r="D754" s="109">
        <v>0</v>
      </c>
      <c r="E754" s="109">
        <v>0</v>
      </c>
      <c r="F754" s="109">
        <v>0</v>
      </c>
      <c r="G754" s="109">
        <v>1</v>
      </c>
      <c r="H754" s="86">
        <v>77</v>
      </c>
      <c r="I754" s="87"/>
    </row>
    <row r="755" spans="2:9" s="88" customFormat="1" ht="18.75" customHeight="1" x14ac:dyDescent="0.2">
      <c r="B755" s="85" t="s">
        <v>1512</v>
      </c>
      <c r="C755" s="109">
        <v>10</v>
      </c>
      <c r="D755" s="109">
        <v>24</v>
      </c>
      <c r="E755" s="109">
        <v>18</v>
      </c>
      <c r="F755" s="109">
        <v>19</v>
      </c>
      <c r="G755" s="109">
        <v>5</v>
      </c>
      <c r="H755" s="86">
        <v>76</v>
      </c>
      <c r="I755" s="87"/>
    </row>
    <row r="756" spans="2:9" s="88" customFormat="1" ht="18.75" customHeight="1" x14ac:dyDescent="0.2">
      <c r="B756" s="85" t="s">
        <v>1542</v>
      </c>
      <c r="C756" s="109">
        <v>6</v>
      </c>
      <c r="D756" s="109">
        <v>53</v>
      </c>
      <c r="E756" s="109">
        <v>0</v>
      </c>
      <c r="F756" s="109">
        <v>0</v>
      </c>
      <c r="G756" s="109">
        <v>15</v>
      </c>
      <c r="H756" s="86">
        <v>74</v>
      </c>
      <c r="I756" s="87"/>
    </row>
    <row r="757" spans="2:9" s="88" customFormat="1" ht="18.75" customHeight="1" x14ac:dyDescent="0.2">
      <c r="B757" s="85" t="s">
        <v>1494</v>
      </c>
      <c r="C757" s="109">
        <v>0</v>
      </c>
      <c r="D757" s="109">
        <v>25</v>
      </c>
      <c r="E757" s="109">
        <v>37</v>
      </c>
      <c r="F757" s="109">
        <v>0</v>
      </c>
      <c r="G757" s="109">
        <v>12</v>
      </c>
      <c r="H757" s="86">
        <v>74</v>
      </c>
      <c r="I757" s="87"/>
    </row>
    <row r="758" spans="2:9" s="88" customFormat="1" ht="18.75" customHeight="1" x14ac:dyDescent="0.2">
      <c r="B758" s="85" t="s">
        <v>1757</v>
      </c>
      <c r="C758" s="109">
        <v>0</v>
      </c>
      <c r="D758" s="109">
        <v>0</v>
      </c>
      <c r="E758" s="109">
        <v>74</v>
      </c>
      <c r="F758" s="109">
        <v>0</v>
      </c>
      <c r="G758" s="109">
        <v>0</v>
      </c>
      <c r="H758" s="86">
        <v>74</v>
      </c>
      <c r="I758" s="87"/>
    </row>
    <row r="759" spans="2:9" s="88" customFormat="1" ht="18.75" customHeight="1" x14ac:dyDescent="0.2">
      <c r="B759" s="85" t="s">
        <v>1759</v>
      </c>
      <c r="C759" s="109">
        <v>62</v>
      </c>
      <c r="D759" s="109">
        <v>11</v>
      </c>
      <c r="E759" s="109">
        <v>0</v>
      </c>
      <c r="F759" s="109">
        <v>0</v>
      </c>
      <c r="G759" s="109">
        <v>0</v>
      </c>
      <c r="H759" s="86">
        <v>73</v>
      </c>
      <c r="I759" s="87"/>
    </row>
    <row r="760" spans="2:9" s="88" customFormat="1" ht="18.75" customHeight="1" x14ac:dyDescent="0.2">
      <c r="B760" s="85" t="s">
        <v>1758</v>
      </c>
      <c r="C760" s="109">
        <v>0</v>
      </c>
      <c r="D760" s="109">
        <v>0</v>
      </c>
      <c r="E760" s="109">
        <v>0</v>
      </c>
      <c r="F760" s="109">
        <v>0</v>
      </c>
      <c r="G760" s="109">
        <v>73</v>
      </c>
      <c r="H760" s="86">
        <v>73</v>
      </c>
      <c r="I760" s="87"/>
    </row>
    <row r="761" spans="2:9" s="88" customFormat="1" ht="18.75" customHeight="1" x14ac:dyDescent="0.2">
      <c r="B761" s="85" t="s">
        <v>1718</v>
      </c>
      <c r="C761" s="109">
        <v>0</v>
      </c>
      <c r="D761" s="109">
        <v>29</v>
      </c>
      <c r="E761" s="109">
        <v>2</v>
      </c>
      <c r="F761" s="109">
        <v>31</v>
      </c>
      <c r="G761" s="109">
        <v>10</v>
      </c>
      <c r="H761" s="86">
        <v>72</v>
      </c>
      <c r="I761" s="87"/>
    </row>
    <row r="762" spans="2:9" s="88" customFormat="1" ht="18.75" customHeight="1" x14ac:dyDescent="0.2">
      <c r="B762" s="85" t="s">
        <v>3032</v>
      </c>
      <c r="C762" s="109">
        <v>0</v>
      </c>
      <c r="D762" s="109">
        <v>71</v>
      </c>
      <c r="E762" s="109">
        <v>0</v>
      </c>
      <c r="F762" s="109">
        <v>0</v>
      </c>
      <c r="G762" s="109">
        <v>0</v>
      </c>
      <c r="H762" s="86">
        <v>71</v>
      </c>
      <c r="I762" s="87"/>
    </row>
    <row r="763" spans="2:9" s="88" customFormat="1" ht="18.75" customHeight="1" x14ac:dyDescent="0.2">
      <c r="B763" s="85" t="s">
        <v>1769</v>
      </c>
      <c r="C763" s="109">
        <v>70</v>
      </c>
      <c r="D763" s="109">
        <v>0</v>
      </c>
      <c r="E763" s="109">
        <v>0</v>
      </c>
      <c r="F763" s="109">
        <v>0</v>
      </c>
      <c r="G763" s="109">
        <v>0</v>
      </c>
      <c r="H763" s="86">
        <v>70</v>
      </c>
      <c r="I763" s="87"/>
    </row>
    <row r="764" spans="2:9" s="88" customFormat="1" ht="18.75" customHeight="1" x14ac:dyDescent="0.2">
      <c r="B764" s="85" t="s">
        <v>1764</v>
      </c>
      <c r="C764" s="109">
        <v>70</v>
      </c>
      <c r="D764" s="109">
        <v>0</v>
      </c>
      <c r="E764" s="109">
        <v>0</v>
      </c>
      <c r="F764" s="109">
        <v>0</v>
      </c>
      <c r="G764" s="109">
        <v>0</v>
      </c>
      <c r="H764" s="86">
        <v>70</v>
      </c>
      <c r="I764" s="87"/>
    </row>
    <row r="765" spans="2:9" s="88" customFormat="1" ht="18.75" customHeight="1" x14ac:dyDescent="0.2">
      <c r="B765" s="85" t="s">
        <v>1537</v>
      </c>
      <c r="C765" s="109">
        <v>0</v>
      </c>
      <c r="D765" s="109">
        <v>13</v>
      </c>
      <c r="E765" s="109">
        <v>56</v>
      </c>
      <c r="F765" s="109">
        <v>0</v>
      </c>
      <c r="G765" s="109">
        <v>0</v>
      </c>
      <c r="H765" s="86">
        <v>69</v>
      </c>
      <c r="I765" s="87"/>
    </row>
    <row r="766" spans="2:9" s="88" customFormat="1" ht="18.75" customHeight="1" x14ac:dyDescent="0.2">
      <c r="B766" s="85" t="s">
        <v>1760</v>
      </c>
      <c r="C766" s="109">
        <v>5</v>
      </c>
      <c r="D766" s="109">
        <v>0</v>
      </c>
      <c r="E766" s="109">
        <v>63</v>
      </c>
      <c r="F766" s="109">
        <v>0</v>
      </c>
      <c r="G766" s="109">
        <v>0</v>
      </c>
      <c r="H766" s="86">
        <v>68</v>
      </c>
      <c r="I766" s="87"/>
    </row>
    <row r="767" spans="2:9" s="88" customFormat="1" ht="18.75" customHeight="1" x14ac:dyDescent="0.2">
      <c r="B767" s="85" t="s">
        <v>1756</v>
      </c>
      <c r="C767" s="109">
        <v>0</v>
      </c>
      <c r="D767" s="109">
        <v>18</v>
      </c>
      <c r="E767" s="109">
        <v>0</v>
      </c>
      <c r="F767" s="109">
        <v>48</v>
      </c>
      <c r="G767" s="109">
        <v>0</v>
      </c>
      <c r="H767" s="86">
        <v>66</v>
      </c>
      <c r="I767" s="87"/>
    </row>
    <row r="768" spans="2:9" s="88" customFormat="1" ht="18.75" customHeight="1" x14ac:dyDescent="0.2">
      <c r="B768" s="85" t="s">
        <v>1776</v>
      </c>
      <c r="C768" s="109">
        <v>60</v>
      </c>
      <c r="D768" s="109">
        <v>0</v>
      </c>
      <c r="E768" s="109">
        <v>0</v>
      </c>
      <c r="F768" s="109">
        <v>0</v>
      </c>
      <c r="G768" s="109">
        <v>6</v>
      </c>
      <c r="H768" s="86">
        <v>66</v>
      </c>
      <c r="I768" s="87"/>
    </row>
    <row r="769" spans="2:9" s="88" customFormat="1" ht="18.75" customHeight="1" x14ac:dyDescent="0.2">
      <c r="B769" s="85" t="s">
        <v>3022</v>
      </c>
      <c r="C769" s="109">
        <v>6</v>
      </c>
      <c r="D769" s="109">
        <v>11</v>
      </c>
      <c r="E769" s="109">
        <v>26</v>
      </c>
      <c r="F769" s="109">
        <v>3</v>
      </c>
      <c r="G769" s="109">
        <v>20</v>
      </c>
      <c r="H769" s="86">
        <v>66</v>
      </c>
      <c r="I769" s="87"/>
    </row>
    <row r="770" spans="2:9" s="88" customFormat="1" ht="18.75" customHeight="1" x14ac:dyDescent="0.2">
      <c r="B770" s="85" t="s">
        <v>1137</v>
      </c>
      <c r="C770" s="109">
        <v>0</v>
      </c>
      <c r="D770" s="109">
        <v>0</v>
      </c>
      <c r="E770" s="109">
        <v>0</v>
      </c>
      <c r="F770" s="109">
        <v>0</v>
      </c>
      <c r="G770" s="109">
        <v>66</v>
      </c>
      <c r="H770" s="86">
        <v>66</v>
      </c>
      <c r="I770" s="87"/>
    </row>
    <row r="771" spans="2:9" s="88" customFormat="1" ht="18.75" customHeight="1" x14ac:dyDescent="0.2">
      <c r="B771" s="85" t="s">
        <v>1778</v>
      </c>
      <c r="C771" s="109">
        <v>0</v>
      </c>
      <c r="D771" s="109">
        <v>0</v>
      </c>
      <c r="E771" s="109">
        <v>65</v>
      </c>
      <c r="F771" s="109">
        <v>0</v>
      </c>
      <c r="G771" s="109">
        <v>0</v>
      </c>
      <c r="H771" s="86">
        <v>65</v>
      </c>
      <c r="I771" s="87"/>
    </row>
    <row r="772" spans="2:9" s="88" customFormat="1" ht="18.75" customHeight="1" x14ac:dyDescent="0.2">
      <c r="B772" s="85" t="s">
        <v>1780</v>
      </c>
      <c r="C772" s="109">
        <v>0</v>
      </c>
      <c r="D772" s="109">
        <v>0</v>
      </c>
      <c r="E772" s="109">
        <v>0</v>
      </c>
      <c r="F772" s="109">
        <v>0</v>
      </c>
      <c r="G772" s="109">
        <v>64</v>
      </c>
      <c r="H772" s="86">
        <v>64</v>
      </c>
      <c r="I772" s="87"/>
    </row>
    <row r="773" spans="2:9" s="88" customFormat="1" ht="18.75" customHeight="1" x14ac:dyDescent="0.2">
      <c r="B773" s="85" t="s">
        <v>1768</v>
      </c>
      <c r="C773" s="109">
        <v>64</v>
      </c>
      <c r="D773" s="109">
        <v>0</v>
      </c>
      <c r="E773" s="109">
        <v>0</v>
      </c>
      <c r="F773" s="109">
        <v>0</v>
      </c>
      <c r="G773" s="109">
        <v>0</v>
      </c>
      <c r="H773" s="86">
        <v>64</v>
      </c>
      <c r="I773" s="87"/>
    </row>
    <row r="774" spans="2:9" s="88" customFormat="1" ht="18.75" customHeight="1" x14ac:dyDescent="0.2">
      <c r="B774" s="85" t="s">
        <v>1773</v>
      </c>
      <c r="C774" s="109">
        <v>0</v>
      </c>
      <c r="D774" s="109">
        <v>0</v>
      </c>
      <c r="E774" s="109">
        <v>0</v>
      </c>
      <c r="F774" s="109">
        <v>0</v>
      </c>
      <c r="G774" s="109">
        <v>64</v>
      </c>
      <c r="H774" s="86">
        <v>64</v>
      </c>
      <c r="I774" s="87"/>
    </row>
    <row r="775" spans="2:9" s="88" customFormat="1" ht="18.75" customHeight="1" x14ac:dyDescent="0.2">
      <c r="B775" s="85" t="s">
        <v>1781</v>
      </c>
      <c r="C775" s="109">
        <v>0</v>
      </c>
      <c r="D775" s="109">
        <v>0</v>
      </c>
      <c r="E775" s="109">
        <v>0</v>
      </c>
      <c r="F775" s="109">
        <v>0</v>
      </c>
      <c r="G775" s="109">
        <v>64</v>
      </c>
      <c r="H775" s="86">
        <v>64</v>
      </c>
      <c r="I775" s="87"/>
    </row>
    <row r="776" spans="2:9" s="88" customFormat="1" ht="18.75" customHeight="1" x14ac:dyDescent="0.2">
      <c r="B776" s="85" t="s">
        <v>1783</v>
      </c>
      <c r="C776" s="109">
        <v>63</v>
      </c>
      <c r="D776" s="109">
        <v>0</v>
      </c>
      <c r="E776" s="109">
        <v>0</v>
      </c>
      <c r="F776" s="109">
        <v>0</v>
      </c>
      <c r="G776" s="109">
        <v>0</v>
      </c>
      <c r="H776" s="86">
        <v>63</v>
      </c>
      <c r="I776" s="87"/>
    </row>
    <row r="777" spans="2:9" s="88" customFormat="1" ht="18.75" customHeight="1" x14ac:dyDescent="0.2">
      <c r="B777" s="85" t="s">
        <v>1570</v>
      </c>
      <c r="C777" s="109">
        <v>3</v>
      </c>
      <c r="D777" s="109">
        <v>18</v>
      </c>
      <c r="E777" s="109">
        <v>8</v>
      </c>
      <c r="F777" s="109">
        <v>24</v>
      </c>
      <c r="G777" s="109">
        <v>9</v>
      </c>
      <c r="H777" s="86">
        <v>62</v>
      </c>
      <c r="I777" s="87"/>
    </row>
    <row r="778" spans="2:9" s="88" customFormat="1" ht="18.75" customHeight="1" x14ac:dyDescent="0.2">
      <c r="B778" s="85" t="s">
        <v>1717</v>
      </c>
      <c r="C778" s="109">
        <v>12</v>
      </c>
      <c r="D778" s="109">
        <v>1</v>
      </c>
      <c r="E778" s="109">
        <v>20</v>
      </c>
      <c r="F778" s="109">
        <v>16</v>
      </c>
      <c r="G778" s="109">
        <v>12</v>
      </c>
      <c r="H778" s="86">
        <v>61</v>
      </c>
      <c r="I778" s="87"/>
    </row>
    <row r="779" spans="2:9" s="88" customFormat="1" ht="18.75" customHeight="1" x14ac:dyDescent="0.2">
      <c r="B779" s="85" t="s">
        <v>1712</v>
      </c>
      <c r="C779" s="109">
        <v>56</v>
      </c>
      <c r="D779" s="109">
        <v>5</v>
      </c>
      <c r="E779" s="109">
        <v>0</v>
      </c>
      <c r="F779" s="109">
        <v>0</v>
      </c>
      <c r="G779" s="109">
        <v>0</v>
      </c>
      <c r="H779" s="86">
        <v>61</v>
      </c>
      <c r="I779" s="87"/>
    </row>
    <row r="780" spans="2:9" s="88" customFormat="1" ht="18.75" customHeight="1" x14ac:dyDescent="0.2">
      <c r="B780" s="85" t="s">
        <v>1789</v>
      </c>
      <c r="C780" s="109">
        <v>41</v>
      </c>
      <c r="D780" s="109">
        <v>20</v>
      </c>
      <c r="E780" s="109">
        <v>0</v>
      </c>
      <c r="F780" s="109">
        <v>0</v>
      </c>
      <c r="G780" s="109">
        <v>0</v>
      </c>
      <c r="H780" s="86">
        <v>61</v>
      </c>
      <c r="I780" s="87"/>
    </row>
    <row r="781" spans="2:9" s="88" customFormat="1" ht="18.75" customHeight="1" x14ac:dyDescent="0.2">
      <c r="B781" s="85" t="s">
        <v>1546</v>
      </c>
      <c r="C781" s="109">
        <v>0</v>
      </c>
      <c r="D781" s="109">
        <v>0</v>
      </c>
      <c r="E781" s="109">
        <v>0</v>
      </c>
      <c r="F781" s="109">
        <v>60</v>
      </c>
      <c r="G781" s="109">
        <v>0</v>
      </c>
      <c r="H781" s="86">
        <v>60</v>
      </c>
      <c r="I781" s="87"/>
    </row>
    <row r="782" spans="2:9" s="88" customFormat="1" ht="18.75" customHeight="1" x14ac:dyDescent="0.2">
      <c r="B782" s="85" t="s">
        <v>1772</v>
      </c>
      <c r="C782" s="109">
        <v>0</v>
      </c>
      <c r="D782" s="109">
        <v>41</v>
      </c>
      <c r="E782" s="109">
        <v>19</v>
      </c>
      <c r="F782" s="109">
        <v>0</v>
      </c>
      <c r="G782" s="109">
        <v>0</v>
      </c>
      <c r="H782" s="86">
        <v>60</v>
      </c>
      <c r="I782" s="87"/>
    </row>
    <row r="783" spans="2:9" s="88" customFormat="1" ht="18.75" customHeight="1" x14ac:dyDescent="0.2">
      <c r="B783" s="85" t="s">
        <v>1599</v>
      </c>
      <c r="C783" s="109">
        <v>0</v>
      </c>
      <c r="D783" s="109">
        <v>20</v>
      </c>
      <c r="E783" s="109">
        <v>37</v>
      </c>
      <c r="F783" s="109">
        <v>2</v>
      </c>
      <c r="G783" s="109">
        <v>0</v>
      </c>
      <c r="H783" s="86">
        <v>59</v>
      </c>
      <c r="I783" s="87"/>
    </row>
    <row r="784" spans="2:9" s="88" customFormat="1" ht="18.75" customHeight="1" x14ac:dyDescent="0.2">
      <c r="B784" s="85" t="s">
        <v>1795</v>
      </c>
      <c r="C784" s="109">
        <v>0</v>
      </c>
      <c r="D784" s="109">
        <v>0</v>
      </c>
      <c r="E784" s="109">
        <v>0</v>
      </c>
      <c r="F784" s="109">
        <v>59</v>
      </c>
      <c r="G784" s="109">
        <v>0</v>
      </c>
      <c r="H784" s="86">
        <v>59</v>
      </c>
      <c r="I784" s="87"/>
    </row>
    <row r="785" spans="2:9" s="88" customFormat="1" ht="18.75" customHeight="1" x14ac:dyDescent="0.2">
      <c r="B785" s="85" t="s">
        <v>1788</v>
      </c>
      <c r="C785" s="109">
        <v>0</v>
      </c>
      <c r="D785" s="109">
        <v>39</v>
      </c>
      <c r="E785" s="109">
        <v>19</v>
      </c>
      <c r="F785" s="109">
        <v>0</v>
      </c>
      <c r="G785" s="109">
        <v>0</v>
      </c>
      <c r="H785" s="86">
        <v>58</v>
      </c>
      <c r="I785" s="87"/>
    </row>
    <row r="786" spans="2:9" s="88" customFormat="1" ht="18.75" customHeight="1" x14ac:dyDescent="0.2">
      <c r="B786" s="85" t="s">
        <v>1800</v>
      </c>
      <c r="C786" s="109">
        <v>0</v>
      </c>
      <c r="D786" s="109">
        <v>0</v>
      </c>
      <c r="E786" s="109">
        <v>0</v>
      </c>
      <c r="F786" s="109">
        <v>0</v>
      </c>
      <c r="G786" s="109">
        <v>58</v>
      </c>
      <c r="H786" s="86">
        <v>58</v>
      </c>
      <c r="I786" s="87"/>
    </row>
    <row r="787" spans="2:9" s="88" customFormat="1" ht="18.75" customHeight="1" x14ac:dyDescent="0.2">
      <c r="B787" s="85" t="s">
        <v>1799</v>
      </c>
      <c r="C787" s="109">
        <v>58</v>
      </c>
      <c r="D787" s="109">
        <v>0</v>
      </c>
      <c r="E787" s="109">
        <v>0</v>
      </c>
      <c r="F787" s="109">
        <v>0</v>
      </c>
      <c r="G787" s="109">
        <v>0</v>
      </c>
      <c r="H787" s="86">
        <v>58</v>
      </c>
      <c r="I787" s="87"/>
    </row>
    <row r="788" spans="2:9" s="88" customFormat="1" ht="18.75" customHeight="1" x14ac:dyDescent="0.2">
      <c r="B788" s="85" t="s">
        <v>1611</v>
      </c>
      <c r="C788" s="109">
        <v>0</v>
      </c>
      <c r="D788" s="109">
        <v>0</v>
      </c>
      <c r="E788" s="109">
        <v>0</v>
      </c>
      <c r="F788" s="109">
        <v>0</v>
      </c>
      <c r="G788" s="109">
        <v>58</v>
      </c>
      <c r="H788" s="86">
        <v>58</v>
      </c>
      <c r="I788" s="87"/>
    </row>
    <row r="789" spans="2:9" s="88" customFormat="1" ht="18.75" customHeight="1" x14ac:dyDescent="0.2">
      <c r="B789" s="85" t="s">
        <v>1793</v>
      </c>
      <c r="C789" s="109">
        <v>56</v>
      </c>
      <c r="D789" s="109">
        <v>2</v>
      </c>
      <c r="E789" s="109">
        <v>0</v>
      </c>
      <c r="F789" s="109">
        <v>0</v>
      </c>
      <c r="G789" s="109">
        <v>0</v>
      </c>
      <c r="H789" s="86">
        <v>58</v>
      </c>
      <c r="I789" s="87"/>
    </row>
    <row r="790" spans="2:9" s="88" customFormat="1" ht="18.75" customHeight="1" x14ac:dyDescent="0.2">
      <c r="B790" s="85" t="s">
        <v>1802</v>
      </c>
      <c r="C790" s="109">
        <v>0</v>
      </c>
      <c r="D790" s="109">
        <v>0</v>
      </c>
      <c r="E790" s="109">
        <v>57</v>
      </c>
      <c r="F790" s="109">
        <v>0</v>
      </c>
      <c r="G790" s="109">
        <v>0</v>
      </c>
      <c r="H790" s="86">
        <v>57</v>
      </c>
      <c r="I790" s="87"/>
    </row>
    <row r="791" spans="2:9" s="88" customFormat="1" ht="18.75" customHeight="1" x14ac:dyDescent="0.2">
      <c r="B791" s="85" t="s">
        <v>1675</v>
      </c>
      <c r="C791" s="109">
        <v>11</v>
      </c>
      <c r="D791" s="109">
        <v>16</v>
      </c>
      <c r="E791" s="109">
        <v>19</v>
      </c>
      <c r="F791" s="109">
        <v>2</v>
      </c>
      <c r="G791" s="109">
        <v>9</v>
      </c>
      <c r="H791" s="86">
        <v>57</v>
      </c>
      <c r="I791" s="87"/>
    </row>
    <row r="792" spans="2:9" s="88" customFormat="1" ht="18.75" customHeight="1" x14ac:dyDescent="0.2">
      <c r="B792" s="85" t="s">
        <v>1582</v>
      </c>
      <c r="C792" s="109">
        <v>10</v>
      </c>
      <c r="D792" s="109">
        <v>1</v>
      </c>
      <c r="E792" s="109">
        <v>0</v>
      </c>
      <c r="F792" s="109">
        <v>0</v>
      </c>
      <c r="G792" s="109">
        <v>46</v>
      </c>
      <c r="H792" s="86">
        <v>57</v>
      </c>
      <c r="I792" s="87"/>
    </row>
    <row r="793" spans="2:9" s="88" customFormat="1" ht="18.75" customHeight="1" x14ac:dyDescent="0.2">
      <c r="B793" s="85" t="s">
        <v>1723</v>
      </c>
      <c r="C793" s="109">
        <v>0</v>
      </c>
      <c r="D793" s="109">
        <v>0</v>
      </c>
      <c r="E793" s="109">
        <v>32</v>
      </c>
      <c r="F793" s="109">
        <v>16</v>
      </c>
      <c r="G793" s="109">
        <v>8</v>
      </c>
      <c r="H793" s="86">
        <v>56</v>
      </c>
      <c r="I793" s="87"/>
    </row>
    <row r="794" spans="2:9" s="88" customFormat="1" ht="18.75" customHeight="1" x14ac:dyDescent="0.2">
      <c r="B794" s="85" t="s">
        <v>1810</v>
      </c>
      <c r="C794" s="109">
        <v>55</v>
      </c>
      <c r="D794" s="109">
        <v>0</v>
      </c>
      <c r="E794" s="109">
        <v>0</v>
      </c>
      <c r="F794" s="109">
        <v>0</v>
      </c>
      <c r="G794" s="109">
        <v>0</v>
      </c>
      <c r="H794" s="86">
        <v>55</v>
      </c>
      <c r="I794" s="87"/>
    </row>
    <row r="795" spans="2:9" s="88" customFormat="1" ht="18.75" customHeight="1" x14ac:dyDescent="0.2">
      <c r="B795" s="85" t="s">
        <v>1775</v>
      </c>
      <c r="C795" s="109">
        <v>54</v>
      </c>
      <c r="D795" s="109">
        <v>0</v>
      </c>
      <c r="E795" s="109">
        <v>0</v>
      </c>
      <c r="F795" s="109">
        <v>0</v>
      </c>
      <c r="G795" s="109">
        <v>0</v>
      </c>
      <c r="H795" s="86">
        <v>54</v>
      </c>
      <c r="I795" s="87"/>
    </row>
    <row r="796" spans="2:9" s="88" customFormat="1" ht="18.75" customHeight="1" x14ac:dyDescent="0.2">
      <c r="B796" s="85" t="s">
        <v>1767</v>
      </c>
      <c r="C796" s="109">
        <v>0</v>
      </c>
      <c r="D796" s="109">
        <v>17</v>
      </c>
      <c r="E796" s="109">
        <v>11</v>
      </c>
      <c r="F796" s="109">
        <v>0</v>
      </c>
      <c r="G796" s="109">
        <v>26</v>
      </c>
      <c r="H796" s="86">
        <v>54</v>
      </c>
      <c r="I796" s="87"/>
    </row>
    <row r="797" spans="2:9" s="88" customFormat="1" ht="18.75" customHeight="1" x14ac:dyDescent="0.2">
      <c r="B797" s="85" t="s">
        <v>1633</v>
      </c>
      <c r="C797" s="109">
        <v>0</v>
      </c>
      <c r="D797" s="109">
        <v>0</v>
      </c>
      <c r="E797" s="109">
        <v>0</v>
      </c>
      <c r="F797" s="109">
        <v>44</v>
      </c>
      <c r="G797" s="109">
        <v>10</v>
      </c>
      <c r="H797" s="86">
        <v>54</v>
      </c>
      <c r="I797" s="87"/>
    </row>
    <row r="798" spans="2:9" s="88" customFormat="1" ht="18.75" customHeight="1" x14ac:dyDescent="0.2">
      <c r="B798" s="85" t="s">
        <v>1814</v>
      </c>
      <c r="C798" s="109">
        <v>54</v>
      </c>
      <c r="D798" s="109">
        <v>0</v>
      </c>
      <c r="E798" s="109">
        <v>0</v>
      </c>
      <c r="F798" s="109">
        <v>0</v>
      </c>
      <c r="G798" s="109">
        <v>0</v>
      </c>
      <c r="H798" s="86">
        <v>54</v>
      </c>
      <c r="I798" s="87"/>
    </row>
    <row r="799" spans="2:9" s="88" customFormat="1" ht="18.75" customHeight="1" x14ac:dyDescent="0.2">
      <c r="B799" s="85" t="s">
        <v>1804</v>
      </c>
      <c r="C799" s="109">
        <v>41</v>
      </c>
      <c r="D799" s="109">
        <v>0</v>
      </c>
      <c r="E799" s="109">
        <v>0</v>
      </c>
      <c r="F799" s="109">
        <v>13</v>
      </c>
      <c r="G799" s="109">
        <v>0</v>
      </c>
      <c r="H799" s="86">
        <v>54</v>
      </c>
      <c r="I799" s="87"/>
    </row>
    <row r="800" spans="2:9" s="88" customFormat="1" ht="18.75" customHeight="1" x14ac:dyDescent="0.2">
      <c r="B800" s="85" t="s">
        <v>1786</v>
      </c>
      <c r="C800" s="109">
        <v>0</v>
      </c>
      <c r="D800" s="109">
        <v>0</v>
      </c>
      <c r="E800" s="109">
        <v>53</v>
      </c>
      <c r="F800" s="109">
        <v>0</v>
      </c>
      <c r="G800" s="109">
        <v>0</v>
      </c>
      <c r="H800" s="86">
        <v>53</v>
      </c>
      <c r="I800" s="87"/>
    </row>
    <row r="801" spans="2:9" s="88" customFormat="1" ht="18.75" customHeight="1" x14ac:dyDescent="0.2">
      <c r="B801" s="85" t="s">
        <v>1659</v>
      </c>
      <c r="C801" s="109">
        <v>0</v>
      </c>
      <c r="D801" s="109">
        <v>19</v>
      </c>
      <c r="E801" s="109">
        <v>9</v>
      </c>
      <c r="F801" s="109">
        <v>7</v>
      </c>
      <c r="G801" s="109">
        <v>18</v>
      </c>
      <c r="H801" s="86">
        <v>53</v>
      </c>
      <c r="I801" s="87"/>
    </row>
    <row r="802" spans="2:9" s="88" customFormat="1" ht="18.75" customHeight="1" x14ac:dyDescent="0.2">
      <c r="B802" s="85" t="s">
        <v>1414</v>
      </c>
      <c r="C802" s="109">
        <v>0</v>
      </c>
      <c r="D802" s="109">
        <v>33</v>
      </c>
      <c r="E802" s="109">
        <v>8</v>
      </c>
      <c r="F802" s="109">
        <v>6</v>
      </c>
      <c r="G802" s="109">
        <v>6</v>
      </c>
      <c r="H802" s="86">
        <v>53</v>
      </c>
      <c r="I802" s="87"/>
    </row>
    <row r="803" spans="2:9" s="88" customFormat="1" ht="18.75" customHeight="1" x14ac:dyDescent="0.2">
      <c r="B803" s="85" t="s">
        <v>1821</v>
      </c>
      <c r="C803" s="109">
        <v>51</v>
      </c>
      <c r="D803" s="109">
        <v>0</v>
      </c>
      <c r="E803" s="109">
        <v>0</v>
      </c>
      <c r="F803" s="109">
        <v>0</v>
      </c>
      <c r="G803" s="109">
        <v>0</v>
      </c>
      <c r="H803" s="86">
        <v>51</v>
      </c>
      <c r="I803" s="87"/>
    </row>
    <row r="804" spans="2:9" s="88" customFormat="1" ht="18.75" customHeight="1" x14ac:dyDescent="0.2">
      <c r="B804" s="85" t="s">
        <v>1710</v>
      </c>
      <c r="C804" s="109">
        <v>0</v>
      </c>
      <c r="D804" s="109">
        <v>1</v>
      </c>
      <c r="E804" s="109">
        <v>35</v>
      </c>
      <c r="F804" s="109">
        <v>4</v>
      </c>
      <c r="G804" s="109">
        <v>10</v>
      </c>
      <c r="H804" s="86">
        <v>50</v>
      </c>
      <c r="I804" s="87"/>
    </row>
    <row r="805" spans="2:9" s="88" customFormat="1" ht="18.75" customHeight="1" x14ac:dyDescent="0.2">
      <c r="B805" s="85" t="s">
        <v>1824</v>
      </c>
      <c r="C805" s="109">
        <v>0</v>
      </c>
      <c r="D805" s="109">
        <v>50</v>
      </c>
      <c r="E805" s="109">
        <v>0</v>
      </c>
      <c r="F805" s="109">
        <v>0</v>
      </c>
      <c r="G805" s="109">
        <v>0</v>
      </c>
      <c r="H805" s="86">
        <v>50</v>
      </c>
      <c r="I805" s="87"/>
    </row>
    <row r="806" spans="2:9" s="88" customFormat="1" ht="18.75" customHeight="1" x14ac:dyDescent="0.2">
      <c r="B806" s="85" t="s">
        <v>1514</v>
      </c>
      <c r="C806" s="109">
        <v>0</v>
      </c>
      <c r="D806" s="109">
        <v>0</v>
      </c>
      <c r="E806" s="109">
        <v>0</v>
      </c>
      <c r="F806" s="109">
        <v>0</v>
      </c>
      <c r="G806" s="109">
        <v>49</v>
      </c>
      <c r="H806" s="86">
        <v>49</v>
      </c>
      <c r="I806" s="87"/>
    </row>
    <row r="807" spans="2:9" s="88" customFormat="1" ht="18.75" customHeight="1" x14ac:dyDescent="0.2">
      <c r="B807" s="85" t="s">
        <v>1827</v>
      </c>
      <c r="C807" s="109">
        <v>42</v>
      </c>
      <c r="D807" s="109">
        <v>6</v>
      </c>
      <c r="E807" s="109">
        <v>0</v>
      </c>
      <c r="F807" s="109">
        <v>0</v>
      </c>
      <c r="G807" s="109">
        <v>0</v>
      </c>
      <c r="H807" s="86">
        <v>48</v>
      </c>
      <c r="I807" s="87"/>
    </row>
    <row r="808" spans="2:9" s="88" customFormat="1" ht="18.75" customHeight="1" x14ac:dyDescent="0.2">
      <c r="B808" s="85" t="s">
        <v>1831</v>
      </c>
      <c r="C808" s="109">
        <v>47</v>
      </c>
      <c r="D808" s="109">
        <v>0</v>
      </c>
      <c r="E808" s="109">
        <v>0</v>
      </c>
      <c r="F808" s="109">
        <v>0</v>
      </c>
      <c r="G808" s="109">
        <v>0</v>
      </c>
      <c r="H808" s="86">
        <v>47</v>
      </c>
      <c r="I808" s="87"/>
    </row>
    <row r="809" spans="2:9" s="88" customFormat="1" ht="18.75" customHeight="1" x14ac:dyDescent="0.2">
      <c r="B809" s="85" t="s">
        <v>1803</v>
      </c>
      <c r="C809" s="109">
        <v>0</v>
      </c>
      <c r="D809" s="109">
        <v>21</v>
      </c>
      <c r="E809" s="109">
        <v>21</v>
      </c>
      <c r="F809" s="109">
        <v>3</v>
      </c>
      <c r="G809" s="109">
        <v>1</v>
      </c>
      <c r="H809" s="86">
        <v>46</v>
      </c>
      <c r="I809" s="87"/>
    </row>
    <row r="810" spans="2:9" s="88" customFormat="1" ht="18.75" customHeight="1" x14ac:dyDescent="0.2">
      <c r="B810" s="85" t="s">
        <v>1834</v>
      </c>
      <c r="C810" s="109">
        <v>0</v>
      </c>
      <c r="D810" s="109">
        <v>46</v>
      </c>
      <c r="E810" s="109">
        <v>0</v>
      </c>
      <c r="F810" s="109">
        <v>0</v>
      </c>
      <c r="G810" s="109">
        <v>0</v>
      </c>
      <c r="H810" s="86">
        <v>46</v>
      </c>
      <c r="I810" s="87"/>
    </row>
    <row r="811" spans="2:9" s="88" customFormat="1" ht="18.75" customHeight="1" x14ac:dyDescent="0.2">
      <c r="B811" s="85" t="s">
        <v>1790</v>
      </c>
      <c r="C811" s="109">
        <v>0</v>
      </c>
      <c r="D811" s="109">
        <v>2</v>
      </c>
      <c r="E811" s="109">
        <v>0</v>
      </c>
      <c r="F811" s="109">
        <v>44</v>
      </c>
      <c r="G811" s="109">
        <v>0</v>
      </c>
      <c r="H811" s="86">
        <v>46</v>
      </c>
      <c r="I811" s="87"/>
    </row>
    <row r="812" spans="2:9" s="88" customFormat="1" ht="18.75" customHeight="1" x14ac:dyDescent="0.2">
      <c r="B812" s="85" t="s">
        <v>299</v>
      </c>
      <c r="C812" s="109">
        <v>0</v>
      </c>
      <c r="D812" s="109">
        <v>23</v>
      </c>
      <c r="E812" s="109">
        <v>7</v>
      </c>
      <c r="F812" s="109">
        <v>13</v>
      </c>
      <c r="G812" s="109">
        <v>3</v>
      </c>
      <c r="H812" s="86">
        <v>46</v>
      </c>
      <c r="I812" s="87"/>
    </row>
    <row r="813" spans="2:9" s="88" customFormat="1" ht="18.75" customHeight="1" x14ac:dyDescent="0.2">
      <c r="B813" s="85" t="s">
        <v>1380</v>
      </c>
      <c r="C813" s="109">
        <v>11</v>
      </c>
      <c r="D813" s="109">
        <v>32</v>
      </c>
      <c r="E813" s="109">
        <v>2</v>
      </c>
      <c r="F813" s="109">
        <v>0</v>
      </c>
      <c r="G813" s="109">
        <v>0</v>
      </c>
      <c r="H813" s="86">
        <v>45</v>
      </c>
      <c r="I813" s="87"/>
    </row>
    <row r="814" spans="2:9" s="88" customFormat="1" ht="18.75" customHeight="1" x14ac:dyDescent="0.2">
      <c r="B814" s="85" t="s">
        <v>1820</v>
      </c>
      <c r="C814" s="109">
        <v>0</v>
      </c>
      <c r="D814" s="109">
        <v>43</v>
      </c>
      <c r="E814" s="109">
        <v>2</v>
      </c>
      <c r="F814" s="109">
        <v>0</v>
      </c>
      <c r="G814" s="109">
        <v>0</v>
      </c>
      <c r="H814" s="86">
        <v>45</v>
      </c>
      <c r="I814" s="87"/>
    </row>
    <row r="815" spans="2:9" s="88" customFormat="1" ht="18.75" customHeight="1" x14ac:dyDescent="0.2">
      <c r="B815" s="85" t="s">
        <v>1766</v>
      </c>
      <c r="C815" s="109">
        <v>19</v>
      </c>
      <c r="D815" s="109">
        <v>18</v>
      </c>
      <c r="E815" s="109">
        <v>1</v>
      </c>
      <c r="F815" s="109">
        <v>7</v>
      </c>
      <c r="G815" s="109">
        <v>0</v>
      </c>
      <c r="H815" s="86">
        <v>45</v>
      </c>
      <c r="I815" s="87"/>
    </row>
    <row r="816" spans="2:9" s="88" customFormat="1" ht="18.75" customHeight="1" x14ac:dyDescent="0.2">
      <c r="B816" s="85" t="s">
        <v>3131</v>
      </c>
      <c r="C816" s="109">
        <v>0</v>
      </c>
      <c r="D816" s="109">
        <v>0</v>
      </c>
      <c r="E816" s="109">
        <v>2</v>
      </c>
      <c r="F816" s="109">
        <v>0</v>
      </c>
      <c r="G816" s="109">
        <v>43</v>
      </c>
      <c r="H816" s="86">
        <v>45</v>
      </c>
      <c r="I816" s="87"/>
    </row>
    <row r="817" spans="2:9" s="88" customFormat="1" ht="18.75" customHeight="1" x14ac:dyDescent="0.2">
      <c r="B817" s="85" t="s">
        <v>1515</v>
      </c>
      <c r="C817" s="109">
        <v>0</v>
      </c>
      <c r="D817" s="109">
        <v>0</v>
      </c>
      <c r="E817" s="109">
        <v>0</v>
      </c>
      <c r="F817" s="109">
        <v>0</v>
      </c>
      <c r="G817" s="109">
        <v>44</v>
      </c>
      <c r="H817" s="86">
        <v>44</v>
      </c>
      <c r="I817" s="87"/>
    </row>
    <row r="818" spans="2:9" s="88" customFormat="1" ht="18.75" customHeight="1" x14ac:dyDescent="0.2">
      <c r="B818" s="85" t="s">
        <v>1714</v>
      </c>
      <c r="C818" s="109">
        <v>0</v>
      </c>
      <c r="D818" s="109">
        <v>0</v>
      </c>
      <c r="E818" s="109">
        <v>0</v>
      </c>
      <c r="F818" s="109">
        <v>40</v>
      </c>
      <c r="G818" s="109">
        <v>4</v>
      </c>
      <c r="H818" s="86">
        <v>44</v>
      </c>
      <c r="I818" s="87"/>
    </row>
    <row r="819" spans="2:9" s="88" customFormat="1" ht="18.75" customHeight="1" x14ac:dyDescent="0.2">
      <c r="B819" s="85" t="s">
        <v>1735</v>
      </c>
      <c r="C819" s="109">
        <v>0</v>
      </c>
      <c r="D819" s="109">
        <v>8</v>
      </c>
      <c r="E819" s="109">
        <v>5</v>
      </c>
      <c r="F819" s="109">
        <v>12</v>
      </c>
      <c r="G819" s="109">
        <v>19</v>
      </c>
      <c r="H819" s="86">
        <v>44</v>
      </c>
      <c r="I819" s="87"/>
    </row>
    <row r="820" spans="2:9" s="88" customFormat="1" ht="18.75" customHeight="1" x14ac:dyDescent="0.2">
      <c r="B820" s="85" t="s">
        <v>1841</v>
      </c>
      <c r="C820" s="109">
        <v>43</v>
      </c>
      <c r="D820" s="109">
        <v>0</v>
      </c>
      <c r="E820" s="109">
        <v>0</v>
      </c>
      <c r="F820" s="109">
        <v>0</v>
      </c>
      <c r="G820" s="109">
        <v>0</v>
      </c>
      <c r="H820" s="86">
        <v>43</v>
      </c>
      <c r="I820" s="87"/>
    </row>
    <row r="821" spans="2:9" s="88" customFormat="1" ht="18.75" customHeight="1" x14ac:dyDescent="0.2">
      <c r="B821" s="85" t="s">
        <v>1842</v>
      </c>
      <c r="C821" s="109">
        <v>11</v>
      </c>
      <c r="D821" s="109">
        <v>12</v>
      </c>
      <c r="E821" s="109">
        <v>12</v>
      </c>
      <c r="F821" s="109">
        <v>8</v>
      </c>
      <c r="G821" s="109">
        <v>0</v>
      </c>
      <c r="H821" s="86">
        <v>43</v>
      </c>
      <c r="I821" s="87"/>
    </row>
    <row r="822" spans="2:9" s="88" customFormat="1" ht="18.75" customHeight="1" x14ac:dyDescent="0.2">
      <c r="B822" s="85" t="s">
        <v>1681</v>
      </c>
      <c r="C822" s="109">
        <v>0</v>
      </c>
      <c r="D822" s="109">
        <v>21</v>
      </c>
      <c r="E822" s="109">
        <v>22</v>
      </c>
      <c r="F822" s="109">
        <v>0</v>
      </c>
      <c r="G822" s="109">
        <v>0</v>
      </c>
      <c r="H822" s="86">
        <v>43</v>
      </c>
      <c r="I822" s="87"/>
    </row>
    <row r="823" spans="2:9" s="88" customFormat="1" ht="18.75" customHeight="1" x14ac:dyDescent="0.2">
      <c r="B823" s="85" t="s">
        <v>1765</v>
      </c>
      <c r="C823" s="109">
        <v>0</v>
      </c>
      <c r="D823" s="109">
        <v>0</v>
      </c>
      <c r="E823" s="109">
        <v>24</v>
      </c>
      <c r="F823" s="109">
        <v>18</v>
      </c>
      <c r="G823" s="109">
        <v>0</v>
      </c>
      <c r="H823" s="86">
        <v>42</v>
      </c>
      <c r="I823" s="87"/>
    </row>
    <row r="824" spans="2:9" s="88" customFormat="1" ht="18.75" customHeight="1" x14ac:dyDescent="0.2">
      <c r="B824" s="85" t="s">
        <v>1843</v>
      </c>
      <c r="C824" s="109">
        <v>42</v>
      </c>
      <c r="D824" s="109">
        <v>0</v>
      </c>
      <c r="E824" s="109">
        <v>0</v>
      </c>
      <c r="F824" s="109">
        <v>0</v>
      </c>
      <c r="G824" s="109">
        <v>0</v>
      </c>
      <c r="H824" s="86">
        <v>42</v>
      </c>
      <c r="I824" s="87"/>
    </row>
    <row r="825" spans="2:9" s="88" customFormat="1" ht="18.75" customHeight="1" x14ac:dyDescent="0.2">
      <c r="B825" s="85" t="s">
        <v>1306</v>
      </c>
      <c r="C825" s="109">
        <v>0</v>
      </c>
      <c r="D825" s="109">
        <v>42</v>
      </c>
      <c r="E825" s="109">
        <v>0</v>
      </c>
      <c r="F825" s="109">
        <v>0</v>
      </c>
      <c r="G825" s="109">
        <v>0</v>
      </c>
      <c r="H825" s="86">
        <v>42</v>
      </c>
      <c r="I825" s="87"/>
    </row>
    <row r="826" spans="2:9" s="88" customFormat="1" ht="18.75" customHeight="1" x14ac:dyDescent="0.2">
      <c r="B826" s="85" t="s">
        <v>1207</v>
      </c>
      <c r="C826" s="109">
        <v>0</v>
      </c>
      <c r="D826" s="109">
        <v>0</v>
      </c>
      <c r="E826" s="109">
        <v>0</v>
      </c>
      <c r="F826" s="109">
        <v>0</v>
      </c>
      <c r="G826" s="109">
        <v>42</v>
      </c>
      <c r="H826" s="86">
        <v>42</v>
      </c>
      <c r="I826" s="87"/>
    </row>
    <row r="827" spans="2:9" s="88" customFormat="1" ht="18.75" customHeight="1" x14ac:dyDescent="0.2">
      <c r="B827" s="85" t="s">
        <v>1846</v>
      </c>
      <c r="C827" s="109">
        <v>41</v>
      </c>
      <c r="D827" s="109">
        <v>0</v>
      </c>
      <c r="E827" s="109">
        <v>0</v>
      </c>
      <c r="F827" s="109">
        <v>0</v>
      </c>
      <c r="G827" s="109">
        <v>0</v>
      </c>
      <c r="H827" s="86">
        <v>41</v>
      </c>
      <c r="I827" s="87"/>
    </row>
    <row r="828" spans="2:9" s="88" customFormat="1" ht="18.75" customHeight="1" x14ac:dyDescent="0.2">
      <c r="B828" s="85" t="s">
        <v>1849</v>
      </c>
      <c r="C828" s="109">
        <v>8</v>
      </c>
      <c r="D828" s="109">
        <v>0</v>
      </c>
      <c r="E828" s="109">
        <v>32</v>
      </c>
      <c r="F828" s="109">
        <v>0</v>
      </c>
      <c r="G828" s="109">
        <v>0</v>
      </c>
      <c r="H828" s="86">
        <v>40</v>
      </c>
      <c r="I828" s="87"/>
    </row>
    <row r="829" spans="2:9" s="88" customFormat="1" ht="18.75" customHeight="1" x14ac:dyDescent="0.2">
      <c r="B829" s="85" t="s">
        <v>1833</v>
      </c>
      <c r="C829" s="109">
        <v>0</v>
      </c>
      <c r="D829" s="109">
        <v>0</v>
      </c>
      <c r="E829" s="109">
        <v>0</v>
      </c>
      <c r="F829" s="109">
        <v>34</v>
      </c>
      <c r="G829" s="109">
        <v>6</v>
      </c>
      <c r="H829" s="86">
        <v>40</v>
      </c>
      <c r="I829" s="87"/>
    </row>
    <row r="830" spans="2:9" s="88" customFormat="1" ht="18.75" customHeight="1" x14ac:dyDescent="0.2">
      <c r="B830" s="85" t="s">
        <v>1847</v>
      </c>
      <c r="C830" s="109">
        <v>15</v>
      </c>
      <c r="D830" s="109">
        <v>12</v>
      </c>
      <c r="E830" s="109">
        <v>12</v>
      </c>
      <c r="F830" s="109">
        <v>0</v>
      </c>
      <c r="G830" s="109">
        <v>0</v>
      </c>
      <c r="H830" s="86">
        <v>39</v>
      </c>
      <c r="I830" s="87"/>
    </row>
    <row r="831" spans="2:9" s="88" customFormat="1" ht="18.75" customHeight="1" x14ac:dyDescent="0.2">
      <c r="B831" s="85" t="s">
        <v>1855</v>
      </c>
      <c r="C831" s="109">
        <v>23</v>
      </c>
      <c r="D831" s="109">
        <v>0</v>
      </c>
      <c r="E831" s="109">
        <v>0</v>
      </c>
      <c r="F831" s="109">
        <v>0</v>
      </c>
      <c r="G831" s="109">
        <v>16</v>
      </c>
      <c r="H831" s="86">
        <v>39</v>
      </c>
      <c r="I831" s="87"/>
    </row>
    <row r="832" spans="2:9" s="88" customFormat="1" ht="18.75" customHeight="1" x14ac:dyDescent="0.2">
      <c r="B832" s="85" t="s">
        <v>1854</v>
      </c>
      <c r="C832" s="109">
        <v>0</v>
      </c>
      <c r="D832" s="109">
        <v>0</v>
      </c>
      <c r="E832" s="109">
        <v>0</v>
      </c>
      <c r="F832" s="109">
        <v>39</v>
      </c>
      <c r="G832" s="109">
        <v>0</v>
      </c>
      <c r="H832" s="86">
        <v>39</v>
      </c>
      <c r="I832" s="87"/>
    </row>
    <row r="833" spans="2:9" s="88" customFormat="1" ht="18.75" customHeight="1" x14ac:dyDescent="0.2">
      <c r="B833" s="85" t="s">
        <v>3020</v>
      </c>
      <c r="C833" s="109">
        <v>0</v>
      </c>
      <c r="D833" s="109">
        <v>7</v>
      </c>
      <c r="E833" s="109">
        <v>0</v>
      </c>
      <c r="F833" s="109">
        <v>0</v>
      </c>
      <c r="G833" s="109">
        <v>32</v>
      </c>
      <c r="H833" s="86">
        <v>39</v>
      </c>
      <c r="I833" s="87"/>
    </row>
    <row r="834" spans="2:9" s="88" customFormat="1" ht="18.75" customHeight="1" x14ac:dyDescent="0.2">
      <c r="B834" s="85" t="s">
        <v>3132</v>
      </c>
      <c r="C834" s="109">
        <v>39</v>
      </c>
      <c r="D834" s="109">
        <v>0</v>
      </c>
      <c r="E834" s="109">
        <v>0</v>
      </c>
      <c r="F834" s="109">
        <v>0</v>
      </c>
      <c r="G834" s="109">
        <v>0</v>
      </c>
      <c r="H834" s="86">
        <v>39</v>
      </c>
      <c r="I834" s="87"/>
    </row>
    <row r="835" spans="2:9" s="88" customFormat="1" ht="18.75" customHeight="1" x14ac:dyDescent="0.2">
      <c r="B835" s="85" t="s">
        <v>1860</v>
      </c>
      <c r="C835" s="109">
        <v>38</v>
      </c>
      <c r="D835" s="109">
        <v>0</v>
      </c>
      <c r="E835" s="109">
        <v>0</v>
      </c>
      <c r="F835" s="109">
        <v>0</v>
      </c>
      <c r="G835" s="109">
        <v>0</v>
      </c>
      <c r="H835" s="86">
        <v>38</v>
      </c>
      <c r="I835" s="87"/>
    </row>
    <row r="836" spans="2:9" s="88" customFormat="1" ht="18.75" customHeight="1" x14ac:dyDescent="0.2">
      <c r="B836" s="85" t="s">
        <v>1865</v>
      </c>
      <c r="C836" s="109">
        <v>0</v>
      </c>
      <c r="D836" s="109">
        <v>38</v>
      </c>
      <c r="E836" s="109">
        <v>0</v>
      </c>
      <c r="F836" s="109">
        <v>0</v>
      </c>
      <c r="G836" s="109">
        <v>0</v>
      </c>
      <c r="H836" s="86">
        <v>38</v>
      </c>
      <c r="I836" s="87"/>
    </row>
    <row r="837" spans="2:9" s="88" customFormat="1" ht="18.75" customHeight="1" x14ac:dyDescent="0.2">
      <c r="B837" s="85" t="s">
        <v>1864</v>
      </c>
      <c r="C837" s="109">
        <v>38</v>
      </c>
      <c r="D837" s="109">
        <v>0</v>
      </c>
      <c r="E837" s="109">
        <v>0</v>
      </c>
      <c r="F837" s="109">
        <v>0</v>
      </c>
      <c r="G837" s="109">
        <v>0</v>
      </c>
      <c r="H837" s="86">
        <v>38</v>
      </c>
      <c r="I837" s="87"/>
    </row>
    <row r="838" spans="2:9" s="88" customFormat="1" ht="18.75" customHeight="1" x14ac:dyDescent="0.2">
      <c r="B838" s="85" t="s">
        <v>1522</v>
      </c>
      <c r="C838" s="109">
        <v>0</v>
      </c>
      <c r="D838" s="109">
        <v>3</v>
      </c>
      <c r="E838" s="109">
        <v>15</v>
      </c>
      <c r="F838" s="109">
        <v>14</v>
      </c>
      <c r="G838" s="109">
        <v>5</v>
      </c>
      <c r="H838" s="86">
        <v>37</v>
      </c>
      <c r="I838" s="87"/>
    </row>
    <row r="839" spans="2:9" s="88" customFormat="1" ht="18.75" customHeight="1" x14ac:dyDescent="0.2">
      <c r="B839" s="85" t="s">
        <v>1525</v>
      </c>
      <c r="C839" s="109">
        <v>0</v>
      </c>
      <c r="D839" s="109">
        <v>0</v>
      </c>
      <c r="E839" s="109">
        <v>5</v>
      </c>
      <c r="F839" s="109">
        <v>7</v>
      </c>
      <c r="G839" s="109">
        <v>24</v>
      </c>
      <c r="H839" s="86">
        <v>36</v>
      </c>
      <c r="I839" s="87"/>
    </row>
    <row r="840" spans="2:9" s="88" customFormat="1" ht="18.75" customHeight="1" x14ac:dyDescent="0.2">
      <c r="B840" s="85" t="s">
        <v>1868</v>
      </c>
      <c r="C840" s="109">
        <v>0</v>
      </c>
      <c r="D840" s="109">
        <v>0</v>
      </c>
      <c r="E840" s="109">
        <v>36</v>
      </c>
      <c r="F840" s="109">
        <v>0</v>
      </c>
      <c r="G840" s="109">
        <v>0</v>
      </c>
      <c r="H840" s="86">
        <v>36</v>
      </c>
      <c r="I840" s="87"/>
    </row>
    <row r="841" spans="2:9" s="88" customFormat="1" ht="18.75" customHeight="1" x14ac:dyDescent="0.2">
      <c r="B841" s="85" t="s">
        <v>1870</v>
      </c>
      <c r="C841" s="109">
        <v>36</v>
      </c>
      <c r="D841" s="109">
        <v>0</v>
      </c>
      <c r="E841" s="109">
        <v>0</v>
      </c>
      <c r="F841" s="109">
        <v>0</v>
      </c>
      <c r="G841" s="109">
        <v>0</v>
      </c>
      <c r="H841" s="86">
        <v>36</v>
      </c>
      <c r="I841" s="87"/>
    </row>
    <row r="842" spans="2:9" s="88" customFormat="1" ht="18.75" customHeight="1" x14ac:dyDescent="0.2">
      <c r="B842" s="85" t="s">
        <v>1817</v>
      </c>
      <c r="C842" s="109">
        <v>0</v>
      </c>
      <c r="D842" s="109">
        <v>0</v>
      </c>
      <c r="E842" s="109">
        <v>3</v>
      </c>
      <c r="F842" s="109">
        <v>30</v>
      </c>
      <c r="G842" s="109">
        <v>2</v>
      </c>
      <c r="H842" s="86">
        <v>35</v>
      </c>
      <c r="I842" s="87"/>
    </row>
    <row r="843" spans="2:9" s="88" customFormat="1" ht="18.75" customHeight="1" x14ac:dyDescent="0.2">
      <c r="B843" s="85" t="s">
        <v>1877</v>
      </c>
      <c r="C843" s="109">
        <v>34</v>
      </c>
      <c r="D843" s="109">
        <v>0</v>
      </c>
      <c r="E843" s="109">
        <v>0</v>
      </c>
      <c r="F843" s="109">
        <v>0</v>
      </c>
      <c r="G843" s="109">
        <v>0</v>
      </c>
      <c r="H843" s="86">
        <v>34</v>
      </c>
      <c r="I843" s="87"/>
    </row>
    <row r="844" spans="2:9" s="88" customFormat="1" ht="18.75" customHeight="1" x14ac:dyDescent="0.2">
      <c r="B844" s="85" t="s">
        <v>1857</v>
      </c>
      <c r="C844" s="109">
        <v>34</v>
      </c>
      <c r="D844" s="109">
        <v>0</v>
      </c>
      <c r="E844" s="109">
        <v>0</v>
      </c>
      <c r="F844" s="109">
        <v>0</v>
      </c>
      <c r="G844" s="109">
        <v>0</v>
      </c>
      <c r="H844" s="86">
        <v>34</v>
      </c>
      <c r="I844" s="87"/>
    </row>
    <row r="845" spans="2:9" s="88" customFormat="1" ht="18.75" customHeight="1" x14ac:dyDescent="0.2">
      <c r="B845" s="85" t="s">
        <v>1144</v>
      </c>
      <c r="C845" s="109">
        <v>0</v>
      </c>
      <c r="D845" s="109">
        <v>18</v>
      </c>
      <c r="E845" s="109">
        <v>16</v>
      </c>
      <c r="F845" s="109">
        <v>0</v>
      </c>
      <c r="G845" s="109">
        <v>0</v>
      </c>
      <c r="H845" s="86">
        <v>34</v>
      </c>
      <c r="I845" s="87"/>
    </row>
    <row r="846" spans="2:9" s="88" customFormat="1" ht="18.75" customHeight="1" x14ac:dyDescent="0.2">
      <c r="B846" s="85" t="s">
        <v>1588</v>
      </c>
      <c r="C846" s="109">
        <v>4</v>
      </c>
      <c r="D846" s="109">
        <v>21</v>
      </c>
      <c r="E846" s="109">
        <v>0</v>
      </c>
      <c r="F846" s="109">
        <v>9</v>
      </c>
      <c r="G846" s="109">
        <v>0</v>
      </c>
      <c r="H846" s="86">
        <v>34</v>
      </c>
      <c r="I846" s="87"/>
    </row>
    <row r="847" spans="2:9" s="88" customFormat="1" ht="18.75" customHeight="1" x14ac:dyDescent="0.2">
      <c r="B847" s="85" t="s">
        <v>3133</v>
      </c>
      <c r="C847" s="109">
        <v>0</v>
      </c>
      <c r="D847" s="109">
        <v>8</v>
      </c>
      <c r="E847" s="109">
        <v>9</v>
      </c>
      <c r="F847" s="109">
        <v>0</v>
      </c>
      <c r="G847" s="109">
        <v>17</v>
      </c>
      <c r="H847" s="86">
        <v>34</v>
      </c>
      <c r="I847" s="87"/>
    </row>
    <row r="848" spans="2:9" s="88" customFormat="1" ht="18.75" customHeight="1" x14ac:dyDescent="0.2">
      <c r="B848" s="85" t="s">
        <v>1592</v>
      </c>
      <c r="C848" s="109">
        <v>0</v>
      </c>
      <c r="D848" s="109">
        <v>3</v>
      </c>
      <c r="E848" s="109">
        <v>30</v>
      </c>
      <c r="F848" s="109">
        <v>0</v>
      </c>
      <c r="G848" s="109">
        <v>0</v>
      </c>
      <c r="H848" s="86">
        <v>33</v>
      </c>
      <c r="I848" s="87"/>
    </row>
    <row r="849" spans="2:9" s="88" customFormat="1" ht="18.75" customHeight="1" x14ac:dyDescent="0.2">
      <c r="B849" s="85" t="s">
        <v>1887</v>
      </c>
      <c r="C849" s="109">
        <v>0</v>
      </c>
      <c r="D849" s="109">
        <v>0</v>
      </c>
      <c r="E849" s="109">
        <v>32</v>
      </c>
      <c r="F849" s="109">
        <v>0</v>
      </c>
      <c r="G849" s="109">
        <v>0</v>
      </c>
      <c r="H849" s="86">
        <v>32</v>
      </c>
      <c r="I849" s="87"/>
    </row>
    <row r="850" spans="2:9" s="88" customFormat="1" ht="18.75" customHeight="1" x14ac:dyDescent="0.2">
      <c r="B850" s="85" t="s">
        <v>1886</v>
      </c>
      <c r="C850" s="109">
        <v>32</v>
      </c>
      <c r="D850" s="109">
        <v>0</v>
      </c>
      <c r="E850" s="109">
        <v>0</v>
      </c>
      <c r="F850" s="109">
        <v>0</v>
      </c>
      <c r="G850" s="109">
        <v>0</v>
      </c>
      <c r="H850" s="86">
        <v>32</v>
      </c>
      <c r="I850" s="87"/>
    </row>
    <row r="851" spans="2:9" s="88" customFormat="1" ht="18.75" customHeight="1" x14ac:dyDescent="0.2">
      <c r="B851" s="85" t="s">
        <v>1389</v>
      </c>
      <c r="C851" s="109">
        <v>0</v>
      </c>
      <c r="D851" s="109">
        <v>22</v>
      </c>
      <c r="E851" s="109">
        <v>10</v>
      </c>
      <c r="F851" s="109">
        <v>0</v>
      </c>
      <c r="G851" s="109">
        <v>0</v>
      </c>
      <c r="H851" s="86">
        <v>32</v>
      </c>
      <c r="I851" s="87"/>
    </row>
    <row r="852" spans="2:9" s="88" customFormat="1" ht="18.75" customHeight="1" x14ac:dyDescent="0.2">
      <c r="B852" s="85" t="s">
        <v>1889</v>
      </c>
      <c r="C852" s="109">
        <v>0</v>
      </c>
      <c r="D852" s="109">
        <v>0</v>
      </c>
      <c r="E852" s="109">
        <v>32</v>
      </c>
      <c r="F852" s="109">
        <v>0</v>
      </c>
      <c r="G852" s="109">
        <v>0</v>
      </c>
      <c r="H852" s="86">
        <v>32</v>
      </c>
      <c r="I852" s="87"/>
    </row>
    <row r="853" spans="2:9" s="88" customFormat="1" ht="18.75" customHeight="1" x14ac:dyDescent="0.2">
      <c r="B853" s="85" t="s">
        <v>1711</v>
      </c>
      <c r="C853" s="109">
        <v>1</v>
      </c>
      <c r="D853" s="109">
        <v>7</v>
      </c>
      <c r="E853" s="109">
        <v>0</v>
      </c>
      <c r="F853" s="109">
        <v>18</v>
      </c>
      <c r="G853" s="109">
        <v>5</v>
      </c>
      <c r="H853" s="86">
        <v>31</v>
      </c>
      <c r="I853" s="87"/>
    </row>
    <row r="854" spans="2:9" s="88" customFormat="1" ht="18.75" customHeight="1" x14ac:dyDescent="0.2">
      <c r="B854" s="85" t="s">
        <v>1892</v>
      </c>
      <c r="C854" s="109">
        <v>0</v>
      </c>
      <c r="D854" s="109">
        <v>0</v>
      </c>
      <c r="E854" s="109">
        <v>0</v>
      </c>
      <c r="F854" s="109">
        <v>31</v>
      </c>
      <c r="G854" s="109">
        <v>0</v>
      </c>
      <c r="H854" s="86">
        <v>31</v>
      </c>
      <c r="I854" s="87"/>
    </row>
    <row r="855" spans="2:9" s="88" customFormat="1" ht="18.75" customHeight="1" x14ac:dyDescent="0.2">
      <c r="B855" s="85" t="s">
        <v>1897</v>
      </c>
      <c r="C855" s="109">
        <v>15</v>
      </c>
      <c r="D855" s="109">
        <v>0</v>
      </c>
      <c r="E855" s="109">
        <v>0</v>
      </c>
      <c r="F855" s="109">
        <v>0</v>
      </c>
      <c r="G855" s="109">
        <v>15</v>
      </c>
      <c r="H855" s="86">
        <v>30</v>
      </c>
      <c r="I855" s="87"/>
    </row>
    <row r="856" spans="2:9" s="88" customFormat="1" ht="18.75" customHeight="1" x14ac:dyDescent="0.2">
      <c r="B856" s="85" t="s">
        <v>1901</v>
      </c>
      <c r="C856" s="109">
        <v>0</v>
      </c>
      <c r="D856" s="109">
        <v>0</v>
      </c>
      <c r="E856" s="109">
        <v>29</v>
      </c>
      <c r="F856" s="109">
        <v>0</v>
      </c>
      <c r="G856" s="109">
        <v>0</v>
      </c>
      <c r="H856" s="86">
        <v>29</v>
      </c>
      <c r="I856" s="87"/>
    </row>
    <row r="857" spans="2:9" s="88" customFormat="1" ht="18.75" customHeight="1" x14ac:dyDescent="0.2">
      <c r="B857" s="85" t="s">
        <v>1632</v>
      </c>
      <c r="C857" s="109">
        <v>0</v>
      </c>
      <c r="D857" s="109">
        <v>1</v>
      </c>
      <c r="E857" s="109">
        <v>6</v>
      </c>
      <c r="F857" s="109">
        <v>11</v>
      </c>
      <c r="G857" s="109">
        <v>10</v>
      </c>
      <c r="H857" s="86">
        <v>28</v>
      </c>
      <c r="I857" s="87"/>
    </row>
    <row r="858" spans="2:9" s="88" customFormat="1" ht="18.75" customHeight="1" x14ac:dyDescent="0.2">
      <c r="B858" s="85" t="s">
        <v>1905</v>
      </c>
      <c r="C858" s="109">
        <v>9</v>
      </c>
      <c r="D858" s="109">
        <v>19</v>
      </c>
      <c r="E858" s="109">
        <v>0</v>
      </c>
      <c r="F858" s="109">
        <v>0</v>
      </c>
      <c r="G858" s="109">
        <v>0</v>
      </c>
      <c r="H858" s="86">
        <v>28</v>
      </c>
      <c r="I858" s="87"/>
    </row>
    <row r="859" spans="2:9" s="88" customFormat="1" ht="18.75" customHeight="1" x14ac:dyDescent="0.2">
      <c r="B859" s="85" t="s">
        <v>1498</v>
      </c>
      <c r="C859" s="109">
        <v>6</v>
      </c>
      <c r="D859" s="109">
        <v>1</v>
      </c>
      <c r="E859" s="109">
        <v>21</v>
      </c>
      <c r="F859" s="109">
        <v>0</v>
      </c>
      <c r="G859" s="109">
        <v>0</v>
      </c>
      <c r="H859" s="86">
        <v>28</v>
      </c>
      <c r="I859" s="87"/>
    </row>
    <row r="860" spans="2:9" s="88" customFormat="1" ht="18.75" customHeight="1" x14ac:dyDescent="0.2">
      <c r="B860" s="85" t="s">
        <v>1544</v>
      </c>
      <c r="C860" s="109">
        <v>7</v>
      </c>
      <c r="D860" s="109">
        <v>6</v>
      </c>
      <c r="E860" s="109">
        <v>0</v>
      </c>
      <c r="F860" s="109">
        <v>0</v>
      </c>
      <c r="G860" s="109">
        <v>15</v>
      </c>
      <c r="H860" s="86">
        <v>28</v>
      </c>
      <c r="I860" s="87"/>
    </row>
    <row r="861" spans="2:9" s="88" customFormat="1" ht="18.75" customHeight="1" x14ac:dyDescent="0.2">
      <c r="B861" s="85" t="s">
        <v>1909</v>
      </c>
      <c r="C861" s="109">
        <v>0</v>
      </c>
      <c r="D861" s="109">
        <v>0</v>
      </c>
      <c r="E861" s="109">
        <v>27</v>
      </c>
      <c r="F861" s="109">
        <v>0</v>
      </c>
      <c r="G861" s="109">
        <v>0</v>
      </c>
      <c r="H861" s="86">
        <v>27</v>
      </c>
      <c r="I861" s="87"/>
    </row>
    <row r="862" spans="2:9" s="88" customFormat="1" ht="18.75" customHeight="1" x14ac:dyDescent="0.2">
      <c r="B862" s="85" t="s">
        <v>1913</v>
      </c>
      <c r="C862" s="109">
        <v>27</v>
      </c>
      <c r="D862" s="109">
        <v>0</v>
      </c>
      <c r="E862" s="109">
        <v>0</v>
      </c>
      <c r="F862" s="109">
        <v>0</v>
      </c>
      <c r="G862" s="109">
        <v>0</v>
      </c>
      <c r="H862" s="86">
        <v>27</v>
      </c>
      <c r="I862" s="87"/>
    </row>
    <row r="863" spans="2:9" s="88" customFormat="1" ht="18.75" customHeight="1" x14ac:dyDescent="0.2">
      <c r="B863" s="85" t="s">
        <v>1651</v>
      </c>
      <c r="C863" s="109">
        <v>27</v>
      </c>
      <c r="D863" s="109">
        <v>0</v>
      </c>
      <c r="E863" s="109">
        <v>0</v>
      </c>
      <c r="F863" s="109">
        <v>0</v>
      </c>
      <c r="G863" s="109">
        <v>0</v>
      </c>
      <c r="H863" s="86">
        <v>27</v>
      </c>
      <c r="I863" s="87"/>
    </row>
    <row r="864" spans="2:9" s="88" customFormat="1" ht="18.75" customHeight="1" x14ac:dyDescent="0.2">
      <c r="B864" s="85" t="s">
        <v>1871</v>
      </c>
      <c r="C864" s="109">
        <v>0</v>
      </c>
      <c r="D864" s="109">
        <v>26</v>
      </c>
      <c r="E864" s="109">
        <v>0</v>
      </c>
      <c r="F864" s="109">
        <v>0</v>
      </c>
      <c r="G864" s="109">
        <v>0</v>
      </c>
      <c r="H864" s="86">
        <v>26</v>
      </c>
      <c r="I864" s="87"/>
    </row>
    <row r="865" spans="2:9" s="88" customFormat="1" ht="18.75" customHeight="1" x14ac:dyDescent="0.2">
      <c r="B865" s="85" t="s">
        <v>1836</v>
      </c>
      <c r="C865" s="109">
        <v>0</v>
      </c>
      <c r="D865" s="109">
        <v>26</v>
      </c>
      <c r="E865" s="109">
        <v>0</v>
      </c>
      <c r="F865" s="109">
        <v>0</v>
      </c>
      <c r="G865" s="109">
        <v>0</v>
      </c>
      <c r="H865" s="86">
        <v>26</v>
      </c>
      <c r="I865" s="87"/>
    </row>
    <row r="866" spans="2:9" s="88" customFormat="1" ht="18.75" customHeight="1" x14ac:dyDescent="0.2">
      <c r="B866" s="85" t="s">
        <v>1921</v>
      </c>
      <c r="C866" s="109">
        <v>26</v>
      </c>
      <c r="D866" s="109">
        <v>0</v>
      </c>
      <c r="E866" s="109">
        <v>0</v>
      </c>
      <c r="F866" s="109">
        <v>0</v>
      </c>
      <c r="G866" s="109">
        <v>0</v>
      </c>
      <c r="H866" s="86">
        <v>26</v>
      </c>
      <c r="I866" s="87"/>
    </row>
    <row r="867" spans="2:9" s="88" customFormat="1" ht="18.75" customHeight="1" x14ac:dyDescent="0.2">
      <c r="B867" s="85" t="s">
        <v>1493</v>
      </c>
      <c r="C867" s="109">
        <v>7</v>
      </c>
      <c r="D867" s="109">
        <v>2</v>
      </c>
      <c r="E867" s="109">
        <v>6</v>
      </c>
      <c r="F867" s="109">
        <v>0</v>
      </c>
      <c r="G867" s="109">
        <v>10</v>
      </c>
      <c r="H867" s="86">
        <v>25</v>
      </c>
      <c r="I867" s="87"/>
    </row>
    <row r="868" spans="2:9" s="88" customFormat="1" ht="18.75" customHeight="1" x14ac:dyDescent="0.2">
      <c r="B868" s="85" t="s">
        <v>1127</v>
      </c>
      <c r="C868" s="109">
        <v>0</v>
      </c>
      <c r="D868" s="109">
        <v>25</v>
      </c>
      <c r="E868" s="109">
        <v>0</v>
      </c>
      <c r="F868" s="109">
        <v>0</v>
      </c>
      <c r="G868" s="109">
        <v>0</v>
      </c>
      <c r="H868" s="86">
        <v>25</v>
      </c>
      <c r="I868" s="87"/>
    </row>
    <row r="869" spans="2:9" s="88" customFormat="1" ht="18.75" customHeight="1" x14ac:dyDescent="0.2">
      <c r="B869" s="85" t="s">
        <v>1925</v>
      </c>
      <c r="C869" s="109">
        <v>25</v>
      </c>
      <c r="D869" s="109">
        <v>0</v>
      </c>
      <c r="E869" s="109">
        <v>0</v>
      </c>
      <c r="F869" s="109">
        <v>0</v>
      </c>
      <c r="G869" s="109">
        <v>0</v>
      </c>
      <c r="H869" s="86">
        <v>25</v>
      </c>
      <c r="I869" s="87"/>
    </row>
    <row r="870" spans="2:9" s="88" customFormat="1" ht="18.75" customHeight="1" x14ac:dyDescent="0.2">
      <c r="B870" s="85" t="s">
        <v>1622</v>
      </c>
      <c r="C870" s="109">
        <v>11</v>
      </c>
      <c r="D870" s="109">
        <v>14</v>
      </c>
      <c r="E870" s="109">
        <v>0</v>
      </c>
      <c r="F870" s="109">
        <v>0</v>
      </c>
      <c r="G870" s="109">
        <v>0</v>
      </c>
      <c r="H870" s="86">
        <v>25</v>
      </c>
      <c r="I870" s="87"/>
    </row>
    <row r="871" spans="2:9" s="88" customFormat="1" ht="18.75" customHeight="1" x14ac:dyDescent="0.2">
      <c r="B871" s="85" t="s">
        <v>1910</v>
      </c>
      <c r="C871" s="109">
        <v>0</v>
      </c>
      <c r="D871" s="109">
        <v>0</v>
      </c>
      <c r="E871" s="109">
        <v>15</v>
      </c>
      <c r="F871" s="109">
        <v>10</v>
      </c>
      <c r="G871" s="109">
        <v>0</v>
      </c>
      <c r="H871" s="86">
        <v>25</v>
      </c>
      <c r="I871" s="87"/>
    </row>
    <row r="872" spans="2:9" s="88" customFormat="1" ht="18.75" customHeight="1" x14ac:dyDescent="0.2">
      <c r="B872" s="85" t="s">
        <v>1451</v>
      </c>
      <c r="C872" s="109">
        <v>0</v>
      </c>
      <c r="D872" s="109">
        <v>5</v>
      </c>
      <c r="E872" s="109">
        <v>0</v>
      </c>
      <c r="F872" s="109">
        <v>20</v>
      </c>
      <c r="G872" s="109">
        <v>0</v>
      </c>
      <c r="H872" s="86">
        <v>25</v>
      </c>
      <c r="I872" s="87"/>
    </row>
    <row r="873" spans="2:9" s="88" customFormat="1" ht="18.75" customHeight="1" x14ac:dyDescent="0.2">
      <c r="B873" s="85" t="s">
        <v>1912</v>
      </c>
      <c r="C873" s="109">
        <v>0</v>
      </c>
      <c r="D873" s="109">
        <v>0</v>
      </c>
      <c r="E873" s="109">
        <v>25</v>
      </c>
      <c r="F873" s="109">
        <v>0</v>
      </c>
      <c r="G873" s="109">
        <v>0</v>
      </c>
      <c r="H873" s="86">
        <v>25</v>
      </c>
      <c r="I873" s="87"/>
    </row>
    <row r="874" spans="2:9" s="88" customFormat="1" ht="18.75" customHeight="1" x14ac:dyDescent="0.2">
      <c r="B874" s="85" t="s">
        <v>1742</v>
      </c>
      <c r="C874" s="109">
        <v>0</v>
      </c>
      <c r="D874" s="109">
        <v>7</v>
      </c>
      <c r="E874" s="109">
        <v>16</v>
      </c>
      <c r="F874" s="109">
        <v>0</v>
      </c>
      <c r="G874" s="109">
        <v>1</v>
      </c>
      <c r="H874" s="86">
        <v>24</v>
      </c>
      <c r="I874" s="87"/>
    </row>
    <row r="875" spans="2:9" s="88" customFormat="1" ht="18.75" customHeight="1" x14ac:dyDescent="0.2">
      <c r="B875" s="85" t="s">
        <v>1933</v>
      </c>
      <c r="C875" s="109">
        <v>24</v>
      </c>
      <c r="D875" s="109">
        <v>0</v>
      </c>
      <c r="E875" s="109">
        <v>0</v>
      </c>
      <c r="F875" s="109">
        <v>0</v>
      </c>
      <c r="G875" s="109">
        <v>0</v>
      </c>
      <c r="H875" s="86">
        <v>24</v>
      </c>
      <c r="I875" s="87"/>
    </row>
    <row r="876" spans="2:9" s="88" customFormat="1" ht="18.75" customHeight="1" x14ac:dyDescent="0.2">
      <c r="B876" s="85" t="s">
        <v>1779</v>
      </c>
      <c r="C876" s="109">
        <v>0</v>
      </c>
      <c r="D876" s="109">
        <v>16</v>
      </c>
      <c r="E876" s="109">
        <v>7</v>
      </c>
      <c r="F876" s="109">
        <v>0</v>
      </c>
      <c r="G876" s="109">
        <v>0</v>
      </c>
      <c r="H876" s="86">
        <v>23</v>
      </c>
      <c r="I876" s="87"/>
    </row>
    <row r="877" spans="2:9" s="88" customFormat="1" ht="18.75" customHeight="1" x14ac:dyDescent="0.2">
      <c r="B877" s="85" t="s">
        <v>1826</v>
      </c>
      <c r="C877" s="109">
        <v>0</v>
      </c>
      <c r="D877" s="109">
        <v>0</v>
      </c>
      <c r="E877" s="109">
        <v>0</v>
      </c>
      <c r="F877" s="109">
        <v>10</v>
      </c>
      <c r="G877" s="109">
        <v>13</v>
      </c>
      <c r="H877" s="86">
        <v>23</v>
      </c>
      <c r="I877" s="87"/>
    </row>
    <row r="878" spans="2:9" s="88" customFormat="1" ht="18.75" customHeight="1" x14ac:dyDescent="0.2">
      <c r="B878" s="85" t="s">
        <v>1939</v>
      </c>
      <c r="C878" s="109">
        <v>4</v>
      </c>
      <c r="D878" s="109">
        <v>19</v>
      </c>
      <c r="E878" s="109">
        <v>0</v>
      </c>
      <c r="F878" s="109">
        <v>0</v>
      </c>
      <c r="G878" s="109">
        <v>0</v>
      </c>
      <c r="H878" s="86">
        <v>23</v>
      </c>
      <c r="I878" s="87"/>
    </row>
    <row r="879" spans="2:9" s="88" customFormat="1" ht="18.75" customHeight="1" x14ac:dyDescent="0.2">
      <c r="B879" s="85" t="s">
        <v>1931</v>
      </c>
      <c r="C879" s="109">
        <v>0</v>
      </c>
      <c r="D879" s="109">
        <v>0</v>
      </c>
      <c r="E879" s="109">
        <v>0</v>
      </c>
      <c r="F879" s="109">
        <v>0</v>
      </c>
      <c r="G879" s="109">
        <v>23</v>
      </c>
      <c r="H879" s="86">
        <v>23</v>
      </c>
      <c r="I879" s="87"/>
    </row>
    <row r="880" spans="2:9" s="88" customFormat="1" ht="18.75" customHeight="1" x14ac:dyDescent="0.2">
      <c r="B880" s="85" t="s">
        <v>1952</v>
      </c>
      <c r="C880" s="109">
        <v>18</v>
      </c>
      <c r="D880" s="109">
        <v>3</v>
      </c>
      <c r="E880" s="109">
        <v>0</v>
      </c>
      <c r="F880" s="109">
        <v>0</v>
      </c>
      <c r="G880" s="109">
        <v>0</v>
      </c>
      <c r="H880" s="86">
        <v>21</v>
      </c>
      <c r="I880" s="87"/>
    </row>
    <row r="881" spans="2:9" s="88" customFormat="1" ht="18.75" customHeight="1" x14ac:dyDescent="0.2">
      <c r="B881" s="85" t="s">
        <v>1953</v>
      </c>
      <c r="C881" s="109">
        <v>21</v>
      </c>
      <c r="D881" s="109">
        <v>0</v>
      </c>
      <c r="E881" s="109">
        <v>0</v>
      </c>
      <c r="F881" s="109">
        <v>0</v>
      </c>
      <c r="G881" s="109">
        <v>0</v>
      </c>
      <c r="H881" s="86">
        <v>21</v>
      </c>
      <c r="I881" s="87"/>
    </row>
    <row r="882" spans="2:9" s="88" customFormat="1" ht="18.75" customHeight="1" x14ac:dyDescent="0.2">
      <c r="B882" s="85" t="s">
        <v>1797</v>
      </c>
      <c r="C882" s="109">
        <v>0</v>
      </c>
      <c r="D882" s="109">
        <v>16</v>
      </c>
      <c r="E882" s="109">
        <v>4</v>
      </c>
      <c r="F882" s="109">
        <v>0</v>
      </c>
      <c r="G882" s="109">
        <v>0</v>
      </c>
      <c r="H882" s="86">
        <v>20</v>
      </c>
      <c r="I882" s="87"/>
    </row>
    <row r="883" spans="2:9" s="88" customFormat="1" ht="18.75" customHeight="1" x14ac:dyDescent="0.2">
      <c r="B883" s="85" t="s">
        <v>1960</v>
      </c>
      <c r="C883" s="109">
        <v>0</v>
      </c>
      <c r="D883" s="109">
        <v>20</v>
      </c>
      <c r="E883" s="109">
        <v>0</v>
      </c>
      <c r="F883" s="109">
        <v>0</v>
      </c>
      <c r="G883" s="109">
        <v>0</v>
      </c>
      <c r="H883" s="86">
        <v>20</v>
      </c>
      <c r="I883" s="87"/>
    </row>
    <row r="884" spans="2:9" s="88" customFormat="1" ht="18.75" customHeight="1" x14ac:dyDescent="0.2">
      <c r="B884" s="85" t="s">
        <v>1963</v>
      </c>
      <c r="C884" s="109">
        <v>20</v>
      </c>
      <c r="D884" s="109">
        <v>0</v>
      </c>
      <c r="E884" s="109">
        <v>0</v>
      </c>
      <c r="F884" s="109">
        <v>0</v>
      </c>
      <c r="G884" s="109">
        <v>0</v>
      </c>
      <c r="H884" s="86">
        <v>20</v>
      </c>
      <c r="I884" s="87"/>
    </row>
    <row r="885" spans="2:9" s="88" customFormat="1" ht="18.75" customHeight="1" x14ac:dyDescent="0.2">
      <c r="B885" s="85" t="s">
        <v>1967</v>
      </c>
      <c r="C885" s="109">
        <v>0</v>
      </c>
      <c r="D885" s="109">
        <v>19</v>
      </c>
      <c r="E885" s="109">
        <v>0</v>
      </c>
      <c r="F885" s="109">
        <v>0</v>
      </c>
      <c r="G885" s="109">
        <v>0</v>
      </c>
      <c r="H885" s="86">
        <v>19</v>
      </c>
      <c r="I885" s="87"/>
    </row>
    <row r="886" spans="2:9" s="88" customFormat="1" ht="18.75" customHeight="1" x14ac:dyDescent="0.2">
      <c r="B886" s="85" t="s">
        <v>1971</v>
      </c>
      <c r="C886" s="109">
        <v>0</v>
      </c>
      <c r="D886" s="109">
        <v>0</v>
      </c>
      <c r="E886" s="109">
        <v>19</v>
      </c>
      <c r="F886" s="109">
        <v>0</v>
      </c>
      <c r="G886" s="109">
        <v>0</v>
      </c>
      <c r="H886" s="86">
        <v>19</v>
      </c>
      <c r="I886" s="87"/>
    </row>
    <row r="887" spans="2:9" s="88" customFormat="1" ht="18.75" customHeight="1" x14ac:dyDescent="0.2">
      <c r="B887" s="85" t="s">
        <v>1791</v>
      </c>
      <c r="C887" s="109">
        <v>0</v>
      </c>
      <c r="D887" s="109">
        <v>15</v>
      </c>
      <c r="E887" s="109">
        <v>4</v>
      </c>
      <c r="F887" s="109">
        <v>0</v>
      </c>
      <c r="G887" s="109">
        <v>0</v>
      </c>
      <c r="H887" s="86">
        <v>19</v>
      </c>
      <c r="I887" s="87"/>
    </row>
    <row r="888" spans="2:9" s="88" customFormat="1" ht="18.75" customHeight="1" x14ac:dyDescent="0.2">
      <c r="B888" s="85" t="s">
        <v>1816</v>
      </c>
      <c r="C888" s="109">
        <v>19</v>
      </c>
      <c r="D888" s="109">
        <v>0</v>
      </c>
      <c r="E888" s="109">
        <v>0</v>
      </c>
      <c r="F888" s="109">
        <v>0</v>
      </c>
      <c r="G888" s="109">
        <v>0</v>
      </c>
      <c r="H888" s="86">
        <v>19</v>
      </c>
      <c r="I888" s="87"/>
    </row>
    <row r="889" spans="2:9" s="88" customFormat="1" ht="18.75" customHeight="1" x14ac:dyDescent="0.2">
      <c r="B889" s="85" t="s">
        <v>1958</v>
      </c>
      <c r="C889" s="109">
        <v>6</v>
      </c>
      <c r="D889" s="109">
        <v>0</v>
      </c>
      <c r="E889" s="109">
        <v>13</v>
      </c>
      <c r="F889" s="109">
        <v>0</v>
      </c>
      <c r="G889" s="109">
        <v>0</v>
      </c>
      <c r="H889" s="86">
        <v>19</v>
      </c>
      <c r="I889" s="87"/>
    </row>
    <row r="890" spans="2:9" s="88" customFormat="1" ht="18.75" customHeight="1" x14ac:dyDescent="0.2">
      <c r="B890" s="85" t="s">
        <v>1972</v>
      </c>
      <c r="C890" s="109">
        <v>0</v>
      </c>
      <c r="D890" s="109">
        <v>19</v>
      </c>
      <c r="E890" s="109">
        <v>0</v>
      </c>
      <c r="F890" s="109">
        <v>0</v>
      </c>
      <c r="G890" s="109">
        <v>0</v>
      </c>
      <c r="H890" s="86">
        <v>19</v>
      </c>
      <c r="I890" s="87"/>
    </row>
    <row r="891" spans="2:9" s="88" customFormat="1" ht="18.75" customHeight="1" x14ac:dyDescent="0.2">
      <c r="B891" s="85" t="s">
        <v>1974</v>
      </c>
      <c r="C891" s="109">
        <v>0</v>
      </c>
      <c r="D891" s="109">
        <v>0</v>
      </c>
      <c r="E891" s="109">
        <v>19</v>
      </c>
      <c r="F891" s="109">
        <v>0</v>
      </c>
      <c r="G891" s="109">
        <v>0</v>
      </c>
      <c r="H891" s="86">
        <v>19</v>
      </c>
      <c r="I891" s="87"/>
    </row>
    <row r="892" spans="2:9" s="88" customFormat="1" ht="18.75" customHeight="1" x14ac:dyDescent="0.2">
      <c r="B892" s="85" t="s">
        <v>1973</v>
      </c>
      <c r="C892" s="109">
        <v>0</v>
      </c>
      <c r="D892" s="109">
        <v>0</v>
      </c>
      <c r="E892" s="109">
        <v>0</v>
      </c>
      <c r="F892" s="109">
        <v>0</v>
      </c>
      <c r="G892" s="109">
        <v>19</v>
      </c>
      <c r="H892" s="86">
        <v>19</v>
      </c>
      <c r="I892" s="87"/>
    </row>
    <row r="893" spans="2:9" s="88" customFormat="1" ht="18.75" customHeight="1" x14ac:dyDescent="0.2">
      <c r="B893" s="85" t="s">
        <v>1961</v>
      </c>
      <c r="C893" s="109">
        <v>0</v>
      </c>
      <c r="D893" s="109">
        <v>0</v>
      </c>
      <c r="E893" s="109">
        <v>19</v>
      </c>
      <c r="F893" s="109">
        <v>0</v>
      </c>
      <c r="G893" s="109">
        <v>0</v>
      </c>
      <c r="H893" s="86">
        <v>19</v>
      </c>
      <c r="I893" s="87"/>
    </row>
    <row r="894" spans="2:9" s="88" customFormat="1" ht="18.75" customHeight="1" x14ac:dyDescent="0.2">
      <c r="B894" s="85" t="s">
        <v>1982</v>
      </c>
      <c r="C894" s="109">
        <v>0</v>
      </c>
      <c r="D894" s="109">
        <v>18</v>
      </c>
      <c r="E894" s="109">
        <v>0</v>
      </c>
      <c r="F894" s="109">
        <v>0</v>
      </c>
      <c r="G894" s="109">
        <v>0</v>
      </c>
      <c r="H894" s="86">
        <v>18</v>
      </c>
      <c r="I894" s="87"/>
    </row>
    <row r="895" spans="2:9" s="88" customFormat="1" ht="18.75" customHeight="1" x14ac:dyDescent="0.2">
      <c r="B895" s="85" t="s">
        <v>1898</v>
      </c>
      <c r="C895" s="109">
        <v>0</v>
      </c>
      <c r="D895" s="109">
        <v>4</v>
      </c>
      <c r="E895" s="109">
        <v>11</v>
      </c>
      <c r="F895" s="109">
        <v>3</v>
      </c>
      <c r="G895" s="109">
        <v>0</v>
      </c>
      <c r="H895" s="86">
        <v>18</v>
      </c>
      <c r="I895" s="87"/>
    </row>
    <row r="896" spans="2:9" s="88" customFormat="1" ht="18.75" customHeight="1" x14ac:dyDescent="0.2">
      <c r="B896" s="85" t="s">
        <v>1748</v>
      </c>
      <c r="C896" s="109">
        <v>2</v>
      </c>
      <c r="D896" s="109">
        <v>8</v>
      </c>
      <c r="E896" s="109">
        <v>8</v>
      </c>
      <c r="F896" s="109">
        <v>0</v>
      </c>
      <c r="G896" s="109">
        <v>0</v>
      </c>
      <c r="H896" s="86">
        <v>18</v>
      </c>
      <c r="I896" s="87"/>
    </row>
    <row r="897" spans="2:9" s="88" customFormat="1" ht="18.75" customHeight="1" x14ac:dyDescent="0.2">
      <c r="B897" s="85" t="s">
        <v>1792</v>
      </c>
      <c r="C897" s="109">
        <v>0</v>
      </c>
      <c r="D897" s="109">
        <v>0</v>
      </c>
      <c r="E897" s="109">
        <v>12</v>
      </c>
      <c r="F897" s="109">
        <v>0</v>
      </c>
      <c r="G897" s="109">
        <v>6</v>
      </c>
      <c r="H897" s="86">
        <v>18</v>
      </c>
      <c r="I897" s="87"/>
    </row>
    <row r="898" spans="2:9" s="88" customFormat="1" ht="18.75" customHeight="1" x14ac:dyDescent="0.2">
      <c r="B898" s="85" t="s">
        <v>1985</v>
      </c>
      <c r="C898" s="109">
        <v>18</v>
      </c>
      <c r="D898" s="109">
        <v>0</v>
      </c>
      <c r="E898" s="109">
        <v>0</v>
      </c>
      <c r="F898" s="109">
        <v>0</v>
      </c>
      <c r="G898" s="109">
        <v>0</v>
      </c>
      <c r="H898" s="86">
        <v>18</v>
      </c>
      <c r="I898" s="87"/>
    </row>
    <row r="899" spans="2:9" s="88" customFormat="1" ht="18.75" customHeight="1" x14ac:dyDescent="0.2">
      <c r="B899" s="85" t="s">
        <v>1959</v>
      </c>
      <c r="C899" s="109">
        <v>3</v>
      </c>
      <c r="D899" s="109">
        <v>1</v>
      </c>
      <c r="E899" s="109">
        <v>9</v>
      </c>
      <c r="F899" s="109">
        <v>5</v>
      </c>
      <c r="G899" s="109">
        <v>0</v>
      </c>
      <c r="H899" s="86">
        <v>18</v>
      </c>
      <c r="I899" s="87"/>
    </row>
    <row r="900" spans="2:9" s="88" customFormat="1" ht="18.75" customHeight="1" x14ac:dyDescent="0.2">
      <c r="B900" s="85" t="s">
        <v>1948</v>
      </c>
      <c r="C900" s="109">
        <v>0</v>
      </c>
      <c r="D900" s="109">
        <v>18</v>
      </c>
      <c r="E900" s="109">
        <v>0</v>
      </c>
      <c r="F900" s="109">
        <v>0</v>
      </c>
      <c r="G900" s="109">
        <v>0</v>
      </c>
      <c r="H900" s="86">
        <v>18</v>
      </c>
      <c r="I900" s="87"/>
    </row>
    <row r="901" spans="2:9" s="88" customFormat="1" ht="18.75" customHeight="1" x14ac:dyDescent="0.2">
      <c r="B901" s="85" t="s">
        <v>1990</v>
      </c>
      <c r="C901" s="109">
        <v>18</v>
      </c>
      <c r="D901" s="109">
        <v>0</v>
      </c>
      <c r="E901" s="109">
        <v>0</v>
      </c>
      <c r="F901" s="109">
        <v>0</v>
      </c>
      <c r="G901" s="109">
        <v>0</v>
      </c>
      <c r="H901" s="86">
        <v>18</v>
      </c>
      <c r="I901" s="87"/>
    </row>
    <row r="902" spans="2:9" s="88" customFormat="1" ht="18.75" customHeight="1" x14ac:dyDescent="0.2">
      <c r="B902" s="85" t="s">
        <v>1782</v>
      </c>
      <c r="C902" s="109">
        <v>0</v>
      </c>
      <c r="D902" s="109">
        <v>9</v>
      </c>
      <c r="E902" s="109">
        <v>0</v>
      </c>
      <c r="F902" s="109">
        <v>7</v>
      </c>
      <c r="G902" s="109">
        <v>2</v>
      </c>
      <c r="H902" s="86">
        <v>18</v>
      </c>
      <c r="I902" s="87"/>
    </row>
    <row r="903" spans="2:9" s="88" customFormat="1" ht="18.75" customHeight="1" x14ac:dyDescent="0.2">
      <c r="B903" s="85" t="s">
        <v>3134</v>
      </c>
      <c r="C903" s="109">
        <v>12</v>
      </c>
      <c r="D903" s="109">
        <v>0</v>
      </c>
      <c r="E903" s="109">
        <v>5</v>
      </c>
      <c r="F903" s="109">
        <v>0</v>
      </c>
      <c r="G903" s="109">
        <v>0</v>
      </c>
      <c r="H903" s="86">
        <v>17</v>
      </c>
      <c r="I903" s="87"/>
    </row>
    <row r="904" spans="2:9" s="88" customFormat="1" ht="18.75" customHeight="1" x14ac:dyDescent="0.2">
      <c r="B904" s="85" t="s">
        <v>1991</v>
      </c>
      <c r="C904" s="109">
        <v>17</v>
      </c>
      <c r="D904" s="109">
        <v>0</v>
      </c>
      <c r="E904" s="109">
        <v>0</v>
      </c>
      <c r="F904" s="109">
        <v>0</v>
      </c>
      <c r="G904" s="109">
        <v>0</v>
      </c>
      <c r="H904" s="86">
        <v>17</v>
      </c>
      <c r="I904" s="87"/>
    </row>
    <row r="905" spans="2:9" s="88" customFormat="1" ht="18.75" customHeight="1" x14ac:dyDescent="0.2">
      <c r="B905" s="85" t="s">
        <v>1993</v>
      </c>
      <c r="C905" s="109">
        <v>2</v>
      </c>
      <c r="D905" s="109">
        <v>15</v>
      </c>
      <c r="E905" s="109">
        <v>0</v>
      </c>
      <c r="F905" s="109">
        <v>0</v>
      </c>
      <c r="G905" s="109">
        <v>0</v>
      </c>
      <c r="H905" s="86">
        <v>17</v>
      </c>
      <c r="I905" s="87"/>
    </row>
    <row r="906" spans="2:9" s="88" customFormat="1" ht="18.75" customHeight="1" x14ac:dyDescent="0.2">
      <c r="B906" s="85" t="s">
        <v>1994</v>
      </c>
      <c r="C906" s="109">
        <v>8</v>
      </c>
      <c r="D906" s="109">
        <v>9</v>
      </c>
      <c r="E906" s="109">
        <v>0</v>
      </c>
      <c r="F906" s="109">
        <v>0</v>
      </c>
      <c r="G906" s="109">
        <v>0</v>
      </c>
      <c r="H906" s="86">
        <v>17</v>
      </c>
      <c r="I906" s="87"/>
    </row>
    <row r="907" spans="2:9" s="88" customFormat="1" ht="18.75" customHeight="1" x14ac:dyDescent="0.2">
      <c r="B907" s="85" t="s">
        <v>1025</v>
      </c>
      <c r="C907" s="109">
        <v>17</v>
      </c>
      <c r="D907" s="109">
        <v>0</v>
      </c>
      <c r="E907" s="109">
        <v>0</v>
      </c>
      <c r="F907" s="109">
        <v>0</v>
      </c>
      <c r="G907" s="109">
        <v>0</v>
      </c>
      <c r="H907" s="86">
        <v>17</v>
      </c>
      <c r="I907" s="87"/>
    </row>
    <row r="908" spans="2:9" s="88" customFormat="1" ht="18.75" customHeight="1" x14ac:dyDescent="0.2">
      <c r="B908" s="85" t="s">
        <v>1426</v>
      </c>
      <c r="C908" s="109">
        <v>0</v>
      </c>
      <c r="D908" s="109">
        <v>0</v>
      </c>
      <c r="E908" s="109">
        <v>16</v>
      </c>
      <c r="F908" s="109">
        <v>0</v>
      </c>
      <c r="G908" s="109">
        <v>0</v>
      </c>
      <c r="H908" s="86">
        <v>16</v>
      </c>
      <c r="I908" s="87"/>
    </row>
    <row r="909" spans="2:9" s="88" customFormat="1" ht="18.75" customHeight="1" x14ac:dyDescent="0.2">
      <c r="B909" s="85" t="s">
        <v>292</v>
      </c>
      <c r="C909" s="109">
        <v>12</v>
      </c>
      <c r="D909" s="109">
        <v>0</v>
      </c>
      <c r="E909" s="109">
        <v>0</v>
      </c>
      <c r="F909" s="109">
        <v>0</v>
      </c>
      <c r="G909" s="109">
        <v>4</v>
      </c>
      <c r="H909" s="86">
        <v>16</v>
      </c>
      <c r="I909" s="87"/>
    </row>
    <row r="910" spans="2:9" s="88" customFormat="1" ht="18.75" customHeight="1" x14ac:dyDescent="0.2">
      <c r="B910" s="85" t="s">
        <v>2000</v>
      </c>
      <c r="C910" s="109">
        <v>16</v>
      </c>
      <c r="D910" s="109">
        <v>0</v>
      </c>
      <c r="E910" s="109">
        <v>0</v>
      </c>
      <c r="F910" s="109">
        <v>0</v>
      </c>
      <c r="G910" s="109">
        <v>0</v>
      </c>
      <c r="H910" s="86">
        <v>16</v>
      </c>
      <c r="I910" s="87"/>
    </row>
    <row r="911" spans="2:9" s="88" customFormat="1" ht="18.75" customHeight="1" x14ac:dyDescent="0.2">
      <c r="B911" s="85" t="s">
        <v>1927</v>
      </c>
      <c r="C911" s="109">
        <v>0</v>
      </c>
      <c r="D911" s="109">
        <v>0</v>
      </c>
      <c r="E911" s="109">
        <v>0</v>
      </c>
      <c r="F911" s="109">
        <v>5</v>
      </c>
      <c r="G911" s="109">
        <v>11</v>
      </c>
      <c r="H911" s="86">
        <v>16</v>
      </c>
      <c r="I911" s="87"/>
    </row>
    <row r="912" spans="2:9" s="88" customFormat="1" ht="18.75" customHeight="1" x14ac:dyDescent="0.2">
      <c r="B912" s="85" t="s">
        <v>3027</v>
      </c>
      <c r="C912" s="109">
        <v>15</v>
      </c>
      <c r="D912" s="109">
        <v>0</v>
      </c>
      <c r="E912" s="109">
        <v>0</v>
      </c>
      <c r="F912" s="109">
        <v>0</v>
      </c>
      <c r="G912" s="109">
        <v>0</v>
      </c>
      <c r="H912" s="86">
        <v>15</v>
      </c>
      <c r="I912" s="87"/>
    </row>
    <row r="913" spans="2:9" s="88" customFormat="1" ht="18.75" customHeight="1" x14ac:dyDescent="0.2">
      <c r="B913" s="85" t="s">
        <v>1951</v>
      </c>
      <c r="C913" s="109">
        <v>0</v>
      </c>
      <c r="D913" s="109">
        <v>0</v>
      </c>
      <c r="E913" s="109">
        <v>5</v>
      </c>
      <c r="F913" s="109">
        <v>10</v>
      </c>
      <c r="G913" s="109">
        <v>0</v>
      </c>
      <c r="H913" s="86">
        <v>15</v>
      </c>
      <c r="I913" s="87"/>
    </row>
    <row r="914" spans="2:9" s="88" customFormat="1" ht="18.75" customHeight="1" x14ac:dyDescent="0.2">
      <c r="B914" s="85" t="s">
        <v>2021</v>
      </c>
      <c r="C914" s="109">
        <v>5</v>
      </c>
      <c r="D914" s="109">
        <v>5</v>
      </c>
      <c r="E914" s="109">
        <v>0</v>
      </c>
      <c r="F914" s="109">
        <v>4</v>
      </c>
      <c r="G914" s="109">
        <v>0</v>
      </c>
      <c r="H914" s="86">
        <v>14</v>
      </c>
      <c r="I914" s="87"/>
    </row>
    <row r="915" spans="2:9" s="88" customFormat="1" ht="18.75" customHeight="1" x14ac:dyDescent="0.2">
      <c r="B915" s="85" t="s">
        <v>1924</v>
      </c>
      <c r="C915" s="109">
        <v>0</v>
      </c>
      <c r="D915" s="109">
        <v>0</v>
      </c>
      <c r="E915" s="109">
        <v>0</v>
      </c>
      <c r="F915" s="109">
        <v>0</v>
      </c>
      <c r="G915" s="109">
        <v>14</v>
      </c>
      <c r="H915" s="86">
        <v>14</v>
      </c>
      <c r="I915" s="87"/>
    </row>
    <row r="916" spans="2:9" s="88" customFormat="1" ht="18.75" customHeight="1" x14ac:dyDescent="0.2">
      <c r="B916" s="85" t="s">
        <v>1979</v>
      </c>
      <c r="C916" s="109">
        <v>0</v>
      </c>
      <c r="D916" s="109">
        <v>8</v>
      </c>
      <c r="E916" s="109">
        <v>0</v>
      </c>
      <c r="F916" s="109">
        <v>6</v>
      </c>
      <c r="G916" s="109">
        <v>0</v>
      </c>
      <c r="H916" s="86">
        <v>14</v>
      </c>
      <c r="I916" s="87"/>
    </row>
    <row r="917" spans="2:9" s="88" customFormat="1" ht="18.75" customHeight="1" x14ac:dyDescent="0.2">
      <c r="B917" s="85" t="s">
        <v>1956</v>
      </c>
      <c r="C917" s="109">
        <v>0</v>
      </c>
      <c r="D917" s="109">
        <v>11</v>
      </c>
      <c r="E917" s="109">
        <v>3</v>
      </c>
      <c r="F917" s="109">
        <v>0</v>
      </c>
      <c r="G917" s="109">
        <v>0</v>
      </c>
      <c r="H917" s="86">
        <v>14</v>
      </c>
      <c r="I917" s="87"/>
    </row>
    <row r="918" spans="2:9" s="88" customFormat="1" ht="18.75" customHeight="1" x14ac:dyDescent="0.2">
      <c r="B918" s="85" t="s">
        <v>1815</v>
      </c>
      <c r="C918" s="109">
        <v>0</v>
      </c>
      <c r="D918" s="109">
        <v>0</v>
      </c>
      <c r="E918" s="109">
        <v>14</v>
      </c>
      <c r="F918" s="109">
        <v>0</v>
      </c>
      <c r="G918" s="109">
        <v>0</v>
      </c>
      <c r="H918" s="86">
        <v>14</v>
      </c>
      <c r="I918" s="87"/>
    </row>
    <row r="919" spans="2:9" s="88" customFormat="1" ht="18.75" customHeight="1" x14ac:dyDescent="0.2">
      <c r="B919" s="85" t="s">
        <v>2007</v>
      </c>
      <c r="C919" s="109">
        <v>0</v>
      </c>
      <c r="D919" s="109">
        <v>0</v>
      </c>
      <c r="E919" s="109">
        <v>4</v>
      </c>
      <c r="F919" s="109">
        <v>6</v>
      </c>
      <c r="G919" s="109">
        <v>4</v>
      </c>
      <c r="H919" s="86">
        <v>14</v>
      </c>
      <c r="I919" s="87"/>
    </row>
    <row r="920" spans="2:9" s="88" customFormat="1" ht="18.75" customHeight="1" x14ac:dyDescent="0.2">
      <c r="B920" s="85" t="s">
        <v>1520</v>
      </c>
      <c r="C920" s="109">
        <v>0</v>
      </c>
      <c r="D920" s="109">
        <v>0</v>
      </c>
      <c r="E920" s="109">
        <v>12</v>
      </c>
      <c r="F920" s="109">
        <v>2</v>
      </c>
      <c r="G920" s="109">
        <v>0</v>
      </c>
      <c r="H920" s="86">
        <v>14</v>
      </c>
      <c r="I920" s="87"/>
    </row>
    <row r="921" spans="2:9" s="88" customFormat="1" ht="18.75" customHeight="1" x14ac:dyDescent="0.2">
      <c r="B921" s="85" t="s">
        <v>1941</v>
      </c>
      <c r="C921" s="109">
        <v>0</v>
      </c>
      <c r="D921" s="109">
        <v>0</v>
      </c>
      <c r="E921" s="109">
        <v>13</v>
      </c>
      <c r="F921" s="109">
        <v>0</v>
      </c>
      <c r="G921" s="109">
        <v>0</v>
      </c>
      <c r="H921" s="86">
        <v>13</v>
      </c>
      <c r="I921" s="87"/>
    </row>
    <row r="922" spans="2:9" s="88" customFormat="1" ht="18.75" customHeight="1" x14ac:dyDescent="0.2">
      <c r="B922" s="85" t="s">
        <v>1920</v>
      </c>
      <c r="C922" s="109">
        <v>0</v>
      </c>
      <c r="D922" s="109">
        <v>13</v>
      </c>
      <c r="E922" s="109">
        <v>0</v>
      </c>
      <c r="F922" s="109">
        <v>0</v>
      </c>
      <c r="G922" s="109">
        <v>0</v>
      </c>
      <c r="H922" s="86">
        <v>13</v>
      </c>
      <c r="I922" s="87"/>
    </row>
    <row r="923" spans="2:9" s="88" customFormat="1" ht="18.75" customHeight="1" x14ac:dyDescent="0.2">
      <c r="B923" s="85" t="s">
        <v>1926</v>
      </c>
      <c r="C923" s="109">
        <v>0</v>
      </c>
      <c r="D923" s="109">
        <v>5</v>
      </c>
      <c r="E923" s="109">
        <v>1</v>
      </c>
      <c r="F923" s="109">
        <v>7</v>
      </c>
      <c r="G923" s="109">
        <v>0</v>
      </c>
      <c r="H923" s="86">
        <v>13</v>
      </c>
      <c r="I923" s="87"/>
    </row>
    <row r="924" spans="2:9" s="88" customFormat="1" ht="18.75" customHeight="1" x14ac:dyDescent="0.2">
      <c r="B924" s="85" t="s">
        <v>2033</v>
      </c>
      <c r="C924" s="109">
        <v>13</v>
      </c>
      <c r="D924" s="109">
        <v>0</v>
      </c>
      <c r="E924" s="109">
        <v>0</v>
      </c>
      <c r="F924" s="109">
        <v>0</v>
      </c>
      <c r="G924" s="109">
        <v>0</v>
      </c>
      <c r="H924" s="86">
        <v>13</v>
      </c>
      <c r="I924" s="87"/>
    </row>
    <row r="925" spans="2:9" s="88" customFormat="1" ht="18.75" customHeight="1" x14ac:dyDescent="0.2">
      <c r="B925" s="85" t="s">
        <v>2031</v>
      </c>
      <c r="C925" s="109">
        <v>0</v>
      </c>
      <c r="D925" s="109">
        <v>0</v>
      </c>
      <c r="E925" s="109">
        <v>0</v>
      </c>
      <c r="F925" s="109">
        <v>7</v>
      </c>
      <c r="G925" s="109">
        <v>6</v>
      </c>
      <c r="H925" s="86">
        <v>13</v>
      </c>
      <c r="I925" s="87"/>
    </row>
    <row r="926" spans="2:9" s="88" customFormat="1" ht="18.75" customHeight="1" x14ac:dyDescent="0.2">
      <c r="B926" s="85" t="s">
        <v>2027</v>
      </c>
      <c r="C926" s="109">
        <v>0</v>
      </c>
      <c r="D926" s="109">
        <v>8</v>
      </c>
      <c r="E926" s="109">
        <v>5</v>
      </c>
      <c r="F926" s="109">
        <v>0</v>
      </c>
      <c r="G926" s="109">
        <v>0</v>
      </c>
      <c r="H926" s="86">
        <v>13</v>
      </c>
      <c r="I926" s="87"/>
    </row>
    <row r="927" spans="2:9" s="88" customFormat="1" ht="18.75" customHeight="1" x14ac:dyDescent="0.2">
      <c r="B927" s="85" t="s">
        <v>2039</v>
      </c>
      <c r="C927" s="109">
        <v>13</v>
      </c>
      <c r="D927" s="109">
        <v>0</v>
      </c>
      <c r="E927" s="109">
        <v>0</v>
      </c>
      <c r="F927" s="109">
        <v>0</v>
      </c>
      <c r="G927" s="109">
        <v>0</v>
      </c>
      <c r="H927" s="86">
        <v>13</v>
      </c>
      <c r="I927" s="87"/>
    </row>
    <row r="928" spans="2:9" s="88" customFormat="1" ht="18.75" customHeight="1" x14ac:dyDescent="0.2">
      <c r="B928" s="85" t="s">
        <v>1807</v>
      </c>
      <c r="C928" s="109">
        <v>2</v>
      </c>
      <c r="D928" s="109">
        <v>0</v>
      </c>
      <c r="E928" s="109">
        <v>6</v>
      </c>
      <c r="F928" s="109">
        <v>0</v>
      </c>
      <c r="G928" s="109">
        <v>5</v>
      </c>
      <c r="H928" s="86">
        <v>13</v>
      </c>
      <c r="I928" s="87"/>
    </row>
    <row r="929" spans="2:9" s="88" customFormat="1" ht="18.75" customHeight="1" x14ac:dyDescent="0.2">
      <c r="B929" s="85" t="s">
        <v>1671</v>
      </c>
      <c r="C929" s="109">
        <v>0</v>
      </c>
      <c r="D929" s="109">
        <v>0</v>
      </c>
      <c r="E929" s="109">
        <v>4</v>
      </c>
      <c r="F929" s="109">
        <v>9</v>
      </c>
      <c r="G929" s="109">
        <v>0</v>
      </c>
      <c r="H929" s="86">
        <v>13</v>
      </c>
      <c r="I929" s="87"/>
    </row>
    <row r="930" spans="2:9" s="88" customFormat="1" ht="18.75" customHeight="1" x14ac:dyDescent="0.2">
      <c r="B930" s="85" t="s">
        <v>2026</v>
      </c>
      <c r="C930" s="109">
        <v>0</v>
      </c>
      <c r="D930" s="109">
        <v>0</v>
      </c>
      <c r="E930" s="109">
        <v>0</v>
      </c>
      <c r="F930" s="109">
        <v>12</v>
      </c>
      <c r="G930" s="109">
        <v>0</v>
      </c>
      <c r="H930" s="86">
        <v>12</v>
      </c>
      <c r="I930" s="87"/>
    </row>
    <row r="931" spans="2:9" s="88" customFormat="1" ht="18.75" customHeight="1" x14ac:dyDescent="0.2">
      <c r="B931" s="85" t="s">
        <v>2043</v>
      </c>
      <c r="C931" s="109">
        <v>0</v>
      </c>
      <c r="D931" s="109">
        <v>0</v>
      </c>
      <c r="E931" s="109">
        <v>0</v>
      </c>
      <c r="F931" s="109">
        <v>0</v>
      </c>
      <c r="G931" s="109">
        <v>12</v>
      </c>
      <c r="H931" s="86">
        <v>12</v>
      </c>
      <c r="I931" s="87"/>
    </row>
    <row r="932" spans="2:9" s="88" customFormat="1" ht="18.75" customHeight="1" x14ac:dyDescent="0.2">
      <c r="B932" s="85" t="s">
        <v>2046</v>
      </c>
      <c r="C932" s="109">
        <v>0</v>
      </c>
      <c r="D932" s="109">
        <v>0</v>
      </c>
      <c r="E932" s="109">
        <v>0</v>
      </c>
      <c r="F932" s="109">
        <v>0</v>
      </c>
      <c r="G932" s="109">
        <v>12</v>
      </c>
      <c r="H932" s="86">
        <v>12</v>
      </c>
      <c r="I932" s="87"/>
    </row>
    <row r="933" spans="2:9" s="88" customFormat="1" ht="18.75" customHeight="1" x14ac:dyDescent="0.2">
      <c r="B933" s="85" t="s">
        <v>1794</v>
      </c>
      <c r="C933" s="109">
        <v>0</v>
      </c>
      <c r="D933" s="109">
        <v>12</v>
      </c>
      <c r="E933" s="109">
        <v>0</v>
      </c>
      <c r="F933" s="109">
        <v>0</v>
      </c>
      <c r="G933" s="109">
        <v>0</v>
      </c>
      <c r="H933" s="86">
        <v>12</v>
      </c>
      <c r="I933" s="87"/>
    </row>
    <row r="934" spans="2:9" s="88" customFormat="1" ht="18.75" customHeight="1" x14ac:dyDescent="0.2">
      <c r="B934" s="85" t="s">
        <v>1732</v>
      </c>
      <c r="C934" s="109">
        <v>0</v>
      </c>
      <c r="D934" s="109">
        <v>0</v>
      </c>
      <c r="E934" s="109">
        <v>0</v>
      </c>
      <c r="F934" s="109">
        <v>0</v>
      </c>
      <c r="G934" s="109">
        <v>12</v>
      </c>
      <c r="H934" s="86">
        <v>12</v>
      </c>
      <c r="I934" s="87"/>
    </row>
    <row r="935" spans="2:9" s="88" customFormat="1" ht="18.75" customHeight="1" x14ac:dyDescent="0.2">
      <c r="B935" s="85" t="s">
        <v>2049</v>
      </c>
      <c r="C935" s="109">
        <v>0</v>
      </c>
      <c r="D935" s="109">
        <v>0</v>
      </c>
      <c r="E935" s="109">
        <v>12</v>
      </c>
      <c r="F935" s="109">
        <v>0</v>
      </c>
      <c r="G935" s="109">
        <v>0</v>
      </c>
      <c r="H935" s="86">
        <v>12</v>
      </c>
      <c r="I935" s="87"/>
    </row>
    <row r="936" spans="2:9" s="88" customFormat="1" ht="18.75" customHeight="1" x14ac:dyDescent="0.2">
      <c r="B936" s="85" t="s">
        <v>2053</v>
      </c>
      <c r="C936" s="109">
        <v>0</v>
      </c>
      <c r="D936" s="109">
        <v>0</v>
      </c>
      <c r="E936" s="109">
        <v>12</v>
      </c>
      <c r="F936" s="109">
        <v>0</v>
      </c>
      <c r="G936" s="109">
        <v>0</v>
      </c>
      <c r="H936" s="86">
        <v>12</v>
      </c>
      <c r="I936" s="87"/>
    </row>
    <row r="937" spans="2:9" s="88" customFormat="1" ht="18.75" customHeight="1" x14ac:dyDescent="0.2">
      <c r="B937" s="85" t="s">
        <v>1863</v>
      </c>
      <c r="C937" s="109">
        <v>7</v>
      </c>
      <c r="D937" s="109">
        <v>4</v>
      </c>
      <c r="E937" s="109">
        <v>0</v>
      </c>
      <c r="F937" s="109">
        <v>1</v>
      </c>
      <c r="G937" s="109">
        <v>0</v>
      </c>
      <c r="H937" s="86">
        <v>12</v>
      </c>
      <c r="I937" s="87"/>
    </row>
    <row r="938" spans="2:9" s="88" customFormat="1" ht="18.75" customHeight="1" x14ac:dyDescent="0.2">
      <c r="B938" s="85" t="s">
        <v>1989</v>
      </c>
      <c r="C938" s="109">
        <v>0</v>
      </c>
      <c r="D938" s="109">
        <v>3</v>
      </c>
      <c r="E938" s="109">
        <v>0</v>
      </c>
      <c r="F938" s="109">
        <v>0</v>
      </c>
      <c r="G938" s="109">
        <v>9</v>
      </c>
      <c r="H938" s="86">
        <v>12</v>
      </c>
      <c r="I938" s="87"/>
    </row>
    <row r="939" spans="2:9" s="88" customFormat="1" ht="18.75" customHeight="1" x14ac:dyDescent="0.2">
      <c r="B939" s="85" t="s">
        <v>1163</v>
      </c>
      <c r="C939" s="109">
        <v>12</v>
      </c>
      <c r="D939" s="109">
        <v>0</v>
      </c>
      <c r="E939" s="109">
        <v>0</v>
      </c>
      <c r="F939" s="109">
        <v>0</v>
      </c>
      <c r="G939" s="109">
        <v>0</v>
      </c>
      <c r="H939" s="86">
        <v>12</v>
      </c>
      <c r="I939" s="87"/>
    </row>
    <row r="940" spans="2:9" s="88" customFormat="1" ht="18.75" customHeight="1" x14ac:dyDescent="0.2">
      <c r="B940" s="85" t="s">
        <v>2066</v>
      </c>
      <c r="C940" s="109">
        <v>11</v>
      </c>
      <c r="D940" s="109">
        <v>0</v>
      </c>
      <c r="E940" s="109">
        <v>0</v>
      </c>
      <c r="F940" s="109">
        <v>0</v>
      </c>
      <c r="G940" s="109">
        <v>0</v>
      </c>
      <c r="H940" s="86">
        <v>11</v>
      </c>
      <c r="I940" s="87"/>
    </row>
    <row r="941" spans="2:9" s="88" customFormat="1" ht="18.75" customHeight="1" x14ac:dyDescent="0.2">
      <c r="B941" s="85" t="s">
        <v>1942</v>
      </c>
      <c r="C941" s="109">
        <v>0</v>
      </c>
      <c r="D941" s="109">
        <v>11</v>
      </c>
      <c r="E941" s="109">
        <v>0</v>
      </c>
      <c r="F941" s="109">
        <v>0</v>
      </c>
      <c r="G941" s="109">
        <v>0</v>
      </c>
      <c r="H941" s="86">
        <v>11</v>
      </c>
      <c r="I941" s="87"/>
    </row>
    <row r="942" spans="2:9" s="88" customFormat="1" ht="18.75" customHeight="1" x14ac:dyDescent="0.2">
      <c r="B942" s="85" t="s">
        <v>288</v>
      </c>
      <c r="C942" s="109">
        <v>0</v>
      </c>
      <c r="D942" s="109">
        <v>0</v>
      </c>
      <c r="E942" s="109">
        <v>11</v>
      </c>
      <c r="F942" s="109">
        <v>0</v>
      </c>
      <c r="G942" s="109">
        <v>0</v>
      </c>
      <c r="H942" s="86">
        <v>11</v>
      </c>
      <c r="I942" s="87"/>
    </row>
    <row r="943" spans="2:9" s="88" customFormat="1" ht="18.75" customHeight="1" x14ac:dyDescent="0.2">
      <c r="B943" s="85" t="s">
        <v>1571</v>
      </c>
      <c r="C943" s="109">
        <v>0</v>
      </c>
      <c r="D943" s="109">
        <v>0</v>
      </c>
      <c r="E943" s="109">
        <v>0</v>
      </c>
      <c r="F943" s="109">
        <v>0</v>
      </c>
      <c r="G943" s="109">
        <v>11</v>
      </c>
      <c r="H943" s="86">
        <v>11</v>
      </c>
      <c r="I943" s="87"/>
    </row>
    <row r="944" spans="2:9" s="88" customFormat="1" ht="18.75" customHeight="1" x14ac:dyDescent="0.2">
      <c r="B944" s="85" t="s">
        <v>2063</v>
      </c>
      <c r="C944" s="109">
        <v>0</v>
      </c>
      <c r="D944" s="109">
        <v>0</v>
      </c>
      <c r="E944" s="109">
        <v>11</v>
      </c>
      <c r="F944" s="109">
        <v>0</v>
      </c>
      <c r="G944" s="109">
        <v>0</v>
      </c>
      <c r="H944" s="86">
        <v>11</v>
      </c>
      <c r="I944" s="87"/>
    </row>
    <row r="945" spans="2:9" s="88" customFormat="1" ht="18.75" customHeight="1" x14ac:dyDescent="0.2">
      <c r="B945" s="85" t="s">
        <v>1806</v>
      </c>
      <c r="C945" s="109">
        <v>0</v>
      </c>
      <c r="D945" s="109">
        <v>0</v>
      </c>
      <c r="E945" s="109">
        <v>2</v>
      </c>
      <c r="F945" s="109">
        <v>7</v>
      </c>
      <c r="G945" s="109">
        <v>2</v>
      </c>
      <c r="H945" s="86">
        <v>11</v>
      </c>
      <c r="I945" s="87"/>
    </row>
    <row r="946" spans="2:9" s="88" customFormat="1" ht="18.75" customHeight="1" x14ac:dyDescent="0.2">
      <c r="B946" s="85" t="s">
        <v>2068</v>
      </c>
      <c r="C946" s="109">
        <v>0</v>
      </c>
      <c r="D946" s="109">
        <v>2</v>
      </c>
      <c r="E946" s="109">
        <v>9</v>
      </c>
      <c r="F946" s="109">
        <v>0</v>
      </c>
      <c r="G946" s="109">
        <v>0</v>
      </c>
      <c r="H946" s="86">
        <v>11</v>
      </c>
      <c r="I946" s="87"/>
    </row>
    <row r="947" spans="2:9" s="88" customFormat="1" ht="18.75" customHeight="1" x14ac:dyDescent="0.2">
      <c r="B947" s="85" t="s">
        <v>1844</v>
      </c>
      <c r="C947" s="109">
        <v>4</v>
      </c>
      <c r="D947" s="109">
        <v>0</v>
      </c>
      <c r="E947" s="109">
        <v>7</v>
      </c>
      <c r="F947" s="109">
        <v>0</v>
      </c>
      <c r="G947" s="109">
        <v>0</v>
      </c>
      <c r="H947" s="86">
        <v>11</v>
      </c>
      <c r="I947" s="87"/>
    </row>
    <row r="948" spans="2:9" s="88" customFormat="1" ht="18.75" customHeight="1" x14ac:dyDescent="0.2">
      <c r="B948" s="85" t="s">
        <v>2071</v>
      </c>
      <c r="C948" s="109">
        <v>11</v>
      </c>
      <c r="D948" s="109">
        <v>0</v>
      </c>
      <c r="E948" s="109">
        <v>0</v>
      </c>
      <c r="F948" s="109">
        <v>0</v>
      </c>
      <c r="G948" s="109">
        <v>0</v>
      </c>
      <c r="H948" s="86">
        <v>11</v>
      </c>
      <c r="I948" s="87"/>
    </row>
    <row r="949" spans="2:9" s="88" customFormat="1" ht="18.75" customHeight="1" x14ac:dyDescent="0.2">
      <c r="B949" s="85" t="s">
        <v>971</v>
      </c>
      <c r="C949" s="109">
        <v>0</v>
      </c>
      <c r="D949" s="109">
        <v>0</v>
      </c>
      <c r="E949" s="109">
        <v>0</v>
      </c>
      <c r="F949" s="109">
        <v>0</v>
      </c>
      <c r="G949" s="109">
        <v>11</v>
      </c>
      <c r="H949" s="86">
        <v>11</v>
      </c>
      <c r="I949" s="87"/>
    </row>
    <row r="950" spans="2:9" s="88" customFormat="1" ht="18.75" customHeight="1" x14ac:dyDescent="0.2">
      <c r="B950" s="85" t="s">
        <v>2072</v>
      </c>
      <c r="C950" s="109">
        <v>11</v>
      </c>
      <c r="D950" s="109">
        <v>0</v>
      </c>
      <c r="E950" s="109">
        <v>0</v>
      </c>
      <c r="F950" s="109">
        <v>0</v>
      </c>
      <c r="G950" s="109">
        <v>0</v>
      </c>
      <c r="H950" s="86">
        <v>11</v>
      </c>
      <c r="I950" s="87"/>
    </row>
    <row r="951" spans="2:9" s="88" customFormat="1" ht="18.75" customHeight="1" x14ac:dyDescent="0.2">
      <c r="B951" s="85" t="s">
        <v>2073</v>
      </c>
      <c r="C951" s="109">
        <v>11</v>
      </c>
      <c r="D951" s="109">
        <v>0</v>
      </c>
      <c r="E951" s="109">
        <v>0</v>
      </c>
      <c r="F951" s="109">
        <v>0</v>
      </c>
      <c r="G951" s="109">
        <v>0</v>
      </c>
      <c r="H951" s="86">
        <v>11</v>
      </c>
      <c r="I951" s="87"/>
    </row>
    <row r="952" spans="2:9" s="88" customFormat="1" ht="18.75" customHeight="1" x14ac:dyDescent="0.2">
      <c r="B952" s="85" t="s">
        <v>1907</v>
      </c>
      <c r="C952" s="109">
        <v>0</v>
      </c>
      <c r="D952" s="109">
        <v>8</v>
      </c>
      <c r="E952" s="109">
        <v>0</v>
      </c>
      <c r="F952" s="109">
        <v>0</v>
      </c>
      <c r="G952" s="109">
        <v>3</v>
      </c>
      <c r="H952" s="86">
        <v>11</v>
      </c>
      <c r="I952" s="87"/>
    </row>
    <row r="953" spans="2:9" s="88" customFormat="1" ht="18.75" customHeight="1" x14ac:dyDescent="0.2">
      <c r="B953" s="85" t="s">
        <v>2080</v>
      </c>
      <c r="C953" s="109">
        <v>0</v>
      </c>
      <c r="D953" s="109">
        <v>11</v>
      </c>
      <c r="E953" s="109">
        <v>0</v>
      </c>
      <c r="F953" s="109">
        <v>0</v>
      </c>
      <c r="G953" s="109">
        <v>0</v>
      </c>
      <c r="H953" s="86">
        <v>11</v>
      </c>
      <c r="I953" s="87"/>
    </row>
    <row r="954" spans="2:9" s="88" customFormat="1" ht="18.75" customHeight="1" x14ac:dyDescent="0.2">
      <c r="B954" s="85" t="s">
        <v>2079</v>
      </c>
      <c r="C954" s="109">
        <v>0</v>
      </c>
      <c r="D954" s="109">
        <v>0</v>
      </c>
      <c r="E954" s="109">
        <v>11</v>
      </c>
      <c r="F954" s="109">
        <v>0</v>
      </c>
      <c r="G954" s="109">
        <v>0</v>
      </c>
      <c r="H954" s="86">
        <v>11</v>
      </c>
      <c r="I954" s="87"/>
    </row>
    <row r="955" spans="2:9" s="88" customFormat="1" ht="18.75" customHeight="1" x14ac:dyDescent="0.2">
      <c r="B955" s="85" t="s">
        <v>2091</v>
      </c>
      <c r="C955" s="109">
        <v>0</v>
      </c>
      <c r="D955" s="109">
        <v>0</v>
      </c>
      <c r="E955" s="109">
        <v>0</v>
      </c>
      <c r="F955" s="109">
        <v>0</v>
      </c>
      <c r="G955" s="109">
        <v>10</v>
      </c>
      <c r="H955" s="86">
        <v>10</v>
      </c>
      <c r="I955" s="87"/>
    </row>
    <row r="956" spans="2:9" s="88" customFormat="1" ht="18.75" customHeight="1" x14ac:dyDescent="0.2">
      <c r="B956" s="85" t="s">
        <v>2090</v>
      </c>
      <c r="C956" s="109">
        <v>0</v>
      </c>
      <c r="D956" s="109">
        <v>0</v>
      </c>
      <c r="E956" s="109">
        <v>0</v>
      </c>
      <c r="F956" s="109">
        <v>0</v>
      </c>
      <c r="G956" s="109">
        <v>10</v>
      </c>
      <c r="H956" s="86">
        <v>10</v>
      </c>
      <c r="I956" s="87"/>
    </row>
    <row r="957" spans="2:9" s="88" customFormat="1" ht="18.75" customHeight="1" x14ac:dyDescent="0.2">
      <c r="B957" s="85" t="s">
        <v>1858</v>
      </c>
      <c r="C957" s="109">
        <v>9</v>
      </c>
      <c r="D957" s="109">
        <v>1</v>
      </c>
      <c r="E957" s="109">
        <v>0</v>
      </c>
      <c r="F957" s="109">
        <v>0</v>
      </c>
      <c r="G957" s="109">
        <v>0</v>
      </c>
      <c r="H957" s="86">
        <v>10</v>
      </c>
      <c r="I957" s="87"/>
    </row>
    <row r="958" spans="2:9" s="88" customFormat="1" ht="18.75" customHeight="1" x14ac:dyDescent="0.2">
      <c r="B958" s="85" t="s">
        <v>1874</v>
      </c>
      <c r="C958" s="109">
        <v>0</v>
      </c>
      <c r="D958" s="109">
        <v>0</v>
      </c>
      <c r="E958" s="109">
        <v>0</v>
      </c>
      <c r="F958" s="109">
        <v>0</v>
      </c>
      <c r="G958" s="109">
        <v>10</v>
      </c>
      <c r="H958" s="86">
        <v>10</v>
      </c>
      <c r="I958" s="87"/>
    </row>
    <row r="959" spans="2:9" s="88" customFormat="1" ht="18.75" customHeight="1" x14ac:dyDescent="0.2">
      <c r="B959" s="85" t="s">
        <v>2035</v>
      </c>
      <c r="C959" s="109">
        <v>0</v>
      </c>
      <c r="D959" s="109">
        <v>0</v>
      </c>
      <c r="E959" s="109">
        <v>0</v>
      </c>
      <c r="F959" s="109">
        <v>0</v>
      </c>
      <c r="G959" s="109">
        <v>10</v>
      </c>
      <c r="H959" s="86">
        <v>10</v>
      </c>
      <c r="I959" s="87"/>
    </row>
    <row r="960" spans="2:9" s="88" customFormat="1" ht="18.75" customHeight="1" x14ac:dyDescent="0.2">
      <c r="B960" s="85" t="s">
        <v>2106</v>
      </c>
      <c r="C960" s="109">
        <v>0</v>
      </c>
      <c r="D960" s="109">
        <v>10</v>
      </c>
      <c r="E960" s="109">
        <v>0</v>
      </c>
      <c r="F960" s="109">
        <v>0</v>
      </c>
      <c r="G960" s="109">
        <v>0</v>
      </c>
      <c r="H960" s="86">
        <v>10</v>
      </c>
      <c r="I960" s="87"/>
    </row>
    <row r="961" spans="2:9" s="88" customFormat="1" ht="18.75" customHeight="1" x14ac:dyDescent="0.2">
      <c r="B961" s="85" t="s">
        <v>2105</v>
      </c>
      <c r="C961" s="109">
        <v>10</v>
      </c>
      <c r="D961" s="109">
        <v>0</v>
      </c>
      <c r="E961" s="109">
        <v>0</v>
      </c>
      <c r="F961" s="109">
        <v>0</v>
      </c>
      <c r="G961" s="109">
        <v>0</v>
      </c>
      <c r="H961" s="86">
        <v>10</v>
      </c>
      <c r="I961" s="87"/>
    </row>
    <row r="962" spans="2:9" s="88" customFormat="1" ht="18.75" customHeight="1" x14ac:dyDescent="0.2">
      <c r="B962" s="85" t="s">
        <v>1894</v>
      </c>
      <c r="C962" s="109">
        <v>3</v>
      </c>
      <c r="D962" s="109">
        <v>5</v>
      </c>
      <c r="E962" s="109">
        <v>0</v>
      </c>
      <c r="F962" s="109">
        <v>2</v>
      </c>
      <c r="G962" s="109">
        <v>0</v>
      </c>
      <c r="H962" s="86">
        <v>10</v>
      </c>
      <c r="I962" s="87"/>
    </row>
    <row r="963" spans="2:9" s="88" customFormat="1" ht="18.75" customHeight="1" x14ac:dyDescent="0.2">
      <c r="B963" s="85" t="s">
        <v>2059</v>
      </c>
      <c r="C963" s="109">
        <v>0</v>
      </c>
      <c r="D963" s="109">
        <v>0</v>
      </c>
      <c r="E963" s="109">
        <v>10</v>
      </c>
      <c r="F963" s="109">
        <v>0</v>
      </c>
      <c r="G963" s="109">
        <v>0</v>
      </c>
      <c r="H963" s="86">
        <v>10</v>
      </c>
      <c r="I963" s="87"/>
    </row>
    <row r="964" spans="2:9" s="88" customFormat="1" ht="18.75" customHeight="1" x14ac:dyDescent="0.2">
      <c r="B964" s="85" t="s">
        <v>2111</v>
      </c>
      <c r="C964" s="109">
        <v>0</v>
      </c>
      <c r="D964" s="109">
        <v>9</v>
      </c>
      <c r="E964" s="109">
        <v>0</v>
      </c>
      <c r="F964" s="109">
        <v>0</v>
      </c>
      <c r="G964" s="109">
        <v>0</v>
      </c>
      <c r="H964" s="86">
        <v>9</v>
      </c>
      <c r="I964" s="87"/>
    </row>
    <row r="965" spans="2:9" s="88" customFormat="1" ht="18.75" customHeight="1" x14ac:dyDescent="0.2">
      <c r="B965" s="85" t="s">
        <v>2107</v>
      </c>
      <c r="C965" s="109">
        <v>0</v>
      </c>
      <c r="D965" s="109">
        <v>5</v>
      </c>
      <c r="E965" s="109">
        <v>4</v>
      </c>
      <c r="F965" s="109">
        <v>0</v>
      </c>
      <c r="G965" s="109">
        <v>0</v>
      </c>
      <c r="H965" s="86">
        <v>9</v>
      </c>
      <c r="I965" s="87"/>
    </row>
    <row r="966" spans="2:9" s="88" customFormat="1" ht="18.75" customHeight="1" x14ac:dyDescent="0.2">
      <c r="B966" s="85" t="s">
        <v>2113</v>
      </c>
      <c r="C966" s="109">
        <v>9</v>
      </c>
      <c r="D966" s="109">
        <v>0</v>
      </c>
      <c r="E966" s="109">
        <v>0</v>
      </c>
      <c r="F966" s="109">
        <v>0</v>
      </c>
      <c r="G966" s="109">
        <v>0</v>
      </c>
      <c r="H966" s="86">
        <v>9</v>
      </c>
      <c r="I966" s="87"/>
    </row>
    <row r="967" spans="2:9" s="88" customFormat="1" ht="18.75" customHeight="1" x14ac:dyDescent="0.2">
      <c r="B967" s="85" t="s">
        <v>2050</v>
      </c>
      <c r="C967" s="109">
        <v>9</v>
      </c>
      <c r="D967" s="109">
        <v>0</v>
      </c>
      <c r="E967" s="109">
        <v>0</v>
      </c>
      <c r="F967" s="109">
        <v>0</v>
      </c>
      <c r="G967" s="109">
        <v>0</v>
      </c>
      <c r="H967" s="86">
        <v>9</v>
      </c>
      <c r="I967" s="87"/>
    </row>
    <row r="968" spans="2:9" s="88" customFormat="1" ht="18.75" customHeight="1" x14ac:dyDescent="0.2">
      <c r="B968" s="85" t="s">
        <v>1938</v>
      </c>
      <c r="C968" s="109">
        <v>0</v>
      </c>
      <c r="D968" s="109">
        <v>0</v>
      </c>
      <c r="E968" s="109">
        <v>5</v>
      </c>
      <c r="F968" s="109">
        <v>4</v>
      </c>
      <c r="G968" s="109">
        <v>0</v>
      </c>
      <c r="H968" s="86">
        <v>9</v>
      </c>
      <c r="I968" s="87"/>
    </row>
    <row r="969" spans="2:9" s="88" customFormat="1" ht="18.75" customHeight="1" x14ac:dyDescent="0.2">
      <c r="B969" s="85" t="s">
        <v>2118</v>
      </c>
      <c r="C969" s="109">
        <v>0</v>
      </c>
      <c r="D969" s="109">
        <v>9</v>
      </c>
      <c r="E969" s="109">
        <v>0</v>
      </c>
      <c r="F969" s="109">
        <v>0</v>
      </c>
      <c r="G969" s="109">
        <v>0</v>
      </c>
      <c r="H969" s="86">
        <v>9</v>
      </c>
      <c r="I969" s="87"/>
    </row>
    <row r="970" spans="2:9" s="88" customFormat="1" ht="18.75" customHeight="1" x14ac:dyDescent="0.2">
      <c r="B970" s="85" t="s">
        <v>2116</v>
      </c>
      <c r="C970" s="109">
        <v>0</v>
      </c>
      <c r="D970" s="109">
        <v>7</v>
      </c>
      <c r="E970" s="109">
        <v>0</v>
      </c>
      <c r="F970" s="109">
        <v>0</v>
      </c>
      <c r="G970" s="109">
        <v>2</v>
      </c>
      <c r="H970" s="86">
        <v>9</v>
      </c>
      <c r="I970" s="87"/>
    </row>
    <row r="971" spans="2:9" s="88" customFormat="1" ht="18.75" customHeight="1" x14ac:dyDescent="0.2">
      <c r="B971" s="85" t="s">
        <v>2115</v>
      </c>
      <c r="C971" s="109">
        <v>9</v>
      </c>
      <c r="D971" s="109">
        <v>0</v>
      </c>
      <c r="E971" s="109">
        <v>0</v>
      </c>
      <c r="F971" s="109">
        <v>0</v>
      </c>
      <c r="G971" s="109">
        <v>0</v>
      </c>
      <c r="H971" s="86">
        <v>9</v>
      </c>
      <c r="I971" s="87"/>
    </row>
    <row r="972" spans="2:9" s="88" customFormat="1" ht="18.75" customHeight="1" x14ac:dyDescent="0.2">
      <c r="B972" s="85" t="s">
        <v>2119</v>
      </c>
      <c r="C972" s="109">
        <v>9</v>
      </c>
      <c r="D972" s="109">
        <v>0</v>
      </c>
      <c r="E972" s="109">
        <v>0</v>
      </c>
      <c r="F972" s="109">
        <v>0</v>
      </c>
      <c r="G972" s="109">
        <v>0</v>
      </c>
      <c r="H972" s="86">
        <v>9</v>
      </c>
      <c r="I972" s="87"/>
    </row>
    <row r="973" spans="2:9" s="88" customFormat="1" ht="18.75" customHeight="1" x14ac:dyDescent="0.2">
      <c r="B973" s="85" t="s">
        <v>2117</v>
      </c>
      <c r="C973" s="109">
        <v>0</v>
      </c>
      <c r="D973" s="109">
        <v>6</v>
      </c>
      <c r="E973" s="109">
        <v>0</v>
      </c>
      <c r="F973" s="109">
        <v>3</v>
      </c>
      <c r="G973" s="109">
        <v>0</v>
      </c>
      <c r="H973" s="86">
        <v>9</v>
      </c>
      <c r="I973" s="87"/>
    </row>
    <row r="974" spans="2:9" s="88" customFormat="1" ht="18.75" customHeight="1" x14ac:dyDescent="0.2">
      <c r="B974" s="85" t="s">
        <v>1595</v>
      </c>
      <c r="C974" s="109">
        <v>0</v>
      </c>
      <c r="D974" s="109">
        <v>9</v>
      </c>
      <c r="E974" s="109">
        <v>0</v>
      </c>
      <c r="F974" s="109">
        <v>0</v>
      </c>
      <c r="G974" s="109">
        <v>0</v>
      </c>
      <c r="H974" s="86">
        <v>9</v>
      </c>
      <c r="I974" s="87"/>
    </row>
    <row r="975" spans="2:9" s="88" customFormat="1" ht="18.75" customHeight="1" x14ac:dyDescent="0.2">
      <c r="B975" s="85" t="s">
        <v>3026</v>
      </c>
      <c r="C975" s="109">
        <v>0</v>
      </c>
      <c r="D975" s="109">
        <v>0</v>
      </c>
      <c r="E975" s="109">
        <v>9</v>
      </c>
      <c r="F975" s="109">
        <v>0</v>
      </c>
      <c r="G975" s="109">
        <v>0</v>
      </c>
      <c r="H975" s="86">
        <v>9</v>
      </c>
      <c r="I975" s="87"/>
    </row>
    <row r="976" spans="2:9" s="88" customFormat="1" ht="18.75" customHeight="1" x14ac:dyDescent="0.2">
      <c r="B976" s="85" t="s">
        <v>2103</v>
      </c>
      <c r="C976" s="109">
        <v>9</v>
      </c>
      <c r="D976" s="109">
        <v>0</v>
      </c>
      <c r="E976" s="109">
        <v>0</v>
      </c>
      <c r="F976" s="109">
        <v>0</v>
      </c>
      <c r="G976" s="109">
        <v>0</v>
      </c>
      <c r="H976" s="86">
        <v>9</v>
      </c>
      <c r="I976" s="87"/>
    </row>
    <row r="977" spans="2:9" s="88" customFormat="1" ht="18.75" customHeight="1" x14ac:dyDescent="0.2">
      <c r="B977" s="85" t="s">
        <v>2015</v>
      </c>
      <c r="C977" s="109">
        <v>0</v>
      </c>
      <c r="D977" s="109">
        <v>0</v>
      </c>
      <c r="E977" s="109">
        <v>9</v>
      </c>
      <c r="F977" s="109">
        <v>0</v>
      </c>
      <c r="G977" s="109">
        <v>0</v>
      </c>
      <c r="H977" s="86">
        <v>9</v>
      </c>
      <c r="I977" s="87"/>
    </row>
    <row r="978" spans="2:9" s="88" customFormat="1" ht="18.75" customHeight="1" x14ac:dyDescent="0.2">
      <c r="B978" s="85" t="s">
        <v>2041</v>
      </c>
      <c r="C978" s="109">
        <v>0</v>
      </c>
      <c r="D978" s="109">
        <v>0</v>
      </c>
      <c r="E978" s="109">
        <v>8</v>
      </c>
      <c r="F978" s="109">
        <v>0</v>
      </c>
      <c r="G978" s="109">
        <v>0</v>
      </c>
      <c r="H978" s="86">
        <v>8</v>
      </c>
      <c r="I978" s="87"/>
    </row>
    <row r="979" spans="2:9" s="88" customFormat="1" ht="18.75" customHeight="1" x14ac:dyDescent="0.2">
      <c r="B979" s="85" t="s">
        <v>2010</v>
      </c>
      <c r="C979" s="109">
        <v>0</v>
      </c>
      <c r="D979" s="109">
        <v>6</v>
      </c>
      <c r="E979" s="109">
        <v>0</v>
      </c>
      <c r="F979" s="109">
        <v>0</v>
      </c>
      <c r="G979" s="109">
        <v>2</v>
      </c>
      <c r="H979" s="86">
        <v>8</v>
      </c>
      <c r="I979" s="87"/>
    </row>
    <row r="980" spans="2:9" s="88" customFormat="1" ht="18.75" customHeight="1" x14ac:dyDescent="0.2">
      <c r="B980" s="85" t="s">
        <v>2136</v>
      </c>
      <c r="C980" s="109">
        <v>0</v>
      </c>
      <c r="D980" s="109">
        <v>8</v>
      </c>
      <c r="E980" s="109">
        <v>0</v>
      </c>
      <c r="F980" s="109">
        <v>0</v>
      </c>
      <c r="G980" s="109">
        <v>0</v>
      </c>
      <c r="H980" s="86">
        <v>8</v>
      </c>
      <c r="I980" s="87"/>
    </row>
    <row r="981" spans="2:9" s="88" customFormat="1" ht="18.75" customHeight="1" x14ac:dyDescent="0.2">
      <c r="B981" s="85" t="s">
        <v>2134</v>
      </c>
      <c r="C981" s="109">
        <v>0</v>
      </c>
      <c r="D981" s="109">
        <v>0</v>
      </c>
      <c r="E981" s="109">
        <v>0</v>
      </c>
      <c r="F981" s="109">
        <v>0</v>
      </c>
      <c r="G981" s="109">
        <v>8</v>
      </c>
      <c r="H981" s="86">
        <v>8</v>
      </c>
      <c r="I981" s="87"/>
    </row>
    <row r="982" spans="2:9" s="88" customFormat="1" ht="18.75" customHeight="1" x14ac:dyDescent="0.2">
      <c r="B982" s="85" t="s">
        <v>2130</v>
      </c>
      <c r="C982" s="109">
        <v>7</v>
      </c>
      <c r="D982" s="109">
        <v>1</v>
      </c>
      <c r="E982" s="109">
        <v>0</v>
      </c>
      <c r="F982" s="109">
        <v>0</v>
      </c>
      <c r="G982" s="109">
        <v>0</v>
      </c>
      <c r="H982" s="86">
        <v>8</v>
      </c>
      <c r="I982" s="87"/>
    </row>
    <row r="983" spans="2:9" s="88" customFormat="1" ht="18.75" customHeight="1" x14ac:dyDescent="0.2">
      <c r="B983" s="85" t="s">
        <v>1882</v>
      </c>
      <c r="C983" s="109">
        <v>2</v>
      </c>
      <c r="D983" s="109">
        <v>6</v>
      </c>
      <c r="E983" s="109">
        <v>0</v>
      </c>
      <c r="F983" s="109">
        <v>0</v>
      </c>
      <c r="G983" s="109">
        <v>0</v>
      </c>
      <c r="H983" s="86">
        <v>8</v>
      </c>
      <c r="I983" s="87"/>
    </row>
    <row r="984" spans="2:9" s="88" customFormat="1" ht="18.75" customHeight="1" x14ac:dyDescent="0.2">
      <c r="B984" s="85" t="s">
        <v>2142</v>
      </c>
      <c r="C984" s="109">
        <v>0</v>
      </c>
      <c r="D984" s="109">
        <v>0</v>
      </c>
      <c r="E984" s="109">
        <v>0</v>
      </c>
      <c r="F984" s="109">
        <v>0</v>
      </c>
      <c r="G984" s="109">
        <v>8</v>
      </c>
      <c r="H984" s="86">
        <v>8</v>
      </c>
      <c r="I984" s="87"/>
    </row>
    <row r="985" spans="2:9" s="88" customFormat="1" ht="18.75" customHeight="1" x14ac:dyDescent="0.2">
      <c r="B985" s="85" t="s">
        <v>1980</v>
      </c>
      <c r="C985" s="109">
        <v>0</v>
      </c>
      <c r="D985" s="109">
        <v>8</v>
      </c>
      <c r="E985" s="109">
        <v>0</v>
      </c>
      <c r="F985" s="109">
        <v>0</v>
      </c>
      <c r="G985" s="109">
        <v>0</v>
      </c>
      <c r="H985" s="86">
        <v>8</v>
      </c>
      <c r="I985" s="87"/>
    </row>
    <row r="986" spans="2:9" s="88" customFormat="1" ht="18.75" customHeight="1" x14ac:dyDescent="0.2">
      <c r="B986" s="85" t="s">
        <v>1878</v>
      </c>
      <c r="C986" s="109">
        <v>0</v>
      </c>
      <c r="D986" s="109">
        <v>2</v>
      </c>
      <c r="E986" s="109">
        <v>6</v>
      </c>
      <c r="F986" s="109">
        <v>0</v>
      </c>
      <c r="G986" s="109">
        <v>0</v>
      </c>
      <c r="H986" s="86">
        <v>8</v>
      </c>
      <c r="I986" s="87"/>
    </row>
    <row r="987" spans="2:9" s="88" customFormat="1" ht="18.75" customHeight="1" x14ac:dyDescent="0.2">
      <c r="B987" s="85" t="s">
        <v>2028</v>
      </c>
      <c r="C987" s="109">
        <v>0</v>
      </c>
      <c r="D987" s="109">
        <v>0</v>
      </c>
      <c r="E987" s="109">
        <v>7</v>
      </c>
      <c r="F987" s="109">
        <v>1</v>
      </c>
      <c r="G987" s="109">
        <v>0</v>
      </c>
      <c r="H987" s="86">
        <v>8</v>
      </c>
      <c r="I987" s="87"/>
    </row>
    <row r="988" spans="2:9" s="88" customFormat="1" ht="18.75" customHeight="1" x14ac:dyDescent="0.2">
      <c r="B988" s="85" t="s">
        <v>1808</v>
      </c>
      <c r="C988" s="109">
        <v>0</v>
      </c>
      <c r="D988" s="109">
        <v>0</v>
      </c>
      <c r="E988" s="109">
        <v>0</v>
      </c>
      <c r="F988" s="109">
        <v>8</v>
      </c>
      <c r="G988" s="109">
        <v>0</v>
      </c>
      <c r="H988" s="86">
        <v>8</v>
      </c>
      <c r="I988" s="87"/>
    </row>
    <row r="989" spans="2:9" s="88" customFormat="1" ht="18.75" customHeight="1" x14ac:dyDescent="0.2">
      <c r="B989" s="85" t="s">
        <v>2145</v>
      </c>
      <c r="C989" s="109">
        <v>0</v>
      </c>
      <c r="D989" s="109">
        <v>0</v>
      </c>
      <c r="E989" s="109">
        <v>8</v>
      </c>
      <c r="F989" s="109">
        <v>0</v>
      </c>
      <c r="G989" s="109">
        <v>0</v>
      </c>
      <c r="H989" s="86">
        <v>8</v>
      </c>
      <c r="I989" s="87"/>
    </row>
    <row r="990" spans="2:9" s="88" customFormat="1" ht="18.75" customHeight="1" x14ac:dyDescent="0.2">
      <c r="B990" s="85" t="s">
        <v>1624</v>
      </c>
      <c r="C990" s="109">
        <v>0</v>
      </c>
      <c r="D990" s="109">
        <v>0</v>
      </c>
      <c r="E990" s="109">
        <v>0</v>
      </c>
      <c r="F990" s="109">
        <v>0</v>
      </c>
      <c r="G990" s="109">
        <v>8</v>
      </c>
      <c r="H990" s="86">
        <v>8</v>
      </c>
      <c r="I990" s="87"/>
    </row>
    <row r="991" spans="2:9" s="88" customFormat="1" ht="18.75" customHeight="1" x14ac:dyDescent="0.2">
      <c r="B991" s="85" t="s">
        <v>1837</v>
      </c>
      <c r="C991" s="109">
        <v>0</v>
      </c>
      <c r="D991" s="109">
        <v>0</v>
      </c>
      <c r="E991" s="109">
        <v>0</v>
      </c>
      <c r="F991" s="109">
        <v>0</v>
      </c>
      <c r="G991" s="109">
        <v>8</v>
      </c>
      <c r="H991" s="86">
        <v>8</v>
      </c>
      <c r="I991" s="87"/>
    </row>
    <row r="992" spans="2:9" s="88" customFormat="1" ht="18.75" customHeight="1" x14ac:dyDescent="0.2">
      <c r="B992" s="85" t="s">
        <v>1890</v>
      </c>
      <c r="C992" s="109">
        <v>0</v>
      </c>
      <c r="D992" s="109">
        <v>0</v>
      </c>
      <c r="E992" s="109">
        <v>0</v>
      </c>
      <c r="F992" s="109">
        <v>0</v>
      </c>
      <c r="G992" s="109">
        <v>8</v>
      </c>
      <c r="H992" s="86">
        <v>8</v>
      </c>
      <c r="I992" s="87"/>
    </row>
    <row r="993" spans="2:9" s="88" customFormat="1" ht="18.75" customHeight="1" x14ac:dyDescent="0.2">
      <c r="B993" s="85" t="s">
        <v>2150</v>
      </c>
      <c r="C993" s="109">
        <v>0</v>
      </c>
      <c r="D993" s="109">
        <v>0</v>
      </c>
      <c r="E993" s="109">
        <v>0</v>
      </c>
      <c r="F993" s="109">
        <v>8</v>
      </c>
      <c r="G993" s="109">
        <v>0</v>
      </c>
      <c r="H993" s="86">
        <v>8</v>
      </c>
      <c r="I993" s="87"/>
    </row>
    <row r="994" spans="2:9" s="88" customFormat="1" ht="18.75" customHeight="1" x14ac:dyDescent="0.2">
      <c r="B994" s="85" t="s">
        <v>2155</v>
      </c>
      <c r="C994" s="109">
        <v>0</v>
      </c>
      <c r="D994" s="109">
        <v>0</v>
      </c>
      <c r="E994" s="109">
        <v>0</v>
      </c>
      <c r="F994" s="109">
        <v>8</v>
      </c>
      <c r="G994" s="109">
        <v>0</v>
      </c>
      <c r="H994" s="86">
        <v>8</v>
      </c>
      <c r="I994" s="87"/>
    </row>
    <row r="995" spans="2:9" s="88" customFormat="1" ht="18.75" customHeight="1" x14ac:dyDescent="0.2">
      <c r="B995" s="85" t="s">
        <v>1866</v>
      </c>
      <c r="C995" s="109">
        <v>0</v>
      </c>
      <c r="D995" s="109">
        <v>0</v>
      </c>
      <c r="E995" s="109">
        <v>0</v>
      </c>
      <c r="F995" s="109">
        <v>7</v>
      </c>
      <c r="G995" s="109">
        <v>0</v>
      </c>
      <c r="H995" s="86">
        <v>7</v>
      </c>
      <c r="I995" s="87"/>
    </row>
    <row r="996" spans="2:9" s="88" customFormat="1" ht="18.75" customHeight="1" x14ac:dyDescent="0.2">
      <c r="B996" s="85" t="s">
        <v>1936</v>
      </c>
      <c r="C996" s="109">
        <v>0</v>
      </c>
      <c r="D996" s="109">
        <v>0</v>
      </c>
      <c r="E996" s="109">
        <v>7</v>
      </c>
      <c r="F996" s="109">
        <v>0</v>
      </c>
      <c r="G996" s="109">
        <v>0</v>
      </c>
      <c r="H996" s="86">
        <v>7</v>
      </c>
      <c r="I996" s="87"/>
    </row>
    <row r="997" spans="2:9" s="88" customFormat="1" ht="18.75" customHeight="1" x14ac:dyDescent="0.2">
      <c r="B997" s="85" t="s">
        <v>1825</v>
      </c>
      <c r="C997" s="109">
        <v>0</v>
      </c>
      <c r="D997" s="109">
        <v>0</v>
      </c>
      <c r="E997" s="109">
        <v>7</v>
      </c>
      <c r="F997" s="109">
        <v>0</v>
      </c>
      <c r="G997" s="109">
        <v>0</v>
      </c>
      <c r="H997" s="86">
        <v>7</v>
      </c>
      <c r="I997" s="87"/>
    </row>
    <row r="998" spans="2:9" s="88" customFormat="1" ht="18.75" customHeight="1" x14ac:dyDescent="0.2">
      <c r="B998" s="85" t="s">
        <v>1903</v>
      </c>
      <c r="C998" s="109">
        <v>5</v>
      </c>
      <c r="D998" s="109">
        <v>0</v>
      </c>
      <c r="E998" s="109">
        <v>0</v>
      </c>
      <c r="F998" s="109">
        <v>0</v>
      </c>
      <c r="G998" s="109">
        <v>2</v>
      </c>
      <c r="H998" s="86">
        <v>7</v>
      </c>
      <c r="I998" s="87"/>
    </row>
    <row r="999" spans="2:9" s="88" customFormat="1" ht="18.75" customHeight="1" x14ac:dyDescent="0.2">
      <c r="B999" s="85" t="s">
        <v>1434</v>
      </c>
      <c r="C999" s="109">
        <v>0</v>
      </c>
      <c r="D999" s="109">
        <v>4</v>
      </c>
      <c r="E999" s="109">
        <v>0</v>
      </c>
      <c r="F999" s="109">
        <v>0</v>
      </c>
      <c r="G999" s="109">
        <v>3</v>
      </c>
      <c r="H999" s="86">
        <v>7</v>
      </c>
      <c r="I999" s="87"/>
    </row>
    <row r="1000" spans="2:9" s="88" customFormat="1" ht="18.75" customHeight="1" x14ac:dyDescent="0.2">
      <c r="B1000" s="85" t="s">
        <v>2158</v>
      </c>
      <c r="C1000" s="109">
        <v>7</v>
      </c>
      <c r="D1000" s="109">
        <v>0</v>
      </c>
      <c r="E1000" s="109">
        <v>0</v>
      </c>
      <c r="F1000" s="109">
        <v>0</v>
      </c>
      <c r="G1000" s="109">
        <v>0</v>
      </c>
      <c r="H1000" s="86">
        <v>7</v>
      </c>
      <c r="I1000" s="87"/>
    </row>
    <row r="1001" spans="2:9" s="88" customFormat="1" ht="18.75" customHeight="1" x14ac:dyDescent="0.2">
      <c r="B1001" s="85" t="s">
        <v>2157</v>
      </c>
      <c r="C1001" s="109">
        <v>7</v>
      </c>
      <c r="D1001" s="109">
        <v>0</v>
      </c>
      <c r="E1001" s="109">
        <v>0</v>
      </c>
      <c r="F1001" s="109">
        <v>0</v>
      </c>
      <c r="G1001" s="109">
        <v>0</v>
      </c>
      <c r="H1001" s="86">
        <v>7</v>
      </c>
      <c r="I1001" s="87"/>
    </row>
    <row r="1002" spans="2:9" s="88" customFormat="1" ht="18.75" customHeight="1" x14ac:dyDescent="0.2">
      <c r="B1002" s="85" t="s">
        <v>2044</v>
      </c>
      <c r="C1002" s="109">
        <v>0</v>
      </c>
      <c r="D1002" s="109">
        <v>0</v>
      </c>
      <c r="E1002" s="109">
        <v>0</v>
      </c>
      <c r="F1002" s="109">
        <v>7</v>
      </c>
      <c r="G1002" s="109">
        <v>0</v>
      </c>
      <c r="H1002" s="86">
        <v>7</v>
      </c>
      <c r="I1002" s="87"/>
    </row>
    <row r="1003" spans="2:9" s="88" customFormat="1" ht="18.75" customHeight="1" x14ac:dyDescent="0.2">
      <c r="B1003" s="85" t="s">
        <v>2030</v>
      </c>
      <c r="C1003" s="109">
        <v>7</v>
      </c>
      <c r="D1003" s="109">
        <v>0</v>
      </c>
      <c r="E1003" s="109">
        <v>0</v>
      </c>
      <c r="F1003" s="109">
        <v>0</v>
      </c>
      <c r="G1003" s="109">
        <v>0</v>
      </c>
      <c r="H1003" s="86">
        <v>7</v>
      </c>
      <c r="I1003" s="87"/>
    </row>
    <row r="1004" spans="2:9" s="88" customFormat="1" ht="18.75" customHeight="1" x14ac:dyDescent="0.2">
      <c r="B1004" s="85" t="s">
        <v>2006</v>
      </c>
      <c r="C1004" s="109">
        <v>0</v>
      </c>
      <c r="D1004" s="109">
        <v>0</v>
      </c>
      <c r="E1004" s="109">
        <v>0</v>
      </c>
      <c r="F1004" s="109">
        <v>0</v>
      </c>
      <c r="G1004" s="109">
        <v>7</v>
      </c>
      <c r="H1004" s="86">
        <v>7</v>
      </c>
      <c r="I1004" s="87"/>
    </row>
    <row r="1005" spans="2:9" s="88" customFormat="1" ht="18.75" customHeight="1" x14ac:dyDescent="0.2">
      <c r="B1005" s="85" t="s">
        <v>2161</v>
      </c>
      <c r="C1005" s="109">
        <v>0</v>
      </c>
      <c r="D1005" s="109">
        <v>0</v>
      </c>
      <c r="E1005" s="109">
        <v>0</v>
      </c>
      <c r="F1005" s="109">
        <v>0</v>
      </c>
      <c r="G1005" s="109">
        <v>7</v>
      </c>
      <c r="H1005" s="86">
        <v>7</v>
      </c>
      <c r="I1005" s="87"/>
    </row>
    <row r="1006" spans="2:9" s="88" customFormat="1" ht="18.75" customHeight="1" x14ac:dyDescent="0.2">
      <c r="B1006" s="85" t="s">
        <v>2170</v>
      </c>
      <c r="C1006" s="109">
        <v>0</v>
      </c>
      <c r="D1006" s="109">
        <v>7</v>
      </c>
      <c r="E1006" s="109">
        <v>0</v>
      </c>
      <c r="F1006" s="109">
        <v>0</v>
      </c>
      <c r="G1006" s="109">
        <v>0</v>
      </c>
      <c r="H1006" s="86">
        <v>7</v>
      </c>
      <c r="I1006" s="87"/>
    </row>
    <row r="1007" spans="2:9" s="88" customFormat="1" ht="18.75" customHeight="1" x14ac:dyDescent="0.2">
      <c r="B1007" s="85" t="s">
        <v>2168</v>
      </c>
      <c r="C1007" s="109">
        <v>5</v>
      </c>
      <c r="D1007" s="109">
        <v>2</v>
      </c>
      <c r="E1007" s="109">
        <v>0</v>
      </c>
      <c r="F1007" s="109">
        <v>0</v>
      </c>
      <c r="G1007" s="109">
        <v>0</v>
      </c>
      <c r="H1007" s="86">
        <v>7</v>
      </c>
      <c r="I1007" s="87"/>
    </row>
    <row r="1008" spans="2:9" s="88" customFormat="1" ht="18.75" customHeight="1" x14ac:dyDescent="0.2">
      <c r="B1008" s="85" t="s">
        <v>2095</v>
      </c>
      <c r="C1008" s="109">
        <v>0</v>
      </c>
      <c r="D1008" s="109">
        <v>0</v>
      </c>
      <c r="E1008" s="109">
        <v>6</v>
      </c>
      <c r="F1008" s="109">
        <v>0</v>
      </c>
      <c r="G1008" s="109">
        <v>1</v>
      </c>
      <c r="H1008" s="86">
        <v>7</v>
      </c>
      <c r="I1008" s="87"/>
    </row>
    <row r="1009" spans="2:9" s="88" customFormat="1" ht="18.75" customHeight="1" x14ac:dyDescent="0.2">
      <c r="B1009" s="85" t="s">
        <v>1716</v>
      </c>
      <c r="C1009" s="109">
        <v>3</v>
      </c>
      <c r="D1009" s="109">
        <v>4</v>
      </c>
      <c r="E1009" s="109">
        <v>0</v>
      </c>
      <c r="F1009" s="109">
        <v>0</v>
      </c>
      <c r="G1009" s="109">
        <v>0</v>
      </c>
      <c r="H1009" s="86">
        <v>7</v>
      </c>
      <c r="I1009" s="87"/>
    </row>
    <row r="1010" spans="2:9" s="88" customFormat="1" ht="18.75" customHeight="1" x14ac:dyDescent="0.2">
      <c r="B1010" s="85" t="s">
        <v>2013</v>
      </c>
      <c r="C1010" s="109">
        <v>0</v>
      </c>
      <c r="D1010" s="109">
        <v>0</v>
      </c>
      <c r="E1010" s="109">
        <v>7</v>
      </c>
      <c r="F1010" s="109">
        <v>0</v>
      </c>
      <c r="G1010" s="109">
        <v>0</v>
      </c>
      <c r="H1010" s="86">
        <v>7</v>
      </c>
      <c r="I1010" s="87"/>
    </row>
    <row r="1011" spans="2:9" s="88" customFormat="1" ht="18.75" customHeight="1" x14ac:dyDescent="0.2">
      <c r="B1011" s="85" t="s">
        <v>2169</v>
      </c>
      <c r="C1011" s="109">
        <v>7</v>
      </c>
      <c r="D1011" s="109">
        <v>0</v>
      </c>
      <c r="E1011" s="109">
        <v>0</v>
      </c>
      <c r="F1011" s="109">
        <v>0</v>
      </c>
      <c r="G1011" s="109">
        <v>0</v>
      </c>
      <c r="H1011" s="86">
        <v>7</v>
      </c>
      <c r="I1011" s="87"/>
    </row>
    <row r="1012" spans="2:9" s="88" customFormat="1" ht="18.75" customHeight="1" x14ac:dyDescent="0.2">
      <c r="B1012" s="85" t="s">
        <v>2173</v>
      </c>
      <c r="C1012" s="109">
        <v>0</v>
      </c>
      <c r="D1012" s="109">
        <v>0</v>
      </c>
      <c r="E1012" s="109">
        <v>0</v>
      </c>
      <c r="F1012" s="109">
        <v>7</v>
      </c>
      <c r="G1012" s="109">
        <v>0</v>
      </c>
      <c r="H1012" s="86">
        <v>7</v>
      </c>
      <c r="I1012" s="87"/>
    </row>
    <row r="1013" spans="2:9" s="88" customFormat="1" ht="18.75" customHeight="1" x14ac:dyDescent="0.2">
      <c r="B1013" s="85" t="s">
        <v>2179</v>
      </c>
      <c r="C1013" s="109">
        <v>0</v>
      </c>
      <c r="D1013" s="109">
        <v>7</v>
      </c>
      <c r="E1013" s="109">
        <v>0</v>
      </c>
      <c r="F1013" s="109">
        <v>0</v>
      </c>
      <c r="G1013" s="109">
        <v>0</v>
      </c>
      <c r="H1013" s="86">
        <v>7</v>
      </c>
      <c r="I1013" s="87"/>
    </row>
    <row r="1014" spans="2:9" s="88" customFormat="1" ht="18.75" customHeight="1" x14ac:dyDescent="0.2">
      <c r="B1014" s="85" t="s">
        <v>2175</v>
      </c>
      <c r="C1014" s="109">
        <v>7</v>
      </c>
      <c r="D1014" s="109">
        <v>0</v>
      </c>
      <c r="E1014" s="109">
        <v>0</v>
      </c>
      <c r="F1014" s="109">
        <v>0</v>
      </c>
      <c r="G1014" s="109">
        <v>0</v>
      </c>
      <c r="H1014" s="86">
        <v>7</v>
      </c>
      <c r="I1014" s="87"/>
    </row>
    <row r="1015" spans="2:9" s="88" customFormat="1" ht="18.75" customHeight="1" x14ac:dyDescent="0.2">
      <c r="B1015" s="85" t="s">
        <v>2177</v>
      </c>
      <c r="C1015" s="109">
        <v>0</v>
      </c>
      <c r="D1015" s="109">
        <v>0</v>
      </c>
      <c r="E1015" s="109">
        <v>7</v>
      </c>
      <c r="F1015" s="109">
        <v>0</v>
      </c>
      <c r="G1015" s="109">
        <v>0</v>
      </c>
      <c r="H1015" s="86">
        <v>7</v>
      </c>
      <c r="I1015" s="87"/>
    </row>
    <row r="1016" spans="2:9" s="88" customFormat="1" ht="18.75" customHeight="1" x14ac:dyDescent="0.2">
      <c r="B1016" s="85" t="s">
        <v>1829</v>
      </c>
      <c r="C1016" s="109">
        <v>0</v>
      </c>
      <c r="D1016" s="109">
        <v>0</v>
      </c>
      <c r="E1016" s="109">
        <v>2</v>
      </c>
      <c r="F1016" s="109">
        <v>5</v>
      </c>
      <c r="G1016" s="109">
        <v>0</v>
      </c>
      <c r="H1016" s="86">
        <v>7</v>
      </c>
      <c r="I1016" s="87"/>
    </row>
    <row r="1017" spans="2:9" s="88" customFormat="1" ht="18.75" customHeight="1" x14ac:dyDescent="0.2">
      <c r="B1017" s="85" t="s">
        <v>1583</v>
      </c>
      <c r="C1017" s="109">
        <v>0</v>
      </c>
      <c r="D1017" s="109">
        <v>0</v>
      </c>
      <c r="E1017" s="109">
        <v>0</v>
      </c>
      <c r="F1017" s="109">
        <v>0</v>
      </c>
      <c r="G1017" s="109">
        <v>7</v>
      </c>
      <c r="H1017" s="86">
        <v>7</v>
      </c>
      <c r="I1017" s="87"/>
    </row>
    <row r="1018" spans="2:9" s="88" customFormat="1" ht="18.75" customHeight="1" x14ac:dyDescent="0.2">
      <c r="B1018" s="85" t="s">
        <v>2190</v>
      </c>
      <c r="C1018" s="109">
        <v>0</v>
      </c>
      <c r="D1018" s="109">
        <v>0</v>
      </c>
      <c r="E1018" s="109">
        <v>0</v>
      </c>
      <c r="F1018" s="109">
        <v>0</v>
      </c>
      <c r="G1018" s="109">
        <v>6</v>
      </c>
      <c r="H1018" s="86">
        <v>6</v>
      </c>
      <c r="I1018" s="87"/>
    </row>
    <row r="1019" spans="2:9" s="88" customFormat="1" ht="18.75" customHeight="1" x14ac:dyDescent="0.2">
      <c r="B1019" s="85" t="s">
        <v>2191</v>
      </c>
      <c r="C1019" s="109">
        <v>0</v>
      </c>
      <c r="D1019" s="109">
        <v>0</v>
      </c>
      <c r="E1019" s="109">
        <v>6</v>
      </c>
      <c r="F1019" s="109">
        <v>0</v>
      </c>
      <c r="G1019" s="109">
        <v>0</v>
      </c>
      <c r="H1019" s="86">
        <v>6</v>
      </c>
      <c r="I1019" s="87"/>
    </row>
    <row r="1020" spans="2:9" s="88" customFormat="1" ht="18.75" customHeight="1" x14ac:dyDescent="0.2">
      <c r="B1020" s="85" t="s">
        <v>2188</v>
      </c>
      <c r="C1020" s="109">
        <v>6</v>
      </c>
      <c r="D1020" s="109">
        <v>0</v>
      </c>
      <c r="E1020" s="109">
        <v>0</v>
      </c>
      <c r="F1020" s="109">
        <v>0</v>
      </c>
      <c r="G1020" s="109">
        <v>0</v>
      </c>
      <c r="H1020" s="86">
        <v>6</v>
      </c>
      <c r="I1020" s="87"/>
    </row>
    <row r="1021" spans="2:9" s="88" customFormat="1" ht="18.75" customHeight="1" x14ac:dyDescent="0.2">
      <c r="B1021" s="85" t="s">
        <v>1601</v>
      </c>
      <c r="C1021" s="109">
        <v>0</v>
      </c>
      <c r="D1021" s="109">
        <v>0</v>
      </c>
      <c r="E1021" s="109">
        <v>2</v>
      </c>
      <c r="F1021" s="109">
        <v>4</v>
      </c>
      <c r="G1021" s="109">
        <v>0</v>
      </c>
      <c r="H1021" s="86">
        <v>6</v>
      </c>
      <c r="I1021" s="87"/>
    </row>
    <row r="1022" spans="2:9" s="88" customFormat="1" ht="18.75" customHeight="1" x14ac:dyDescent="0.2">
      <c r="B1022" s="85" t="s">
        <v>2189</v>
      </c>
      <c r="C1022" s="109">
        <v>0</v>
      </c>
      <c r="D1022" s="109">
        <v>0</v>
      </c>
      <c r="E1022" s="109">
        <v>6</v>
      </c>
      <c r="F1022" s="109">
        <v>0</v>
      </c>
      <c r="G1022" s="109">
        <v>0</v>
      </c>
      <c r="H1022" s="86">
        <v>6</v>
      </c>
      <c r="I1022" s="87"/>
    </row>
    <row r="1023" spans="2:9" s="88" customFormat="1" ht="18.75" customHeight="1" x14ac:dyDescent="0.2">
      <c r="B1023" s="85" t="s">
        <v>1916</v>
      </c>
      <c r="C1023" s="109">
        <v>0</v>
      </c>
      <c r="D1023" s="109">
        <v>6</v>
      </c>
      <c r="E1023" s="109">
        <v>0</v>
      </c>
      <c r="F1023" s="109">
        <v>0</v>
      </c>
      <c r="G1023" s="109">
        <v>0</v>
      </c>
      <c r="H1023" s="86">
        <v>6</v>
      </c>
      <c r="I1023" s="87"/>
    </row>
    <row r="1024" spans="2:9" s="88" customFormat="1" ht="18.75" customHeight="1" x14ac:dyDescent="0.2">
      <c r="B1024" s="85" t="s">
        <v>2200</v>
      </c>
      <c r="C1024" s="109">
        <v>0</v>
      </c>
      <c r="D1024" s="109">
        <v>6</v>
      </c>
      <c r="E1024" s="109">
        <v>0</v>
      </c>
      <c r="F1024" s="109">
        <v>0</v>
      </c>
      <c r="G1024" s="109">
        <v>0</v>
      </c>
      <c r="H1024" s="86">
        <v>6</v>
      </c>
      <c r="I1024" s="87"/>
    </row>
    <row r="1025" spans="2:9" s="88" customFormat="1" ht="18.75" customHeight="1" x14ac:dyDescent="0.2">
      <c r="B1025" s="85" t="s">
        <v>1838</v>
      </c>
      <c r="C1025" s="109">
        <v>0</v>
      </c>
      <c r="D1025" s="109">
        <v>0</v>
      </c>
      <c r="E1025" s="109">
        <v>6</v>
      </c>
      <c r="F1025" s="109">
        <v>0</v>
      </c>
      <c r="G1025" s="109">
        <v>0</v>
      </c>
      <c r="H1025" s="86">
        <v>6</v>
      </c>
      <c r="I1025" s="87"/>
    </row>
    <row r="1026" spans="2:9" s="88" customFormat="1" ht="18.75" customHeight="1" x14ac:dyDescent="0.2">
      <c r="B1026" s="85" t="s">
        <v>2197</v>
      </c>
      <c r="C1026" s="109">
        <v>0</v>
      </c>
      <c r="D1026" s="109">
        <v>0</v>
      </c>
      <c r="E1026" s="109">
        <v>0</v>
      </c>
      <c r="F1026" s="109">
        <v>6</v>
      </c>
      <c r="G1026" s="109">
        <v>0</v>
      </c>
      <c r="H1026" s="86">
        <v>6</v>
      </c>
      <c r="I1026" s="87"/>
    </row>
    <row r="1027" spans="2:9" s="88" customFormat="1" ht="18.75" customHeight="1" x14ac:dyDescent="0.2">
      <c r="B1027" s="85" t="s">
        <v>1859</v>
      </c>
      <c r="C1027" s="109">
        <v>0</v>
      </c>
      <c r="D1027" s="109">
        <v>0</v>
      </c>
      <c r="E1027" s="109">
        <v>0</v>
      </c>
      <c r="F1027" s="109">
        <v>6</v>
      </c>
      <c r="G1027" s="109">
        <v>0</v>
      </c>
      <c r="H1027" s="86">
        <v>6</v>
      </c>
      <c r="I1027" s="87"/>
    </row>
    <row r="1028" spans="2:9" s="88" customFormat="1" ht="18.75" customHeight="1" x14ac:dyDescent="0.2">
      <c r="B1028" s="85" t="s">
        <v>2195</v>
      </c>
      <c r="C1028" s="109">
        <v>0</v>
      </c>
      <c r="D1028" s="109">
        <v>0</v>
      </c>
      <c r="E1028" s="109">
        <v>0</v>
      </c>
      <c r="F1028" s="109">
        <v>0</v>
      </c>
      <c r="G1028" s="109">
        <v>6</v>
      </c>
      <c r="H1028" s="86">
        <v>6</v>
      </c>
      <c r="I1028" s="87"/>
    </row>
    <row r="1029" spans="2:9" s="88" customFormat="1" ht="18.75" customHeight="1" x14ac:dyDescent="0.2">
      <c r="B1029" s="85" t="s">
        <v>2192</v>
      </c>
      <c r="C1029" s="109">
        <v>0</v>
      </c>
      <c r="D1029" s="109">
        <v>0</v>
      </c>
      <c r="E1029" s="109">
        <v>6</v>
      </c>
      <c r="F1029" s="109">
        <v>0</v>
      </c>
      <c r="G1029" s="109">
        <v>0</v>
      </c>
      <c r="H1029" s="86">
        <v>6</v>
      </c>
      <c r="I1029" s="87"/>
    </row>
    <row r="1030" spans="2:9" s="88" customFormat="1" ht="18.75" customHeight="1" x14ac:dyDescent="0.2">
      <c r="B1030" s="85" t="s">
        <v>2211</v>
      </c>
      <c r="C1030" s="109">
        <v>0</v>
      </c>
      <c r="D1030" s="109">
        <v>0</v>
      </c>
      <c r="E1030" s="109">
        <v>0</v>
      </c>
      <c r="F1030" s="109">
        <v>6</v>
      </c>
      <c r="G1030" s="109">
        <v>0</v>
      </c>
      <c r="H1030" s="86">
        <v>6</v>
      </c>
      <c r="I1030" s="87"/>
    </row>
    <row r="1031" spans="2:9" s="88" customFormat="1" ht="18.75" customHeight="1" x14ac:dyDescent="0.2">
      <c r="B1031" s="85" t="s">
        <v>2202</v>
      </c>
      <c r="C1031" s="109">
        <v>0</v>
      </c>
      <c r="D1031" s="109">
        <v>0</v>
      </c>
      <c r="E1031" s="109">
        <v>6</v>
      </c>
      <c r="F1031" s="109">
        <v>0</v>
      </c>
      <c r="G1031" s="109">
        <v>0</v>
      </c>
      <c r="H1031" s="86">
        <v>6</v>
      </c>
      <c r="I1031" s="87"/>
    </row>
    <row r="1032" spans="2:9" s="88" customFormat="1" ht="18.75" customHeight="1" x14ac:dyDescent="0.2">
      <c r="B1032" s="85" t="s">
        <v>1630</v>
      </c>
      <c r="C1032" s="109">
        <v>4</v>
      </c>
      <c r="D1032" s="109">
        <v>2</v>
      </c>
      <c r="E1032" s="109">
        <v>0</v>
      </c>
      <c r="F1032" s="109">
        <v>0</v>
      </c>
      <c r="G1032" s="109">
        <v>0</v>
      </c>
      <c r="H1032" s="86">
        <v>6</v>
      </c>
      <c r="I1032" s="87"/>
    </row>
    <row r="1033" spans="2:9" s="88" customFormat="1" ht="18.75" customHeight="1" x14ac:dyDescent="0.2">
      <c r="B1033" s="85" t="s">
        <v>2219</v>
      </c>
      <c r="C1033" s="109">
        <v>6</v>
      </c>
      <c r="D1033" s="109">
        <v>0</v>
      </c>
      <c r="E1033" s="109">
        <v>0</v>
      </c>
      <c r="F1033" s="109">
        <v>0</v>
      </c>
      <c r="G1033" s="109">
        <v>0</v>
      </c>
      <c r="H1033" s="86">
        <v>6</v>
      </c>
      <c r="I1033" s="87"/>
    </row>
    <row r="1034" spans="2:9" s="88" customFormat="1" ht="18.75" customHeight="1" x14ac:dyDescent="0.2">
      <c r="B1034" s="85" t="s">
        <v>2217</v>
      </c>
      <c r="C1034" s="109">
        <v>0</v>
      </c>
      <c r="D1034" s="109">
        <v>0</v>
      </c>
      <c r="E1034" s="109">
        <v>6</v>
      </c>
      <c r="F1034" s="109">
        <v>0</v>
      </c>
      <c r="G1034" s="109">
        <v>0</v>
      </c>
      <c r="H1034" s="86">
        <v>6</v>
      </c>
      <c r="I1034" s="87"/>
    </row>
    <row r="1035" spans="2:9" s="88" customFormat="1" ht="18.75" customHeight="1" x14ac:dyDescent="0.2">
      <c r="B1035" s="85" t="s">
        <v>2204</v>
      </c>
      <c r="C1035" s="109">
        <v>0</v>
      </c>
      <c r="D1035" s="109">
        <v>0</v>
      </c>
      <c r="E1035" s="109">
        <v>6</v>
      </c>
      <c r="F1035" s="109">
        <v>0</v>
      </c>
      <c r="G1035" s="109">
        <v>0</v>
      </c>
      <c r="H1035" s="86">
        <v>6</v>
      </c>
      <c r="I1035" s="87"/>
    </row>
    <row r="1036" spans="2:9" s="88" customFormat="1" ht="18.75" customHeight="1" x14ac:dyDescent="0.2">
      <c r="B1036" s="85" t="s">
        <v>1888</v>
      </c>
      <c r="C1036" s="109">
        <v>0</v>
      </c>
      <c r="D1036" s="109">
        <v>4</v>
      </c>
      <c r="E1036" s="109">
        <v>2</v>
      </c>
      <c r="F1036" s="109">
        <v>0</v>
      </c>
      <c r="G1036" s="109">
        <v>0</v>
      </c>
      <c r="H1036" s="86">
        <v>6</v>
      </c>
      <c r="I1036" s="87"/>
    </row>
    <row r="1037" spans="2:9" s="88" customFormat="1" ht="18.75" customHeight="1" x14ac:dyDescent="0.2">
      <c r="B1037" s="85" t="s">
        <v>2212</v>
      </c>
      <c r="C1037" s="109">
        <v>0</v>
      </c>
      <c r="D1037" s="109">
        <v>0</v>
      </c>
      <c r="E1037" s="109">
        <v>0</v>
      </c>
      <c r="F1037" s="109">
        <v>6</v>
      </c>
      <c r="G1037" s="109">
        <v>0</v>
      </c>
      <c r="H1037" s="86">
        <v>6</v>
      </c>
      <c r="I1037" s="87"/>
    </row>
    <row r="1038" spans="2:9" s="88" customFormat="1" ht="18.75" customHeight="1" x14ac:dyDescent="0.2">
      <c r="B1038" s="85" t="s">
        <v>2222</v>
      </c>
      <c r="C1038" s="109">
        <v>0</v>
      </c>
      <c r="D1038" s="109">
        <v>1</v>
      </c>
      <c r="E1038" s="109">
        <v>0</v>
      </c>
      <c r="F1038" s="109">
        <v>3</v>
      </c>
      <c r="G1038" s="109">
        <v>2</v>
      </c>
      <c r="H1038" s="86">
        <v>6</v>
      </c>
      <c r="I1038" s="87"/>
    </row>
    <row r="1039" spans="2:9" s="88" customFormat="1" ht="18.75" customHeight="1" x14ac:dyDescent="0.2">
      <c r="B1039" s="85" t="s">
        <v>2016</v>
      </c>
      <c r="C1039" s="109">
        <v>0</v>
      </c>
      <c r="D1039" s="109">
        <v>0</v>
      </c>
      <c r="E1039" s="109">
        <v>0</v>
      </c>
      <c r="F1039" s="109">
        <v>6</v>
      </c>
      <c r="G1039" s="109">
        <v>0</v>
      </c>
      <c r="H1039" s="86">
        <v>6</v>
      </c>
      <c r="I1039" s="87"/>
    </row>
    <row r="1040" spans="2:9" s="88" customFormat="1" ht="18.75" customHeight="1" x14ac:dyDescent="0.2">
      <c r="B1040" s="85" t="s">
        <v>2102</v>
      </c>
      <c r="C1040" s="109">
        <v>0</v>
      </c>
      <c r="D1040" s="109">
        <v>0</v>
      </c>
      <c r="E1040" s="109">
        <v>6</v>
      </c>
      <c r="F1040" s="109">
        <v>0</v>
      </c>
      <c r="G1040" s="109">
        <v>0</v>
      </c>
      <c r="H1040" s="86">
        <v>6</v>
      </c>
      <c r="I1040" s="87"/>
    </row>
    <row r="1041" spans="2:9" s="88" customFormat="1" ht="18.75" customHeight="1" x14ac:dyDescent="0.2">
      <c r="B1041" s="85" t="s">
        <v>1997</v>
      </c>
      <c r="C1041" s="109">
        <v>0</v>
      </c>
      <c r="D1041" s="109">
        <v>0</v>
      </c>
      <c r="E1041" s="109">
        <v>5</v>
      </c>
      <c r="F1041" s="109">
        <v>1</v>
      </c>
      <c r="G1041" s="109">
        <v>0</v>
      </c>
      <c r="H1041" s="86">
        <v>6</v>
      </c>
      <c r="I1041" s="87"/>
    </row>
    <row r="1042" spans="2:9" s="88" customFormat="1" ht="18.75" customHeight="1" x14ac:dyDescent="0.2">
      <c r="B1042" s="85" t="s">
        <v>3135</v>
      </c>
      <c r="C1042" s="109">
        <v>6</v>
      </c>
      <c r="D1042" s="109">
        <v>0</v>
      </c>
      <c r="E1042" s="109">
        <v>0</v>
      </c>
      <c r="F1042" s="109">
        <v>0</v>
      </c>
      <c r="G1042" s="109">
        <v>0</v>
      </c>
      <c r="H1042" s="86">
        <v>6</v>
      </c>
      <c r="I1042" s="87"/>
    </row>
    <row r="1043" spans="2:9" s="88" customFormat="1" ht="18.75" customHeight="1" x14ac:dyDescent="0.2">
      <c r="B1043" s="85" t="s">
        <v>2121</v>
      </c>
      <c r="C1043" s="109">
        <v>0</v>
      </c>
      <c r="D1043" s="109">
        <v>0</v>
      </c>
      <c r="E1043" s="109">
        <v>0</v>
      </c>
      <c r="F1043" s="109">
        <v>0</v>
      </c>
      <c r="G1043" s="109">
        <v>6</v>
      </c>
      <c r="H1043" s="86">
        <v>6</v>
      </c>
      <c r="I1043" s="87"/>
    </row>
    <row r="1044" spans="2:9" s="88" customFormat="1" ht="18.75" customHeight="1" x14ac:dyDescent="0.2">
      <c r="B1044" s="85" t="s">
        <v>1798</v>
      </c>
      <c r="C1044" s="109">
        <v>0</v>
      </c>
      <c r="D1044" s="109">
        <v>0</v>
      </c>
      <c r="E1044" s="109">
        <v>5</v>
      </c>
      <c r="F1044" s="109">
        <v>0</v>
      </c>
      <c r="G1044" s="109">
        <v>1</v>
      </c>
      <c r="H1044" s="86">
        <v>6</v>
      </c>
      <c r="I1044" s="87"/>
    </row>
    <row r="1045" spans="2:9" s="88" customFormat="1" ht="18.75" customHeight="1" x14ac:dyDescent="0.2">
      <c r="B1045" s="85" t="s">
        <v>1088</v>
      </c>
      <c r="C1045" s="109">
        <v>0</v>
      </c>
      <c r="D1045" s="109">
        <v>0</v>
      </c>
      <c r="E1045" s="109">
        <v>6</v>
      </c>
      <c r="F1045" s="109">
        <v>0</v>
      </c>
      <c r="G1045" s="109">
        <v>0</v>
      </c>
      <c r="H1045" s="86">
        <v>6</v>
      </c>
      <c r="I1045" s="87"/>
    </row>
    <row r="1046" spans="2:9" s="88" customFormat="1" ht="18.75" customHeight="1" x14ac:dyDescent="0.2">
      <c r="B1046" s="85" t="s">
        <v>2226</v>
      </c>
      <c r="C1046" s="109">
        <v>6</v>
      </c>
      <c r="D1046" s="109">
        <v>0</v>
      </c>
      <c r="E1046" s="109">
        <v>0</v>
      </c>
      <c r="F1046" s="109">
        <v>0</v>
      </c>
      <c r="G1046" s="109">
        <v>0</v>
      </c>
      <c r="H1046" s="86">
        <v>6</v>
      </c>
      <c r="I1046" s="87"/>
    </row>
    <row r="1047" spans="2:9" s="88" customFormat="1" ht="18.75" customHeight="1" x14ac:dyDescent="0.2">
      <c r="B1047" s="85" t="s">
        <v>2065</v>
      </c>
      <c r="C1047" s="109">
        <v>0</v>
      </c>
      <c r="D1047" s="109">
        <v>0</v>
      </c>
      <c r="E1047" s="109">
        <v>0</v>
      </c>
      <c r="F1047" s="109">
        <v>5</v>
      </c>
      <c r="G1047" s="109">
        <v>0</v>
      </c>
      <c r="H1047" s="86">
        <v>5</v>
      </c>
      <c r="I1047" s="87"/>
    </row>
    <row r="1048" spans="2:9" s="88" customFormat="1" ht="18.75" customHeight="1" x14ac:dyDescent="0.2">
      <c r="B1048" s="85" t="s">
        <v>1741</v>
      </c>
      <c r="C1048" s="109">
        <v>0</v>
      </c>
      <c r="D1048" s="109">
        <v>0</v>
      </c>
      <c r="E1048" s="109">
        <v>5</v>
      </c>
      <c r="F1048" s="109">
        <v>0</v>
      </c>
      <c r="G1048" s="109">
        <v>0</v>
      </c>
      <c r="H1048" s="86">
        <v>5</v>
      </c>
      <c r="I1048" s="87"/>
    </row>
    <row r="1049" spans="2:9" s="88" customFormat="1" ht="18.75" customHeight="1" x14ac:dyDescent="0.2">
      <c r="B1049" s="85" t="s">
        <v>2241</v>
      </c>
      <c r="C1049" s="109">
        <v>5</v>
      </c>
      <c r="D1049" s="109">
        <v>0</v>
      </c>
      <c r="E1049" s="109">
        <v>0</v>
      </c>
      <c r="F1049" s="109">
        <v>0</v>
      </c>
      <c r="G1049" s="109">
        <v>0</v>
      </c>
      <c r="H1049" s="86">
        <v>5</v>
      </c>
      <c r="I1049" s="87"/>
    </row>
    <row r="1050" spans="2:9" s="88" customFormat="1" ht="18.75" customHeight="1" x14ac:dyDescent="0.2">
      <c r="B1050" s="85" t="s">
        <v>2244</v>
      </c>
      <c r="C1050" s="109">
        <v>0</v>
      </c>
      <c r="D1050" s="109">
        <v>5</v>
      </c>
      <c r="E1050" s="109">
        <v>0</v>
      </c>
      <c r="F1050" s="109">
        <v>0</v>
      </c>
      <c r="G1050" s="109">
        <v>0</v>
      </c>
      <c r="H1050" s="86">
        <v>5</v>
      </c>
      <c r="I1050" s="87"/>
    </row>
    <row r="1051" spans="2:9" s="88" customFormat="1" ht="18.75" customHeight="1" x14ac:dyDescent="0.2">
      <c r="B1051" s="85" t="s">
        <v>2237</v>
      </c>
      <c r="C1051" s="109">
        <v>5</v>
      </c>
      <c r="D1051" s="109">
        <v>0</v>
      </c>
      <c r="E1051" s="109">
        <v>0</v>
      </c>
      <c r="F1051" s="109">
        <v>0</v>
      </c>
      <c r="G1051" s="109">
        <v>0</v>
      </c>
      <c r="H1051" s="86">
        <v>5</v>
      </c>
      <c r="I1051" s="87"/>
    </row>
    <row r="1052" spans="2:9" s="88" customFormat="1" ht="18.75" customHeight="1" x14ac:dyDescent="0.2">
      <c r="B1052" s="85" t="s">
        <v>2239</v>
      </c>
      <c r="C1052" s="109">
        <v>0</v>
      </c>
      <c r="D1052" s="109">
        <v>0</v>
      </c>
      <c r="E1052" s="109">
        <v>0</v>
      </c>
      <c r="F1052" s="109">
        <v>0</v>
      </c>
      <c r="G1052" s="109">
        <v>5</v>
      </c>
      <c r="H1052" s="86">
        <v>5</v>
      </c>
      <c r="I1052" s="87"/>
    </row>
    <row r="1053" spans="2:9" s="88" customFormat="1" ht="18.75" customHeight="1" x14ac:dyDescent="0.2">
      <c r="B1053" s="85" t="s">
        <v>1976</v>
      </c>
      <c r="C1053" s="109">
        <v>0</v>
      </c>
      <c r="D1053" s="109">
        <v>0</v>
      </c>
      <c r="E1053" s="109">
        <v>0</v>
      </c>
      <c r="F1053" s="109">
        <v>0</v>
      </c>
      <c r="G1053" s="109">
        <v>5</v>
      </c>
      <c r="H1053" s="86">
        <v>5</v>
      </c>
      <c r="I1053" s="87"/>
    </row>
    <row r="1054" spans="2:9" s="88" customFormat="1" ht="18.75" customHeight="1" x14ac:dyDescent="0.2">
      <c r="B1054" s="85" t="s">
        <v>2133</v>
      </c>
      <c r="C1054" s="109">
        <v>0</v>
      </c>
      <c r="D1054" s="109">
        <v>0</v>
      </c>
      <c r="E1054" s="109">
        <v>0</v>
      </c>
      <c r="F1054" s="109">
        <v>5</v>
      </c>
      <c r="G1054" s="109">
        <v>0</v>
      </c>
      <c r="H1054" s="86">
        <v>5</v>
      </c>
      <c r="I1054" s="87"/>
    </row>
    <row r="1055" spans="2:9" s="88" customFormat="1" ht="18.75" customHeight="1" x14ac:dyDescent="0.2">
      <c r="B1055" s="85" t="s">
        <v>2246</v>
      </c>
      <c r="C1055" s="109">
        <v>0</v>
      </c>
      <c r="D1055" s="109">
        <v>0</v>
      </c>
      <c r="E1055" s="109">
        <v>0</v>
      </c>
      <c r="F1055" s="109">
        <v>5</v>
      </c>
      <c r="G1055" s="109">
        <v>0</v>
      </c>
      <c r="H1055" s="86">
        <v>5</v>
      </c>
      <c r="I1055" s="87"/>
    </row>
    <row r="1056" spans="2:9" s="88" customFormat="1" ht="18.75" customHeight="1" x14ac:dyDescent="0.2">
      <c r="B1056" s="85" t="s">
        <v>2251</v>
      </c>
      <c r="C1056" s="109">
        <v>0</v>
      </c>
      <c r="D1056" s="109">
        <v>5</v>
      </c>
      <c r="E1056" s="109">
        <v>0</v>
      </c>
      <c r="F1056" s="109">
        <v>0</v>
      </c>
      <c r="G1056" s="109">
        <v>0</v>
      </c>
      <c r="H1056" s="86">
        <v>5</v>
      </c>
      <c r="I1056" s="87"/>
    </row>
    <row r="1057" spans="2:9" s="88" customFormat="1" ht="18.75" customHeight="1" x14ac:dyDescent="0.2">
      <c r="B1057" s="85" t="s">
        <v>2259</v>
      </c>
      <c r="C1057" s="109">
        <v>5</v>
      </c>
      <c r="D1057" s="109">
        <v>0</v>
      </c>
      <c r="E1057" s="109">
        <v>0</v>
      </c>
      <c r="F1057" s="109">
        <v>0</v>
      </c>
      <c r="G1057" s="109">
        <v>0</v>
      </c>
      <c r="H1057" s="86">
        <v>5</v>
      </c>
      <c r="I1057" s="87"/>
    </row>
    <row r="1058" spans="2:9" s="88" customFormat="1" ht="18.75" customHeight="1" x14ac:dyDescent="0.2">
      <c r="B1058" s="85" t="s">
        <v>1930</v>
      </c>
      <c r="C1058" s="109">
        <v>0</v>
      </c>
      <c r="D1058" s="109">
        <v>0</v>
      </c>
      <c r="E1058" s="109">
        <v>0</v>
      </c>
      <c r="F1058" s="109">
        <v>0</v>
      </c>
      <c r="G1058" s="109">
        <v>5</v>
      </c>
      <c r="H1058" s="86">
        <v>5</v>
      </c>
      <c r="I1058" s="87"/>
    </row>
    <row r="1059" spans="2:9" s="88" customFormat="1" ht="18.75" customHeight="1" x14ac:dyDescent="0.2">
      <c r="B1059" s="85" t="s">
        <v>2261</v>
      </c>
      <c r="C1059" s="109">
        <v>0</v>
      </c>
      <c r="D1059" s="109">
        <v>0</v>
      </c>
      <c r="E1059" s="109">
        <v>0</v>
      </c>
      <c r="F1059" s="109">
        <v>5</v>
      </c>
      <c r="G1059" s="109">
        <v>0</v>
      </c>
      <c r="H1059" s="86">
        <v>5</v>
      </c>
      <c r="I1059" s="87"/>
    </row>
    <row r="1060" spans="2:9" s="88" customFormat="1" ht="18.75" customHeight="1" x14ac:dyDescent="0.2">
      <c r="B1060" s="85" t="s">
        <v>1686</v>
      </c>
      <c r="C1060" s="109">
        <v>0</v>
      </c>
      <c r="D1060" s="109">
        <v>0</v>
      </c>
      <c r="E1060" s="109">
        <v>3</v>
      </c>
      <c r="F1060" s="109">
        <v>2</v>
      </c>
      <c r="G1060" s="109">
        <v>0</v>
      </c>
      <c r="H1060" s="86">
        <v>5</v>
      </c>
      <c r="I1060" s="87"/>
    </row>
    <row r="1061" spans="2:9" s="88" customFormat="1" ht="18.75" customHeight="1" x14ac:dyDescent="0.2">
      <c r="B1061" s="85" t="s">
        <v>2051</v>
      </c>
      <c r="C1061" s="109">
        <v>0</v>
      </c>
      <c r="D1061" s="109">
        <v>0</v>
      </c>
      <c r="E1061" s="109">
        <v>0</v>
      </c>
      <c r="F1061" s="109">
        <v>0</v>
      </c>
      <c r="G1061" s="109">
        <v>5</v>
      </c>
      <c r="H1061" s="86">
        <v>5</v>
      </c>
      <c r="I1061" s="87"/>
    </row>
    <row r="1062" spans="2:9" s="88" customFormat="1" ht="18.75" customHeight="1" x14ac:dyDescent="0.2">
      <c r="B1062" s="85" t="s">
        <v>2256</v>
      </c>
      <c r="C1062" s="109">
        <v>0</v>
      </c>
      <c r="D1062" s="109">
        <v>0</v>
      </c>
      <c r="E1062" s="109">
        <v>0</v>
      </c>
      <c r="F1062" s="109">
        <v>0</v>
      </c>
      <c r="G1062" s="109">
        <v>5</v>
      </c>
      <c r="H1062" s="86">
        <v>5</v>
      </c>
      <c r="I1062" s="87"/>
    </row>
    <row r="1063" spans="2:9" s="88" customFormat="1" ht="18.75" customHeight="1" x14ac:dyDescent="0.2">
      <c r="B1063" s="85" t="s">
        <v>2124</v>
      </c>
      <c r="C1063" s="109">
        <v>5</v>
      </c>
      <c r="D1063" s="109">
        <v>0</v>
      </c>
      <c r="E1063" s="109">
        <v>0</v>
      </c>
      <c r="F1063" s="109">
        <v>0</v>
      </c>
      <c r="G1063" s="109">
        <v>0</v>
      </c>
      <c r="H1063" s="86">
        <v>5</v>
      </c>
      <c r="I1063" s="87"/>
    </row>
    <row r="1064" spans="2:9" s="88" customFormat="1" ht="18.75" customHeight="1" x14ac:dyDescent="0.2">
      <c r="B1064" s="85" t="s">
        <v>2104</v>
      </c>
      <c r="C1064" s="109">
        <v>0</v>
      </c>
      <c r="D1064" s="109">
        <v>5</v>
      </c>
      <c r="E1064" s="109">
        <v>0</v>
      </c>
      <c r="F1064" s="109">
        <v>0</v>
      </c>
      <c r="G1064" s="109">
        <v>0</v>
      </c>
      <c r="H1064" s="86">
        <v>5</v>
      </c>
      <c r="I1064" s="87"/>
    </row>
    <row r="1065" spans="2:9" s="88" customFormat="1" ht="18.75" customHeight="1" x14ac:dyDescent="0.2">
      <c r="B1065" s="85" t="s">
        <v>2125</v>
      </c>
      <c r="C1065" s="109">
        <v>2</v>
      </c>
      <c r="D1065" s="109">
        <v>3</v>
      </c>
      <c r="E1065" s="109">
        <v>0</v>
      </c>
      <c r="F1065" s="109">
        <v>0</v>
      </c>
      <c r="G1065" s="109">
        <v>0</v>
      </c>
      <c r="H1065" s="86">
        <v>5</v>
      </c>
      <c r="I1065" s="87"/>
    </row>
    <row r="1066" spans="2:9" s="88" customFormat="1" ht="18.75" customHeight="1" x14ac:dyDescent="0.2">
      <c r="B1066" s="85" t="s">
        <v>1962</v>
      </c>
      <c r="C1066" s="109">
        <v>0</v>
      </c>
      <c r="D1066" s="109">
        <v>0</v>
      </c>
      <c r="E1066" s="109">
        <v>0</v>
      </c>
      <c r="F1066" s="109">
        <v>0</v>
      </c>
      <c r="G1066" s="109">
        <v>5</v>
      </c>
      <c r="H1066" s="86">
        <v>5</v>
      </c>
      <c r="I1066" s="87"/>
    </row>
    <row r="1067" spans="2:9" s="88" customFormat="1" ht="18.75" customHeight="1" x14ac:dyDescent="0.2">
      <c r="B1067" s="85" t="s">
        <v>2276</v>
      </c>
      <c r="C1067" s="109">
        <v>5</v>
      </c>
      <c r="D1067" s="109">
        <v>0</v>
      </c>
      <c r="E1067" s="109">
        <v>0</v>
      </c>
      <c r="F1067" s="109">
        <v>0</v>
      </c>
      <c r="G1067" s="109">
        <v>0</v>
      </c>
      <c r="H1067" s="86">
        <v>5</v>
      </c>
      <c r="I1067" s="87"/>
    </row>
    <row r="1068" spans="2:9" s="88" customFormat="1" ht="18.75" customHeight="1" x14ac:dyDescent="0.2">
      <c r="B1068" s="85" t="s">
        <v>1869</v>
      </c>
      <c r="C1068" s="109">
        <v>0</v>
      </c>
      <c r="D1068" s="109">
        <v>0</v>
      </c>
      <c r="E1068" s="109">
        <v>4</v>
      </c>
      <c r="F1068" s="109">
        <v>1</v>
      </c>
      <c r="G1068" s="109">
        <v>0</v>
      </c>
      <c r="H1068" s="86">
        <v>5</v>
      </c>
      <c r="I1068" s="87"/>
    </row>
    <row r="1069" spans="2:9" s="88" customFormat="1" ht="18.75" customHeight="1" x14ac:dyDescent="0.2">
      <c r="B1069" s="85" t="s">
        <v>1986</v>
      </c>
      <c r="C1069" s="109">
        <v>0</v>
      </c>
      <c r="D1069" s="109">
        <v>2</v>
      </c>
      <c r="E1069" s="109">
        <v>0</v>
      </c>
      <c r="F1069" s="109">
        <v>0</v>
      </c>
      <c r="G1069" s="109">
        <v>3</v>
      </c>
      <c r="H1069" s="86">
        <v>5</v>
      </c>
      <c r="I1069" s="87"/>
    </row>
    <row r="1070" spans="2:9" s="88" customFormat="1" ht="18.75" customHeight="1" x14ac:dyDescent="0.2">
      <c r="B1070" s="85" t="s">
        <v>2042</v>
      </c>
      <c r="C1070" s="109">
        <v>0</v>
      </c>
      <c r="D1070" s="109">
        <v>0</v>
      </c>
      <c r="E1070" s="109">
        <v>0</v>
      </c>
      <c r="F1070" s="109">
        <v>0</v>
      </c>
      <c r="G1070" s="109">
        <v>4</v>
      </c>
      <c r="H1070" s="86">
        <v>4</v>
      </c>
      <c r="I1070" s="87"/>
    </row>
    <row r="1071" spans="2:9" s="88" customFormat="1" ht="18.75" customHeight="1" x14ac:dyDescent="0.2">
      <c r="B1071" s="85" t="s">
        <v>2285</v>
      </c>
      <c r="C1071" s="109">
        <v>0</v>
      </c>
      <c r="D1071" s="109">
        <v>0</v>
      </c>
      <c r="E1071" s="109">
        <v>4</v>
      </c>
      <c r="F1071" s="109">
        <v>0</v>
      </c>
      <c r="G1071" s="109">
        <v>0</v>
      </c>
      <c r="H1071" s="86">
        <v>4</v>
      </c>
      <c r="I1071" s="87"/>
    </row>
    <row r="1072" spans="2:9" s="88" customFormat="1" ht="18.75" customHeight="1" x14ac:dyDescent="0.2">
      <c r="B1072" s="85" t="s">
        <v>2110</v>
      </c>
      <c r="C1072" s="109">
        <v>4</v>
      </c>
      <c r="D1072" s="109">
        <v>0</v>
      </c>
      <c r="E1072" s="109">
        <v>0</v>
      </c>
      <c r="F1072" s="109">
        <v>0</v>
      </c>
      <c r="G1072" s="109">
        <v>0</v>
      </c>
      <c r="H1072" s="86">
        <v>4</v>
      </c>
      <c r="I1072" s="87"/>
    </row>
    <row r="1073" spans="2:9" s="88" customFormat="1" ht="18.75" customHeight="1" x14ac:dyDescent="0.2">
      <c r="B1073" s="85" t="s">
        <v>2290</v>
      </c>
      <c r="C1073" s="109">
        <v>4</v>
      </c>
      <c r="D1073" s="109">
        <v>0</v>
      </c>
      <c r="E1073" s="109">
        <v>0</v>
      </c>
      <c r="F1073" s="109">
        <v>0</v>
      </c>
      <c r="G1073" s="109">
        <v>0</v>
      </c>
      <c r="H1073" s="86">
        <v>4</v>
      </c>
      <c r="I1073" s="87"/>
    </row>
    <row r="1074" spans="2:9" s="88" customFormat="1" ht="18.75" customHeight="1" x14ac:dyDescent="0.2">
      <c r="B1074" s="85" t="s">
        <v>2296</v>
      </c>
      <c r="C1074" s="109">
        <v>0</v>
      </c>
      <c r="D1074" s="109">
        <v>0</v>
      </c>
      <c r="E1074" s="109">
        <v>4</v>
      </c>
      <c r="F1074" s="109">
        <v>0</v>
      </c>
      <c r="G1074" s="109">
        <v>0</v>
      </c>
      <c r="H1074" s="86">
        <v>4</v>
      </c>
      <c r="I1074" s="87"/>
    </row>
    <row r="1075" spans="2:9" s="88" customFormat="1" ht="18.75" customHeight="1" x14ac:dyDescent="0.2">
      <c r="B1075" s="85" t="s">
        <v>2022</v>
      </c>
      <c r="C1075" s="109">
        <v>0</v>
      </c>
      <c r="D1075" s="109">
        <v>0</v>
      </c>
      <c r="E1075" s="109">
        <v>0</v>
      </c>
      <c r="F1075" s="109">
        <v>0</v>
      </c>
      <c r="G1075" s="109">
        <v>4</v>
      </c>
      <c r="H1075" s="86">
        <v>4</v>
      </c>
      <c r="I1075" s="87"/>
    </row>
    <row r="1076" spans="2:9" s="88" customFormat="1" ht="18.75" customHeight="1" x14ac:dyDescent="0.2">
      <c r="B1076" s="85" t="s">
        <v>2292</v>
      </c>
      <c r="C1076" s="109">
        <v>0</v>
      </c>
      <c r="D1076" s="109">
        <v>0</v>
      </c>
      <c r="E1076" s="109">
        <v>4</v>
      </c>
      <c r="F1076" s="109">
        <v>0</v>
      </c>
      <c r="G1076" s="109">
        <v>0</v>
      </c>
      <c r="H1076" s="86">
        <v>4</v>
      </c>
      <c r="I1076" s="87"/>
    </row>
    <row r="1077" spans="2:9" s="88" customFormat="1" ht="18.75" customHeight="1" x14ac:dyDescent="0.2">
      <c r="B1077" s="85" t="s">
        <v>2286</v>
      </c>
      <c r="C1077" s="109">
        <v>0</v>
      </c>
      <c r="D1077" s="109">
        <v>4</v>
      </c>
      <c r="E1077" s="109">
        <v>0</v>
      </c>
      <c r="F1077" s="109">
        <v>0</v>
      </c>
      <c r="G1077" s="109">
        <v>0</v>
      </c>
      <c r="H1077" s="86">
        <v>4</v>
      </c>
      <c r="I1077" s="87"/>
    </row>
    <row r="1078" spans="2:9" s="88" customFormat="1" ht="18.75" customHeight="1" x14ac:dyDescent="0.2">
      <c r="B1078" s="85" t="s">
        <v>1292</v>
      </c>
      <c r="C1078" s="109">
        <v>0</v>
      </c>
      <c r="D1078" s="109">
        <v>0</v>
      </c>
      <c r="E1078" s="109">
        <v>0</v>
      </c>
      <c r="F1078" s="109">
        <v>2</v>
      </c>
      <c r="G1078" s="109">
        <v>2</v>
      </c>
      <c r="H1078" s="86">
        <v>4</v>
      </c>
      <c r="I1078" s="87"/>
    </row>
    <row r="1079" spans="2:9" s="88" customFormat="1" ht="18.75" customHeight="1" x14ac:dyDescent="0.2">
      <c r="B1079" s="85" t="s">
        <v>2288</v>
      </c>
      <c r="C1079" s="109">
        <v>0</v>
      </c>
      <c r="D1079" s="109">
        <v>0</v>
      </c>
      <c r="E1079" s="109">
        <v>4</v>
      </c>
      <c r="F1079" s="109">
        <v>0</v>
      </c>
      <c r="G1079" s="109">
        <v>0</v>
      </c>
      <c r="H1079" s="86">
        <v>4</v>
      </c>
      <c r="I1079" s="87"/>
    </row>
    <row r="1080" spans="2:9" s="88" customFormat="1" ht="18.75" customHeight="1" x14ac:dyDescent="0.2">
      <c r="B1080" s="85" t="s">
        <v>2089</v>
      </c>
      <c r="C1080" s="109">
        <v>0</v>
      </c>
      <c r="D1080" s="109">
        <v>4</v>
      </c>
      <c r="E1080" s="109">
        <v>0</v>
      </c>
      <c r="F1080" s="109">
        <v>0</v>
      </c>
      <c r="G1080" s="109">
        <v>0</v>
      </c>
      <c r="H1080" s="86">
        <v>4</v>
      </c>
      <c r="I1080" s="87"/>
    </row>
    <row r="1081" spans="2:9" s="88" customFormat="1" ht="18.75" customHeight="1" x14ac:dyDescent="0.2">
      <c r="B1081" s="85" t="s">
        <v>2056</v>
      </c>
      <c r="C1081" s="109">
        <v>0</v>
      </c>
      <c r="D1081" s="109">
        <v>0</v>
      </c>
      <c r="E1081" s="109">
        <v>0</v>
      </c>
      <c r="F1081" s="109">
        <v>4</v>
      </c>
      <c r="G1081" s="109">
        <v>0</v>
      </c>
      <c r="H1081" s="86">
        <v>4</v>
      </c>
      <c r="I1081" s="87"/>
    </row>
    <row r="1082" spans="2:9" s="88" customFormat="1" ht="18.75" customHeight="1" x14ac:dyDescent="0.2">
      <c r="B1082" s="85" t="s">
        <v>1879</v>
      </c>
      <c r="C1082" s="109">
        <v>0</v>
      </c>
      <c r="D1082" s="109">
        <v>4</v>
      </c>
      <c r="E1082" s="109">
        <v>0</v>
      </c>
      <c r="F1082" s="109">
        <v>0</v>
      </c>
      <c r="G1082" s="109">
        <v>0</v>
      </c>
      <c r="H1082" s="86">
        <v>4</v>
      </c>
      <c r="I1082" s="87"/>
    </row>
    <row r="1083" spans="2:9" s="88" customFormat="1" ht="18.75" customHeight="1" x14ac:dyDescent="0.2">
      <c r="B1083" s="85" t="s">
        <v>2302</v>
      </c>
      <c r="C1083" s="109">
        <v>0</v>
      </c>
      <c r="D1083" s="109">
        <v>4</v>
      </c>
      <c r="E1083" s="109">
        <v>0</v>
      </c>
      <c r="F1083" s="109">
        <v>0</v>
      </c>
      <c r="G1083" s="109">
        <v>0</v>
      </c>
      <c r="H1083" s="86">
        <v>4</v>
      </c>
      <c r="I1083" s="87"/>
    </row>
    <row r="1084" spans="2:9" s="88" customFormat="1" ht="18.75" customHeight="1" x14ac:dyDescent="0.2">
      <c r="B1084" s="85" t="s">
        <v>2318</v>
      </c>
      <c r="C1084" s="109">
        <v>0</v>
      </c>
      <c r="D1084" s="109">
        <v>4</v>
      </c>
      <c r="E1084" s="109">
        <v>0</v>
      </c>
      <c r="F1084" s="109">
        <v>0</v>
      </c>
      <c r="G1084" s="109">
        <v>0</v>
      </c>
      <c r="H1084" s="86">
        <v>4</v>
      </c>
      <c r="I1084" s="87"/>
    </row>
    <row r="1085" spans="2:9" s="88" customFormat="1" ht="18.75" customHeight="1" x14ac:dyDescent="0.2">
      <c r="B1085" s="85" t="s">
        <v>3136</v>
      </c>
      <c r="C1085" s="109">
        <v>0</v>
      </c>
      <c r="D1085" s="109">
        <v>0</v>
      </c>
      <c r="E1085" s="109">
        <v>0</v>
      </c>
      <c r="F1085" s="109">
        <v>0</v>
      </c>
      <c r="G1085" s="109">
        <v>4</v>
      </c>
      <c r="H1085" s="86">
        <v>4</v>
      </c>
      <c r="I1085" s="87"/>
    </row>
    <row r="1086" spans="2:9" s="88" customFormat="1" ht="18.75" customHeight="1" x14ac:dyDescent="0.2">
      <c r="B1086" s="85" t="s">
        <v>2315</v>
      </c>
      <c r="C1086" s="109">
        <v>0</v>
      </c>
      <c r="D1086" s="109">
        <v>4</v>
      </c>
      <c r="E1086" s="109">
        <v>0</v>
      </c>
      <c r="F1086" s="109">
        <v>0</v>
      </c>
      <c r="G1086" s="109">
        <v>0</v>
      </c>
      <c r="H1086" s="86">
        <v>4</v>
      </c>
      <c r="I1086" s="87"/>
    </row>
    <row r="1087" spans="2:9" s="88" customFormat="1" ht="18.75" customHeight="1" x14ac:dyDescent="0.2">
      <c r="B1087" s="85" t="s">
        <v>1975</v>
      </c>
      <c r="C1087" s="109">
        <v>0</v>
      </c>
      <c r="D1087" s="109">
        <v>0</v>
      </c>
      <c r="E1087" s="109">
        <v>0</v>
      </c>
      <c r="F1087" s="109">
        <v>0</v>
      </c>
      <c r="G1087" s="109">
        <v>4</v>
      </c>
      <c r="H1087" s="86">
        <v>4</v>
      </c>
      <c r="I1087" s="87"/>
    </row>
    <row r="1088" spans="2:9" s="88" customFormat="1" ht="18.75" customHeight="1" x14ac:dyDescent="0.2">
      <c r="B1088" s="85" t="s">
        <v>2101</v>
      </c>
      <c r="C1088" s="109">
        <v>0</v>
      </c>
      <c r="D1088" s="109">
        <v>0</v>
      </c>
      <c r="E1088" s="109">
        <v>4</v>
      </c>
      <c r="F1088" s="109">
        <v>0</v>
      </c>
      <c r="G1088" s="109">
        <v>0</v>
      </c>
      <c r="H1088" s="86">
        <v>4</v>
      </c>
      <c r="I1088" s="87"/>
    </row>
    <row r="1089" spans="2:9" s="88" customFormat="1" ht="18.75" customHeight="1" x14ac:dyDescent="0.2">
      <c r="B1089" s="85" t="s">
        <v>3137</v>
      </c>
      <c r="C1089" s="109">
        <v>0</v>
      </c>
      <c r="D1089" s="109">
        <v>2</v>
      </c>
      <c r="E1089" s="109">
        <v>0</v>
      </c>
      <c r="F1089" s="109">
        <v>0</v>
      </c>
      <c r="G1089" s="109">
        <v>2</v>
      </c>
      <c r="H1089" s="86">
        <v>4</v>
      </c>
      <c r="I1089" s="87"/>
    </row>
    <row r="1090" spans="2:9" s="88" customFormat="1" ht="18.75" customHeight="1" x14ac:dyDescent="0.2">
      <c r="B1090" s="85" t="s">
        <v>1333</v>
      </c>
      <c r="C1090" s="109">
        <v>0</v>
      </c>
      <c r="D1090" s="109">
        <v>0</v>
      </c>
      <c r="E1090" s="109">
        <v>0</v>
      </c>
      <c r="F1090" s="109">
        <v>0</v>
      </c>
      <c r="G1090" s="109">
        <v>4</v>
      </c>
      <c r="H1090" s="86">
        <v>4</v>
      </c>
      <c r="I1090" s="87"/>
    </row>
    <row r="1091" spans="2:9" s="88" customFormat="1" ht="18.75" customHeight="1" x14ac:dyDescent="0.2">
      <c r="B1091" s="85" t="s">
        <v>2307</v>
      </c>
      <c r="C1091" s="109">
        <v>0</v>
      </c>
      <c r="D1091" s="109">
        <v>0</v>
      </c>
      <c r="E1091" s="109">
        <v>4</v>
      </c>
      <c r="F1091" s="109">
        <v>0</v>
      </c>
      <c r="G1091" s="109">
        <v>0</v>
      </c>
      <c r="H1091" s="86">
        <v>4</v>
      </c>
      <c r="I1091" s="87"/>
    </row>
    <row r="1092" spans="2:9" s="88" customFormat="1" ht="18.75" customHeight="1" x14ac:dyDescent="0.2">
      <c r="B1092" s="85" t="s">
        <v>1944</v>
      </c>
      <c r="C1092" s="109">
        <v>0</v>
      </c>
      <c r="D1092" s="109">
        <v>0</v>
      </c>
      <c r="E1092" s="109">
        <v>0</v>
      </c>
      <c r="F1092" s="109">
        <v>0</v>
      </c>
      <c r="G1092" s="109">
        <v>4</v>
      </c>
      <c r="H1092" s="86">
        <v>4</v>
      </c>
      <c r="I1092" s="87"/>
    </row>
    <row r="1093" spans="2:9" s="88" customFormat="1" ht="18.75" customHeight="1" x14ac:dyDescent="0.2">
      <c r="B1093" s="85" t="s">
        <v>2308</v>
      </c>
      <c r="C1093" s="109">
        <v>0</v>
      </c>
      <c r="D1093" s="109">
        <v>0</v>
      </c>
      <c r="E1093" s="109">
        <v>0</v>
      </c>
      <c r="F1093" s="109">
        <v>0</v>
      </c>
      <c r="G1093" s="109">
        <v>4</v>
      </c>
      <c r="H1093" s="86">
        <v>4</v>
      </c>
      <c r="I1093" s="87"/>
    </row>
    <row r="1094" spans="2:9" s="88" customFormat="1" ht="18.75" customHeight="1" x14ac:dyDescent="0.2">
      <c r="B1094" s="85" t="s">
        <v>2040</v>
      </c>
      <c r="C1094" s="109">
        <v>0</v>
      </c>
      <c r="D1094" s="109">
        <v>3</v>
      </c>
      <c r="E1094" s="109">
        <v>0</v>
      </c>
      <c r="F1094" s="109">
        <v>0</v>
      </c>
      <c r="G1094" s="109">
        <v>0</v>
      </c>
      <c r="H1094" s="86">
        <v>3</v>
      </c>
      <c r="I1094" s="87"/>
    </row>
    <row r="1095" spans="2:9" s="88" customFormat="1" ht="18.75" customHeight="1" x14ac:dyDescent="0.2">
      <c r="B1095" s="85" t="s">
        <v>2017</v>
      </c>
      <c r="C1095" s="109">
        <v>0</v>
      </c>
      <c r="D1095" s="109">
        <v>0</v>
      </c>
      <c r="E1095" s="109">
        <v>3</v>
      </c>
      <c r="F1095" s="109">
        <v>0</v>
      </c>
      <c r="G1095" s="109">
        <v>0</v>
      </c>
      <c r="H1095" s="86">
        <v>3</v>
      </c>
      <c r="I1095" s="87"/>
    </row>
    <row r="1096" spans="2:9" s="88" customFormat="1" ht="18.75" customHeight="1" x14ac:dyDescent="0.2">
      <c r="B1096" s="85" t="s">
        <v>2326</v>
      </c>
      <c r="C1096" s="109">
        <v>0</v>
      </c>
      <c r="D1096" s="109">
        <v>0</v>
      </c>
      <c r="E1096" s="109">
        <v>0</v>
      </c>
      <c r="F1096" s="109">
        <v>3</v>
      </c>
      <c r="G1096" s="109">
        <v>0</v>
      </c>
      <c r="H1096" s="86">
        <v>3</v>
      </c>
      <c r="I1096" s="87"/>
    </row>
    <row r="1097" spans="2:9" s="88" customFormat="1" ht="18.75" customHeight="1" x14ac:dyDescent="0.2">
      <c r="B1097" s="85" t="s">
        <v>2236</v>
      </c>
      <c r="C1097" s="109">
        <v>0</v>
      </c>
      <c r="D1097" s="109">
        <v>0</v>
      </c>
      <c r="E1097" s="109">
        <v>3</v>
      </c>
      <c r="F1097" s="109">
        <v>0</v>
      </c>
      <c r="G1097" s="109">
        <v>0</v>
      </c>
      <c r="H1097" s="86">
        <v>3</v>
      </c>
      <c r="I1097" s="87"/>
    </row>
    <row r="1098" spans="2:9" s="88" customFormat="1" ht="18.75" customHeight="1" x14ac:dyDescent="0.2">
      <c r="B1098" s="85" t="s">
        <v>2324</v>
      </c>
      <c r="C1098" s="109">
        <v>0</v>
      </c>
      <c r="D1098" s="109">
        <v>0</v>
      </c>
      <c r="E1098" s="109">
        <v>0</v>
      </c>
      <c r="F1098" s="109">
        <v>3</v>
      </c>
      <c r="G1098" s="109">
        <v>0</v>
      </c>
      <c r="H1098" s="86">
        <v>3</v>
      </c>
      <c r="I1098" s="87"/>
    </row>
    <row r="1099" spans="2:9" s="88" customFormat="1" ht="18.75" customHeight="1" x14ac:dyDescent="0.2">
      <c r="B1099" s="85" t="s">
        <v>1641</v>
      </c>
      <c r="C1099" s="109">
        <v>0</v>
      </c>
      <c r="D1099" s="109">
        <v>0</v>
      </c>
      <c r="E1099" s="109">
        <v>1</v>
      </c>
      <c r="F1099" s="109">
        <v>0</v>
      </c>
      <c r="G1099" s="109">
        <v>2</v>
      </c>
      <c r="H1099" s="86">
        <v>3</v>
      </c>
      <c r="I1099" s="87"/>
    </row>
    <row r="1100" spans="2:9" s="88" customFormat="1" ht="18.75" customHeight="1" x14ac:dyDescent="0.2">
      <c r="B1100" s="85" t="s">
        <v>2339</v>
      </c>
      <c r="C1100" s="109">
        <v>0</v>
      </c>
      <c r="D1100" s="109">
        <v>0</v>
      </c>
      <c r="E1100" s="109">
        <v>0</v>
      </c>
      <c r="F1100" s="109">
        <v>0</v>
      </c>
      <c r="G1100" s="109">
        <v>3</v>
      </c>
      <c r="H1100" s="86">
        <v>3</v>
      </c>
      <c r="I1100" s="87"/>
    </row>
    <row r="1101" spans="2:9" s="88" customFormat="1" ht="18.75" customHeight="1" x14ac:dyDescent="0.2">
      <c r="B1101" s="85" t="s">
        <v>1602</v>
      </c>
      <c r="C1101" s="109">
        <v>0</v>
      </c>
      <c r="D1101" s="109">
        <v>3</v>
      </c>
      <c r="E1101" s="109">
        <v>0</v>
      </c>
      <c r="F1101" s="109">
        <v>0</v>
      </c>
      <c r="G1101" s="109">
        <v>0</v>
      </c>
      <c r="H1101" s="86">
        <v>3</v>
      </c>
      <c r="I1101" s="87"/>
    </row>
    <row r="1102" spans="2:9" s="88" customFormat="1" ht="18.75" customHeight="1" x14ac:dyDescent="0.2">
      <c r="B1102" s="85" t="s">
        <v>1904</v>
      </c>
      <c r="C1102" s="109">
        <v>3</v>
      </c>
      <c r="D1102" s="109">
        <v>0</v>
      </c>
      <c r="E1102" s="109">
        <v>0</v>
      </c>
      <c r="F1102" s="109">
        <v>0</v>
      </c>
      <c r="G1102" s="109">
        <v>0</v>
      </c>
      <c r="H1102" s="86">
        <v>3</v>
      </c>
      <c r="I1102" s="87"/>
    </row>
    <row r="1103" spans="2:9" s="88" customFormat="1" ht="18.75" customHeight="1" x14ac:dyDescent="0.2">
      <c r="B1103" s="85" t="s">
        <v>1968</v>
      </c>
      <c r="C1103" s="109">
        <v>1</v>
      </c>
      <c r="D1103" s="109">
        <v>0</v>
      </c>
      <c r="E1103" s="109">
        <v>2</v>
      </c>
      <c r="F1103" s="109">
        <v>0</v>
      </c>
      <c r="G1103" s="109">
        <v>0</v>
      </c>
      <c r="H1103" s="86">
        <v>3</v>
      </c>
      <c r="I1103" s="87"/>
    </row>
    <row r="1104" spans="2:9" s="88" customFormat="1" ht="18.75" customHeight="1" x14ac:dyDescent="0.2">
      <c r="B1104" s="85" t="s">
        <v>1540</v>
      </c>
      <c r="C1104" s="109">
        <v>0</v>
      </c>
      <c r="D1104" s="109">
        <v>0</v>
      </c>
      <c r="E1104" s="109">
        <v>3</v>
      </c>
      <c r="F1104" s="109">
        <v>0</v>
      </c>
      <c r="G1104" s="109">
        <v>0</v>
      </c>
      <c r="H1104" s="86">
        <v>3</v>
      </c>
      <c r="I1104" s="87"/>
    </row>
    <row r="1105" spans="2:9" s="88" customFormat="1" ht="18.75" customHeight="1" x14ac:dyDescent="0.2">
      <c r="B1105" s="85" t="s">
        <v>2332</v>
      </c>
      <c r="C1105" s="109">
        <v>0</v>
      </c>
      <c r="D1105" s="109">
        <v>3</v>
      </c>
      <c r="E1105" s="109">
        <v>0</v>
      </c>
      <c r="F1105" s="109">
        <v>0</v>
      </c>
      <c r="G1105" s="109">
        <v>0</v>
      </c>
      <c r="H1105" s="86">
        <v>3</v>
      </c>
      <c r="I1105" s="87"/>
    </row>
    <row r="1106" spans="2:9" s="88" customFormat="1" ht="18.75" customHeight="1" x14ac:dyDescent="0.2">
      <c r="B1106" s="85" t="s">
        <v>2336</v>
      </c>
      <c r="C1106" s="109">
        <v>0</v>
      </c>
      <c r="D1106" s="109">
        <v>0</v>
      </c>
      <c r="E1106" s="109">
        <v>0</v>
      </c>
      <c r="F1106" s="109">
        <v>0</v>
      </c>
      <c r="G1106" s="109">
        <v>3</v>
      </c>
      <c r="H1106" s="86">
        <v>3</v>
      </c>
      <c r="I1106" s="87"/>
    </row>
    <row r="1107" spans="2:9" s="88" customFormat="1" ht="18.75" customHeight="1" x14ac:dyDescent="0.2">
      <c r="B1107" s="85" t="s">
        <v>2338</v>
      </c>
      <c r="C1107" s="109">
        <v>3</v>
      </c>
      <c r="D1107" s="109">
        <v>0</v>
      </c>
      <c r="E1107" s="109">
        <v>0</v>
      </c>
      <c r="F1107" s="109">
        <v>0</v>
      </c>
      <c r="G1107" s="109">
        <v>0</v>
      </c>
      <c r="H1107" s="86">
        <v>3</v>
      </c>
      <c r="I1107" s="87"/>
    </row>
    <row r="1108" spans="2:9" s="88" customFormat="1" ht="18.75" customHeight="1" x14ac:dyDescent="0.2">
      <c r="B1108" s="85" t="s">
        <v>2345</v>
      </c>
      <c r="C1108" s="109">
        <v>0</v>
      </c>
      <c r="D1108" s="109">
        <v>0</v>
      </c>
      <c r="E1108" s="109">
        <v>0</v>
      </c>
      <c r="F1108" s="109">
        <v>3</v>
      </c>
      <c r="G1108" s="109">
        <v>0</v>
      </c>
      <c r="H1108" s="86">
        <v>3</v>
      </c>
      <c r="I1108" s="87"/>
    </row>
    <row r="1109" spans="2:9" s="88" customFormat="1" ht="18.75" customHeight="1" x14ac:dyDescent="0.2">
      <c r="B1109" s="85" t="s">
        <v>1550</v>
      </c>
      <c r="C1109" s="109">
        <v>0</v>
      </c>
      <c r="D1109" s="109">
        <v>3</v>
      </c>
      <c r="E1109" s="109">
        <v>0</v>
      </c>
      <c r="F1109" s="109">
        <v>0</v>
      </c>
      <c r="G1109" s="109">
        <v>0</v>
      </c>
      <c r="H1109" s="86">
        <v>3</v>
      </c>
      <c r="I1109" s="87"/>
    </row>
    <row r="1110" spans="2:9" s="88" customFormat="1" ht="18.75" customHeight="1" x14ac:dyDescent="0.2">
      <c r="B1110" s="85" t="s">
        <v>2346</v>
      </c>
      <c r="C1110" s="109">
        <v>0</v>
      </c>
      <c r="D1110" s="109">
        <v>0</v>
      </c>
      <c r="E1110" s="109">
        <v>0</v>
      </c>
      <c r="F1110" s="109">
        <v>0</v>
      </c>
      <c r="G1110" s="109">
        <v>3</v>
      </c>
      <c r="H1110" s="86">
        <v>3</v>
      </c>
      <c r="I1110" s="87"/>
    </row>
    <row r="1111" spans="2:9" s="88" customFormat="1" ht="18.75" customHeight="1" x14ac:dyDescent="0.2">
      <c r="B1111" s="85" t="s">
        <v>1604</v>
      </c>
      <c r="C1111" s="109">
        <v>0</v>
      </c>
      <c r="D1111" s="109">
        <v>0</v>
      </c>
      <c r="E1111" s="109">
        <v>0</v>
      </c>
      <c r="F1111" s="109">
        <v>0</v>
      </c>
      <c r="G1111" s="109">
        <v>3</v>
      </c>
      <c r="H1111" s="86">
        <v>3</v>
      </c>
      <c r="I1111" s="87"/>
    </row>
    <row r="1112" spans="2:9" s="88" customFormat="1" ht="18.75" customHeight="1" x14ac:dyDescent="0.2">
      <c r="B1112" s="85" t="s">
        <v>2349</v>
      </c>
      <c r="C1112" s="109">
        <v>3</v>
      </c>
      <c r="D1112" s="109">
        <v>0</v>
      </c>
      <c r="E1112" s="109">
        <v>0</v>
      </c>
      <c r="F1112" s="109">
        <v>0</v>
      </c>
      <c r="G1112" s="109">
        <v>0</v>
      </c>
      <c r="H1112" s="86">
        <v>3</v>
      </c>
      <c r="I1112" s="87"/>
    </row>
    <row r="1113" spans="2:9" s="88" customFormat="1" ht="18.75" customHeight="1" x14ac:dyDescent="0.2">
      <c r="B1113" s="85" t="s">
        <v>2343</v>
      </c>
      <c r="C1113" s="109">
        <v>0</v>
      </c>
      <c r="D1113" s="109">
        <v>0</v>
      </c>
      <c r="E1113" s="109">
        <v>0</v>
      </c>
      <c r="F1113" s="109">
        <v>3</v>
      </c>
      <c r="G1113" s="109">
        <v>0</v>
      </c>
      <c r="H1113" s="86">
        <v>3</v>
      </c>
      <c r="I1113" s="87"/>
    </row>
    <row r="1114" spans="2:9" s="88" customFormat="1" ht="18.75" customHeight="1" x14ac:dyDescent="0.2">
      <c r="B1114" s="85" t="s">
        <v>2347</v>
      </c>
      <c r="C1114" s="109">
        <v>1</v>
      </c>
      <c r="D1114" s="109">
        <v>0</v>
      </c>
      <c r="E1114" s="109">
        <v>0</v>
      </c>
      <c r="F1114" s="109">
        <v>2</v>
      </c>
      <c r="G1114" s="109">
        <v>0</v>
      </c>
      <c r="H1114" s="86">
        <v>3</v>
      </c>
      <c r="I1114" s="87"/>
    </row>
    <row r="1115" spans="2:9" s="88" customFormat="1" ht="18.75" customHeight="1" x14ac:dyDescent="0.2">
      <c r="B1115" s="85" t="s">
        <v>2342</v>
      </c>
      <c r="C1115" s="109">
        <v>0</v>
      </c>
      <c r="D1115" s="109">
        <v>3</v>
      </c>
      <c r="E1115" s="109">
        <v>0</v>
      </c>
      <c r="F1115" s="109">
        <v>0</v>
      </c>
      <c r="G1115" s="109">
        <v>0</v>
      </c>
      <c r="H1115" s="86">
        <v>3</v>
      </c>
      <c r="I1115" s="87"/>
    </row>
    <row r="1116" spans="2:9" s="88" customFormat="1" ht="18.75" customHeight="1" x14ac:dyDescent="0.2">
      <c r="B1116" s="85" t="s">
        <v>1851</v>
      </c>
      <c r="C1116" s="109">
        <v>0</v>
      </c>
      <c r="D1116" s="109">
        <v>0</v>
      </c>
      <c r="E1116" s="109">
        <v>3</v>
      </c>
      <c r="F1116" s="109">
        <v>0</v>
      </c>
      <c r="G1116" s="109">
        <v>0</v>
      </c>
      <c r="H1116" s="86">
        <v>3</v>
      </c>
      <c r="I1116" s="87"/>
    </row>
    <row r="1117" spans="2:9" s="88" customFormat="1" ht="18.75" customHeight="1" x14ac:dyDescent="0.2">
      <c r="B1117" s="85" t="s">
        <v>1036</v>
      </c>
      <c r="C1117" s="109">
        <v>0</v>
      </c>
      <c r="D1117" s="109">
        <v>0</v>
      </c>
      <c r="E1117" s="109">
        <v>0</v>
      </c>
      <c r="F1117" s="109">
        <v>0</v>
      </c>
      <c r="G1117" s="109">
        <v>3</v>
      </c>
      <c r="H1117" s="86">
        <v>3</v>
      </c>
      <c r="I1117" s="87"/>
    </row>
    <row r="1118" spans="2:9" s="88" customFormat="1" ht="18.75" customHeight="1" x14ac:dyDescent="0.2">
      <c r="B1118" s="85" t="s">
        <v>968</v>
      </c>
      <c r="C1118" s="109">
        <v>0</v>
      </c>
      <c r="D1118" s="109">
        <v>0</v>
      </c>
      <c r="E1118" s="109">
        <v>3</v>
      </c>
      <c r="F1118" s="109">
        <v>0</v>
      </c>
      <c r="G1118" s="109">
        <v>0</v>
      </c>
      <c r="H1118" s="86">
        <v>3</v>
      </c>
      <c r="I1118" s="87"/>
    </row>
    <row r="1119" spans="2:9" s="88" customFormat="1" ht="18.75" customHeight="1" x14ac:dyDescent="0.2">
      <c r="B1119" s="85" t="s">
        <v>2075</v>
      </c>
      <c r="C1119" s="109">
        <v>0</v>
      </c>
      <c r="D1119" s="109">
        <v>0</v>
      </c>
      <c r="E1119" s="109">
        <v>3</v>
      </c>
      <c r="F1119" s="109">
        <v>0</v>
      </c>
      <c r="G1119" s="109">
        <v>0</v>
      </c>
      <c r="H1119" s="86">
        <v>3</v>
      </c>
      <c r="I1119" s="87"/>
    </row>
    <row r="1120" spans="2:9" s="88" customFormat="1" ht="18.75" customHeight="1" x14ac:dyDescent="0.2">
      <c r="B1120" s="85" t="s">
        <v>1762</v>
      </c>
      <c r="C1120" s="109">
        <v>0</v>
      </c>
      <c r="D1120" s="109">
        <v>0</v>
      </c>
      <c r="E1120" s="109">
        <v>0</v>
      </c>
      <c r="F1120" s="109">
        <v>0</v>
      </c>
      <c r="G1120" s="109">
        <v>3</v>
      </c>
      <c r="H1120" s="86">
        <v>3</v>
      </c>
      <c r="I1120" s="87"/>
    </row>
    <row r="1121" spans="2:9" s="88" customFormat="1" ht="18.75" customHeight="1" x14ac:dyDescent="0.2">
      <c r="B1121" s="85" t="s">
        <v>2354</v>
      </c>
      <c r="C1121" s="109">
        <v>0</v>
      </c>
      <c r="D1121" s="109">
        <v>0</v>
      </c>
      <c r="E1121" s="109">
        <v>0</v>
      </c>
      <c r="F1121" s="109">
        <v>0</v>
      </c>
      <c r="G1121" s="109">
        <v>3</v>
      </c>
      <c r="H1121" s="86">
        <v>3</v>
      </c>
      <c r="I1121" s="87"/>
    </row>
    <row r="1122" spans="2:9" s="88" customFormat="1" ht="18.75" customHeight="1" x14ac:dyDescent="0.2">
      <c r="B1122" s="85" t="s">
        <v>2038</v>
      </c>
      <c r="C1122" s="109">
        <v>0</v>
      </c>
      <c r="D1122" s="109">
        <v>0</v>
      </c>
      <c r="E1122" s="109">
        <v>0</v>
      </c>
      <c r="F1122" s="109">
        <v>0</v>
      </c>
      <c r="G1122" s="109">
        <v>3</v>
      </c>
      <c r="H1122" s="86">
        <v>3</v>
      </c>
      <c r="I1122" s="87"/>
    </row>
    <row r="1123" spans="2:9" s="88" customFormat="1" ht="18.75" customHeight="1" x14ac:dyDescent="0.2">
      <c r="B1123" s="85" t="s">
        <v>2350</v>
      </c>
      <c r="C1123" s="109">
        <v>0</v>
      </c>
      <c r="D1123" s="109">
        <v>0</v>
      </c>
      <c r="E1123" s="109">
        <v>0</v>
      </c>
      <c r="F1123" s="109">
        <v>0</v>
      </c>
      <c r="G1123" s="109">
        <v>3</v>
      </c>
      <c r="H1123" s="86">
        <v>3</v>
      </c>
      <c r="I1123" s="87"/>
    </row>
    <row r="1124" spans="2:9" s="88" customFormat="1" ht="18.75" customHeight="1" x14ac:dyDescent="0.2">
      <c r="B1124" s="85" t="s">
        <v>2355</v>
      </c>
      <c r="C1124" s="109">
        <v>3</v>
      </c>
      <c r="D1124" s="109">
        <v>0</v>
      </c>
      <c r="E1124" s="109">
        <v>0</v>
      </c>
      <c r="F1124" s="109">
        <v>0</v>
      </c>
      <c r="G1124" s="109">
        <v>0</v>
      </c>
      <c r="H1124" s="86">
        <v>3</v>
      </c>
      <c r="I1124" s="87"/>
    </row>
    <row r="1125" spans="2:9" s="88" customFormat="1" ht="18.75" customHeight="1" x14ac:dyDescent="0.2">
      <c r="B1125" s="85" t="s">
        <v>2234</v>
      </c>
      <c r="C1125" s="109">
        <v>0</v>
      </c>
      <c r="D1125" s="109">
        <v>0</v>
      </c>
      <c r="E1125" s="109">
        <v>0</v>
      </c>
      <c r="F1125" s="109">
        <v>0</v>
      </c>
      <c r="G1125" s="109">
        <v>2</v>
      </c>
      <c r="H1125" s="86">
        <v>2</v>
      </c>
      <c r="I1125" s="87"/>
    </row>
    <row r="1126" spans="2:9" s="88" customFormat="1" ht="18.75" customHeight="1" x14ac:dyDescent="0.2">
      <c r="B1126" s="85" t="s">
        <v>2370</v>
      </c>
      <c r="C1126" s="109">
        <v>0</v>
      </c>
      <c r="D1126" s="109">
        <v>0</v>
      </c>
      <c r="E1126" s="109">
        <v>2</v>
      </c>
      <c r="F1126" s="109">
        <v>0</v>
      </c>
      <c r="G1126" s="109">
        <v>0</v>
      </c>
      <c r="H1126" s="86">
        <v>2</v>
      </c>
      <c r="I1126" s="87"/>
    </row>
    <row r="1127" spans="2:9" s="88" customFormat="1" ht="18.75" customHeight="1" x14ac:dyDescent="0.2">
      <c r="B1127" s="85" t="s">
        <v>2375</v>
      </c>
      <c r="C1127" s="109">
        <v>0</v>
      </c>
      <c r="D1127" s="109">
        <v>0</v>
      </c>
      <c r="E1127" s="109">
        <v>0</v>
      </c>
      <c r="F1127" s="109">
        <v>0</v>
      </c>
      <c r="G1127" s="109">
        <v>2</v>
      </c>
      <c r="H1127" s="86">
        <v>2</v>
      </c>
      <c r="I1127" s="87"/>
    </row>
    <row r="1128" spans="2:9" s="88" customFormat="1" ht="18.75" customHeight="1" x14ac:dyDescent="0.2">
      <c r="B1128" s="85" t="s">
        <v>1725</v>
      </c>
      <c r="C1128" s="109">
        <v>0</v>
      </c>
      <c r="D1128" s="109">
        <v>1</v>
      </c>
      <c r="E1128" s="109">
        <v>1</v>
      </c>
      <c r="F1128" s="109">
        <v>0</v>
      </c>
      <c r="G1128" s="109">
        <v>0</v>
      </c>
      <c r="H1128" s="86">
        <v>2</v>
      </c>
      <c r="I1128" s="87"/>
    </row>
    <row r="1129" spans="2:9" s="88" customFormat="1" ht="18.75" customHeight="1" x14ac:dyDescent="0.2">
      <c r="B1129" s="85" t="s">
        <v>2360</v>
      </c>
      <c r="C1129" s="109">
        <v>2</v>
      </c>
      <c r="D1129" s="109">
        <v>0</v>
      </c>
      <c r="E1129" s="109">
        <v>0</v>
      </c>
      <c r="F1129" s="109">
        <v>0</v>
      </c>
      <c r="G1129" s="109">
        <v>0</v>
      </c>
      <c r="H1129" s="86">
        <v>2</v>
      </c>
      <c r="I1129" s="87"/>
    </row>
    <row r="1130" spans="2:9" s="88" customFormat="1" ht="18.75" customHeight="1" x14ac:dyDescent="0.2">
      <c r="B1130" s="85" t="s">
        <v>2361</v>
      </c>
      <c r="C1130" s="109">
        <v>2</v>
      </c>
      <c r="D1130" s="109">
        <v>0</v>
      </c>
      <c r="E1130" s="109">
        <v>0</v>
      </c>
      <c r="F1130" s="109">
        <v>0</v>
      </c>
      <c r="G1130" s="109">
        <v>0</v>
      </c>
      <c r="H1130" s="86">
        <v>2</v>
      </c>
      <c r="I1130" s="87"/>
    </row>
    <row r="1131" spans="2:9" s="88" customFormat="1" ht="18.75" customHeight="1" x14ac:dyDescent="0.2">
      <c r="B1131" s="85" t="s">
        <v>2359</v>
      </c>
      <c r="C1131" s="109">
        <v>2</v>
      </c>
      <c r="D1131" s="109">
        <v>0</v>
      </c>
      <c r="E1131" s="109">
        <v>0</v>
      </c>
      <c r="F1131" s="109">
        <v>0</v>
      </c>
      <c r="G1131" s="109">
        <v>0</v>
      </c>
      <c r="H1131" s="86">
        <v>2</v>
      </c>
      <c r="I1131" s="87"/>
    </row>
    <row r="1132" spans="2:9" s="88" customFormat="1" ht="18.75" customHeight="1" x14ac:dyDescent="0.2">
      <c r="B1132" s="85" t="s">
        <v>2319</v>
      </c>
      <c r="C1132" s="109">
        <v>0</v>
      </c>
      <c r="D1132" s="109">
        <v>0</v>
      </c>
      <c r="E1132" s="109">
        <v>0</v>
      </c>
      <c r="F1132" s="109">
        <v>0</v>
      </c>
      <c r="G1132" s="109">
        <v>2</v>
      </c>
      <c r="H1132" s="86">
        <v>2</v>
      </c>
      <c r="I1132" s="87"/>
    </row>
    <row r="1133" spans="2:9" s="88" customFormat="1" ht="18.75" customHeight="1" x14ac:dyDescent="0.2">
      <c r="B1133" s="85" t="s">
        <v>2064</v>
      </c>
      <c r="C1133" s="109">
        <v>0</v>
      </c>
      <c r="D1133" s="109">
        <v>0</v>
      </c>
      <c r="E1133" s="109">
        <v>0</v>
      </c>
      <c r="F1133" s="109">
        <v>0</v>
      </c>
      <c r="G1133" s="109">
        <v>2</v>
      </c>
      <c r="H1133" s="86">
        <v>2</v>
      </c>
      <c r="I1133" s="87"/>
    </row>
    <row r="1134" spans="2:9" s="88" customFormat="1" ht="18.75" customHeight="1" x14ac:dyDescent="0.2">
      <c r="B1134" s="85" t="s">
        <v>2381</v>
      </c>
      <c r="C1134" s="109">
        <v>0</v>
      </c>
      <c r="D1134" s="109">
        <v>2</v>
      </c>
      <c r="E1134" s="109">
        <v>0</v>
      </c>
      <c r="F1134" s="109">
        <v>0</v>
      </c>
      <c r="G1134" s="109">
        <v>0</v>
      </c>
      <c r="H1134" s="86">
        <v>2</v>
      </c>
      <c r="I1134" s="87"/>
    </row>
    <row r="1135" spans="2:9" s="88" customFormat="1" ht="18.75" customHeight="1" x14ac:dyDescent="0.2">
      <c r="B1135" s="85" t="s">
        <v>2398</v>
      </c>
      <c r="C1135" s="109">
        <v>2</v>
      </c>
      <c r="D1135" s="109">
        <v>0</v>
      </c>
      <c r="E1135" s="109">
        <v>0</v>
      </c>
      <c r="F1135" s="109">
        <v>0</v>
      </c>
      <c r="G1135" s="109">
        <v>0</v>
      </c>
      <c r="H1135" s="86">
        <v>2</v>
      </c>
      <c r="I1135" s="87"/>
    </row>
    <row r="1136" spans="2:9" s="88" customFormat="1" ht="18.75" customHeight="1" x14ac:dyDescent="0.2">
      <c r="B1136" s="85" t="s">
        <v>2384</v>
      </c>
      <c r="C1136" s="109">
        <v>0</v>
      </c>
      <c r="D1136" s="109">
        <v>0</v>
      </c>
      <c r="E1136" s="109">
        <v>0</v>
      </c>
      <c r="F1136" s="109">
        <v>0</v>
      </c>
      <c r="G1136" s="109">
        <v>2</v>
      </c>
      <c r="H1136" s="86">
        <v>2</v>
      </c>
      <c r="I1136" s="87"/>
    </row>
    <row r="1137" spans="2:9" s="88" customFormat="1" ht="18.75" customHeight="1" x14ac:dyDescent="0.2">
      <c r="B1137" s="85" t="s">
        <v>2390</v>
      </c>
      <c r="C1137" s="109">
        <v>0</v>
      </c>
      <c r="D1137" s="109">
        <v>2</v>
      </c>
      <c r="E1137" s="109">
        <v>0</v>
      </c>
      <c r="F1137" s="109">
        <v>0</v>
      </c>
      <c r="G1137" s="109">
        <v>0</v>
      </c>
      <c r="H1137" s="86">
        <v>2</v>
      </c>
      <c r="I1137" s="87"/>
    </row>
    <row r="1138" spans="2:9" s="88" customFormat="1" ht="18.75" customHeight="1" x14ac:dyDescent="0.2">
      <c r="B1138" s="85" t="s">
        <v>2389</v>
      </c>
      <c r="C1138" s="109">
        <v>0</v>
      </c>
      <c r="D1138" s="109">
        <v>0</v>
      </c>
      <c r="E1138" s="109">
        <v>0</v>
      </c>
      <c r="F1138" s="109">
        <v>0</v>
      </c>
      <c r="G1138" s="109">
        <v>2</v>
      </c>
      <c r="H1138" s="86">
        <v>2</v>
      </c>
      <c r="I1138" s="87"/>
    </row>
    <row r="1139" spans="2:9" s="88" customFormat="1" ht="18.75" customHeight="1" x14ac:dyDescent="0.2">
      <c r="B1139" s="85" t="s">
        <v>1170</v>
      </c>
      <c r="C1139" s="109">
        <v>0</v>
      </c>
      <c r="D1139" s="109">
        <v>0</v>
      </c>
      <c r="E1139" s="109">
        <v>0</v>
      </c>
      <c r="F1139" s="109">
        <v>2</v>
      </c>
      <c r="G1139" s="109">
        <v>0</v>
      </c>
      <c r="H1139" s="86">
        <v>2</v>
      </c>
      <c r="I1139" s="87"/>
    </row>
    <row r="1140" spans="2:9" s="88" customFormat="1" ht="18.75" customHeight="1" x14ac:dyDescent="0.2">
      <c r="B1140" s="85" t="s">
        <v>2207</v>
      </c>
      <c r="C1140" s="109">
        <v>2</v>
      </c>
      <c r="D1140" s="109">
        <v>0</v>
      </c>
      <c r="E1140" s="109">
        <v>0</v>
      </c>
      <c r="F1140" s="109">
        <v>0</v>
      </c>
      <c r="G1140" s="109">
        <v>0</v>
      </c>
      <c r="H1140" s="86">
        <v>2</v>
      </c>
      <c r="I1140" s="87"/>
    </row>
    <row r="1141" spans="2:9" s="88" customFormat="1" ht="18.75" customHeight="1" x14ac:dyDescent="0.2">
      <c r="B1141" s="85" t="s">
        <v>1391</v>
      </c>
      <c r="C1141" s="109">
        <v>0</v>
      </c>
      <c r="D1141" s="109">
        <v>1</v>
      </c>
      <c r="E1141" s="109">
        <v>0</v>
      </c>
      <c r="F1141" s="109">
        <v>1</v>
      </c>
      <c r="G1141" s="109">
        <v>0</v>
      </c>
      <c r="H1141" s="86">
        <v>2</v>
      </c>
      <c r="I1141" s="87"/>
    </row>
    <row r="1142" spans="2:9" s="88" customFormat="1" ht="18.75" customHeight="1" x14ac:dyDescent="0.2">
      <c r="B1142" s="85" t="s">
        <v>2409</v>
      </c>
      <c r="C1142" s="109">
        <v>0</v>
      </c>
      <c r="D1142" s="109">
        <v>0</v>
      </c>
      <c r="E1142" s="109">
        <v>0</v>
      </c>
      <c r="F1142" s="109">
        <v>0</v>
      </c>
      <c r="G1142" s="109">
        <v>2</v>
      </c>
      <c r="H1142" s="86">
        <v>2</v>
      </c>
      <c r="I1142" s="87"/>
    </row>
    <row r="1143" spans="2:9" s="88" customFormat="1" ht="18.75" customHeight="1" x14ac:dyDescent="0.2">
      <c r="B1143" s="85" t="s">
        <v>1880</v>
      </c>
      <c r="C1143" s="109">
        <v>0</v>
      </c>
      <c r="D1143" s="109">
        <v>0</v>
      </c>
      <c r="E1143" s="109">
        <v>0</v>
      </c>
      <c r="F1143" s="109">
        <v>2</v>
      </c>
      <c r="G1143" s="109">
        <v>0</v>
      </c>
      <c r="H1143" s="86">
        <v>2</v>
      </c>
      <c r="I1143" s="87"/>
    </row>
    <row r="1144" spans="2:9" s="88" customFormat="1" ht="18.75" customHeight="1" x14ac:dyDescent="0.2">
      <c r="B1144" s="85" t="s">
        <v>3041</v>
      </c>
      <c r="C1144" s="109">
        <v>2</v>
      </c>
      <c r="D1144" s="109">
        <v>0</v>
      </c>
      <c r="E1144" s="109">
        <v>0</v>
      </c>
      <c r="F1144" s="109">
        <v>0</v>
      </c>
      <c r="G1144" s="109">
        <v>0</v>
      </c>
      <c r="H1144" s="86">
        <v>2</v>
      </c>
      <c r="I1144" s="87"/>
    </row>
    <row r="1145" spans="2:9" s="88" customFormat="1" ht="18.75" customHeight="1" x14ac:dyDescent="0.2">
      <c r="B1145" s="85" t="s">
        <v>2423</v>
      </c>
      <c r="C1145" s="109">
        <v>0</v>
      </c>
      <c r="D1145" s="109">
        <v>2</v>
      </c>
      <c r="E1145" s="109">
        <v>0</v>
      </c>
      <c r="F1145" s="109">
        <v>0</v>
      </c>
      <c r="G1145" s="109">
        <v>0</v>
      </c>
      <c r="H1145" s="86">
        <v>2</v>
      </c>
      <c r="I1145" s="87"/>
    </row>
    <row r="1146" spans="2:9" s="88" customFormat="1" ht="18.75" customHeight="1" x14ac:dyDescent="0.2">
      <c r="B1146" s="85" t="s">
        <v>1856</v>
      </c>
      <c r="C1146" s="109">
        <v>2</v>
      </c>
      <c r="D1146" s="109">
        <v>0</v>
      </c>
      <c r="E1146" s="109">
        <v>0</v>
      </c>
      <c r="F1146" s="109">
        <v>0</v>
      </c>
      <c r="G1146" s="109">
        <v>0</v>
      </c>
      <c r="H1146" s="86">
        <v>2</v>
      </c>
      <c r="I1146" s="87"/>
    </row>
    <row r="1147" spans="2:9" s="88" customFormat="1" ht="18.75" customHeight="1" x14ac:dyDescent="0.2">
      <c r="B1147" s="85" t="s">
        <v>2414</v>
      </c>
      <c r="C1147" s="109">
        <v>0</v>
      </c>
      <c r="D1147" s="109">
        <v>2</v>
      </c>
      <c r="E1147" s="109">
        <v>0</v>
      </c>
      <c r="F1147" s="109">
        <v>0</v>
      </c>
      <c r="G1147" s="109">
        <v>0</v>
      </c>
      <c r="H1147" s="86">
        <v>2</v>
      </c>
      <c r="I1147" s="87"/>
    </row>
    <row r="1148" spans="2:9" s="88" customFormat="1" ht="18.75" customHeight="1" x14ac:dyDescent="0.2">
      <c r="B1148" s="85" t="s">
        <v>2418</v>
      </c>
      <c r="C1148" s="109">
        <v>0</v>
      </c>
      <c r="D1148" s="109">
        <v>2</v>
      </c>
      <c r="E1148" s="109">
        <v>0</v>
      </c>
      <c r="F1148" s="109">
        <v>0</v>
      </c>
      <c r="G1148" s="109">
        <v>0</v>
      </c>
      <c r="H1148" s="86">
        <v>2</v>
      </c>
      <c r="I1148" s="87"/>
    </row>
    <row r="1149" spans="2:9" s="88" customFormat="1" ht="18.75" customHeight="1" x14ac:dyDescent="0.2">
      <c r="B1149" s="85" t="s">
        <v>2419</v>
      </c>
      <c r="C1149" s="109">
        <v>0</v>
      </c>
      <c r="D1149" s="109">
        <v>0</v>
      </c>
      <c r="E1149" s="109">
        <v>0</v>
      </c>
      <c r="F1149" s="109">
        <v>0</v>
      </c>
      <c r="G1149" s="109">
        <v>2</v>
      </c>
      <c r="H1149" s="86">
        <v>2</v>
      </c>
      <c r="I1149" s="87"/>
    </row>
    <row r="1150" spans="2:9" s="88" customFormat="1" ht="18.75" customHeight="1" x14ac:dyDescent="0.2">
      <c r="B1150" s="85" t="s">
        <v>1177</v>
      </c>
      <c r="C1150" s="109">
        <v>0</v>
      </c>
      <c r="D1150" s="109">
        <v>1</v>
      </c>
      <c r="E1150" s="109">
        <v>0</v>
      </c>
      <c r="F1150" s="109">
        <v>0</v>
      </c>
      <c r="G1150" s="109">
        <v>0</v>
      </c>
      <c r="H1150" s="86">
        <v>1</v>
      </c>
      <c r="I1150" s="87"/>
    </row>
    <row r="1151" spans="2:9" s="88" customFormat="1" ht="18.75" customHeight="1" x14ac:dyDescent="0.2">
      <c r="B1151" s="85" t="s">
        <v>1661</v>
      </c>
      <c r="C1151" s="109">
        <v>0</v>
      </c>
      <c r="D1151" s="109">
        <v>0</v>
      </c>
      <c r="E1151" s="109">
        <v>1</v>
      </c>
      <c r="F1151" s="109">
        <v>0</v>
      </c>
      <c r="G1151" s="109">
        <v>0</v>
      </c>
      <c r="H1151" s="86">
        <v>1</v>
      </c>
      <c r="I1151" s="87"/>
    </row>
    <row r="1152" spans="2:9" s="88" customFormat="1" ht="18.75" customHeight="1" x14ac:dyDescent="0.2">
      <c r="B1152" s="85" t="s">
        <v>2428</v>
      </c>
      <c r="C1152" s="109">
        <v>0</v>
      </c>
      <c r="D1152" s="109">
        <v>0</v>
      </c>
      <c r="E1152" s="109">
        <v>1</v>
      </c>
      <c r="F1152" s="109">
        <v>0</v>
      </c>
      <c r="G1152" s="109">
        <v>0</v>
      </c>
      <c r="H1152" s="86">
        <v>1</v>
      </c>
      <c r="I1152" s="87"/>
    </row>
    <row r="1153" spans="2:9" s="88" customFormat="1" ht="18.75" customHeight="1" x14ac:dyDescent="0.2">
      <c r="B1153" s="85" t="s">
        <v>1685</v>
      </c>
      <c r="C1153" s="109">
        <v>0</v>
      </c>
      <c r="D1153" s="109">
        <v>0</v>
      </c>
      <c r="E1153" s="109">
        <v>0</v>
      </c>
      <c r="F1153" s="109">
        <v>0</v>
      </c>
      <c r="G1153" s="109">
        <v>1</v>
      </c>
      <c r="H1153" s="86">
        <v>1</v>
      </c>
      <c r="I1153" s="87"/>
    </row>
    <row r="1154" spans="2:9" s="88" customFormat="1" ht="18.75" customHeight="1" x14ac:dyDescent="0.2">
      <c r="B1154" s="85" t="s">
        <v>1503</v>
      </c>
      <c r="C1154" s="109">
        <v>0</v>
      </c>
      <c r="D1154" s="109">
        <v>0</v>
      </c>
      <c r="E1154" s="109">
        <v>0</v>
      </c>
      <c r="F1154" s="109">
        <v>0</v>
      </c>
      <c r="G1154" s="109">
        <v>1</v>
      </c>
      <c r="H1154" s="86">
        <v>1</v>
      </c>
      <c r="I1154" s="87"/>
    </row>
    <row r="1155" spans="2:9" s="88" customFormat="1" ht="18.75" customHeight="1" x14ac:dyDescent="0.2">
      <c r="B1155" s="85" t="s">
        <v>2434</v>
      </c>
      <c r="C1155" s="109">
        <v>1</v>
      </c>
      <c r="D1155" s="109">
        <v>0</v>
      </c>
      <c r="E1155" s="109">
        <v>0</v>
      </c>
      <c r="F1155" s="109">
        <v>0</v>
      </c>
      <c r="G1155" s="109">
        <v>0</v>
      </c>
      <c r="H1155" s="86">
        <v>1</v>
      </c>
      <c r="I1155" s="87"/>
    </row>
    <row r="1156" spans="2:9" s="88" customFormat="1" ht="18.75" customHeight="1" x14ac:dyDescent="0.2">
      <c r="B1156" s="85" t="s">
        <v>2431</v>
      </c>
      <c r="C1156" s="109">
        <v>0</v>
      </c>
      <c r="D1156" s="109">
        <v>0</v>
      </c>
      <c r="E1156" s="109">
        <v>1</v>
      </c>
      <c r="F1156" s="109">
        <v>0</v>
      </c>
      <c r="G1156" s="109">
        <v>0</v>
      </c>
      <c r="H1156" s="86">
        <v>1</v>
      </c>
      <c r="I1156" s="87"/>
    </row>
    <row r="1157" spans="2:9" s="88" customFormat="1" ht="18.75" customHeight="1" x14ac:dyDescent="0.2">
      <c r="B1157" s="85" t="s">
        <v>2427</v>
      </c>
      <c r="C1157" s="109">
        <v>0</v>
      </c>
      <c r="D1157" s="109">
        <v>1</v>
      </c>
      <c r="E1157" s="109">
        <v>0</v>
      </c>
      <c r="F1157" s="109">
        <v>0</v>
      </c>
      <c r="G1157" s="109">
        <v>0</v>
      </c>
      <c r="H1157" s="86">
        <v>1</v>
      </c>
      <c r="I1157" s="87"/>
    </row>
    <row r="1158" spans="2:9" s="88" customFormat="1" ht="18.75" customHeight="1" x14ac:dyDescent="0.2">
      <c r="B1158" s="85" t="s">
        <v>2383</v>
      </c>
      <c r="C1158" s="109">
        <v>0</v>
      </c>
      <c r="D1158" s="109">
        <v>1</v>
      </c>
      <c r="E1158" s="109">
        <v>0</v>
      </c>
      <c r="F1158" s="109">
        <v>0</v>
      </c>
      <c r="G1158" s="109">
        <v>0</v>
      </c>
      <c r="H1158" s="86">
        <v>1</v>
      </c>
      <c r="I1158" s="87"/>
    </row>
    <row r="1159" spans="2:9" s="88" customFormat="1" ht="18.75" customHeight="1" x14ac:dyDescent="0.2">
      <c r="B1159" s="85" t="s">
        <v>1896</v>
      </c>
      <c r="C1159" s="109">
        <v>0</v>
      </c>
      <c r="D1159" s="109">
        <v>0</v>
      </c>
      <c r="E1159" s="109">
        <v>1</v>
      </c>
      <c r="F1159" s="109">
        <v>0</v>
      </c>
      <c r="G1159" s="109">
        <v>0</v>
      </c>
      <c r="H1159" s="86">
        <v>1</v>
      </c>
      <c r="I1159" s="87"/>
    </row>
    <row r="1160" spans="2:9" s="88" customFormat="1" ht="18.75" customHeight="1" x14ac:dyDescent="0.2">
      <c r="B1160" s="85" t="s">
        <v>1043</v>
      </c>
      <c r="C1160" s="109">
        <v>1</v>
      </c>
      <c r="D1160" s="109">
        <v>0</v>
      </c>
      <c r="E1160" s="109">
        <v>0</v>
      </c>
      <c r="F1160" s="109">
        <v>0</v>
      </c>
      <c r="G1160" s="109">
        <v>0</v>
      </c>
      <c r="H1160" s="86">
        <v>1</v>
      </c>
      <c r="I1160" s="87"/>
    </row>
    <row r="1161" spans="2:9" s="88" customFormat="1" ht="18.75" customHeight="1" x14ac:dyDescent="0.2">
      <c r="B1161" s="85" t="s">
        <v>2436</v>
      </c>
      <c r="C1161" s="109">
        <v>0</v>
      </c>
      <c r="D1161" s="109">
        <v>0</v>
      </c>
      <c r="E1161" s="109">
        <v>0</v>
      </c>
      <c r="F1161" s="109">
        <v>0</v>
      </c>
      <c r="G1161" s="109">
        <v>1</v>
      </c>
      <c r="H1161" s="86">
        <v>1</v>
      </c>
      <c r="I1161" s="87"/>
    </row>
    <row r="1162" spans="2:9" s="88" customFormat="1" ht="18.75" customHeight="1" x14ac:dyDescent="0.2">
      <c r="B1162" s="85" t="s">
        <v>2437</v>
      </c>
      <c r="C1162" s="109">
        <v>0</v>
      </c>
      <c r="D1162" s="109">
        <v>0</v>
      </c>
      <c r="E1162" s="109">
        <v>1</v>
      </c>
      <c r="F1162" s="109">
        <v>0</v>
      </c>
      <c r="G1162" s="109">
        <v>0</v>
      </c>
      <c r="H1162" s="86">
        <v>1</v>
      </c>
      <c r="I1162" s="87"/>
    </row>
    <row r="1163" spans="2:9" s="88" customFormat="1" ht="18.75" customHeight="1" x14ac:dyDescent="0.2">
      <c r="B1163" s="85" t="s">
        <v>2444</v>
      </c>
      <c r="C1163" s="109">
        <v>0</v>
      </c>
      <c r="D1163" s="109">
        <v>1</v>
      </c>
      <c r="E1163" s="109">
        <v>0</v>
      </c>
      <c r="F1163" s="109">
        <v>0</v>
      </c>
      <c r="G1163" s="109">
        <v>0</v>
      </c>
      <c r="H1163" s="86">
        <v>1</v>
      </c>
      <c r="I1163" s="87"/>
    </row>
    <row r="1164" spans="2:9" s="88" customFormat="1" ht="18.75" customHeight="1" x14ac:dyDescent="0.2">
      <c r="B1164" s="85" t="s">
        <v>1737</v>
      </c>
      <c r="C1164" s="109">
        <v>1</v>
      </c>
      <c r="D1164" s="109">
        <v>0</v>
      </c>
      <c r="E1164" s="109">
        <v>0</v>
      </c>
      <c r="F1164" s="109">
        <v>0</v>
      </c>
      <c r="G1164" s="109">
        <v>0</v>
      </c>
      <c r="H1164" s="86">
        <v>1</v>
      </c>
      <c r="I1164" s="87"/>
    </row>
    <row r="1165" spans="2:9" s="88" customFormat="1" ht="18.75" customHeight="1" x14ac:dyDescent="0.2">
      <c r="B1165" s="85" t="s">
        <v>2348</v>
      </c>
      <c r="C1165" s="109">
        <v>0</v>
      </c>
      <c r="D1165" s="109">
        <v>0</v>
      </c>
      <c r="E1165" s="109">
        <v>1</v>
      </c>
      <c r="F1165" s="109">
        <v>0</v>
      </c>
      <c r="G1165" s="109">
        <v>0</v>
      </c>
      <c r="H1165" s="86">
        <v>1</v>
      </c>
      <c r="I1165" s="87"/>
    </row>
    <row r="1166" spans="2:9" s="88" customFormat="1" ht="18.75" customHeight="1" x14ac:dyDescent="0.2">
      <c r="B1166" s="85" t="s">
        <v>2445</v>
      </c>
      <c r="C1166" s="109">
        <v>1</v>
      </c>
      <c r="D1166" s="109">
        <v>0</v>
      </c>
      <c r="E1166" s="109">
        <v>0</v>
      </c>
      <c r="F1166" s="109">
        <v>0</v>
      </c>
      <c r="G1166" s="109">
        <v>0</v>
      </c>
      <c r="H1166" s="86">
        <v>1</v>
      </c>
      <c r="I1166" s="87"/>
    </row>
    <row r="1167" spans="2:9" s="88" customFormat="1" ht="18.75" customHeight="1" x14ac:dyDescent="0.2">
      <c r="B1167" s="85" t="s">
        <v>2452</v>
      </c>
      <c r="C1167" s="109">
        <v>1</v>
      </c>
      <c r="D1167" s="109">
        <v>0</v>
      </c>
      <c r="E1167" s="109">
        <v>0</v>
      </c>
      <c r="F1167" s="109">
        <v>0</v>
      </c>
      <c r="G1167" s="109">
        <v>0</v>
      </c>
      <c r="H1167" s="86">
        <v>1</v>
      </c>
      <c r="I1167" s="87"/>
    </row>
    <row r="1168" spans="2:9" s="88" customFormat="1" ht="18.75" customHeight="1" x14ac:dyDescent="0.2">
      <c r="B1168" s="85" t="s">
        <v>2446</v>
      </c>
      <c r="C1168" s="109">
        <v>0</v>
      </c>
      <c r="D1168" s="109">
        <v>1</v>
      </c>
      <c r="E1168" s="109">
        <v>0</v>
      </c>
      <c r="F1168" s="109">
        <v>0</v>
      </c>
      <c r="G1168" s="109">
        <v>0</v>
      </c>
      <c r="H1168" s="86">
        <v>1</v>
      </c>
      <c r="I1168" s="87"/>
    </row>
    <row r="1169" spans="2:9" s="88" customFormat="1" ht="18.75" customHeight="1" x14ac:dyDescent="0.2">
      <c r="B1169" s="85" t="s">
        <v>2459</v>
      </c>
      <c r="C1169" s="109">
        <v>0</v>
      </c>
      <c r="D1169" s="109">
        <v>0</v>
      </c>
      <c r="E1169" s="109">
        <v>0</v>
      </c>
      <c r="F1169" s="109">
        <v>0</v>
      </c>
      <c r="G1169" s="109">
        <v>1</v>
      </c>
      <c r="H1169" s="86">
        <v>1</v>
      </c>
      <c r="I1169" s="87"/>
    </row>
    <row r="1170" spans="2:9" s="88" customFormat="1" ht="18.75" customHeight="1" x14ac:dyDescent="0.2">
      <c r="B1170" s="85" t="s">
        <v>2457</v>
      </c>
      <c r="C1170" s="109">
        <v>0</v>
      </c>
      <c r="D1170" s="109">
        <v>0</v>
      </c>
      <c r="E1170" s="109">
        <v>1</v>
      </c>
      <c r="F1170" s="109">
        <v>0</v>
      </c>
      <c r="G1170" s="109">
        <v>0</v>
      </c>
      <c r="H1170" s="86">
        <v>1</v>
      </c>
      <c r="I1170" s="87"/>
    </row>
    <row r="1171" spans="2:9" s="88" customFormat="1" ht="18.75" customHeight="1" x14ac:dyDescent="0.2">
      <c r="B1171" s="85" t="s">
        <v>2460</v>
      </c>
      <c r="C1171" s="109">
        <v>1</v>
      </c>
      <c r="D1171" s="109">
        <v>0</v>
      </c>
      <c r="E1171" s="109">
        <v>0</v>
      </c>
      <c r="F1171" s="109">
        <v>0</v>
      </c>
      <c r="G1171" s="109">
        <v>0</v>
      </c>
      <c r="H1171" s="86">
        <v>1</v>
      </c>
      <c r="I1171" s="87"/>
    </row>
    <row r="1172" spans="2:9" s="88" customFormat="1" ht="18.75" customHeight="1" x14ac:dyDescent="0.2">
      <c r="B1172" s="85" t="s">
        <v>2454</v>
      </c>
      <c r="C1172" s="109">
        <v>0</v>
      </c>
      <c r="D1172" s="109">
        <v>0</v>
      </c>
      <c r="E1172" s="109">
        <v>0</v>
      </c>
      <c r="F1172" s="109">
        <v>1</v>
      </c>
      <c r="G1172" s="109">
        <v>0</v>
      </c>
      <c r="H1172" s="86">
        <v>1</v>
      </c>
      <c r="I1172" s="87"/>
    </row>
    <row r="1173" spans="2:9" s="88" customFormat="1" ht="18.75" customHeight="1" thickBot="1" x14ac:dyDescent="0.25">
      <c r="B1173" s="85" t="s">
        <v>2122</v>
      </c>
      <c r="C1173" s="109">
        <v>0</v>
      </c>
      <c r="D1173" s="109">
        <v>0</v>
      </c>
      <c r="E1173" s="109">
        <v>1</v>
      </c>
      <c r="F1173" s="109">
        <v>0</v>
      </c>
      <c r="G1173" s="109">
        <v>0</v>
      </c>
      <c r="H1173" s="86">
        <v>1</v>
      </c>
      <c r="I1173" s="87"/>
    </row>
    <row r="1174" spans="2:9" ht="18.75" customHeight="1" thickBot="1" x14ac:dyDescent="0.25">
      <c r="B1174" s="111" t="s">
        <v>3096</v>
      </c>
      <c r="C1174" s="110">
        <f>SUM(C12:C1173)</f>
        <v>8366916</v>
      </c>
      <c r="D1174" s="110">
        <f t="shared" ref="D1174:H1174" si="0">SUM(D12:D1173)</f>
        <v>8813396</v>
      </c>
      <c r="E1174" s="110">
        <f t="shared" si="0"/>
        <v>9011702</v>
      </c>
      <c r="F1174" s="110">
        <f t="shared" si="0"/>
        <v>8944075</v>
      </c>
      <c r="G1174" s="110">
        <f t="shared" si="0"/>
        <v>8985972</v>
      </c>
      <c r="H1174" s="110">
        <f t="shared" si="0"/>
        <v>44122061</v>
      </c>
    </row>
  </sheetData>
  <mergeCells count="7">
    <mergeCell ref="H10:H11"/>
    <mergeCell ref="B10:B11"/>
    <mergeCell ref="C10:C11"/>
    <mergeCell ref="D10:D11"/>
    <mergeCell ref="E10:E11"/>
    <mergeCell ref="F10:F11"/>
    <mergeCell ref="G10:G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1592"/>
  <sheetViews>
    <sheetView showGridLines="0" zoomScale="70" zoomScaleNormal="70" workbookViewId="0">
      <pane xSplit="2" ySplit="11" topLeftCell="C12" activePane="bottomRight" state="frozen"/>
      <selection activeCell="C7" sqref="C7"/>
      <selection pane="topRight" activeCell="C7" sqref="C7"/>
      <selection pane="bottomLeft" activeCell="C7" sqref="C7"/>
      <selection pane="bottomRight" activeCell="J33" sqref="J33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10" width="19.140625" style="88" customWidth="1"/>
    <col min="11" max="11" width="19.140625" style="84" customWidth="1"/>
    <col min="12" max="12" width="14.85546875" style="84" customWidth="1"/>
    <col min="13" max="16384" width="11.42578125" style="84"/>
  </cols>
  <sheetData>
    <row r="1" spans="2:12" s="5" customFormat="1" ht="18.75" customHeight="1" x14ac:dyDescent="0.2">
      <c r="C1" s="88"/>
      <c r="D1" s="88"/>
      <c r="E1" s="88"/>
      <c r="F1" s="88"/>
      <c r="G1" s="88"/>
      <c r="H1" s="88"/>
      <c r="I1" s="88"/>
      <c r="J1" s="88"/>
    </row>
    <row r="2" spans="2:12" s="5" customFormat="1" ht="18.75" customHeight="1" x14ac:dyDescent="0.2">
      <c r="C2" s="88"/>
      <c r="D2" s="88"/>
      <c r="E2" s="88"/>
      <c r="F2" s="88"/>
      <c r="G2" s="88"/>
      <c r="H2" s="88"/>
      <c r="I2" s="88"/>
      <c r="J2" s="88"/>
    </row>
    <row r="3" spans="2:12" s="5" customFormat="1" ht="18.75" customHeight="1" x14ac:dyDescent="0.2">
      <c r="C3" s="88"/>
      <c r="D3" s="88"/>
      <c r="E3" s="88"/>
      <c r="F3" s="88"/>
      <c r="G3" s="88"/>
      <c r="H3" s="88"/>
      <c r="I3" s="88"/>
      <c r="J3" s="88"/>
    </row>
    <row r="4" spans="2:12" s="5" customFormat="1" ht="18.75" customHeight="1" x14ac:dyDescent="0.2">
      <c r="C4" s="88"/>
      <c r="D4" s="88"/>
      <c r="E4" s="88"/>
      <c r="F4" s="88"/>
      <c r="G4" s="88"/>
      <c r="H4" s="88"/>
      <c r="I4" s="88"/>
      <c r="J4" s="88"/>
    </row>
    <row r="5" spans="2:12" s="5" customFormat="1" ht="18.75" customHeight="1" x14ac:dyDescent="0.2">
      <c r="C5" s="88"/>
      <c r="D5" s="88"/>
      <c r="E5" s="88"/>
      <c r="F5" s="88"/>
      <c r="G5" s="88"/>
      <c r="H5" s="88"/>
      <c r="I5" s="88"/>
      <c r="J5" s="88"/>
    </row>
    <row r="6" spans="2:12" s="5" customFormat="1" ht="18.75" customHeight="1" x14ac:dyDescent="0.2">
      <c r="C6" s="88"/>
      <c r="D6" s="88"/>
      <c r="E6" s="88"/>
      <c r="F6" s="88"/>
      <c r="G6" s="88"/>
      <c r="H6" s="88"/>
      <c r="I6" s="88"/>
      <c r="J6" s="88"/>
    </row>
    <row r="7" spans="2:12" s="5" customFormat="1" ht="18.75" customHeight="1" x14ac:dyDescent="0.2">
      <c r="C7" s="106" t="s">
        <v>3239</v>
      </c>
      <c r="D7" s="88"/>
      <c r="E7" s="88"/>
      <c r="F7" s="88"/>
      <c r="G7" s="88"/>
      <c r="H7" s="88"/>
      <c r="I7" s="88"/>
      <c r="J7" s="88"/>
    </row>
    <row r="8" spans="2:12" s="5" customFormat="1" ht="18.75" customHeight="1" x14ac:dyDescent="0.2">
      <c r="B8" s="101" t="s">
        <v>47</v>
      </c>
      <c r="C8" s="88"/>
      <c r="D8" s="88"/>
      <c r="E8" s="88"/>
      <c r="F8" s="88"/>
      <c r="G8" s="88"/>
      <c r="H8" s="88"/>
      <c r="I8" s="88"/>
      <c r="J8" s="88"/>
    </row>
    <row r="9" spans="2:12" ht="18.75" customHeight="1" thickBot="1" x14ac:dyDescent="0.25"/>
    <row r="10" spans="2:12" s="91" customFormat="1" ht="18.75" customHeight="1" x14ac:dyDescent="0.25">
      <c r="B10" s="170" t="s">
        <v>315</v>
      </c>
      <c r="C10" s="168" t="s">
        <v>38</v>
      </c>
      <c r="D10" s="168" t="s">
        <v>39</v>
      </c>
      <c r="E10" s="168" t="s">
        <v>40</v>
      </c>
      <c r="F10" s="168" t="s">
        <v>41</v>
      </c>
      <c r="G10" s="168" t="s">
        <v>86</v>
      </c>
      <c r="H10" s="168" t="s">
        <v>88</v>
      </c>
      <c r="I10" s="168" t="s">
        <v>87</v>
      </c>
      <c r="J10" s="168" t="s">
        <v>314</v>
      </c>
      <c r="K10" s="166" t="s">
        <v>316</v>
      </c>
      <c r="L10" s="90"/>
    </row>
    <row r="11" spans="2:12" s="91" customFormat="1" ht="18.75" customHeight="1" thickBot="1" x14ac:dyDescent="0.3">
      <c r="B11" s="171"/>
      <c r="C11" s="169"/>
      <c r="D11" s="169"/>
      <c r="E11" s="169"/>
      <c r="F11" s="169"/>
      <c r="G11" s="169"/>
      <c r="H11" s="169"/>
      <c r="I11" s="169"/>
      <c r="J11" s="169"/>
      <c r="K11" s="167"/>
      <c r="L11" s="90"/>
    </row>
    <row r="12" spans="2:12" s="88" customFormat="1" ht="18.75" customHeight="1" x14ac:dyDescent="0.2">
      <c r="B12" s="85" t="s">
        <v>260</v>
      </c>
      <c r="C12" s="109">
        <v>674400</v>
      </c>
      <c r="D12" s="109">
        <v>678970</v>
      </c>
      <c r="E12" s="109">
        <v>770012</v>
      </c>
      <c r="F12" s="109">
        <v>720337</v>
      </c>
      <c r="G12" s="109">
        <v>777162</v>
      </c>
      <c r="H12" s="109">
        <v>869491</v>
      </c>
      <c r="I12" s="109">
        <v>930666</v>
      </c>
      <c r="J12" s="109">
        <v>951679</v>
      </c>
      <c r="K12" s="86">
        <v>6372717</v>
      </c>
      <c r="L12" s="87"/>
    </row>
    <row r="13" spans="2:12" s="88" customFormat="1" ht="18.75" customHeight="1" x14ac:dyDescent="0.2">
      <c r="B13" s="85" t="s">
        <v>184</v>
      </c>
      <c r="C13" s="109">
        <v>680891</v>
      </c>
      <c r="D13" s="109">
        <v>687761</v>
      </c>
      <c r="E13" s="109">
        <v>820060</v>
      </c>
      <c r="F13" s="109">
        <v>801756</v>
      </c>
      <c r="G13" s="109">
        <v>814406</v>
      </c>
      <c r="H13" s="109">
        <v>828231</v>
      </c>
      <c r="I13" s="109">
        <v>839017</v>
      </c>
      <c r="J13" s="109">
        <v>861808</v>
      </c>
      <c r="K13" s="86">
        <v>6333930</v>
      </c>
      <c r="L13" s="87"/>
    </row>
    <row r="14" spans="2:12" s="88" customFormat="1" ht="18.75" customHeight="1" x14ac:dyDescent="0.2">
      <c r="B14" s="85" t="s">
        <v>229</v>
      </c>
      <c r="C14" s="109">
        <v>387047</v>
      </c>
      <c r="D14" s="109">
        <v>406892</v>
      </c>
      <c r="E14" s="109">
        <v>413463</v>
      </c>
      <c r="F14" s="109">
        <v>402707</v>
      </c>
      <c r="G14" s="109">
        <v>453763</v>
      </c>
      <c r="H14" s="109">
        <v>480269</v>
      </c>
      <c r="I14" s="109">
        <v>486976</v>
      </c>
      <c r="J14" s="109">
        <v>544015</v>
      </c>
      <c r="K14" s="86">
        <v>3575132</v>
      </c>
      <c r="L14" s="87"/>
    </row>
    <row r="15" spans="2:12" s="88" customFormat="1" ht="18.75" customHeight="1" x14ac:dyDescent="0.2">
      <c r="B15" s="85" t="s">
        <v>261</v>
      </c>
      <c r="C15" s="109">
        <v>458701</v>
      </c>
      <c r="D15" s="109">
        <v>441951</v>
      </c>
      <c r="E15" s="109">
        <v>449923</v>
      </c>
      <c r="F15" s="109">
        <v>450891</v>
      </c>
      <c r="G15" s="109">
        <v>446266</v>
      </c>
      <c r="H15" s="109">
        <v>414563</v>
      </c>
      <c r="I15" s="109">
        <v>406253</v>
      </c>
      <c r="J15" s="109">
        <v>500151</v>
      </c>
      <c r="K15" s="86">
        <v>3568699</v>
      </c>
      <c r="L15" s="87"/>
    </row>
    <row r="16" spans="2:12" s="88" customFormat="1" ht="18.75" customHeight="1" x14ac:dyDescent="0.2">
      <c r="B16" s="85" t="s">
        <v>264</v>
      </c>
      <c r="C16" s="109">
        <v>261334</v>
      </c>
      <c r="D16" s="109">
        <v>316721</v>
      </c>
      <c r="E16" s="109">
        <v>323195</v>
      </c>
      <c r="F16" s="109">
        <v>327099</v>
      </c>
      <c r="G16" s="109">
        <v>327188</v>
      </c>
      <c r="H16" s="109">
        <v>373922</v>
      </c>
      <c r="I16" s="109">
        <v>359940</v>
      </c>
      <c r="J16" s="109">
        <v>396793</v>
      </c>
      <c r="K16" s="86">
        <v>2686192</v>
      </c>
      <c r="L16" s="87"/>
    </row>
    <row r="17" spans="2:12" s="88" customFormat="1" ht="18.75" customHeight="1" x14ac:dyDescent="0.2">
      <c r="B17" s="85" t="s">
        <v>168</v>
      </c>
      <c r="C17" s="109">
        <v>246880</v>
      </c>
      <c r="D17" s="109">
        <v>247305</v>
      </c>
      <c r="E17" s="109">
        <v>304663</v>
      </c>
      <c r="F17" s="109">
        <v>339764</v>
      </c>
      <c r="G17" s="109">
        <v>350754</v>
      </c>
      <c r="H17" s="109">
        <v>372122</v>
      </c>
      <c r="I17" s="109">
        <v>357550</v>
      </c>
      <c r="J17" s="109">
        <v>345961</v>
      </c>
      <c r="K17" s="86">
        <v>2564999</v>
      </c>
      <c r="L17" s="87"/>
    </row>
    <row r="18" spans="2:12" s="88" customFormat="1" ht="18.75" customHeight="1" x14ac:dyDescent="0.2">
      <c r="B18" s="85" t="s">
        <v>262</v>
      </c>
      <c r="C18" s="109">
        <v>318418</v>
      </c>
      <c r="D18" s="109">
        <v>326772</v>
      </c>
      <c r="E18" s="109">
        <v>331138</v>
      </c>
      <c r="F18" s="109">
        <v>225750</v>
      </c>
      <c r="G18" s="109">
        <v>237146</v>
      </c>
      <c r="H18" s="109">
        <v>346970</v>
      </c>
      <c r="I18" s="109">
        <v>357267</v>
      </c>
      <c r="J18" s="109">
        <v>348680</v>
      </c>
      <c r="K18" s="86">
        <v>2492141</v>
      </c>
      <c r="L18" s="87"/>
    </row>
    <row r="19" spans="2:12" s="88" customFormat="1" ht="18.75" customHeight="1" x14ac:dyDescent="0.2">
      <c r="B19" s="85" t="s">
        <v>1654</v>
      </c>
      <c r="C19" s="109">
        <v>105550</v>
      </c>
      <c r="D19" s="109">
        <v>195125</v>
      </c>
      <c r="E19" s="109">
        <v>284343</v>
      </c>
      <c r="F19" s="109">
        <v>302025</v>
      </c>
      <c r="G19" s="109">
        <v>351852</v>
      </c>
      <c r="H19" s="109">
        <v>378031</v>
      </c>
      <c r="I19" s="109">
        <v>401523</v>
      </c>
      <c r="J19" s="109">
        <v>412705</v>
      </c>
      <c r="K19" s="86">
        <v>2431154</v>
      </c>
      <c r="L19" s="87"/>
    </row>
    <row r="20" spans="2:12" s="88" customFormat="1" ht="18.75" customHeight="1" x14ac:dyDescent="0.2">
      <c r="B20" s="85" t="s">
        <v>179</v>
      </c>
      <c r="C20" s="109">
        <v>267435</v>
      </c>
      <c r="D20" s="109">
        <v>298332</v>
      </c>
      <c r="E20" s="109">
        <v>289102</v>
      </c>
      <c r="F20" s="109">
        <v>300586</v>
      </c>
      <c r="G20" s="109">
        <v>295490</v>
      </c>
      <c r="H20" s="109">
        <v>314762</v>
      </c>
      <c r="I20" s="109">
        <v>314934</v>
      </c>
      <c r="J20" s="109">
        <v>345212</v>
      </c>
      <c r="K20" s="86">
        <v>2425853</v>
      </c>
      <c r="L20" s="87"/>
    </row>
    <row r="21" spans="2:12" s="88" customFormat="1" ht="18.75" customHeight="1" x14ac:dyDescent="0.2">
      <c r="B21" s="85" t="s">
        <v>187</v>
      </c>
      <c r="C21" s="109">
        <v>196192</v>
      </c>
      <c r="D21" s="109">
        <v>208017</v>
      </c>
      <c r="E21" s="109">
        <v>196536</v>
      </c>
      <c r="F21" s="109">
        <v>281598</v>
      </c>
      <c r="G21" s="109">
        <v>317038</v>
      </c>
      <c r="H21" s="109">
        <v>340754</v>
      </c>
      <c r="I21" s="109">
        <v>429433</v>
      </c>
      <c r="J21" s="109">
        <v>443932</v>
      </c>
      <c r="K21" s="86">
        <v>2413500</v>
      </c>
      <c r="L21" s="87"/>
    </row>
    <row r="22" spans="2:12" s="88" customFormat="1" ht="18.75" customHeight="1" x14ac:dyDescent="0.2">
      <c r="B22" s="85" t="s">
        <v>263</v>
      </c>
      <c r="C22" s="109">
        <v>375059</v>
      </c>
      <c r="D22" s="109">
        <v>335047</v>
      </c>
      <c r="E22" s="109">
        <v>310078</v>
      </c>
      <c r="F22" s="109">
        <v>233891</v>
      </c>
      <c r="G22" s="109">
        <v>249011</v>
      </c>
      <c r="H22" s="109">
        <v>223104</v>
      </c>
      <c r="I22" s="109">
        <v>246406</v>
      </c>
      <c r="J22" s="109">
        <v>231943</v>
      </c>
      <c r="K22" s="86">
        <v>2204539</v>
      </c>
      <c r="L22" s="87"/>
    </row>
    <row r="23" spans="2:12" s="88" customFormat="1" ht="18.75" customHeight="1" x14ac:dyDescent="0.2">
      <c r="B23" s="85" t="s">
        <v>226</v>
      </c>
      <c r="C23" s="109">
        <v>111297</v>
      </c>
      <c r="D23" s="109">
        <v>204243</v>
      </c>
      <c r="E23" s="109">
        <v>248249</v>
      </c>
      <c r="F23" s="109">
        <v>276384</v>
      </c>
      <c r="G23" s="109">
        <v>329863</v>
      </c>
      <c r="H23" s="109">
        <v>305985</v>
      </c>
      <c r="I23" s="109">
        <v>332562</v>
      </c>
      <c r="J23" s="109">
        <v>372800</v>
      </c>
      <c r="K23" s="86">
        <v>2181383</v>
      </c>
      <c r="L23" s="87"/>
    </row>
    <row r="24" spans="2:12" s="88" customFormat="1" ht="18.75" customHeight="1" x14ac:dyDescent="0.2">
      <c r="B24" s="85" t="s">
        <v>199</v>
      </c>
      <c r="C24" s="109">
        <v>230477</v>
      </c>
      <c r="D24" s="109">
        <v>287040</v>
      </c>
      <c r="E24" s="109">
        <v>277863</v>
      </c>
      <c r="F24" s="109">
        <v>240934</v>
      </c>
      <c r="G24" s="109">
        <v>280429</v>
      </c>
      <c r="H24" s="109">
        <v>279247</v>
      </c>
      <c r="I24" s="109">
        <v>241726</v>
      </c>
      <c r="J24" s="109">
        <v>259611</v>
      </c>
      <c r="K24" s="86">
        <v>2097327</v>
      </c>
      <c r="L24" s="87"/>
    </row>
    <row r="25" spans="2:12" s="88" customFormat="1" ht="18.75" customHeight="1" x14ac:dyDescent="0.2">
      <c r="B25" s="85" t="s">
        <v>114</v>
      </c>
      <c r="C25" s="109">
        <v>143242</v>
      </c>
      <c r="D25" s="109">
        <v>173314</v>
      </c>
      <c r="E25" s="109">
        <v>202181</v>
      </c>
      <c r="F25" s="109">
        <v>230957</v>
      </c>
      <c r="G25" s="109">
        <v>264495</v>
      </c>
      <c r="H25" s="109">
        <v>279021</v>
      </c>
      <c r="I25" s="109">
        <v>275832</v>
      </c>
      <c r="J25" s="109">
        <v>253120</v>
      </c>
      <c r="K25" s="86">
        <v>1822162</v>
      </c>
      <c r="L25" s="87"/>
    </row>
    <row r="26" spans="2:12" s="88" customFormat="1" ht="18.75" customHeight="1" x14ac:dyDescent="0.2">
      <c r="B26" s="85" t="s">
        <v>159</v>
      </c>
      <c r="C26" s="109">
        <v>259323</v>
      </c>
      <c r="D26" s="109">
        <v>222089</v>
      </c>
      <c r="E26" s="109">
        <v>204169</v>
      </c>
      <c r="F26" s="109">
        <v>183080</v>
      </c>
      <c r="G26" s="109">
        <v>180841</v>
      </c>
      <c r="H26" s="109">
        <v>229264</v>
      </c>
      <c r="I26" s="109">
        <v>209571</v>
      </c>
      <c r="J26" s="109">
        <v>214814</v>
      </c>
      <c r="K26" s="86">
        <v>1703151</v>
      </c>
      <c r="L26" s="87"/>
    </row>
    <row r="27" spans="2:12" s="88" customFormat="1" ht="18.75" customHeight="1" x14ac:dyDescent="0.2">
      <c r="B27" s="85" t="s">
        <v>265</v>
      </c>
      <c r="C27" s="109">
        <v>217991</v>
      </c>
      <c r="D27" s="109">
        <v>178313</v>
      </c>
      <c r="E27" s="109">
        <v>155179</v>
      </c>
      <c r="F27" s="109">
        <v>201153</v>
      </c>
      <c r="G27" s="109">
        <v>195568</v>
      </c>
      <c r="H27" s="109">
        <v>193099</v>
      </c>
      <c r="I27" s="109">
        <v>233168</v>
      </c>
      <c r="J27" s="109">
        <v>241231</v>
      </c>
      <c r="K27" s="86">
        <v>1615702</v>
      </c>
      <c r="L27" s="87"/>
    </row>
    <row r="28" spans="2:12" s="88" customFormat="1" ht="18.75" customHeight="1" x14ac:dyDescent="0.2">
      <c r="B28" s="85" t="s">
        <v>190</v>
      </c>
      <c r="C28" s="109">
        <v>161736</v>
      </c>
      <c r="D28" s="109">
        <v>161290</v>
      </c>
      <c r="E28" s="109">
        <v>175584</v>
      </c>
      <c r="F28" s="109">
        <v>185004</v>
      </c>
      <c r="G28" s="109">
        <v>194790</v>
      </c>
      <c r="H28" s="109">
        <v>220991</v>
      </c>
      <c r="I28" s="109">
        <v>240932</v>
      </c>
      <c r="J28" s="109">
        <v>253939</v>
      </c>
      <c r="K28" s="86">
        <v>1594266</v>
      </c>
      <c r="L28" s="87"/>
    </row>
    <row r="29" spans="2:12" s="88" customFormat="1" ht="18.75" customHeight="1" x14ac:dyDescent="0.2">
      <c r="B29" s="85" t="s">
        <v>132</v>
      </c>
      <c r="C29" s="109">
        <v>101168</v>
      </c>
      <c r="D29" s="109">
        <v>126707</v>
      </c>
      <c r="E29" s="109">
        <v>142298</v>
      </c>
      <c r="F29" s="109">
        <v>171110</v>
      </c>
      <c r="G29" s="109">
        <v>213086</v>
      </c>
      <c r="H29" s="109">
        <v>238301</v>
      </c>
      <c r="I29" s="109">
        <v>232763</v>
      </c>
      <c r="J29" s="109">
        <v>204779</v>
      </c>
      <c r="K29" s="86">
        <v>1430212</v>
      </c>
      <c r="L29" s="87"/>
    </row>
    <row r="30" spans="2:12" s="88" customFormat="1" ht="18.75" customHeight="1" x14ac:dyDescent="0.2">
      <c r="B30" s="85" t="s">
        <v>123</v>
      </c>
      <c r="C30" s="109">
        <v>115972</v>
      </c>
      <c r="D30" s="109">
        <v>142319</v>
      </c>
      <c r="E30" s="109">
        <v>182968</v>
      </c>
      <c r="F30" s="109">
        <v>171694</v>
      </c>
      <c r="G30" s="109">
        <v>190606</v>
      </c>
      <c r="H30" s="109">
        <v>22923</v>
      </c>
      <c r="I30" s="109">
        <v>176905</v>
      </c>
      <c r="J30" s="109">
        <v>225062</v>
      </c>
      <c r="K30" s="86">
        <v>1228449</v>
      </c>
      <c r="L30" s="87"/>
    </row>
    <row r="31" spans="2:12" s="88" customFormat="1" ht="18.75" customHeight="1" x14ac:dyDescent="0.2">
      <c r="B31" s="85" t="s">
        <v>3016</v>
      </c>
      <c r="C31" s="109">
        <v>37009</v>
      </c>
      <c r="D31" s="109">
        <v>55915</v>
      </c>
      <c r="E31" s="109">
        <v>91056</v>
      </c>
      <c r="F31" s="109">
        <v>99077</v>
      </c>
      <c r="G31" s="109">
        <v>115178</v>
      </c>
      <c r="H31" s="109">
        <v>200000</v>
      </c>
      <c r="I31" s="109">
        <v>262598</v>
      </c>
      <c r="J31" s="109">
        <v>276708</v>
      </c>
      <c r="K31" s="86">
        <v>1137541</v>
      </c>
      <c r="L31" s="87"/>
    </row>
    <row r="32" spans="2:12" s="88" customFormat="1" ht="18.75" customHeight="1" x14ac:dyDescent="0.2">
      <c r="B32" s="85" t="s">
        <v>151</v>
      </c>
      <c r="C32" s="109">
        <v>113762</v>
      </c>
      <c r="D32" s="109">
        <v>112524</v>
      </c>
      <c r="E32" s="109">
        <v>138299</v>
      </c>
      <c r="F32" s="109">
        <v>138997</v>
      </c>
      <c r="G32" s="109">
        <v>172734</v>
      </c>
      <c r="H32" s="109">
        <v>169280</v>
      </c>
      <c r="I32" s="109">
        <v>156014</v>
      </c>
      <c r="J32" s="109">
        <v>133898</v>
      </c>
      <c r="K32" s="86">
        <v>1135508</v>
      </c>
      <c r="L32" s="87"/>
    </row>
    <row r="33" spans="2:12" s="88" customFormat="1" ht="18.75" customHeight="1" x14ac:dyDescent="0.2">
      <c r="B33" s="85" t="s">
        <v>266</v>
      </c>
      <c r="C33" s="109">
        <v>172436</v>
      </c>
      <c r="D33" s="109">
        <v>159428</v>
      </c>
      <c r="E33" s="109">
        <v>128785</v>
      </c>
      <c r="F33" s="109">
        <v>125452</v>
      </c>
      <c r="G33" s="109">
        <v>124397</v>
      </c>
      <c r="H33" s="109">
        <v>144437</v>
      </c>
      <c r="I33" s="109">
        <v>129010</v>
      </c>
      <c r="J33" s="109">
        <v>127496</v>
      </c>
      <c r="K33" s="86">
        <v>1111441</v>
      </c>
      <c r="L33" s="87"/>
    </row>
    <row r="34" spans="2:12" s="88" customFormat="1" ht="18.75" customHeight="1" x14ac:dyDescent="0.2">
      <c r="B34" s="85" t="s">
        <v>228</v>
      </c>
      <c r="C34" s="109">
        <v>129509</v>
      </c>
      <c r="D34" s="109">
        <v>120240</v>
      </c>
      <c r="E34" s="109">
        <v>128237</v>
      </c>
      <c r="F34" s="109">
        <v>120215</v>
      </c>
      <c r="G34" s="109">
        <v>128775</v>
      </c>
      <c r="H34" s="109">
        <v>135048</v>
      </c>
      <c r="I34" s="109">
        <v>149141</v>
      </c>
      <c r="J34" s="109">
        <v>166500</v>
      </c>
      <c r="K34" s="86">
        <v>1077665</v>
      </c>
      <c r="L34" s="87"/>
    </row>
    <row r="35" spans="2:12" s="88" customFormat="1" ht="18.75" customHeight="1" x14ac:dyDescent="0.2">
      <c r="B35" s="85" t="s">
        <v>138</v>
      </c>
      <c r="C35" s="109">
        <v>135112</v>
      </c>
      <c r="D35" s="109">
        <v>138769</v>
      </c>
      <c r="E35" s="109">
        <v>138222</v>
      </c>
      <c r="F35" s="109">
        <v>152074</v>
      </c>
      <c r="G35" s="109">
        <v>129634</v>
      </c>
      <c r="H35" s="109">
        <v>136886</v>
      </c>
      <c r="I35" s="109">
        <v>117224</v>
      </c>
      <c r="J35" s="109">
        <v>85699</v>
      </c>
      <c r="K35" s="86">
        <v>1033620</v>
      </c>
      <c r="L35" s="87"/>
    </row>
    <row r="36" spans="2:12" s="88" customFormat="1" ht="18.75" customHeight="1" x14ac:dyDescent="0.2">
      <c r="B36" s="85" t="s">
        <v>165</v>
      </c>
      <c r="C36" s="109">
        <v>119714</v>
      </c>
      <c r="D36" s="109">
        <v>122922</v>
      </c>
      <c r="E36" s="109">
        <v>124203</v>
      </c>
      <c r="F36" s="109">
        <v>121061</v>
      </c>
      <c r="G36" s="109">
        <v>115097</v>
      </c>
      <c r="H36" s="109">
        <v>103699</v>
      </c>
      <c r="I36" s="109">
        <v>118109</v>
      </c>
      <c r="J36" s="109">
        <v>103940</v>
      </c>
      <c r="K36" s="86">
        <v>928745</v>
      </c>
      <c r="L36" s="87"/>
    </row>
    <row r="37" spans="2:12" s="88" customFormat="1" ht="18.75" customHeight="1" x14ac:dyDescent="0.2">
      <c r="B37" s="85" t="s">
        <v>268</v>
      </c>
      <c r="C37" s="109">
        <v>29313</v>
      </c>
      <c r="D37" s="109">
        <v>31111</v>
      </c>
      <c r="E37" s="109">
        <v>35569</v>
      </c>
      <c r="F37" s="109">
        <v>46379</v>
      </c>
      <c r="G37" s="109">
        <v>110023</v>
      </c>
      <c r="H37" s="109">
        <v>220174</v>
      </c>
      <c r="I37" s="109">
        <v>246599</v>
      </c>
      <c r="J37" s="109">
        <v>155503</v>
      </c>
      <c r="K37" s="86">
        <v>874671</v>
      </c>
      <c r="L37" s="87"/>
    </row>
    <row r="38" spans="2:12" s="88" customFormat="1" ht="18.75" customHeight="1" x14ac:dyDescent="0.2">
      <c r="B38" s="85" t="s">
        <v>167</v>
      </c>
      <c r="C38" s="109">
        <v>96771</v>
      </c>
      <c r="D38" s="109">
        <v>102784</v>
      </c>
      <c r="E38" s="109">
        <v>116323</v>
      </c>
      <c r="F38" s="109">
        <v>115344</v>
      </c>
      <c r="G38" s="109">
        <v>114537</v>
      </c>
      <c r="H38" s="109">
        <v>108784</v>
      </c>
      <c r="I38" s="109">
        <v>97613</v>
      </c>
      <c r="J38" s="109">
        <v>99633</v>
      </c>
      <c r="K38" s="86">
        <v>851789</v>
      </c>
      <c r="L38" s="87"/>
    </row>
    <row r="39" spans="2:12" s="88" customFormat="1" ht="18.75" customHeight="1" x14ac:dyDescent="0.2">
      <c r="B39" s="85" t="s">
        <v>116</v>
      </c>
      <c r="C39" s="109">
        <v>45357</v>
      </c>
      <c r="D39" s="109">
        <v>51394</v>
      </c>
      <c r="E39" s="109">
        <v>55032</v>
      </c>
      <c r="F39" s="109">
        <v>61120</v>
      </c>
      <c r="G39" s="109">
        <v>91162</v>
      </c>
      <c r="H39" s="109">
        <v>120283</v>
      </c>
      <c r="I39" s="109">
        <v>190104</v>
      </c>
      <c r="J39" s="109">
        <v>201662</v>
      </c>
      <c r="K39" s="86">
        <v>816114</v>
      </c>
      <c r="L39" s="87"/>
    </row>
    <row r="40" spans="2:12" s="88" customFormat="1" ht="18.75" customHeight="1" x14ac:dyDescent="0.2">
      <c r="B40" s="85" t="s">
        <v>186</v>
      </c>
      <c r="C40" s="109">
        <v>120480</v>
      </c>
      <c r="D40" s="109">
        <v>109493</v>
      </c>
      <c r="E40" s="109">
        <v>91652</v>
      </c>
      <c r="F40" s="109">
        <v>94891</v>
      </c>
      <c r="G40" s="109">
        <v>90397</v>
      </c>
      <c r="H40" s="109">
        <v>84848</v>
      </c>
      <c r="I40" s="109">
        <v>105583</v>
      </c>
      <c r="J40" s="109">
        <v>116393</v>
      </c>
      <c r="K40" s="86">
        <v>813737</v>
      </c>
      <c r="L40" s="87"/>
    </row>
    <row r="41" spans="2:12" s="88" customFormat="1" ht="18.75" customHeight="1" x14ac:dyDescent="0.2">
      <c r="B41" s="85" t="s">
        <v>1536</v>
      </c>
      <c r="C41" s="109">
        <v>69012</v>
      </c>
      <c r="D41" s="109">
        <v>78354</v>
      </c>
      <c r="E41" s="109">
        <v>92543</v>
      </c>
      <c r="F41" s="109">
        <v>98070</v>
      </c>
      <c r="G41" s="109">
        <v>98362</v>
      </c>
      <c r="H41" s="109">
        <v>105319</v>
      </c>
      <c r="I41" s="109">
        <v>114221</v>
      </c>
      <c r="J41" s="109">
        <v>119763</v>
      </c>
      <c r="K41" s="86">
        <v>775644</v>
      </c>
      <c r="L41" s="87"/>
    </row>
    <row r="42" spans="2:12" s="88" customFormat="1" ht="18.75" customHeight="1" x14ac:dyDescent="0.2">
      <c r="B42" s="85" t="s">
        <v>188</v>
      </c>
      <c r="C42" s="109">
        <v>0</v>
      </c>
      <c r="D42" s="109">
        <v>0</v>
      </c>
      <c r="E42" s="109">
        <v>3</v>
      </c>
      <c r="F42" s="109">
        <v>0</v>
      </c>
      <c r="G42" s="109">
        <v>111042</v>
      </c>
      <c r="H42" s="109">
        <v>199865</v>
      </c>
      <c r="I42" s="109">
        <v>208726</v>
      </c>
      <c r="J42" s="109">
        <v>209878</v>
      </c>
      <c r="K42" s="86">
        <v>729514</v>
      </c>
      <c r="L42" s="87"/>
    </row>
    <row r="43" spans="2:12" s="88" customFormat="1" ht="18.75" customHeight="1" x14ac:dyDescent="0.2">
      <c r="B43" s="85" t="s">
        <v>156</v>
      </c>
      <c r="C43" s="109">
        <v>51479</v>
      </c>
      <c r="D43" s="109">
        <v>46996</v>
      </c>
      <c r="E43" s="109">
        <v>56112</v>
      </c>
      <c r="F43" s="109">
        <v>62043</v>
      </c>
      <c r="G43" s="109">
        <v>81360</v>
      </c>
      <c r="H43" s="109">
        <v>137697</v>
      </c>
      <c r="I43" s="109">
        <v>130863</v>
      </c>
      <c r="J43" s="109">
        <v>154742</v>
      </c>
      <c r="K43" s="86">
        <v>721292</v>
      </c>
      <c r="L43" s="87"/>
    </row>
    <row r="44" spans="2:12" s="88" customFormat="1" ht="18.75" customHeight="1" x14ac:dyDescent="0.2">
      <c r="B44" s="85" t="s">
        <v>267</v>
      </c>
      <c r="C44" s="109">
        <v>79014</v>
      </c>
      <c r="D44" s="109">
        <v>67186</v>
      </c>
      <c r="E44" s="109">
        <v>80580</v>
      </c>
      <c r="F44" s="109">
        <v>84263</v>
      </c>
      <c r="G44" s="109">
        <v>93135</v>
      </c>
      <c r="H44" s="109">
        <v>91270</v>
      </c>
      <c r="I44" s="109">
        <v>97009</v>
      </c>
      <c r="J44" s="109">
        <v>110967</v>
      </c>
      <c r="K44" s="86">
        <v>703424</v>
      </c>
      <c r="L44" s="87"/>
    </row>
    <row r="45" spans="2:12" s="88" customFormat="1" ht="18.75" customHeight="1" x14ac:dyDescent="0.2">
      <c r="B45" s="85" t="s">
        <v>106</v>
      </c>
      <c r="C45" s="109">
        <v>14629</v>
      </c>
      <c r="D45" s="109">
        <v>20818</v>
      </c>
      <c r="E45" s="109">
        <v>39087</v>
      </c>
      <c r="F45" s="109">
        <v>64327</v>
      </c>
      <c r="G45" s="109">
        <v>101203</v>
      </c>
      <c r="H45" s="109">
        <v>115749</v>
      </c>
      <c r="I45" s="109">
        <v>155140</v>
      </c>
      <c r="J45" s="109">
        <v>177674</v>
      </c>
      <c r="K45" s="86">
        <v>688627</v>
      </c>
      <c r="L45" s="87"/>
    </row>
    <row r="46" spans="2:12" s="88" customFormat="1" ht="18.75" customHeight="1" x14ac:dyDescent="0.2">
      <c r="B46" s="85" t="s">
        <v>126</v>
      </c>
      <c r="C46" s="109">
        <v>62693</v>
      </c>
      <c r="D46" s="109">
        <v>70654</v>
      </c>
      <c r="E46" s="109">
        <v>66181</v>
      </c>
      <c r="F46" s="109">
        <v>71766</v>
      </c>
      <c r="G46" s="109">
        <v>79672</v>
      </c>
      <c r="H46" s="109">
        <v>92484</v>
      </c>
      <c r="I46" s="109">
        <v>98223</v>
      </c>
      <c r="J46" s="109">
        <v>109541</v>
      </c>
      <c r="K46" s="86">
        <v>651214</v>
      </c>
      <c r="L46" s="87"/>
    </row>
    <row r="47" spans="2:12" s="88" customFormat="1" ht="18.75" customHeight="1" x14ac:dyDescent="0.2">
      <c r="B47" s="85" t="s">
        <v>101</v>
      </c>
      <c r="C47" s="109">
        <v>20722</v>
      </c>
      <c r="D47" s="109">
        <v>15485</v>
      </c>
      <c r="E47" s="109">
        <v>20281</v>
      </c>
      <c r="F47" s="109">
        <v>58119</v>
      </c>
      <c r="G47" s="109">
        <v>91602</v>
      </c>
      <c r="H47" s="109">
        <v>159697</v>
      </c>
      <c r="I47" s="109">
        <v>136352</v>
      </c>
      <c r="J47" s="109">
        <v>144920</v>
      </c>
      <c r="K47" s="86">
        <v>647178</v>
      </c>
      <c r="L47" s="87"/>
    </row>
    <row r="48" spans="2:12" s="88" customFormat="1" ht="18.75" customHeight="1" x14ac:dyDescent="0.2">
      <c r="B48" s="85" t="s">
        <v>269</v>
      </c>
      <c r="C48" s="109">
        <v>88572</v>
      </c>
      <c r="D48" s="109">
        <v>75516</v>
      </c>
      <c r="E48" s="109">
        <v>66251</v>
      </c>
      <c r="F48" s="109">
        <v>95412</v>
      </c>
      <c r="G48" s="109">
        <v>106487</v>
      </c>
      <c r="H48" s="109">
        <v>74878</v>
      </c>
      <c r="I48" s="109">
        <v>64995</v>
      </c>
      <c r="J48" s="109">
        <v>72236</v>
      </c>
      <c r="K48" s="86">
        <v>644347</v>
      </c>
      <c r="L48" s="87"/>
    </row>
    <row r="49" spans="2:12" s="88" customFormat="1" ht="18.75" customHeight="1" x14ac:dyDescent="0.2">
      <c r="B49" s="85" t="s">
        <v>189</v>
      </c>
      <c r="C49" s="109">
        <v>93074</v>
      </c>
      <c r="D49" s="109">
        <v>77420</v>
      </c>
      <c r="E49" s="109">
        <v>75232</v>
      </c>
      <c r="F49" s="109">
        <v>75991</v>
      </c>
      <c r="G49" s="109">
        <v>91009</v>
      </c>
      <c r="H49" s="109">
        <v>76981</v>
      </c>
      <c r="I49" s="109">
        <v>64219</v>
      </c>
      <c r="J49" s="109">
        <v>65479</v>
      </c>
      <c r="K49" s="86">
        <v>619405</v>
      </c>
      <c r="L49" s="87"/>
    </row>
    <row r="50" spans="2:12" s="88" customFormat="1" ht="18.75" customHeight="1" x14ac:dyDescent="0.2">
      <c r="B50" s="85" t="s">
        <v>178</v>
      </c>
      <c r="C50" s="109">
        <v>60191</v>
      </c>
      <c r="D50" s="109">
        <v>54385</v>
      </c>
      <c r="E50" s="109">
        <v>71754</v>
      </c>
      <c r="F50" s="109">
        <v>77167</v>
      </c>
      <c r="G50" s="109">
        <v>63530</v>
      </c>
      <c r="H50" s="109">
        <v>70396</v>
      </c>
      <c r="I50" s="109">
        <v>90948</v>
      </c>
      <c r="J50" s="109">
        <v>113234</v>
      </c>
      <c r="K50" s="86">
        <v>601605</v>
      </c>
      <c r="L50" s="87"/>
    </row>
    <row r="51" spans="2:12" s="88" customFormat="1" ht="18.75" customHeight="1" x14ac:dyDescent="0.2">
      <c r="B51" s="85" t="s">
        <v>135</v>
      </c>
      <c r="C51" s="109">
        <v>26422</v>
      </c>
      <c r="D51" s="109">
        <v>33757</v>
      </c>
      <c r="E51" s="109">
        <v>24233</v>
      </c>
      <c r="F51" s="109">
        <v>22424</v>
      </c>
      <c r="G51" s="109">
        <v>86471</v>
      </c>
      <c r="H51" s="109">
        <v>125769</v>
      </c>
      <c r="I51" s="109">
        <v>128426</v>
      </c>
      <c r="J51" s="109">
        <v>136697</v>
      </c>
      <c r="K51" s="86">
        <v>584199</v>
      </c>
      <c r="L51" s="87"/>
    </row>
    <row r="52" spans="2:12" s="88" customFormat="1" ht="18.75" customHeight="1" x14ac:dyDescent="0.2">
      <c r="B52" s="85" t="s">
        <v>163</v>
      </c>
      <c r="C52" s="109">
        <v>68773</v>
      </c>
      <c r="D52" s="109">
        <v>63317</v>
      </c>
      <c r="E52" s="109">
        <v>35214</v>
      </c>
      <c r="F52" s="109">
        <v>53220</v>
      </c>
      <c r="G52" s="109">
        <v>63281</v>
      </c>
      <c r="H52" s="109">
        <v>79018</v>
      </c>
      <c r="I52" s="109">
        <v>105751</v>
      </c>
      <c r="J52" s="109">
        <v>103737</v>
      </c>
      <c r="K52" s="86">
        <v>572311</v>
      </c>
      <c r="L52" s="87"/>
    </row>
    <row r="53" spans="2:12" s="88" customFormat="1" ht="18.75" customHeight="1" x14ac:dyDescent="0.2">
      <c r="B53" s="85" t="s">
        <v>160</v>
      </c>
      <c r="C53" s="109">
        <v>33065</v>
      </c>
      <c r="D53" s="109">
        <v>68305</v>
      </c>
      <c r="E53" s="109">
        <v>103499</v>
      </c>
      <c r="F53" s="109">
        <v>88391</v>
      </c>
      <c r="G53" s="109">
        <v>98685</v>
      </c>
      <c r="H53" s="109">
        <v>89156</v>
      </c>
      <c r="I53" s="109">
        <v>48833</v>
      </c>
      <c r="J53" s="109">
        <v>7491</v>
      </c>
      <c r="K53" s="86">
        <v>537425</v>
      </c>
      <c r="L53" s="87"/>
    </row>
    <row r="54" spans="2:12" s="88" customFormat="1" ht="18.75" customHeight="1" x14ac:dyDescent="0.2">
      <c r="B54" s="85" t="s">
        <v>271</v>
      </c>
      <c r="C54" s="109">
        <v>34841</v>
      </c>
      <c r="D54" s="109">
        <v>40110</v>
      </c>
      <c r="E54" s="109">
        <v>51291</v>
      </c>
      <c r="F54" s="109">
        <v>69050</v>
      </c>
      <c r="G54" s="109">
        <v>69784</v>
      </c>
      <c r="H54" s="109">
        <v>92741</v>
      </c>
      <c r="I54" s="109">
        <v>86279</v>
      </c>
      <c r="J54" s="109">
        <v>90045</v>
      </c>
      <c r="K54" s="86">
        <v>534141</v>
      </c>
      <c r="L54" s="87"/>
    </row>
    <row r="55" spans="2:12" s="88" customFormat="1" ht="18.75" customHeight="1" x14ac:dyDescent="0.2">
      <c r="B55" s="85" t="s">
        <v>212</v>
      </c>
      <c r="C55" s="109">
        <v>52643</v>
      </c>
      <c r="D55" s="109">
        <v>58078</v>
      </c>
      <c r="E55" s="109">
        <v>60148</v>
      </c>
      <c r="F55" s="109">
        <v>72547</v>
      </c>
      <c r="G55" s="109">
        <v>77911</v>
      </c>
      <c r="H55" s="109">
        <v>80875</v>
      </c>
      <c r="I55" s="109">
        <v>62290</v>
      </c>
      <c r="J55" s="109">
        <v>67904</v>
      </c>
      <c r="K55" s="86">
        <v>532396</v>
      </c>
      <c r="L55" s="87"/>
    </row>
    <row r="56" spans="2:12" s="88" customFormat="1" ht="18.75" customHeight="1" x14ac:dyDescent="0.2">
      <c r="B56" s="85" t="s">
        <v>221</v>
      </c>
      <c r="C56" s="109">
        <v>10422</v>
      </c>
      <c r="D56" s="109">
        <v>82100</v>
      </c>
      <c r="E56" s="109">
        <v>108023</v>
      </c>
      <c r="F56" s="109">
        <v>146646</v>
      </c>
      <c r="G56" s="109">
        <v>96702</v>
      </c>
      <c r="H56" s="109">
        <v>9302</v>
      </c>
      <c r="I56" s="109">
        <v>22234</v>
      </c>
      <c r="J56" s="109">
        <v>40367</v>
      </c>
      <c r="K56" s="86">
        <v>515796</v>
      </c>
      <c r="L56" s="87"/>
    </row>
    <row r="57" spans="2:12" s="88" customFormat="1" ht="18.75" customHeight="1" x14ac:dyDescent="0.2">
      <c r="B57" s="85" t="s">
        <v>182</v>
      </c>
      <c r="C57" s="109">
        <v>40866</v>
      </c>
      <c r="D57" s="109">
        <v>41945</v>
      </c>
      <c r="E57" s="109">
        <v>30190</v>
      </c>
      <c r="F57" s="109">
        <v>61368</v>
      </c>
      <c r="G57" s="109">
        <v>94143</v>
      </c>
      <c r="H57" s="109">
        <v>96091</v>
      </c>
      <c r="I57" s="109">
        <v>77786</v>
      </c>
      <c r="J57" s="109">
        <v>58746</v>
      </c>
      <c r="K57" s="86">
        <v>501135</v>
      </c>
      <c r="L57" s="87"/>
    </row>
    <row r="58" spans="2:12" s="88" customFormat="1" ht="18.75" customHeight="1" x14ac:dyDescent="0.2">
      <c r="B58" s="85" t="s">
        <v>169</v>
      </c>
      <c r="C58" s="109">
        <v>70829</v>
      </c>
      <c r="D58" s="109">
        <v>64890</v>
      </c>
      <c r="E58" s="109">
        <v>67521</v>
      </c>
      <c r="F58" s="109">
        <v>58360</v>
      </c>
      <c r="G58" s="109">
        <v>60148</v>
      </c>
      <c r="H58" s="109">
        <v>64545</v>
      </c>
      <c r="I58" s="109">
        <v>53228</v>
      </c>
      <c r="J58" s="109">
        <v>41899</v>
      </c>
      <c r="K58" s="86">
        <v>481420</v>
      </c>
      <c r="L58" s="87"/>
    </row>
    <row r="59" spans="2:12" s="88" customFormat="1" ht="18.75" customHeight="1" x14ac:dyDescent="0.2">
      <c r="B59" s="85" t="s">
        <v>195</v>
      </c>
      <c r="C59" s="109">
        <v>54230</v>
      </c>
      <c r="D59" s="109">
        <v>62573</v>
      </c>
      <c r="E59" s="109">
        <v>56804</v>
      </c>
      <c r="F59" s="109">
        <v>52803</v>
      </c>
      <c r="G59" s="109">
        <v>52000</v>
      </c>
      <c r="H59" s="109">
        <v>51866</v>
      </c>
      <c r="I59" s="109">
        <v>52387</v>
      </c>
      <c r="J59" s="109">
        <v>36769</v>
      </c>
      <c r="K59" s="86">
        <v>419432</v>
      </c>
      <c r="L59" s="87"/>
    </row>
    <row r="60" spans="2:12" s="88" customFormat="1" ht="18.75" customHeight="1" x14ac:dyDescent="0.2">
      <c r="B60" s="85" t="s">
        <v>110</v>
      </c>
      <c r="C60" s="109">
        <v>46563</v>
      </c>
      <c r="D60" s="109">
        <v>42858</v>
      </c>
      <c r="E60" s="109">
        <v>39474</v>
      </c>
      <c r="F60" s="109">
        <v>25960</v>
      </c>
      <c r="G60" s="109">
        <v>44162</v>
      </c>
      <c r="H60" s="109">
        <v>37469</v>
      </c>
      <c r="I60" s="109">
        <v>65478</v>
      </c>
      <c r="J60" s="109">
        <v>81445</v>
      </c>
      <c r="K60" s="86">
        <v>383409</v>
      </c>
      <c r="L60" s="87"/>
    </row>
    <row r="61" spans="2:12" s="88" customFormat="1" ht="18.75" customHeight="1" x14ac:dyDescent="0.2">
      <c r="B61" s="85" t="s">
        <v>108</v>
      </c>
      <c r="C61" s="109">
        <v>31868</v>
      </c>
      <c r="D61" s="109">
        <v>31712</v>
      </c>
      <c r="E61" s="109">
        <v>42565</v>
      </c>
      <c r="F61" s="109">
        <v>39485</v>
      </c>
      <c r="G61" s="109">
        <v>42873</v>
      </c>
      <c r="H61" s="109">
        <v>52545</v>
      </c>
      <c r="I61" s="109">
        <v>58299</v>
      </c>
      <c r="J61" s="109">
        <v>75958</v>
      </c>
      <c r="K61" s="86">
        <v>375305</v>
      </c>
      <c r="L61" s="87"/>
    </row>
    <row r="62" spans="2:12" s="88" customFormat="1" ht="18.75" customHeight="1" x14ac:dyDescent="0.2">
      <c r="B62" s="85" t="s">
        <v>107</v>
      </c>
      <c r="C62" s="109">
        <v>0</v>
      </c>
      <c r="D62" s="109">
        <v>19747</v>
      </c>
      <c r="E62" s="109">
        <v>43329</v>
      </c>
      <c r="F62" s="109">
        <v>48089</v>
      </c>
      <c r="G62" s="109">
        <v>52535</v>
      </c>
      <c r="H62" s="109">
        <v>55373</v>
      </c>
      <c r="I62" s="109">
        <v>70581</v>
      </c>
      <c r="J62" s="109">
        <v>68824</v>
      </c>
      <c r="K62" s="86">
        <v>358478</v>
      </c>
      <c r="L62" s="87"/>
    </row>
    <row r="63" spans="2:12" s="88" customFormat="1" ht="18.75" customHeight="1" x14ac:dyDescent="0.2">
      <c r="B63" s="85" t="s">
        <v>115</v>
      </c>
      <c r="C63" s="109">
        <v>0</v>
      </c>
      <c r="D63" s="109">
        <v>0</v>
      </c>
      <c r="E63" s="109">
        <v>0</v>
      </c>
      <c r="F63" s="109">
        <v>26177</v>
      </c>
      <c r="G63" s="109">
        <v>64424</v>
      </c>
      <c r="H63" s="109">
        <v>101706</v>
      </c>
      <c r="I63" s="109">
        <v>83532</v>
      </c>
      <c r="J63" s="109">
        <v>79780</v>
      </c>
      <c r="K63" s="86">
        <v>355619</v>
      </c>
      <c r="L63" s="87"/>
    </row>
    <row r="64" spans="2:12" s="88" customFormat="1" ht="18.75" customHeight="1" x14ac:dyDescent="0.2">
      <c r="B64" s="85" t="s">
        <v>272</v>
      </c>
      <c r="C64" s="109">
        <v>37140</v>
      </c>
      <c r="D64" s="109">
        <v>35718</v>
      </c>
      <c r="E64" s="109">
        <v>35704</v>
      </c>
      <c r="F64" s="109">
        <v>40495</v>
      </c>
      <c r="G64" s="109">
        <v>39112</v>
      </c>
      <c r="H64" s="109">
        <v>47072</v>
      </c>
      <c r="I64" s="109">
        <v>64794</v>
      </c>
      <c r="J64" s="109">
        <v>53430</v>
      </c>
      <c r="K64" s="86">
        <v>353465</v>
      </c>
      <c r="L64" s="87"/>
    </row>
    <row r="65" spans="2:12" s="88" customFormat="1" ht="18.75" customHeight="1" x14ac:dyDescent="0.2">
      <c r="B65" s="85" t="s">
        <v>273</v>
      </c>
      <c r="C65" s="109">
        <v>27773</v>
      </c>
      <c r="D65" s="109">
        <v>41965</v>
      </c>
      <c r="E65" s="109">
        <v>42722</v>
      </c>
      <c r="F65" s="109">
        <v>46848</v>
      </c>
      <c r="G65" s="109">
        <v>45258</v>
      </c>
      <c r="H65" s="109">
        <v>44509</v>
      </c>
      <c r="I65" s="109">
        <v>48829</v>
      </c>
      <c r="J65" s="109">
        <v>52326</v>
      </c>
      <c r="K65" s="86">
        <v>350230</v>
      </c>
      <c r="L65" s="87"/>
    </row>
    <row r="66" spans="2:12" s="88" customFormat="1" ht="18.75" customHeight="1" x14ac:dyDescent="0.2">
      <c r="B66" s="85" t="s">
        <v>137</v>
      </c>
      <c r="C66" s="109">
        <v>39501</v>
      </c>
      <c r="D66" s="109">
        <v>49416</v>
      </c>
      <c r="E66" s="109">
        <v>45189</v>
      </c>
      <c r="F66" s="109">
        <v>46323</v>
      </c>
      <c r="G66" s="109">
        <v>44781</v>
      </c>
      <c r="H66" s="109">
        <v>41467</v>
      </c>
      <c r="I66" s="109">
        <v>33515</v>
      </c>
      <c r="J66" s="109">
        <v>41957</v>
      </c>
      <c r="K66" s="86">
        <v>342149</v>
      </c>
      <c r="L66" s="87"/>
    </row>
    <row r="67" spans="2:12" s="88" customFormat="1" ht="18.75" customHeight="1" x14ac:dyDescent="0.2">
      <c r="B67" s="85" t="s">
        <v>148</v>
      </c>
      <c r="C67" s="109">
        <v>18861</v>
      </c>
      <c r="D67" s="109">
        <v>22895</v>
      </c>
      <c r="E67" s="109">
        <v>26303</v>
      </c>
      <c r="F67" s="109">
        <v>38520</v>
      </c>
      <c r="G67" s="109">
        <v>55904</v>
      </c>
      <c r="H67" s="109">
        <v>55834</v>
      </c>
      <c r="I67" s="109">
        <v>65897</v>
      </c>
      <c r="J67" s="109">
        <v>52031</v>
      </c>
      <c r="K67" s="86">
        <v>336245</v>
      </c>
      <c r="L67" s="87"/>
    </row>
    <row r="68" spans="2:12" s="88" customFormat="1" ht="18.75" customHeight="1" x14ac:dyDescent="0.2">
      <c r="B68" s="85" t="s">
        <v>270</v>
      </c>
      <c r="C68" s="109">
        <v>52578</v>
      </c>
      <c r="D68" s="109">
        <v>39075</v>
      </c>
      <c r="E68" s="109">
        <v>40041</v>
      </c>
      <c r="F68" s="109">
        <v>46976</v>
      </c>
      <c r="G68" s="109">
        <v>43345</v>
      </c>
      <c r="H68" s="109">
        <v>45220</v>
      </c>
      <c r="I68" s="109">
        <v>35418</v>
      </c>
      <c r="J68" s="109">
        <v>30324</v>
      </c>
      <c r="K68" s="86">
        <v>332977</v>
      </c>
      <c r="L68" s="87"/>
    </row>
    <row r="69" spans="2:12" s="88" customFormat="1" ht="18.75" customHeight="1" x14ac:dyDescent="0.2">
      <c r="B69" s="85" t="s">
        <v>204</v>
      </c>
      <c r="C69" s="109">
        <v>46730</v>
      </c>
      <c r="D69" s="109">
        <v>44500</v>
      </c>
      <c r="E69" s="109">
        <v>39575</v>
      </c>
      <c r="F69" s="109">
        <v>24955</v>
      </c>
      <c r="G69" s="109">
        <v>21755</v>
      </c>
      <c r="H69" s="109">
        <v>32663</v>
      </c>
      <c r="I69" s="109">
        <v>38827</v>
      </c>
      <c r="J69" s="109">
        <v>42358</v>
      </c>
      <c r="K69" s="86">
        <v>291363</v>
      </c>
      <c r="L69" s="87"/>
    </row>
    <row r="70" spans="2:12" s="88" customFormat="1" ht="18.75" customHeight="1" x14ac:dyDescent="0.2">
      <c r="B70" s="85" t="s">
        <v>237</v>
      </c>
      <c r="C70" s="109">
        <v>3834</v>
      </c>
      <c r="D70" s="109">
        <v>5504</v>
      </c>
      <c r="E70" s="109">
        <v>13047</v>
      </c>
      <c r="F70" s="109">
        <v>17073</v>
      </c>
      <c r="G70" s="109">
        <v>34585</v>
      </c>
      <c r="H70" s="109">
        <v>52392</v>
      </c>
      <c r="I70" s="109">
        <v>76400</v>
      </c>
      <c r="J70" s="109">
        <v>85477</v>
      </c>
      <c r="K70" s="86">
        <v>288312</v>
      </c>
      <c r="L70" s="87"/>
    </row>
    <row r="71" spans="2:12" s="88" customFormat="1" ht="18.75" customHeight="1" x14ac:dyDescent="0.2">
      <c r="B71" s="85" t="s">
        <v>131</v>
      </c>
      <c r="C71" s="109">
        <v>23971</v>
      </c>
      <c r="D71" s="109">
        <v>22760</v>
      </c>
      <c r="E71" s="109">
        <v>20347</v>
      </c>
      <c r="F71" s="109">
        <v>18990</v>
      </c>
      <c r="G71" s="109">
        <v>21872</v>
      </c>
      <c r="H71" s="109">
        <v>19026</v>
      </c>
      <c r="I71" s="109">
        <v>69276</v>
      </c>
      <c r="J71" s="109">
        <v>86711</v>
      </c>
      <c r="K71" s="86">
        <v>282953</v>
      </c>
      <c r="L71" s="87"/>
    </row>
    <row r="72" spans="2:12" s="88" customFormat="1" ht="18.75" customHeight="1" x14ac:dyDescent="0.2">
      <c r="B72" s="85" t="s">
        <v>162</v>
      </c>
      <c r="C72" s="109">
        <v>58410</v>
      </c>
      <c r="D72" s="109">
        <v>43719</v>
      </c>
      <c r="E72" s="109">
        <v>38752</v>
      </c>
      <c r="F72" s="109">
        <v>28057</v>
      </c>
      <c r="G72" s="109">
        <v>27808</v>
      </c>
      <c r="H72" s="109">
        <v>28210</v>
      </c>
      <c r="I72" s="109">
        <v>26611</v>
      </c>
      <c r="J72" s="109">
        <v>28504</v>
      </c>
      <c r="K72" s="86">
        <v>280071</v>
      </c>
      <c r="L72" s="87"/>
    </row>
    <row r="73" spans="2:12" s="88" customFormat="1" ht="18.75" customHeight="1" x14ac:dyDescent="0.2">
      <c r="B73" s="85" t="s">
        <v>125</v>
      </c>
      <c r="C73" s="109">
        <v>19381</v>
      </c>
      <c r="D73" s="109">
        <v>19148</v>
      </c>
      <c r="E73" s="109">
        <v>27032</v>
      </c>
      <c r="F73" s="109">
        <v>28890</v>
      </c>
      <c r="G73" s="109">
        <v>33763</v>
      </c>
      <c r="H73" s="109">
        <v>42727</v>
      </c>
      <c r="I73" s="109">
        <v>60463</v>
      </c>
      <c r="J73" s="109">
        <v>43910</v>
      </c>
      <c r="K73" s="86">
        <v>275314</v>
      </c>
      <c r="L73" s="87"/>
    </row>
    <row r="74" spans="2:12" s="88" customFormat="1" ht="18.75" customHeight="1" x14ac:dyDescent="0.2">
      <c r="B74" s="85" t="s">
        <v>236</v>
      </c>
      <c r="C74" s="109">
        <v>0</v>
      </c>
      <c r="D74" s="109">
        <v>0</v>
      </c>
      <c r="E74" s="109">
        <v>0</v>
      </c>
      <c r="F74" s="109">
        <v>0</v>
      </c>
      <c r="G74" s="109">
        <v>22879</v>
      </c>
      <c r="H74" s="109">
        <v>84762</v>
      </c>
      <c r="I74" s="109">
        <v>44399</v>
      </c>
      <c r="J74" s="109">
        <v>122847</v>
      </c>
      <c r="K74" s="86">
        <v>274887</v>
      </c>
      <c r="L74" s="87"/>
    </row>
    <row r="75" spans="2:12" s="88" customFormat="1" ht="18.75" customHeight="1" x14ac:dyDescent="0.2">
      <c r="B75" s="85" t="s">
        <v>172</v>
      </c>
      <c r="C75" s="109">
        <v>8136</v>
      </c>
      <c r="D75" s="109">
        <v>11266</v>
      </c>
      <c r="E75" s="109">
        <v>14060</v>
      </c>
      <c r="F75" s="109">
        <v>19748</v>
      </c>
      <c r="G75" s="109">
        <v>33874</v>
      </c>
      <c r="H75" s="109">
        <v>46691</v>
      </c>
      <c r="I75" s="109">
        <v>63187</v>
      </c>
      <c r="J75" s="109">
        <v>74563</v>
      </c>
      <c r="K75" s="86">
        <v>271525</v>
      </c>
      <c r="L75" s="87"/>
    </row>
    <row r="76" spans="2:12" s="88" customFormat="1" ht="18.75" customHeight="1" x14ac:dyDescent="0.2">
      <c r="B76" s="85" t="s">
        <v>225</v>
      </c>
      <c r="C76" s="109">
        <v>27786</v>
      </c>
      <c r="D76" s="109">
        <v>34051</v>
      </c>
      <c r="E76" s="109">
        <v>33494</v>
      </c>
      <c r="F76" s="109">
        <v>32469</v>
      </c>
      <c r="G76" s="109">
        <v>39480</v>
      </c>
      <c r="H76" s="109">
        <v>36257</v>
      </c>
      <c r="I76" s="109">
        <v>32563</v>
      </c>
      <c r="J76" s="109">
        <v>34045</v>
      </c>
      <c r="K76" s="86">
        <v>270145</v>
      </c>
      <c r="L76" s="87"/>
    </row>
    <row r="77" spans="2:12" s="88" customFormat="1" ht="18.75" customHeight="1" x14ac:dyDescent="0.2">
      <c r="B77" s="85" t="s">
        <v>141</v>
      </c>
      <c r="C77" s="109">
        <v>37890</v>
      </c>
      <c r="D77" s="109">
        <v>37445</v>
      </c>
      <c r="E77" s="109">
        <v>39292</v>
      </c>
      <c r="F77" s="109">
        <v>34409</v>
      </c>
      <c r="G77" s="109">
        <v>30866</v>
      </c>
      <c r="H77" s="109">
        <v>28690</v>
      </c>
      <c r="I77" s="109">
        <v>31295</v>
      </c>
      <c r="J77" s="109">
        <v>29760</v>
      </c>
      <c r="K77" s="86">
        <v>269647</v>
      </c>
      <c r="L77" s="87"/>
    </row>
    <row r="78" spans="2:12" s="88" customFormat="1" ht="18.75" customHeight="1" x14ac:dyDescent="0.2">
      <c r="B78" s="85" t="s">
        <v>274</v>
      </c>
      <c r="C78" s="109">
        <v>20880</v>
      </c>
      <c r="D78" s="109">
        <v>32510</v>
      </c>
      <c r="E78" s="109">
        <v>37519</v>
      </c>
      <c r="F78" s="109">
        <v>41744</v>
      </c>
      <c r="G78" s="109">
        <v>42274</v>
      </c>
      <c r="H78" s="109">
        <v>34099</v>
      </c>
      <c r="I78" s="109">
        <v>30861</v>
      </c>
      <c r="J78" s="109">
        <v>25324</v>
      </c>
      <c r="K78" s="86">
        <v>265211</v>
      </c>
      <c r="L78" s="87"/>
    </row>
    <row r="79" spans="2:12" s="88" customFormat="1" ht="18.75" customHeight="1" x14ac:dyDescent="0.2">
      <c r="B79" s="85" t="s">
        <v>155</v>
      </c>
      <c r="C79" s="109">
        <v>63486</v>
      </c>
      <c r="D79" s="109">
        <v>37459</v>
      </c>
      <c r="E79" s="109">
        <v>27154</v>
      </c>
      <c r="F79" s="109">
        <v>21788</v>
      </c>
      <c r="G79" s="109">
        <v>29366</v>
      </c>
      <c r="H79" s="109">
        <v>29525</v>
      </c>
      <c r="I79" s="109">
        <v>28463</v>
      </c>
      <c r="J79" s="109">
        <v>25585</v>
      </c>
      <c r="K79" s="86">
        <v>262826</v>
      </c>
      <c r="L79" s="87"/>
    </row>
    <row r="80" spans="2:12" s="88" customFormat="1" ht="18.75" customHeight="1" x14ac:dyDescent="0.2">
      <c r="B80" s="85" t="s">
        <v>134</v>
      </c>
      <c r="C80" s="109">
        <v>42211</v>
      </c>
      <c r="D80" s="109">
        <v>29030</v>
      </c>
      <c r="E80" s="109">
        <v>25663</v>
      </c>
      <c r="F80" s="109">
        <v>29121</v>
      </c>
      <c r="G80" s="109">
        <v>28125</v>
      </c>
      <c r="H80" s="109">
        <v>31593</v>
      </c>
      <c r="I80" s="109">
        <v>33649</v>
      </c>
      <c r="J80" s="109">
        <v>35528</v>
      </c>
      <c r="K80" s="86">
        <v>254920</v>
      </c>
      <c r="L80" s="87"/>
    </row>
    <row r="81" spans="2:12" s="88" customFormat="1" ht="18.75" customHeight="1" x14ac:dyDescent="0.2">
      <c r="B81" s="85" t="s">
        <v>240</v>
      </c>
      <c r="C81" s="109">
        <v>29687</v>
      </c>
      <c r="D81" s="109">
        <v>17012</v>
      </c>
      <c r="E81" s="109">
        <v>28511</v>
      </c>
      <c r="F81" s="109">
        <v>29545</v>
      </c>
      <c r="G81" s="109">
        <v>28967</v>
      </c>
      <c r="H81" s="109">
        <v>25024</v>
      </c>
      <c r="I81" s="109">
        <v>41167</v>
      </c>
      <c r="J81" s="109">
        <v>52806</v>
      </c>
      <c r="K81" s="86">
        <v>252719</v>
      </c>
      <c r="L81" s="87"/>
    </row>
    <row r="82" spans="2:12" s="88" customFormat="1" ht="18.75" customHeight="1" x14ac:dyDescent="0.2">
      <c r="B82" s="85" t="s">
        <v>219</v>
      </c>
      <c r="C82" s="109">
        <v>21365</v>
      </c>
      <c r="D82" s="109">
        <v>25315</v>
      </c>
      <c r="E82" s="109">
        <v>38172</v>
      </c>
      <c r="F82" s="109">
        <v>39246</v>
      </c>
      <c r="G82" s="109">
        <v>38882</v>
      </c>
      <c r="H82" s="109">
        <v>29244</v>
      </c>
      <c r="I82" s="109">
        <v>28536</v>
      </c>
      <c r="J82" s="109">
        <v>26230</v>
      </c>
      <c r="K82" s="86">
        <v>246990</v>
      </c>
      <c r="L82" s="87"/>
    </row>
    <row r="83" spans="2:12" s="88" customFormat="1" ht="18.75" customHeight="1" x14ac:dyDescent="0.2">
      <c r="B83" s="85" t="s">
        <v>220</v>
      </c>
      <c r="C83" s="109">
        <v>5591</v>
      </c>
      <c r="D83" s="109">
        <v>6009</v>
      </c>
      <c r="E83" s="109">
        <v>280</v>
      </c>
      <c r="F83" s="109">
        <v>1353</v>
      </c>
      <c r="G83" s="109">
        <v>9578</v>
      </c>
      <c r="H83" s="109">
        <v>69111</v>
      </c>
      <c r="I83" s="109">
        <v>77857</v>
      </c>
      <c r="J83" s="109">
        <v>66325</v>
      </c>
      <c r="K83" s="86">
        <v>236104</v>
      </c>
      <c r="L83" s="87"/>
    </row>
    <row r="84" spans="2:12" s="88" customFormat="1" ht="18.75" customHeight="1" x14ac:dyDescent="0.2">
      <c r="B84" s="85" t="s">
        <v>275</v>
      </c>
      <c r="C84" s="109">
        <v>30733</v>
      </c>
      <c r="D84" s="109">
        <v>28159</v>
      </c>
      <c r="E84" s="109">
        <v>33118</v>
      </c>
      <c r="F84" s="109">
        <v>30634</v>
      </c>
      <c r="G84" s="109">
        <v>33465</v>
      </c>
      <c r="H84" s="109">
        <v>27893</v>
      </c>
      <c r="I84" s="109">
        <v>25538</v>
      </c>
      <c r="J84" s="109">
        <v>25577</v>
      </c>
      <c r="K84" s="86">
        <v>235117</v>
      </c>
      <c r="L84" s="87"/>
    </row>
    <row r="85" spans="2:12" s="88" customFormat="1" ht="18.75" customHeight="1" x14ac:dyDescent="0.2">
      <c r="B85" s="85" t="s">
        <v>154</v>
      </c>
      <c r="C85" s="109">
        <v>30116</v>
      </c>
      <c r="D85" s="109">
        <v>36319</v>
      </c>
      <c r="E85" s="109">
        <v>43265</v>
      </c>
      <c r="F85" s="109">
        <v>49762</v>
      </c>
      <c r="G85" s="109">
        <v>49879</v>
      </c>
      <c r="H85" s="109">
        <v>16016</v>
      </c>
      <c r="I85" s="109">
        <v>4238</v>
      </c>
      <c r="J85" s="109">
        <v>723</v>
      </c>
      <c r="K85" s="86">
        <v>230318</v>
      </c>
      <c r="L85" s="87"/>
    </row>
    <row r="86" spans="2:12" s="88" customFormat="1" ht="18.75" customHeight="1" x14ac:dyDescent="0.2">
      <c r="B86" s="85" t="s">
        <v>201</v>
      </c>
      <c r="C86" s="109">
        <v>54950</v>
      </c>
      <c r="D86" s="109">
        <v>37992</v>
      </c>
      <c r="E86" s="109">
        <v>17152</v>
      </c>
      <c r="F86" s="109">
        <v>24863</v>
      </c>
      <c r="G86" s="109">
        <v>10742</v>
      </c>
      <c r="H86" s="109">
        <v>0</v>
      </c>
      <c r="I86" s="109">
        <v>19394</v>
      </c>
      <c r="J86" s="109">
        <v>63660</v>
      </c>
      <c r="K86" s="86">
        <v>228753</v>
      </c>
      <c r="L86" s="87"/>
    </row>
    <row r="87" spans="2:12" s="88" customFormat="1" ht="18.75" customHeight="1" x14ac:dyDescent="0.2">
      <c r="B87" s="85" t="s">
        <v>280</v>
      </c>
      <c r="C87" s="109">
        <v>19806</v>
      </c>
      <c r="D87" s="109">
        <v>14254</v>
      </c>
      <c r="E87" s="109">
        <v>16895</v>
      </c>
      <c r="F87" s="109">
        <v>20489</v>
      </c>
      <c r="G87" s="109">
        <v>28827</v>
      </c>
      <c r="H87" s="109">
        <v>35061</v>
      </c>
      <c r="I87" s="109">
        <v>41782</v>
      </c>
      <c r="J87" s="109">
        <v>48130</v>
      </c>
      <c r="K87" s="86">
        <v>225244</v>
      </c>
      <c r="L87" s="87"/>
    </row>
    <row r="88" spans="2:12" s="88" customFormat="1" ht="18.75" customHeight="1" x14ac:dyDescent="0.2">
      <c r="B88" s="85" t="s">
        <v>3116</v>
      </c>
      <c r="C88" s="109">
        <v>19322</v>
      </c>
      <c r="D88" s="109">
        <v>17390</v>
      </c>
      <c r="E88" s="109">
        <v>38622</v>
      </c>
      <c r="F88" s="109">
        <v>29200</v>
      </c>
      <c r="G88" s="109">
        <v>18582</v>
      </c>
      <c r="H88" s="109">
        <v>28177</v>
      </c>
      <c r="I88" s="109">
        <v>34306</v>
      </c>
      <c r="J88" s="109">
        <v>31141</v>
      </c>
      <c r="K88" s="86">
        <v>216740</v>
      </c>
      <c r="L88" s="87"/>
    </row>
    <row r="89" spans="2:12" s="88" customFormat="1" ht="18.75" customHeight="1" x14ac:dyDescent="0.2">
      <c r="B89" s="85" t="s">
        <v>279</v>
      </c>
      <c r="C89" s="109">
        <v>12484</v>
      </c>
      <c r="D89" s="109">
        <v>13985</v>
      </c>
      <c r="E89" s="109">
        <v>19370</v>
      </c>
      <c r="F89" s="109">
        <v>32044</v>
      </c>
      <c r="G89" s="109">
        <v>29287</v>
      </c>
      <c r="H89" s="109">
        <v>30276</v>
      </c>
      <c r="I89" s="109">
        <v>33343</v>
      </c>
      <c r="J89" s="109">
        <v>35981</v>
      </c>
      <c r="K89" s="86">
        <v>206770</v>
      </c>
      <c r="L89" s="87"/>
    </row>
    <row r="90" spans="2:12" s="88" customFormat="1" ht="18.75" customHeight="1" x14ac:dyDescent="0.2">
      <c r="B90" s="85" t="s">
        <v>276</v>
      </c>
      <c r="C90" s="109">
        <v>19992</v>
      </c>
      <c r="D90" s="109">
        <v>17091</v>
      </c>
      <c r="E90" s="109">
        <v>18472</v>
      </c>
      <c r="F90" s="109">
        <v>24170</v>
      </c>
      <c r="G90" s="109">
        <v>24653</v>
      </c>
      <c r="H90" s="109">
        <v>28451</v>
      </c>
      <c r="I90" s="109">
        <v>33983</v>
      </c>
      <c r="J90" s="109">
        <v>39466</v>
      </c>
      <c r="K90" s="86">
        <v>206278</v>
      </c>
      <c r="L90" s="87"/>
    </row>
    <row r="91" spans="2:12" s="88" customFormat="1" ht="18.75" customHeight="1" x14ac:dyDescent="0.2">
      <c r="B91" s="85" t="s">
        <v>202</v>
      </c>
      <c r="C91" s="109">
        <v>21958</v>
      </c>
      <c r="D91" s="109">
        <v>23997</v>
      </c>
      <c r="E91" s="109">
        <v>24706</v>
      </c>
      <c r="F91" s="109">
        <v>24229</v>
      </c>
      <c r="G91" s="109">
        <v>32298</v>
      </c>
      <c r="H91" s="109">
        <v>28692</v>
      </c>
      <c r="I91" s="109">
        <v>21948</v>
      </c>
      <c r="J91" s="109">
        <v>24389</v>
      </c>
      <c r="K91" s="86">
        <v>202217</v>
      </c>
      <c r="L91" s="87"/>
    </row>
    <row r="92" spans="2:12" s="88" customFormat="1" ht="18.75" customHeight="1" x14ac:dyDescent="0.2">
      <c r="B92" s="85" t="s">
        <v>176</v>
      </c>
      <c r="C92" s="109">
        <v>26476</v>
      </c>
      <c r="D92" s="109">
        <v>25332</v>
      </c>
      <c r="E92" s="109">
        <v>26932</v>
      </c>
      <c r="F92" s="109">
        <v>27119</v>
      </c>
      <c r="G92" s="109">
        <v>20613</v>
      </c>
      <c r="H92" s="109">
        <v>29681</v>
      </c>
      <c r="I92" s="109">
        <v>14578</v>
      </c>
      <c r="J92" s="109">
        <v>11898</v>
      </c>
      <c r="K92" s="86">
        <v>182629</v>
      </c>
      <c r="L92" s="87"/>
    </row>
    <row r="93" spans="2:12" s="88" customFormat="1" ht="18.75" customHeight="1" x14ac:dyDescent="0.2">
      <c r="B93" s="85" t="s">
        <v>214</v>
      </c>
      <c r="C93" s="109">
        <v>32672</v>
      </c>
      <c r="D93" s="109">
        <v>22135</v>
      </c>
      <c r="E93" s="109">
        <v>5336</v>
      </c>
      <c r="F93" s="109">
        <v>9672</v>
      </c>
      <c r="G93" s="109">
        <v>29154</v>
      </c>
      <c r="H93" s="109">
        <v>35926</v>
      </c>
      <c r="I93" s="109">
        <v>17256</v>
      </c>
      <c r="J93" s="109">
        <v>23911</v>
      </c>
      <c r="K93" s="86">
        <v>176062</v>
      </c>
      <c r="L93" s="87"/>
    </row>
    <row r="94" spans="2:12" s="88" customFormat="1" ht="18.75" customHeight="1" x14ac:dyDescent="0.2">
      <c r="B94" s="85" t="s">
        <v>3017</v>
      </c>
      <c r="C94" s="109">
        <v>29496</v>
      </c>
      <c r="D94" s="109">
        <v>31828</v>
      </c>
      <c r="E94" s="109">
        <v>31761</v>
      </c>
      <c r="F94" s="109">
        <v>38627</v>
      </c>
      <c r="G94" s="109">
        <v>43935</v>
      </c>
      <c r="H94" s="109">
        <v>165</v>
      </c>
      <c r="I94" s="109">
        <v>0</v>
      </c>
      <c r="J94" s="109">
        <v>20</v>
      </c>
      <c r="K94" s="86">
        <v>175832</v>
      </c>
      <c r="L94" s="87"/>
    </row>
    <row r="95" spans="2:12" s="88" customFormat="1" ht="18.75" customHeight="1" x14ac:dyDescent="0.2">
      <c r="B95" s="85" t="s">
        <v>153</v>
      </c>
      <c r="C95" s="109">
        <v>21137</v>
      </c>
      <c r="D95" s="109">
        <v>22039</v>
      </c>
      <c r="E95" s="109">
        <v>22681</v>
      </c>
      <c r="F95" s="109">
        <v>23718</v>
      </c>
      <c r="G95" s="109">
        <v>19797</v>
      </c>
      <c r="H95" s="109">
        <v>20655</v>
      </c>
      <c r="I95" s="109">
        <v>21808</v>
      </c>
      <c r="J95" s="109">
        <v>22781</v>
      </c>
      <c r="K95" s="86">
        <v>174616</v>
      </c>
      <c r="L95" s="87"/>
    </row>
    <row r="96" spans="2:12" s="88" customFormat="1" ht="18.75" customHeight="1" x14ac:dyDescent="0.2">
      <c r="B96" s="85" t="s">
        <v>222</v>
      </c>
      <c r="C96" s="109">
        <v>4873</v>
      </c>
      <c r="D96" s="109">
        <v>5088</v>
      </c>
      <c r="E96" s="109">
        <v>17137</v>
      </c>
      <c r="F96" s="109">
        <v>28695</v>
      </c>
      <c r="G96" s="109">
        <v>32898</v>
      </c>
      <c r="H96" s="109">
        <v>14145</v>
      </c>
      <c r="I96" s="109">
        <v>13565</v>
      </c>
      <c r="J96" s="109">
        <v>56270</v>
      </c>
      <c r="K96" s="86">
        <v>172671</v>
      </c>
      <c r="L96" s="87"/>
    </row>
    <row r="97" spans="2:12" s="88" customFormat="1" ht="18.75" customHeight="1" x14ac:dyDescent="0.2">
      <c r="B97" s="85" t="s">
        <v>185</v>
      </c>
      <c r="C97" s="109">
        <v>8</v>
      </c>
      <c r="D97" s="109">
        <v>2768</v>
      </c>
      <c r="E97" s="109">
        <v>21444</v>
      </c>
      <c r="F97" s="109">
        <v>28366</v>
      </c>
      <c r="G97" s="109">
        <v>35997</v>
      </c>
      <c r="H97" s="109">
        <v>28113</v>
      </c>
      <c r="I97" s="109">
        <v>25438</v>
      </c>
      <c r="J97" s="109">
        <v>26228</v>
      </c>
      <c r="K97" s="86">
        <v>168362</v>
      </c>
      <c r="L97" s="87"/>
    </row>
    <row r="98" spans="2:12" s="88" customFormat="1" ht="18.75" customHeight="1" x14ac:dyDescent="0.2">
      <c r="B98" s="85" t="s">
        <v>145</v>
      </c>
      <c r="C98" s="109">
        <v>0</v>
      </c>
      <c r="D98" s="109">
        <v>157</v>
      </c>
      <c r="E98" s="109">
        <v>0</v>
      </c>
      <c r="F98" s="109">
        <v>0</v>
      </c>
      <c r="G98" s="109">
        <v>992</v>
      </c>
      <c r="H98" s="109">
        <v>50220</v>
      </c>
      <c r="I98" s="109">
        <v>56139</v>
      </c>
      <c r="J98" s="109">
        <v>60323</v>
      </c>
      <c r="K98" s="86">
        <v>167831</v>
      </c>
      <c r="L98" s="87"/>
    </row>
    <row r="99" spans="2:12" s="88" customFormat="1" ht="18.75" customHeight="1" x14ac:dyDescent="0.2">
      <c r="B99" s="85" t="s">
        <v>166</v>
      </c>
      <c r="C99" s="109">
        <v>19863</v>
      </c>
      <c r="D99" s="109">
        <v>32019</v>
      </c>
      <c r="E99" s="109">
        <v>33840</v>
      </c>
      <c r="F99" s="109">
        <v>27602</v>
      </c>
      <c r="G99" s="109">
        <v>18029</v>
      </c>
      <c r="H99" s="109">
        <v>18686</v>
      </c>
      <c r="I99" s="109">
        <v>13091</v>
      </c>
      <c r="J99" s="109">
        <v>4398</v>
      </c>
      <c r="K99" s="86">
        <v>167528</v>
      </c>
      <c r="L99" s="87"/>
    </row>
    <row r="100" spans="2:12" s="88" customFormat="1" ht="18.75" customHeight="1" x14ac:dyDescent="0.2">
      <c r="B100" s="85" t="s">
        <v>99</v>
      </c>
      <c r="C100" s="109">
        <v>27732</v>
      </c>
      <c r="D100" s="109">
        <v>31731</v>
      </c>
      <c r="E100" s="109">
        <v>20191</v>
      </c>
      <c r="F100" s="109">
        <v>15270</v>
      </c>
      <c r="G100" s="109">
        <v>18395</v>
      </c>
      <c r="H100" s="109">
        <v>17366</v>
      </c>
      <c r="I100" s="109">
        <v>18435</v>
      </c>
      <c r="J100" s="109">
        <v>17831</v>
      </c>
      <c r="K100" s="86">
        <v>166951</v>
      </c>
      <c r="L100" s="87"/>
    </row>
    <row r="101" spans="2:12" s="88" customFormat="1" ht="18.75" customHeight="1" x14ac:dyDescent="0.2">
      <c r="B101" s="85" t="s">
        <v>120</v>
      </c>
      <c r="C101" s="109">
        <v>294</v>
      </c>
      <c r="D101" s="109">
        <v>0</v>
      </c>
      <c r="E101" s="109">
        <v>0</v>
      </c>
      <c r="F101" s="109">
        <v>0</v>
      </c>
      <c r="G101" s="109">
        <v>0</v>
      </c>
      <c r="H101" s="109">
        <v>11742</v>
      </c>
      <c r="I101" s="109">
        <v>67341</v>
      </c>
      <c r="J101" s="109">
        <v>83796</v>
      </c>
      <c r="K101" s="86">
        <v>163173</v>
      </c>
      <c r="L101" s="87"/>
    </row>
    <row r="102" spans="2:12" s="88" customFormat="1" ht="18.75" customHeight="1" x14ac:dyDescent="0.2">
      <c r="B102" s="85" t="s">
        <v>278</v>
      </c>
      <c r="C102" s="109">
        <v>20519</v>
      </c>
      <c r="D102" s="109">
        <v>18015</v>
      </c>
      <c r="E102" s="109">
        <v>14904</v>
      </c>
      <c r="F102" s="109">
        <v>25260</v>
      </c>
      <c r="G102" s="109">
        <v>26148</v>
      </c>
      <c r="H102" s="109">
        <v>23984</v>
      </c>
      <c r="I102" s="109">
        <v>17001</v>
      </c>
      <c r="J102" s="109">
        <v>11413</v>
      </c>
      <c r="K102" s="86">
        <v>157244</v>
      </c>
      <c r="L102" s="87"/>
    </row>
    <row r="103" spans="2:12" s="88" customFormat="1" ht="18.75" customHeight="1" x14ac:dyDescent="0.2">
      <c r="B103" s="85" t="s">
        <v>117</v>
      </c>
      <c r="C103" s="109">
        <v>16420</v>
      </c>
      <c r="D103" s="109">
        <v>8940</v>
      </c>
      <c r="E103" s="109">
        <v>11241</v>
      </c>
      <c r="F103" s="109">
        <v>19098</v>
      </c>
      <c r="G103" s="109">
        <v>25326</v>
      </c>
      <c r="H103" s="109">
        <v>30113</v>
      </c>
      <c r="I103" s="109">
        <v>20685</v>
      </c>
      <c r="J103" s="109">
        <v>22049</v>
      </c>
      <c r="K103" s="86">
        <v>153872</v>
      </c>
      <c r="L103" s="87"/>
    </row>
    <row r="104" spans="2:12" s="88" customFormat="1" ht="18.75" customHeight="1" x14ac:dyDescent="0.2">
      <c r="B104" s="85" t="s">
        <v>122</v>
      </c>
      <c r="C104" s="109">
        <v>16064</v>
      </c>
      <c r="D104" s="109">
        <v>15203</v>
      </c>
      <c r="E104" s="109">
        <v>16693</v>
      </c>
      <c r="F104" s="109">
        <v>13228</v>
      </c>
      <c r="G104" s="109">
        <v>19677</v>
      </c>
      <c r="H104" s="109">
        <v>17557</v>
      </c>
      <c r="I104" s="109">
        <v>26309</v>
      </c>
      <c r="J104" s="109">
        <v>25287</v>
      </c>
      <c r="K104" s="86">
        <v>150018</v>
      </c>
      <c r="L104" s="87"/>
    </row>
    <row r="105" spans="2:12" s="88" customFormat="1" ht="18.75" customHeight="1" x14ac:dyDescent="0.2">
      <c r="B105" s="85" t="s">
        <v>227</v>
      </c>
      <c r="C105" s="109">
        <v>21793</v>
      </c>
      <c r="D105" s="109">
        <v>22372</v>
      </c>
      <c r="E105" s="109">
        <v>20832</v>
      </c>
      <c r="F105" s="109">
        <v>19105</v>
      </c>
      <c r="G105" s="109">
        <v>18557</v>
      </c>
      <c r="H105" s="109">
        <v>12652</v>
      </c>
      <c r="I105" s="109">
        <v>14410</v>
      </c>
      <c r="J105" s="109">
        <v>18039</v>
      </c>
      <c r="K105" s="86">
        <v>147760</v>
      </c>
      <c r="L105" s="87"/>
    </row>
    <row r="106" spans="2:12" s="88" customFormat="1" ht="18.75" customHeight="1" x14ac:dyDescent="0.2">
      <c r="B106" s="85" t="s">
        <v>282</v>
      </c>
      <c r="C106" s="109">
        <v>25402</v>
      </c>
      <c r="D106" s="109">
        <v>32744</v>
      </c>
      <c r="E106" s="109">
        <v>13998</v>
      </c>
      <c r="F106" s="109">
        <v>15835</v>
      </c>
      <c r="G106" s="109">
        <v>14577</v>
      </c>
      <c r="H106" s="109">
        <v>11486</v>
      </c>
      <c r="I106" s="109">
        <v>12170</v>
      </c>
      <c r="J106" s="109">
        <v>14539</v>
      </c>
      <c r="K106" s="86">
        <v>140751</v>
      </c>
      <c r="L106" s="87"/>
    </row>
    <row r="107" spans="2:12" s="88" customFormat="1" ht="18.75" customHeight="1" x14ac:dyDescent="0.2">
      <c r="B107" s="85" t="s">
        <v>181</v>
      </c>
      <c r="C107" s="109">
        <v>18188</v>
      </c>
      <c r="D107" s="109">
        <v>17347</v>
      </c>
      <c r="E107" s="109">
        <v>13863</v>
      </c>
      <c r="F107" s="109">
        <v>13564</v>
      </c>
      <c r="G107" s="109">
        <v>21389</v>
      </c>
      <c r="H107" s="109">
        <v>27344</v>
      </c>
      <c r="I107" s="109">
        <v>19718</v>
      </c>
      <c r="J107" s="109">
        <v>8658</v>
      </c>
      <c r="K107" s="86">
        <v>140071</v>
      </c>
      <c r="L107" s="87"/>
    </row>
    <row r="108" spans="2:12" s="88" customFormat="1" ht="18.75" customHeight="1" x14ac:dyDescent="0.2">
      <c r="B108" s="85" t="s">
        <v>281</v>
      </c>
      <c r="C108" s="109">
        <v>35206</v>
      </c>
      <c r="D108" s="109">
        <v>26590</v>
      </c>
      <c r="E108" s="109">
        <v>11699</v>
      </c>
      <c r="F108" s="109">
        <v>9715</v>
      </c>
      <c r="G108" s="109">
        <v>13802</v>
      </c>
      <c r="H108" s="109">
        <v>15107</v>
      </c>
      <c r="I108" s="109">
        <v>14281</v>
      </c>
      <c r="J108" s="109">
        <v>13501</v>
      </c>
      <c r="K108" s="86">
        <v>139901</v>
      </c>
      <c r="L108" s="87"/>
    </row>
    <row r="109" spans="2:12" s="88" customFormat="1" ht="18.75" customHeight="1" x14ac:dyDescent="0.2">
      <c r="B109" s="85" t="s">
        <v>211</v>
      </c>
      <c r="C109" s="109">
        <v>13182</v>
      </c>
      <c r="D109" s="109">
        <v>20007</v>
      </c>
      <c r="E109" s="109">
        <v>26616</v>
      </c>
      <c r="F109" s="109">
        <v>16399</v>
      </c>
      <c r="G109" s="109">
        <v>12866</v>
      </c>
      <c r="H109" s="109">
        <v>12240</v>
      </c>
      <c r="I109" s="109">
        <v>16621</v>
      </c>
      <c r="J109" s="109">
        <v>16815</v>
      </c>
      <c r="K109" s="86">
        <v>134746</v>
      </c>
      <c r="L109" s="87"/>
    </row>
    <row r="110" spans="2:12" s="88" customFormat="1" ht="18.75" customHeight="1" x14ac:dyDescent="0.2">
      <c r="B110" s="85" t="s">
        <v>119</v>
      </c>
      <c r="C110" s="109">
        <v>12043</v>
      </c>
      <c r="D110" s="109">
        <v>14733</v>
      </c>
      <c r="E110" s="109">
        <v>12898</v>
      </c>
      <c r="F110" s="109">
        <v>12940</v>
      </c>
      <c r="G110" s="109">
        <v>13608</v>
      </c>
      <c r="H110" s="109">
        <v>24396</v>
      </c>
      <c r="I110" s="109">
        <v>20969</v>
      </c>
      <c r="J110" s="109">
        <v>20544</v>
      </c>
      <c r="K110" s="86">
        <v>132131</v>
      </c>
      <c r="L110" s="87"/>
    </row>
    <row r="111" spans="2:12" s="88" customFormat="1" ht="18.75" customHeight="1" x14ac:dyDescent="0.2">
      <c r="B111" s="85" t="s">
        <v>216</v>
      </c>
      <c r="C111" s="109">
        <v>14679</v>
      </c>
      <c r="D111" s="109">
        <v>15779</v>
      </c>
      <c r="E111" s="109">
        <v>25494</v>
      </c>
      <c r="F111" s="109">
        <v>29565</v>
      </c>
      <c r="G111" s="109">
        <v>34800</v>
      </c>
      <c r="H111" s="109">
        <v>1</v>
      </c>
      <c r="I111" s="109">
        <v>1440</v>
      </c>
      <c r="J111" s="109">
        <v>2398</v>
      </c>
      <c r="K111" s="86">
        <v>124156</v>
      </c>
      <c r="L111" s="87"/>
    </row>
    <row r="112" spans="2:12" s="88" customFormat="1" ht="18.75" customHeight="1" x14ac:dyDescent="0.2">
      <c r="B112" s="85" t="s">
        <v>177</v>
      </c>
      <c r="C112" s="109">
        <v>15289</v>
      </c>
      <c r="D112" s="109">
        <v>11659</v>
      </c>
      <c r="E112" s="109">
        <v>8034</v>
      </c>
      <c r="F112" s="109">
        <v>8275</v>
      </c>
      <c r="G112" s="109">
        <v>10125</v>
      </c>
      <c r="H112" s="109">
        <v>15043</v>
      </c>
      <c r="I112" s="109">
        <v>22553</v>
      </c>
      <c r="J112" s="109">
        <v>32660</v>
      </c>
      <c r="K112" s="86">
        <v>123638</v>
      </c>
      <c r="L112" s="87"/>
    </row>
    <row r="113" spans="2:12" s="88" customFormat="1" ht="18.75" customHeight="1" x14ac:dyDescent="0.2">
      <c r="B113" s="85" t="s">
        <v>127</v>
      </c>
      <c r="C113" s="109">
        <v>15123</v>
      </c>
      <c r="D113" s="109">
        <v>12733</v>
      </c>
      <c r="E113" s="109">
        <v>12289</v>
      </c>
      <c r="F113" s="109">
        <v>14325</v>
      </c>
      <c r="G113" s="109">
        <v>15200</v>
      </c>
      <c r="H113" s="109">
        <v>17048</v>
      </c>
      <c r="I113" s="109">
        <v>15365</v>
      </c>
      <c r="J113" s="109">
        <v>16546</v>
      </c>
      <c r="K113" s="86">
        <v>118629</v>
      </c>
      <c r="L113" s="87"/>
    </row>
    <row r="114" spans="2:12" s="88" customFormat="1" ht="18.75" customHeight="1" x14ac:dyDescent="0.2">
      <c r="B114" s="85" t="s">
        <v>209</v>
      </c>
      <c r="C114" s="109">
        <v>26225</v>
      </c>
      <c r="D114" s="109">
        <v>23532</v>
      </c>
      <c r="E114" s="109">
        <v>11474</v>
      </c>
      <c r="F114" s="109">
        <v>7803</v>
      </c>
      <c r="G114" s="109">
        <v>12400</v>
      </c>
      <c r="H114" s="109">
        <v>9819</v>
      </c>
      <c r="I114" s="109">
        <v>15409</v>
      </c>
      <c r="J114" s="109">
        <v>8883</v>
      </c>
      <c r="K114" s="86">
        <v>115545</v>
      </c>
      <c r="L114" s="87"/>
    </row>
    <row r="115" spans="2:12" s="88" customFormat="1" ht="18.75" customHeight="1" x14ac:dyDescent="0.2">
      <c r="B115" s="85" t="s">
        <v>143</v>
      </c>
      <c r="C115" s="109">
        <v>6307</v>
      </c>
      <c r="D115" s="109">
        <v>7194</v>
      </c>
      <c r="E115" s="109">
        <v>12600</v>
      </c>
      <c r="F115" s="109">
        <v>11640</v>
      </c>
      <c r="G115" s="109">
        <v>12277</v>
      </c>
      <c r="H115" s="109">
        <v>24807</v>
      </c>
      <c r="I115" s="109">
        <v>23631</v>
      </c>
      <c r="J115" s="109">
        <v>14026</v>
      </c>
      <c r="K115" s="86">
        <v>112482</v>
      </c>
      <c r="L115" s="87"/>
    </row>
    <row r="116" spans="2:12" s="88" customFormat="1" ht="18.75" customHeight="1" x14ac:dyDescent="0.2">
      <c r="B116" s="85" t="s">
        <v>111</v>
      </c>
      <c r="C116" s="109">
        <v>15363</v>
      </c>
      <c r="D116" s="109">
        <v>12928</v>
      </c>
      <c r="E116" s="109">
        <v>18404</v>
      </c>
      <c r="F116" s="109">
        <v>9160</v>
      </c>
      <c r="G116" s="109">
        <v>11305</v>
      </c>
      <c r="H116" s="109">
        <v>13615</v>
      </c>
      <c r="I116" s="109">
        <v>17571</v>
      </c>
      <c r="J116" s="109">
        <v>12201</v>
      </c>
      <c r="K116" s="86">
        <v>110547</v>
      </c>
      <c r="L116" s="87"/>
    </row>
    <row r="117" spans="2:12" s="88" customFormat="1" ht="18.75" customHeight="1" x14ac:dyDescent="0.2">
      <c r="B117" s="85" t="s">
        <v>277</v>
      </c>
      <c r="C117" s="109">
        <v>25425</v>
      </c>
      <c r="D117" s="109">
        <v>24924</v>
      </c>
      <c r="E117" s="109">
        <v>13130</v>
      </c>
      <c r="F117" s="109">
        <v>7563</v>
      </c>
      <c r="G117" s="109">
        <v>8503</v>
      </c>
      <c r="H117" s="109">
        <v>9667</v>
      </c>
      <c r="I117" s="109">
        <v>8099</v>
      </c>
      <c r="J117" s="109">
        <v>12177</v>
      </c>
      <c r="K117" s="86">
        <v>109488</v>
      </c>
      <c r="L117" s="87"/>
    </row>
    <row r="118" spans="2:12" s="88" customFormat="1" ht="18.75" customHeight="1" x14ac:dyDescent="0.2">
      <c r="B118" s="85" t="s">
        <v>284</v>
      </c>
      <c r="C118" s="109">
        <v>15991</v>
      </c>
      <c r="D118" s="109">
        <v>12871</v>
      </c>
      <c r="E118" s="109">
        <v>2862</v>
      </c>
      <c r="F118" s="109">
        <v>1412</v>
      </c>
      <c r="G118" s="109">
        <v>1544</v>
      </c>
      <c r="H118" s="109">
        <v>7979</v>
      </c>
      <c r="I118" s="109">
        <v>20592</v>
      </c>
      <c r="J118" s="109">
        <v>43256</v>
      </c>
      <c r="K118" s="86">
        <v>106507</v>
      </c>
      <c r="L118" s="87"/>
    </row>
    <row r="119" spans="2:12" s="88" customFormat="1" ht="18.75" customHeight="1" x14ac:dyDescent="0.2">
      <c r="B119" s="85" t="s">
        <v>193</v>
      </c>
      <c r="C119" s="109">
        <v>39040</v>
      </c>
      <c r="D119" s="109">
        <v>31658</v>
      </c>
      <c r="E119" s="109">
        <v>18889</v>
      </c>
      <c r="F119" s="109">
        <v>9424</v>
      </c>
      <c r="G119" s="109">
        <v>2400</v>
      </c>
      <c r="H119" s="109">
        <v>1915</v>
      </c>
      <c r="I119" s="109">
        <v>189</v>
      </c>
      <c r="J119" s="109">
        <v>1439</v>
      </c>
      <c r="K119" s="86">
        <v>104954</v>
      </c>
      <c r="L119" s="87"/>
    </row>
    <row r="120" spans="2:12" s="88" customFormat="1" ht="18.75" customHeight="1" x14ac:dyDescent="0.2">
      <c r="B120" s="85" t="s">
        <v>3117</v>
      </c>
      <c r="C120" s="109">
        <v>27252</v>
      </c>
      <c r="D120" s="109">
        <v>13196</v>
      </c>
      <c r="E120" s="109">
        <v>13965</v>
      </c>
      <c r="F120" s="109">
        <v>26824</v>
      </c>
      <c r="G120" s="109">
        <v>9564</v>
      </c>
      <c r="H120" s="109">
        <v>0</v>
      </c>
      <c r="I120" s="109">
        <v>13002</v>
      </c>
      <c r="J120" s="109">
        <v>0</v>
      </c>
      <c r="K120" s="86">
        <v>103803</v>
      </c>
      <c r="L120" s="87"/>
    </row>
    <row r="121" spans="2:12" s="88" customFormat="1" ht="18.75" customHeight="1" x14ac:dyDescent="0.2">
      <c r="B121" s="85" t="s">
        <v>140</v>
      </c>
      <c r="C121" s="109">
        <v>16540</v>
      </c>
      <c r="D121" s="109">
        <v>11097</v>
      </c>
      <c r="E121" s="109">
        <v>13954</v>
      </c>
      <c r="F121" s="109">
        <v>12041</v>
      </c>
      <c r="G121" s="109">
        <v>12487</v>
      </c>
      <c r="H121" s="109">
        <v>15376</v>
      </c>
      <c r="I121" s="109">
        <v>10366</v>
      </c>
      <c r="J121" s="109">
        <v>11650</v>
      </c>
      <c r="K121" s="86">
        <v>103511</v>
      </c>
      <c r="L121" s="87"/>
    </row>
    <row r="122" spans="2:12" s="88" customFormat="1" ht="18.75" customHeight="1" x14ac:dyDescent="0.2">
      <c r="B122" s="85" t="s">
        <v>207</v>
      </c>
      <c r="C122" s="109">
        <v>25164</v>
      </c>
      <c r="D122" s="109">
        <v>30543</v>
      </c>
      <c r="E122" s="109">
        <v>11671</v>
      </c>
      <c r="F122" s="109">
        <v>9993</v>
      </c>
      <c r="G122" s="109">
        <v>13035</v>
      </c>
      <c r="H122" s="109">
        <v>5714</v>
      </c>
      <c r="I122" s="109">
        <v>2907</v>
      </c>
      <c r="J122" s="109">
        <v>4380</v>
      </c>
      <c r="K122" s="86">
        <v>103407</v>
      </c>
      <c r="L122" s="87"/>
    </row>
    <row r="123" spans="2:12" s="88" customFormat="1" ht="18.75" customHeight="1" x14ac:dyDescent="0.2">
      <c r="B123" s="85" t="s">
        <v>198</v>
      </c>
      <c r="C123" s="109">
        <v>5511</v>
      </c>
      <c r="D123" s="109">
        <v>11893</v>
      </c>
      <c r="E123" s="109">
        <v>16199</v>
      </c>
      <c r="F123" s="109">
        <v>16738</v>
      </c>
      <c r="G123" s="109">
        <v>16482</v>
      </c>
      <c r="H123" s="109">
        <v>14651</v>
      </c>
      <c r="I123" s="109">
        <v>14811</v>
      </c>
      <c r="J123" s="109">
        <v>6258</v>
      </c>
      <c r="K123" s="86">
        <v>102543</v>
      </c>
      <c r="L123" s="87"/>
    </row>
    <row r="124" spans="2:12" s="88" customFormat="1" ht="18.75" customHeight="1" x14ac:dyDescent="0.2">
      <c r="B124" s="85" t="s">
        <v>121</v>
      </c>
      <c r="C124" s="109">
        <v>0</v>
      </c>
      <c r="D124" s="109">
        <v>5098</v>
      </c>
      <c r="E124" s="109">
        <v>12013</v>
      </c>
      <c r="F124" s="109">
        <v>10067</v>
      </c>
      <c r="G124" s="109">
        <v>10147</v>
      </c>
      <c r="H124" s="109">
        <v>11761</v>
      </c>
      <c r="I124" s="109">
        <v>21307</v>
      </c>
      <c r="J124" s="109">
        <v>27065</v>
      </c>
      <c r="K124" s="86">
        <v>97458</v>
      </c>
      <c r="L124" s="87"/>
    </row>
    <row r="125" spans="2:12" s="88" customFormat="1" ht="18.75" customHeight="1" x14ac:dyDescent="0.2">
      <c r="B125" s="85" t="s">
        <v>105</v>
      </c>
      <c r="C125" s="109">
        <v>25573</v>
      </c>
      <c r="D125" s="109">
        <v>7680</v>
      </c>
      <c r="E125" s="109">
        <v>0</v>
      </c>
      <c r="F125" s="109">
        <v>0</v>
      </c>
      <c r="G125" s="109">
        <v>0</v>
      </c>
      <c r="H125" s="109">
        <v>0</v>
      </c>
      <c r="I125" s="109">
        <v>19367</v>
      </c>
      <c r="J125" s="109">
        <v>41152</v>
      </c>
      <c r="K125" s="86">
        <v>93772</v>
      </c>
      <c r="L125" s="87"/>
    </row>
    <row r="126" spans="2:12" s="88" customFormat="1" ht="18.75" customHeight="1" x14ac:dyDescent="0.2">
      <c r="B126" s="85" t="s">
        <v>183</v>
      </c>
      <c r="C126" s="109">
        <v>11560</v>
      </c>
      <c r="D126" s="109">
        <v>14066</v>
      </c>
      <c r="E126" s="109">
        <v>11565</v>
      </c>
      <c r="F126" s="109">
        <v>10903</v>
      </c>
      <c r="G126" s="109">
        <v>11914</v>
      </c>
      <c r="H126" s="109">
        <v>13841</v>
      </c>
      <c r="I126" s="109">
        <v>11390</v>
      </c>
      <c r="J126" s="109">
        <v>5619</v>
      </c>
      <c r="K126" s="86">
        <v>90858</v>
      </c>
      <c r="L126" s="87"/>
    </row>
    <row r="127" spans="2:12" s="88" customFormat="1" ht="18.75" customHeight="1" x14ac:dyDescent="0.2">
      <c r="B127" s="85" t="s">
        <v>288</v>
      </c>
      <c r="C127" s="109">
        <v>0</v>
      </c>
      <c r="D127" s="109">
        <v>4</v>
      </c>
      <c r="E127" s="109">
        <v>1381</v>
      </c>
      <c r="F127" s="109">
        <v>35112</v>
      </c>
      <c r="G127" s="109">
        <v>42161</v>
      </c>
      <c r="H127" s="109">
        <v>6319</v>
      </c>
      <c r="I127" s="109">
        <v>0</v>
      </c>
      <c r="J127" s="109">
        <v>0</v>
      </c>
      <c r="K127" s="86">
        <v>84977</v>
      </c>
      <c r="L127" s="87"/>
    </row>
    <row r="128" spans="2:12" s="88" customFormat="1" ht="18.75" customHeight="1" x14ac:dyDescent="0.2">
      <c r="B128" s="85" t="s">
        <v>291</v>
      </c>
      <c r="C128" s="109">
        <v>0</v>
      </c>
      <c r="D128" s="109">
        <v>0</v>
      </c>
      <c r="E128" s="109">
        <v>7834</v>
      </c>
      <c r="F128" s="109">
        <v>18330</v>
      </c>
      <c r="G128" s="109">
        <v>17147</v>
      </c>
      <c r="H128" s="109">
        <v>15890</v>
      </c>
      <c r="I128" s="109">
        <v>12054</v>
      </c>
      <c r="J128" s="109">
        <v>13484</v>
      </c>
      <c r="K128" s="86">
        <v>84739</v>
      </c>
      <c r="L128" s="87"/>
    </row>
    <row r="129" spans="2:12" s="88" customFormat="1" ht="18.75" customHeight="1" x14ac:dyDescent="0.2">
      <c r="B129" s="85" t="s">
        <v>890</v>
      </c>
      <c r="C129" s="109">
        <v>0</v>
      </c>
      <c r="D129" s="109">
        <v>195</v>
      </c>
      <c r="E129" s="109">
        <v>0</v>
      </c>
      <c r="F129" s="109">
        <v>0</v>
      </c>
      <c r="G129" s="109">
        <v>0</v>
      </c>
      <c r="H129" s="109">
        <v>3239</v>
      </c>
      <c r="I129" s="109">
        <v>24888</v>
      </c>
      <c r="J129" s="109">
        <v>53784</v>
      </c>
      <c r="K129" s="86">
        <v>82106</v>
      </c>
      <c r="L129" s="87"/>
    </row>
    <row r="130" spans="2:12" s="88" customFormat="1" ht="18.75" customHeight="1" x14ac:dyDescent="0.2">
      <c r="B130" s="85" t="s">
        <v>289</v>
      </c>
      <c r="C130" s="109">
        <v>0</v>
      </c>
      <c r="D130" s="109">
        <v>0</v>
      </c>
      <c r="E130" s="109">
        <v>2620</v>
      </c>
      <c r="F130" s="109">
        <v>23871</v>
      </c>
      <c r="G130" s="109">
        <v>22274</v>
      </c>
      <c r="H130" s="109">
        <v>24542</v>
      </c>
      <c r="I130" s="109">
        <v>8155</v>
      </c>
      <c r="J130" s="109">
        <v>0</v>
      </c>
      <c r="K130" s="86">
        <v>81462</v>
      </c>
      <c r="L130" s="87"/>
    </row>
    <row r="131" spans="2:12" s="88" customFormat="1" ht="18.75" customHeight="1" x14ac:dyDescent="0.2">
      <c r="B131" s="85" t="s">
        <v>286</v>
      </c>
      <c r="C131" s="109">
        <v>5648</v>
      </c>
      <c r="D131" s="109">
        <v>6719</v>
      </c>
      <c r="E131" s="109">
        <v>5248</v>
      </c>
      <c r="F131" s="109">
        <v>4766</v>
      </c>
      <c r="G131" s="109">
        <v>7918</v>
      </c>
      <c r="H131" s="109">
        <v>13210</v>
      </c>
      <c r="I131" s="109">
        <v>18013</v>
      </c>
      <c r="J131" s="109">
        <v>17934</v>
      </c>
      <c r="K131" s="86">
        <v>79456</v>
      </c>
      <c r="L131" s="87"/>
    </row>
    <row r="132" spans="2:12" s="88" customFormat="1" ht="18.75" customHeight="1" x14ac:dyDescent="0.2">
      <c r="B132" s="85" t="s">
        <v>171</v>
      </c>
      <c r="C132" s="109">
        <v>6829</v>
      </c>
      <c r="D132" s="109">
        <v>9831</v>
      </c>
      <c r="E132" s="109">
        <v>9681</v>
      </c>
      <c r="F132" s="109">
        <v>9458</v>
      </c>
      <c r="G132" s="109">
        <v>10280</v>
      </c>
      <c r="H132" s="109">
        <v>11114</v>
      </c>
      <c r="I132" s="109">
        <v>9658</v>
      </c>
      <c r="J132" s="109">
        <v>10324</v>
      </c>
      <c r="K132" s="86">
        <v>77175</v>
      </c>
      <c r="L132" s="87"/>
    </row>
    <row r="133" spans="2:12" s="88" customFormat="1" ht="18.75" customHeight="1" x14ac:dyDescent="0.2">
      <c r="B133" s="85" t="s">
        <v>194</v>
      </c>
      <c r="C133" s="109">
        <v>7500</v>
      </c>
      <c r="D133" s="109">
        <v>5447</v>
      </c>
      <c r="E133" s="109">
        <v>7617</v>
      </c>
      <c r="F133" s="109">
        <v>13314</v>
      </c>
      <c r="G133" s="109">
        <v>10439</v>
      </c>
      <c r="H133" s="109">
        <v>9751</v>
      </c>
      <c r="I133" s="109">
        <v>11120</v>
      </c>
      <c r="J133" s="109">
        <v>10339</v>
      </c>
      <c r="K133" s="86">
        <v>75527</v>
      </c>
      <c r="L133" s="87"/>
    </row>
    <row r="134" spans="2:12" s="88" customFormat="1" ht="18.75" customHeight="1" x14ac:dyDescent="0.2">
      <c r="B134" s="85" t="s">
        <v>157</v>
      </c>
      <c r="C134" s="109">
        <v>5768</v>
      </c>
      <c r="D134" s="109">
        <v>13533</v>
      </c>
      <c r="E134" s="109">
        <v>13509</v>
      </c>
      <c r="F134" s="109">
        <v>10822</v>
      </c>
      <c r="G134" s="109">
        <v>11850</v>
      </c>
      <c r="H134" s="109">
        <v>10176</v>
      </c>
      <c r="I134" s="109">
        <v>4582</v>
      </c>
      <c r="J134" s="109">
        <v>5068</v>
      </c>
      <c r="K134" s="86">
        <v>75308</v>
      </c>
      <c r="L134" s="87"/>
    </row>
    <row r="135" spans="2:12" s="88" customFormat="1" ht="18.75" customHeight="1" x14ac:dyDescent="0.2">
      <c r="B135" s="85" t="s">
        <v>161</v>
      </c>
      <c r="C135" s="109">
        <v>20455</v>
      </c>
      <c r="D135" s="109">
        <v>16048</v>
      </c>
      <c r="E135" s="109">
        <v>22391</v>
      </c>
      <c r="F135" s="109">
        <v>9201</v>
      </c>
      <c r="G135" s="109">
        <v>1642</v>
      </c>
      <c r="H135" s="109">
        <v>1007</v>
      </c>
      <c r="I135" s="109">
        <v>2254</v>
      </c>
      <c r="J135" s="109">
        <v>2126</v>
      </c>
      <c r="K135" s="86">
        <v>75124</v>
      </c>
      <c r="L135" s="87"/>
    </row>
    <row r="136" spans="2:12" s="88" customFormat="1" ht="18.75" customHeight="1" x14ac:dyDescent="0.2">
      <c r="B136" s="85" t="s">
        <v>309</v>
      </c>
      <c r="C136" s="109">
        <v>551</v>
      </c>
      <c r="D136" s="109">
        <v>54</v>
      </c>
      <c r="E136" s="109">
        <v>339</v>
      </c>
      <c r="F136" s="109">
        <v>0</v>
      </c>
      <c r="G136" s="109">
        <v>0</v>
      </c>
      <c r="H136" s="109">
        <v>0</v>
      </c>
      <c r="I136" s="109">
        <v>28631</v>
      </c>
      <c r="J136" s="109">
        <v>44818</v>
      </c>
      <c r="K136" s="86">
        <v>74393</v>
      </c>
      <c r="L136" s="87"/>
    </row>
    <row r="137" spans="2:12" s="88" customFormat="1" ht="18.75" customHeight="1" x14ac:dyDescent="0.2">
      <c r="B137" s="85" t="s">
        <v>235</v>
      </c>
      <c r="C137" s="109">
        <v>5094</v>
      </c>
      <c r="D137" s="109">
        <v>4120</v>
      </c>
      <c r="E137" s="109">
        <v>11341</v>
      </c>
      <c r="F137" s="109">
        <v>10419</v>
      </c>
      <c r="G137" s="109">
        <v>12008</v>
      </c>
      <c r="H137" s="109">
        <v>10882</v>
      </c>
      <c r="I137" s="109">
        <v>9952</v>
      </c>
      <c r="J137" s="109">
        <v>7733</v>
      </c>
      <c r="K137" s="86">
        <v>71549</v>
      </c>
      <c r="L137" s="87"/>
    </row>
    <row r="138" spans="2:12" s="88" customFormat="1" ht="18.75" customHeight="1" x14ac:dyDescent="0.2">
      <c r="B138" s="85" t="s">
        <v>130</v>
      </c>
      <c r="C138" s="109">
        <v>4734</v>
      </c>
      <c r="D138" s="109">
        <v>3573</v>
      </c>
      <c r="E138" s="109">
        <v>881</v>
      </c>
      <c r="F138" s="109">
        <v>10650</v>
      </c>
      <c r="G138" s="109">
        <v>10716</v>
      </c>
      <c r="H138" s="109">
        <v>14841</v>
      </c>
      <c r="I138" s="109">
        <v>15546</v>
      </c>
      <c r="J138" s="109">
        <v>10588</v>
      </c>
      <c r="K138" s="86">
        <v>71529</v>
      </c>
      <c r="L138" s="87"/>
    </row>
    <row r="139" spans="2:12" s="88" customFormat="1" ht="18.75" customHeight="1" x14ac:dyDescent="0.2">
      <c r="B139" s="85" t="s">
        <v>293</v>
      </c>
      <c r="C139" s="109">
        <v>0</v>
      </c>
      <c r="D139" s="109">
        <v>790</v>
      </c>
      <c r="E139" s="109">
        <v>5803</v>
      </c>
      <c r="F139" s="109">
        <v>7842</v>
      </c>
      <c r="G139" s="109">
        <v>12589</v>
      </c>
      <c r="H139" s="109">
        <v>13621</v>
      </c>
      <c r="I139" s="109">
        <v>13821</v>
      </c>
      <c r="J139" s="109">
        <v>15770</v>
      </c>
      <c r="K139" s="86">
        <v>70236</v>
      </c>
      <c r="L139" s="87"/>
    </row>
    <row r="140" spans="2:12" s="88" customFormat="1" ht="18.75" customHeight="1" x14ac:dyDescent="0.2">
      <c r="B140" s="85" t="s">
        <v>239</v>
      </c>
      <c r="C140" s="109">
        <v>8889</v>
      </c>
      <c r="D140" s="109">
        <v>5562</v>
      </c>
      <c r="E140" s="109">
        <v>6652</v>
      </c>
      <c r="F140" s="109">
        <v>11618</v>
      </c>
      <c r="G140" s="109">
        <v>12056</v>
      </c>
      <c r="H140" s="109">
        <v>9109</v>
      </c>
      <c r="I140" s="109">
        <v>9847</v>
      </c>
      <c r="J140" s="109">
        <v>5537</v>
      </c>
      <c r="K140" s="86">
        <v>69270</v>
      </c>
      <c r="L140" s="87"/>
    </row>
    <row r="141" spans="2:12" s="88" customFormat="1" ht="18.75" customHeight="1" x14ac:dyDescent="0.2">
      <c r="B141" s="85" t="s">
        <v>292</v>
      </c>
      <c r="C141" s="109">
        <v>7</v>
      </c>
      <c r="D141" s="109">
        <v>0</v>
      </c>
      <c r="E141" s="109">
        <v>470</v>
      </c>
      <c r="F141" s="109">
        <v>29369</v>
      </c>
      <c r="G141" s="109">
        <v>30024</v>
      </c>
      <c r="H141" s="109">
        <v>3839</v>
      </c>
      <c r="I141" s="109">
        <v>0</v>
      </c>
      <c r="J141" s="109">
        <v>0</v>
      </c>
      <c r="K141" s="86">
        <v>63709</v>
      </c>
      <c r="L141" s="87"/>
    </row>
    <row r="142" spans="2:12" s="88" customFormat="1" ht="18.75" customHeight="1" x14ac:dyDescent="0.2">
      <c r="B142" s="85" t="s">
        <v>887</v>
      </c>
      <c r="C142" s="109">
        <v>0</v>
      </c>
      <c r="D142" s="109">
        <v>0</v>
      </c>
      <c r="E142" s="109">
        <v>0</v>
      </c>
      <c r="F142" s="109">
        <v>0</v>
      </c>
      <c r="G142" s="109">
        <v>3617</v>
      </c>
      <c r="H142" s="109">
        <v>9529</v>
      </c>
      <c r="I142" s="109">
        <v>23703</v>
      </c>
      <c r="J142" s="109">
        <v>26095</v>
      </c>
      <c r="K142" s="86">
        <v>62944</v>
      </c>
      <c r="L142" s="87"/>
    </row>
    <row r="143" spans="2:12" s="88" customFormat="1" ht="18.75" customHeight="1" x14ac:dyDescent="0.2">
      <c r="B143" s="85" t="s">
        <v>174</v>
      </c>
      <c r="C143" s="109">
        <v>9667</v>
      </c>
      <c r="D143" s="109">
        <v>16406</v>
      </c>
      <c r="E143" s="109">
        <v>9705</v>
      </c>
      <c r="F143" s="109">
        <v>2883</v>
      </c>
      <c r="G143" s="109">
        <v>4155</v>
      </c>
      <c r="H143" s="109">
        <v>4667</v>
      </c>
      <c r="I143" s="109">
        <v>3866</v>
      </c>
      <c r="J143" s="109">
        <v>11455</v>
      </c>
      <c r="K143" s="86">
        <v>62804</v>
      </c>
      <c r="L143" s="87"/>
    </row>
    <row r="144" spans="2:12" s="88" customFormat="1" ht="18.75" customHeight="1" x14ac:dyDescent="0.2">
      <c r="B144" s="85" t="s">
        <v>287</v>
      </c>
      <c r="C144" s="109">
        <v>14888</v>
      </c>
      <c r="D144" s="109">
        <v>16764</v>
      </c>
      <c r="E144" s="109">
        <v>22493</v>
      </c>
      <c r="F144" s="109">
        <v>0</v>
      </c>
      <c r="G144" s="109">
        <v>0</v>
      </c>
      <c r="H144" s="109">
        <v>261</v>
      </c>
      <c r="I144" s="109">
        <v>2415</v>
      </c>
      <c r="J144" s="109">
        <v>2329</v>
      </c>
      <c r="K144" s="86">
        <v>59150</v>
      </c>
      <c r="L144" s="87"/>
    </row>
    <row r="145" spans="2:12" s="88" customFormat="1" ht="18.75" customHeight="1" x14ac:dyDescent="0.2">
      <c r="B145" s="85" t="s">
        <v>164</v>
      </c>
      <c r="C145" s="109">
        <v>9394</v>
      </c>
      <c r="D145" s="109">
        <v>13467</v>
      </c>
      <c r="E145" s="109">
        <v>14845</v>
      </c>
      <c r="F145" s="109">
        <v>10412</v>
      </c>
      <c r="G145" s="109">
        <v>5089</v>
      </c>
      <c r="H145" s="109">
        <v>591</v>
      </c>
      <c r="I145" s="109">
        <v>4808</v>
      </c>
      <c r="J145" s="109">
        <v>0</v>
      </c>
      <c r="K145" s="86">
        <v>58606</v>
      </c>
      <c r="L145" s="87"/>
    </row>
    <row r="146" spans="2:12" s="88" customFormat="1" ht="18.75" customHeight="1" x14ac:dyDescent="0.2">
      <c r="B146" s="85" t="s">
        <v>231</v>
      </c>
      <c r="C146" s="109">
        <v>8739</v>
      </c>
      <c r="D146" s="109">
        <v>8493</v>
      </c>
      <c r="E146" s="109">
        <v>9434</v>
      </c>
      <c r="F146" s="109">
        <v>5893</v>
      </c>
      <c r="G146" s="109">
        <v>7589</v>
      </c>
      <c r="H146" s="109">
        <v>7891</v>
      </c>
      <c r="I146" s="109">
        <v>2480</v>
      </c>
      <c r="J146" s="109">
        <v>7671</v>
      </c>
      <c r="K146" s="86">
        <v>58190</v>
      </c>
      <c r="L146" s="87"/>
    </row>
    <row r="147" spans="2:12" s="88" customFormat="1" ht="18.75" customHeight="1" x14ac:dyDescent="0.2">
      <c r="B147" s="85" t="s">
        <v>173</v>
      </c>
      <c r="C147" s="109">
        <v>6294</v>
      </c>
      <c r="D147" s="109">
        <v>5768</v>
      </c>
      <c r="E147" s="109">
        <v>6312</v>
      </c>
      <c r="F147" s="109">
        <v>6507</v>
      </c>
      <c r="G147" s="109">
        <v>7989</v>
      </c>
      <c r="H147" s="109">
        <v>9224</v>
      </c>
      <c r="I147" s="109">
        <v>6398</v>
      </c>
      <c r="J147" s="109">
        <v>8550</v>
      </c>
      <c r="K147" s="86">
        <v>57042</v>
      </c>
      <c r="L147" s="87"/>
    </row>
    <row r="148" spans="2:12" s="88" customFormat="1" ht="18.75" customHeight="1" x14ac:dyDescent="0.2">
      <c r="B148" s="85" t="s">
        <v>103</v>
      </c>
      <c r="C148" s="109">
        <v>9157</v>
      </c>
      <c r="D148" s="109">
        <v>8735</v>
      </c>
      <c r="E148" s="109">
        <v>7374</v>
      </c>
      <c r="F148" s="109">
        <v>0</v>
      </c>
      <c r="G148" s="109">
        <v>0</v>
      </c>
      <c r="H148" s="109">
        <v>0</v>
      </c>
      <c r="I148" s="109">
        <v>0</v>
      </c>
      <c r="J148" s="109">
        <v>30567</v>
      </c>
      <c r="K148" s="86">
        <v>55833</v>
      </c>
      <c r="L148" s="87"/>
    </row>
    <row r="149" spans="2:12" s="88" customFormat="1" ht="18.75" customHeight="1" x14ac:dyDescent="0.2">
      <c r="B149" s="85" t="s">
        <v>234</v>
      </c>
      <c r="C149" s="109">
        <v>1708</v>
      </c>
      <c r="D149" s="109">
        <v>9069</v>
      </c>
      <c r="E149" s="109">
        <v>15235</v>
      </c>
      <c r="F149" s="109">
        <v>8766</v>
      </c>
      <c r="G149" s="109">
        <v>0</v>
      </c>
      <c r="H149" s="109">
        <v>253</v>
      </c>
      <c r="I149" s="109">
        <v>17169</v>
      </c>
      <c r="J149" s="109">
        <v>3425</v>
      </c>
      <c r="K149" s="86">
        <v>55625</v>
      </c>
      <c r="L149" s="87"/>
    </row>
    <row r="150" spans="2:12" s="88" customFormat="1" ht="18.75" customHeight="1" x14ac:dyDescent="0.2">
      <c r="B150" s="85" t="s">
        <v>285</v>
      </c>
      <c r="C150" s="109">
        <v>15774</v>
      </c>
      <c r="D150" s="109">
        <v>14615</v>
      </c>
      <c r="E150" s="109">
        <v>12439</v>
      </c>
      <c r="F150" s="109">
        <v>3827</v>
      </c>
      <c r="G150" s="109">
        <v>5931</v>
      </c>
      <c r="H150" s="109">
        <v>243</v>
      </c>
      <c r="I150" s="109">
        <v>910</v>
      </c>
      <c r="J150" s="109">
        <v>911</v>
      </c>
      <c r="K150" s="86">
        <v>54650</v>
      </c>
      <c r="L150" s="87"/>
    </row>
    <row r="151" spans="2:12" s="88" customFormat="1" ht="18.75" customHeight="1" x14ac:dyDescent="0.2">
      <c r="B151" s="85" t="s">
        <v>98</v>
      </c>
      <c r="C151" s="109">
        <v>9367</v>
      </c>
      <c r="D151" s="109">
        <v>7852</v>
      </c>
      <c r="E151" s="109">
        <v>6802</v>
      </c>
      <c r="F151" s="109">
        <v>5481</v>
      </c>
      <c r="G151" s="109">
        <v>5899</v>
      </c>
      <c r="H151" s="109">
        <v>6881</v>
      </c>
      <c r="I151" s="109">
        <v>6131</v>
      </c>
      <c r="J151" s="109">
        <v>5137</v>
      </c>
      <c r="K151" s="86">
        <v>53550</v>
      </c>
      <c r="L151" s="87"/>
    </row>
    <row r="152" spans="2:12" s="88" customFormat="1" ht="18.75" customHeight="1" x14ac:dyDescent="0.2">
      <c r="B152" s="85" t="s">
        <v>224</v>
      </c>
      <c r="C152" s="109">
        <v>4509</v>
      </c>
      <c r="D152" s="109">
        <v>4962</v>
      </c>
      <c r="E152" s="109">
        <v>6613</v>
      </c>
      <c r="F152" s="109">
        <v>6838</v>
      </c>
      <c r="G152" s="109">
        <v>8091</v>
      </c>
      <c r="H152" s="109">
        <v>9025</v>
      </c>
      <c r="I152" s="109">
        <v>6582</v>
      </c>
      <c r="J152" s="109">
        <v>6321</v>
      </c>
      <c r="K152" s="86">
        <v>52941</v>
      </c>
      <c r="L152" s="87"/>
    </row>
    <row r="153" spans="2:12" s="88" customFormat="1" ht="18.75" customHeight="1" x14ac:dyDescent="0.2">
      <c r="B153" s="85" t="s">
        <v>230</v>
      </c>
      <c r="C153" s="109">
        <v>4699</v>
      </c>
      <c r="D153" s="109">
        <v>7573</v>
      </c>
      <c r="E153" s="109">
        <v>10416</v>
      </c>
      <c r="F153" s="109">
        <v>7635</v>
      </c>
      <c r="G153" s="109">
        <v>6129</v>
      </c>
      <c r="H153" s="109">
        <v>6894</v>
      </c>
      <c r="I153" s="109">
        <v>6618</v>
      </c>
      <c r="J153" s="109">
        <v>0</v>
      </c>
      <c r="K153" s="86">
        <v>49964</v>
      </c>
      <c r="L153" s="87"/>
    </row>
    <row r="154" spans="2:12" s="88" customFormat="1" ht="18.75" customHeight="1" x14ac:dyDescent="0.2">
      <c r="B154" s="85" t="s">
        <v>283</v>
      </c>
      <c r="C154" s="109">
        <v>11246</v>
      </c>
      <c r="D154" s="109">
        <v>11087</v>
      </c>
      <c r="E154" s="109">
        <v>8738</v>
      </c>
      <c r="F154" s="109">
        <v>8653</v>
      </c>
      <c r="G154" s="109">
        <v>6340</v>
      </c>
      <c r="H154" s="109">
        <v>2108</v>
      </c>
      <c r="I154" s="109">
        <v>618</v>
      </c>
      <c r="J154" s="109">
        <v>1091</v>
      </c>
      <c r="K154" s="86">
        <v>49881</v>
      </c>
      <c r="L154" s="87"/>
    </row>
    <row r="155" spans="2:12" s="88" customFormat="1" ht="18.75" customHeight="1" x14ac:dyDescent="0.2">
      <c r="B155" s="85" t="s">
        <v>205</v>
      </c>
      <c r="C155" s="109">
        <v>7565</v>
      </c>
      <c r="D155" s="109">
        <v>6882</v>
      </c>
      <c r="E155" s="109">
        <v>6886</v>
      </c>
      <c r="F155" s="109">
        <v>5227</v>
      </c>
      <c r="G155" s="109">
        <v>5118</v>
      </c>
      <c r="H155" s="109">
        <v>6045</v>
      </c>
      <c r="I155" s="109">
        <v>5423</v>
      </c>
      <c r="J155" s="109">
        <v>6203</v>
      </c>
      <c r="K155" s="86">
        <v>49349</v>
      </c>
      <c r="L155" s="87"/>
    </row>
    <row r="156" spans="2:12" s="88" customFormat="1" ht="18.75" customHeight="1" x14ac:dyDescent="0.2">
      <c r="B156" s="85" t="s">
        <v>109</v>
      </c>
      <c r="C156" s="109">
        <v>177</v>
      </c>
      <c r="D156" s="109">
        <v>47</v>
      </c>
      <c r="E156" s="109">
        <v>0</v>
      </c>
      <c r="F156" s="109">
        <v>670</v>
      </c>
      <c r="G156" s="109">
        <v>205</v>
      </c>
      <c r="H156" s="109">
        <v>5554</v>
      </c>
      <c r="I156" s="109">
        <v>38871</v>
      </c>
      <c r="J156" s="109">
        <v>3721</v>
      </c>
      <c r="K156" s="86">
        <v>49245</v>
      </c>
      <c r="L156" s="87"/>
    </row>
    <row r="157" spans="2:12" s="88" customFormat="1" ht="18.75" customHeight="1" x14ac:dyDescent="0.2">
      <c r="B157" s="85" t="s">
        <v>203</v>
      </c>
      <c r="C157" s="109">
        <v>6091</v>
      </c>
      <c r="D157" s="109">
        <v>4581</v>
      </c>
      <c r="E157" s="109">
        <v>6689</v>
      </c>
      <c r="F157" s="109">
        <v>5036</v>
      </c>
      <c r="G157" s="109">
        <v>6292</v>
      </c>
      <c r="H157" s="109">
        <v>6781</v>
      </c>
      <c r="I157" s="109">
        <v>6959</v>
      </c>
      <c r="J157" s="109">
        <v>6437</v>
      </c>
      <c r="K157" s="86">
        <v>48866</v>
      </c>
      <c r="L157" s="87"/>
    </row>
    <row r="158" spans="2:12" s="88" customFormat="1" ht="18.75" customHeight="1" x14ac:dyDescent="0.2">
      <c r="B158" s="85" t="s">
        <v>290</v>
      </c>
      <c r="C158" s="109">
        <v>15663</v>
      </c>
      <c r="D158" s="109">
        <v>20215</v>
      </c>
      <c r="E158" s="109">
        <v>0</v>
      </c>
      <c r="F158" s="109">
        <v>12419</v>
      </c>
      <c r="G158" s="109">
        <v>0</v>
      </c>
      <c r="H158" s="109">
        <v>0</v>
      </c>
      <c r="I158" s="109">
        <v>0</v>
      </c>
      <c r="J158" s="109">
        <v>0</v>
      </c>
      <c r="K158" s="86">
        <v>48297</v>
      </c>
      <c r="L158" s="87"/>
    </row>
    <row r="159" spans="2:12" s="88" customFormat="1" ht="18.75" customHeight="1" x14ac:dyDescent="0.2">
      <c r="B159" s="85" t="s">
        <v>142</v>
      </c>
      <c r="C159" s="109">
        <v>0</v>
      </c>
      <c r="D159" s="109">
        <v>0</v>
      </c>
      <c r="E159" s="109">
        <v>0</v>
      </c>
      <c r="F159" s="109">
        <v>6536</v>
      </c>
      <c r="G159" s="109">
        <v>21890</v>
      </c>
      <c r="H159" s="109">
        <v>15433</v>
      </c>
      <c r="I159" s="109">
        <v>0</v>
      </c>
      <c r="J159" s="109">
        <v>0</v>
      </c>
      <c r="K159" s="86">
        <v>43859</v>
      </c>
      <c r="L159" s="87"/>
    </row>
    <row r="160" spans="2:12" s="88" customFormat="1" ht="18.75" customHeight="1" x14ac:dyDescent="0.2">
      <c r="B160" s="85" t="s">
        <v>213</v>
      </c>
      <c r="C160" s="109">
        <v>9152</v>
      </c>
      <c r="D160" s="109">
        <v>4185</v>
      </c>
      <c r="E160" s="109">
        <v>4874</v>
      </c>
      <c r="F160" s="109">
        <v>4291</v>
      </c>
      <c r="G160" s="109">
        <v>5552</v>
      </c>
      <c r="H160" s="109">
        <v>5548</v>
      </c>
      <c r="I160" s="109">
        <v>3162</v>
      </c>
      <c r="J160" s="109">
        <v>2470</v>
      </c>
      <c r="K160" s="86">
        <v>39234</v>
      </c>
      <c r="L160" s="87"/>
    </row>
    <row r="161" spans="2:12" s="88" customFormat="1" ht="18.75" customHeight="1" x14ac:dyDescent="0.2">
      <c r="B161" s="85" t="s">
        <v>901</v>
      </c>
      <c r="C161" s="109">
        <v>0</v>
      </c>
      <c r="D161" s="109">
        <v>119</v>
      </c>
      <c r="E161" s="109">
        <v>3953</v>
      </c>
      <c r="F161" s="109">
        <v>4208</v>
      </c>
      <c r="G161" s="109">
        <v>6925</v>
      </c>
      <c r="H161" s="109">
        <v>6119</v>
      </c>
      <c r="I161" s="109">
        <v>6230</v>
      </c>
      <c r="J161" s="109">
        <v>8378</v>
      </c>
      <c r="K161" s="86">
        <v>35932</v>
      </c>
      <c r="L161" s="87"/>
    </row>
    <row r="162" spans="2:12" s="88" customFormat="1" ht="18.75" customHeight="1" x14ac:dyDescent="0.2">
      <c r="B162" s="85" t="s">
        <v>149</v>
      </c>
      <c r="C162" s="109">
        <v>17952</v>
      </c>
      <c r="D162" s="109">
        <v>4006</v>
      </c>
      <c r="E162" s="109">
        <v>3392</v>
      </c>
      <c r="F162" s="109">
        <v>302</v>
      </c>
      <c r="G162" s="109">
        <v>4895</v>
      </c>
      <c r="H162" s="109">
        <v>2033</v>
      </c>
      <c r="I162" s="109">
        <v>1931</v>
      </c>
      <c r="J162" s="109">
        <v>374</v>
      </c>
      <c r="K162" s="86">
        <v>34885</v>
      </c>
      <c r="L162" s="87"/>
    </row>
    <row r="163" spans="2:12" s="88" customFormat="1" ht="18.75" customHeight="1" x14ac:dyDescent="0.2">
      <c r="B163" s="85" t="s">
        <v>899</v>
      </c>
      <c r="C163" s="109">
        <v>2714</v>
      </c>
      <c r="D163" s="109">
        <v>8492</v>
      </c>
      <c r="E163" s="109">
        <v>9456</v>
      </c>
      <c r="F163" s="109">
        <v>9411</v>
      </c>
      <c r="G163" s="109">
        <v>2558</v>
      </c>
      <c r="H163" s="109">
        <v>0</v>
      </c>
      <c r="I163" s="109">
        <v>553</v>
      </c>
      <c r="J163" s="109">
        <v>0</v>
      </c>
      <c r="K163" s="86">
        <v>33184</v>
      </c>
      <c r="L163" s="87"/>
    </row>
    <row r="164" spans="2:12" s="88" customFormat="1" ht="18.75" customHeight="1" x14ac:dyDescent="0.2">
      <c r="B164" s="85" t="s">
        <v>197</v>
      </c>
      <c r="C164" s="109">
        <v>144</v>
      </c>
      <c r="D164" s="109">
        <v>241</v>
      </c>
      <c r="E164" s="109">
        <v>935</v>
      </c>
      <c r="F164" s="109">
        <v>0</v>
      </c>
      <c r="G164" s="109">
        <v>0</v>
      </c>
      <c r="H164" s="109">
        <v>1356</v>
      </c>
      <c r="I164" s="109">
        <v>14615</v>
      </c>
      <c r="J164" s="109">
        <v>14531</v>
      </c>
      <c r="K164" s="86">
        <v>31822</v>
      </c>
      <c r="L164" s="87"/>
    </row>
    <row r="165" spans="2:12" s="88" customFormat="1" ht="18.75" customHeight="1" x14ac:dyDescent="0.2">
      <c r="B165" s="85" t="s">
        <v>908</v>
      </c>
      <c r="C165" s="109">
        <v>219</v>
      </c>
      <c r="D165" s="109">
        <v>0</v>
      </c>
      <c r="E165" s="109">
        <v>25</v>
      </c>
      <c r="F165" s="109">
        <v>1113</v>
      </c>
      <c r="G165" s="109">
        <v>6161</v>
      </c>
      <c r="H165" s="109">
        <v>6711</v>
      </c>
      <c r="I165" s="109">
        <v>8865</v>
      </c>
      <c r="J165" s="109">
        <v>7422</v>
      </c>
      <c r="K165" s="86">
        <v>30516</v>
      </c>
      <c r="L165" s="87"/>
    </row>
    <row r="166" spans="2:12" s="88" customFormat="1" ht="18.75" customHeight="1" x14ac:dyDescent="0.2">
      <c r="B166" s="85" t="s">
        <v>904</v>
      </c>
      <c r="C166" s="109">
        <v>0</v>
      </c>
      <c r="D166" s="109">
        <v>5489</v>
      </c>
      <c r="E166" s="109">
        <v>3682</v>
      </c>
      <c r="F166" s="109">
        <v>3757</v>
      </c>
      <c r="G166" s="109">
        <v>4065</v>
      </c>
      <c r="H166" s="109">
        <v>6972</v>
      </c>
      <c r="I166" s="109">
        <v>6498</v>
      </c>
      <c r="J166" s="109">
        <v>0</v>
      </c>
      <c r="K166" s="86">
        <v>30463</v>
      </c>
      <c r="L166" s="87"/>
    </row>
    <row r="167" spans="2:12" s="88" customFormat="1" ht="18.75" customHeight="1" x14ac:dyDescent="0.2">
      <c r="B167" s="85" t="s">
        <v>97</v>
      </c>
      <c r="C167" s="109">
        <v>4065</v>
      </c>
      <c r="D167" s="109">
        <v>1949</v>
      </c>
      <c r="E167" s="109">
        <v>8382</v>
      </c>
      <c r="F167" s="109">
        <v>2429</v>
      </c>
      <c r="G167" s="109">
        <v>2366</v>
      </c>
      <c r="H167" s="109">
        <v>3269</v>
      </c>
      <c r="I167" s="109">
        <v>4523</v>
      </c>
      <c r="J167" s="109">
        <v>3041</v>
      </c>
      <c r="K167" s="86">
        <v>30024</v>
      </c>
      <c r="L167" s="87"/>
    </row>
    <row r="168" spans="2:12" s="88" customFormat="1" ht="18.75" customHeight="1" x14ac:dyDescent="0.2">
      <c r="B168" s="85" t="s">
        <v>913</v>
      </c>
      <c r="C168" s="109">
        <v>0</v>
      </c>
      <c r="D168" s="109">
        <v>0</v>
      </c>
      <c r="E168" s="109">
        <v>1165</v>
      </c>
      <c r="F168" s="109">
        <v>3776</v>
      </c>
      <c r="G168" s="109">
        <v>4571</v>
      </c>
      <c r="H168" s="109">
        <v>5396</v>
      </c>
      <c r="I168" s="109">
        <v>7160</v>
      </c>
      <c r="J168" s="109">
        <v>7422</v>
      </c>
      <c r="K168" s="86">
        <v>29490</v>
      </c>
      <c r="L168" s="87"/>
    </row>
    <row r="169" spans="2:12" s="88" customFormat="1" ht="18.75" customHeight="1" x14ac:dyDescent="0.2">
      <c r="B169" s="85" t="s">
        <v>297</v>
      </c>
      <c r="C169" s="109">
        <v>11</v>
      </c>
      <c r="D169" s="109">
        <v>0</v>
      </c>
      <c r="E169" s="109">
        <v>173</v>
      </c>
      <c r="F169" s="109">
        <v>2686</v>
      </c>
      <c r="G169" s="109">
        <v>4100</v>
      </c>
      <c r="H169" s="109">
        <v>5468</v>
      </c>
      <c r="I169" s="109">
        <v>5959</v>
      </c>
      <c r="J169" s="109">
        <v>10766</v>
      </c>
      <c r="K169" s="86">
        <v>29163</v>
      </c>
      <c r="L169" s="87"/>
    </row>
    <row r="170" spans="2:12" s="88" customFormat="1" ht="18.75" customHeight="1" x14ac:dyDescent="0.2">
      <c r="B170" s="85" t="s">
        <v>307</v>
      </c>
      <c r="C170" s="109">
        <v>255</v>
      </c>
      <c r="D170" s="109">
        <v>0</v>
      </c>
      <c r="E170" s="109">
        <v>0</v>
      </c>
      <c r="F170" s="109">
        <v>0</v>
      </c>
      <c r="G170" s="109">
        <v>0</v>
      </c>
      <c r="H170" s="109">
        <v>26920</v>
      </c>
      <c r="I170" s="109">
        <v>1977</v>
      </c>
      <c r="J170" s="109">
        <v>0</v>
      </c>
      <c r="K170" s="86">
        <v>29152</v>
      </c>
      <c r="L170" s="87"/>
    </row>
    <row r="171" spans="2:12" s="88" customFormat="1" ht="18.75" customHeight="1" x14ac:dyDescent="0.2">
      <c r="B171" s="85" t="s">
        <v>879</v>
      </c>
      <c r="C171" s="109">
        <v>20609</v>
      </c>
      <c r="D171" s="109">
        <v>7469</v>
      </c>
      <c r="E171" s="109">
        <v>649</v>
      </c>
      <c r="F171" s="109">
        <v>0</v>
      </c>
      <c r="G171" s="109">
        <v>0</v>
      </c>
      <c r="H171" s="109">
        <v>0</v>
      </c>
      <c r="I171" s="109">
        <v>0</v>
      </c>
      <c r="J171" s="109">
        <v>0</v>
      </c>
      <c r="K171" s="86">
        <v>28727</v>
      </c>
      <c r="L171" s="87"/>
    </row>
    <row r="172" spans="2:12" s="88" customFormat="1" ht="18.75" customHeight="1" x14ac:dyDescent="0.2">
      <c r="B172" s="85" t="s">
        <v>954</v>
      </c>
      <c r="C172" s="109">
        <v>0</v>
      </c>
      <c r="D172" s="109">
        <v>0</v>
      </c>
      <c r="E172" s="109">
        <v>0</v>
      </c>
      <c r="F172" s="109">
        <v>0</v>
      </c>
      <c r="G172" s="109">
        <v>0</v>
      </c>
      <c r="H172" s="109">
        <v>219</v>
      </c>
      <c r="I172" s="109">
        <v>11728</v>
      </c>
      <c r="J172" s="109">
        <v>16297</v>
      </c>
      <c r="K172" s="86">
        <v>28244</v>
      </c>
      <c r="L172" s="87"/>
    </row>
    <row r="173" spans="2:12" s="88" customFormat="1" ht="18.75" customHeight="1" x14ac:dyDescent="0.2">
      <c r="B173" s="85" t="s">
        <v>294</v>
      </c>
      <c r="C173" s="109">
        <v>10489</v>
      </c>
      <c r="D173" s="109">
        <v>4711</v>
      </c>
      <c r="E173" s="109">
        <v>2483</v>
      </c>
      <c r="F173" s="109">
        <v>1767</v>
      </c>
      <c r="G173" s="109">
        <v>2106</v>
      </c>
      <c r="H173" s="109">
        <v>2720</v>
      </c>
      <c r="I173" s="109">
        <v>1836</v>
      </c>
      <c r="J173" s="109">
        <v>2009</v>
      </c>
      <c r="K173" s="86">
        <v>28121</v>
      </c>
      <c r="L173" s="87"/>
    </row>
    <row r="174" spans="2:12" s="88" customFormat="1" ht="18.75" customHeight="1" x14ac:dyDescent="0.2">
      <c r="B174" s="85" t="s">
        <v>892</v>
      </c>
      <c r="C174" s="109">
        <v>5534</v>
      </c>
      <c r="D174" s="109">
        <v>4361</v>
      </c>
      <c r="E174" s="109">
        <v>4009</v>
      </c>
      <c r="F174" s="109">
        <v>337</v>
      </c>
      <c r="G174" s="109">
        <v>704</v>
      </c>
      <c r="H174" s="109">
        <v>4310</v>
      </c>
      <c r="I174" s="109">
        <v>4363</v>
      </c>
      <c r="J174" s="109">
        <v>3801</v>
      </c>
      <c r="K174" s="86">
        <v>27419</v>
      </c>
      <c r="L174" s="87"/>
    </row>
    <row r="175" spans="2:12" s="88" customFormat="1" ht="18.75" customHeight="1" x14ac:dyDescent="0.2">
      <c r="B175" s="85" t="s">
        <v>896</v>
      </c>
      <c r="C175" s="109">
        <v>3607</v>
      </c>
      <c r="D175" s="109">
        <v>4864</v>
      </c>
      <c r="E175" s="109">
        <v>4005</v>
      </c>
      <c r="F175" s="109">
        <v>3326</v>
      </c>
      <c r="G175" s="109">
        <v>6</v>
      </c>
      <c r="H175" s="109">
        <v>202</v>
      </c>
      <c r="I175" s="109">
        <v>4863</v>
      </c>
      <c r="J175" s="109">
        <v>6522</v>
      </c>
      <c r="K175" s="86">
        <v>27395</v>
      </c>
      <c r="L175" s="87"/>
    </row>
    <row r="176" spans="2:12" s="88" customFormat="1" ht="18.75" customHeight="1" x14ac:dyDescent="0.2">
      <c r="B176" s="85" t="s">
        <v>112</v>
      </c>
      <c r="C176" s="109">
        <v>2251</v>
      </c>
      <c r="D176" s="109">
        <v>9616</v>
      </c>
      <c r="E176" s="109">
        <v>0</v>
      </c>
      <c r="F176" s="109">
        <v>0</v>
      </c>
      <c r="G176" s="109">
        <v>0</v>
      </c>
      <c r="H176" s="109">
        <v>15312</v>
      </c>
      <c r="I176" s="109">
        <v>0</v>
      </c>
      <c r="J176" s="109">
        <v>0</v>
      </c>
      <c r="K176" s="86">
        <v>27179</v>
      </c>
      <c r="L176" s="87"/>
    </row>
    <row r="177" spans="2:12" s="88" customFormat="1" ht="18.75" customHeight="1" x14ac:dyDescent="0.2">
      <c r="B177" s="85" t="s">
        <v>952</v>
      </c>
      <c r="C177" s="109">
        <v>0</v>
      </c>
      <c r="D177" s="109">
        <v>0</v>
      </c>
      <c r="E177" s="109">
        <v>0</v>
      </c>
      <c r="F177" s="109">
        <v>11</v>
      </c>
      <c r="G177" s="109">
        <v>2</v>
      </c>
      <c r="H177" s="109">
        <v>8</v>
      </c>
      <c r="I177" s="109">
        <v>11304</v>
      </c>
      <c r="J177" s="109">
        <v>15419</v>
      </c>
      <c r="K177" s="86">
        <v>26744</v>
      </c>
      <c r="L177" s="87"/>
    </row>
    <row r="178" spans="2:12" s="88" customFormat="1" ht="18.75" customHeight="1" x14ac:dyDescent="0.2">
      <c r="B178" s="85" t="s">
        <v>911</v>
      </c>
      <c r="C178" s="109">
        <v>0</v>
      </c>
      <c r="D178" s="109">
        <v>2330</v>
      </c>
      <c r="E178" s="109">
        <v>6474</v>
      </c>
      <c r="F178" s="109">
        <v>9786</v>
      </c>
      <c r="G178" s="109">
        <v>8085</v>
      </c>
      <c r="H178" s="109">
        <v>0</v>
      </c>
      <c r="I178" s="109">
        <v>0</v>
      </c>
      <c r="J178" s="109">
        <v>0</v>
      </c>
      <c r="K178" s="86">
        <v>26675</v>
      </c>
      <c r="L178" s="87"/>
    </row>
    <row r="179" spans="2:12" s="88" customFormat="1" ht="18.75" customHeight="1" x14ac:dyDescent="0.2">
      <c r="B179" s="85" t="s">
        <v>878</v>
      </c>
      <c r="C179" s="109">
        <v>0</v>
      </c>
      <c r="D179" s="109">
        <v>0</v>
      </c>
      <c r="E179" s="109">
        <v>0</v>
      </c>
      <c r="F179" s="109">
        <v>0</v>
      </c>
      <c r="G179" s="109">
        <v>0</v>
      </c>
      <c r="H179" s="109">
        <v>0</v>
      </c>
      <c r="I179" s="109">
        <v>0</v>
      </c>
      <c r="J179" s="109">
        <v>26269</v>
      </c>
      <c r="K179" s="86">
        <v>26269</v>
      </c>
      <c r="L179" s="87"/>
    </row>
    <row r="180" spans="2:12" s="88" customFormat="1" ht="18.75" customHeight="1" x14ac:dyDescent="0.2">
      <c r="B180" s="85" t="s">
        <v>978</v>
      </c>
      <c r="C180" s="109">
        <v>0</v>
      </c>
      <c r="D180" s="109">
        <v>0</v>
      </c>
      <c r="E180" s="109">
        <v>0</v>
      </c>
      <c r="F180" s="109">
        <v>0</v>
      </c>
      <c r="G180" s="109">
        <v>0</v>
      </c>
      <c r="H180" s="109">
        <v>0</v>
      </c>
      <c r="I180" s="109">
        <v>6544</v>
      </c>
      <c r="J180" s="109">
        <v>19698</v>
      </c>
      <c r="K180" s="86">
        <v>26242</v>
      </c>
      <c r="L180" s="87"/>
    </row>
    <row r="181" spans="2:12" s="88" customFormat="1" ht="18.75" customHeight="1" x14ac:dyDescent="0.2">
      <c r="B181" s="85" t="s">
        <v>953</v>
      </c>
      <c r="C181" s="109">
        <v>0</v>
      </c>
      <c r="D181" s="109">
        <v>0</v>
      </c>
      <c r="E181" s="109">
        <v>0</v>
      </c>
      <c r="F181" s="109">
        <v>0</v>
      </c>
      <c r="G181" s="109">
        <v>0</v>
      </c>
      <c r="H181" s="109">
        <v>0</v>
      </c>
      <c r="I181" s="109">
        <v>11412</v>
      </c>
      <c r="J181" s="109">
        <v>14333</v>
      </c>
      <c r="K181" s="86">
        <v>25745</v>
      </c>
      <c r="L181" s="87"/>
    </row>
    <row r="182" spans="2:12" s="88" customFormat="1" ht="18.75" customHeight="1" x14ac:dyDescent="0.2">
      <c r="B182" s="85" t="s">
        <v>158</v>
      </c>
      <c r="C182" s="109">
        <v>544</v>
      </c>
      <c r="D182" s="109">
        <v>704</v>
      </c>
      <c r="E182" s="109">
        <v>0</v>
      </c>
      <c r="F182" s="109">
        <v>2777</v>
      </c>
      <c r="G182" s="109">
        <v>20791</v>
      </c>
      <c r="H182" s="109">
        <v>199</v>
      </c>
      <c r="I182" s="109">
        <v>205</v>
      </c>
      <c r="J182" s="109">
        <v>12</v>
      </c>
      <c r="K182" s="86">
        <v>25232</v>
      </c>
      <c r="L182" s="87"/>
    </row>
    <row r="183" spans="2:12" s="88" customFormat="1" ht="18.75" customHeight="1" x14ac:dyDescent="0.2">
      <c r="B183" s="85" t="s">
        <v>898</v>
      </c>
      <c r="C183" s="109">
        <v>3237</v>
      </c>
      <c r="D183" s="109">
        <v>811</v>
      </c>
      <c r="E183" s="109">
        <v>245</v>
      </c>
      <c r="F183" s="109">
        <v>3717</v>
      </c>
      <c r="G183" s="109">
        <v>6083</v>
      </c>
      <c r="H183" s="109">
        <v>5051</v>
      </c>
      <c r="I183" s="109">
        <v>3089</v>
      </c>
      <c r="J183" s="109">
        <v>2725</v>
      </c>
      <c r="K183" s="86">
        <v>24958</v>
      </c>
      <c r="L183" s="87"/>
    </row>
    <row r="184" spans="2:12" s="88" customFormat="1" ht="18.75" customHeight="1" x14ac:dyDescent="0.2">
      <c r="B184" s="85" t="s">
        <v>927</v>
      </c>
      <c r="C184" s="109">
        <v>0</v>
      </c>
      <c r="D184" s="109">
        <v>0</v>
      </c>
      <c r="E184" s="109">
        <v>0</v>
      </c>
      <c r="F184" s="109">
        <v>7764</v>
      </c>
      <c r="G184" s="109">
        <v>7454</v>
      </c>
      <c r="H184" s="109">
        <v>4413</v>
      </c>
      <c r="I184" s="109">
        <v>816</v>
      </c>
      <c r="J184" s="109">
        <v>4445</v>
      </c>
      <c r="K184" s="86">
        <v>24892</v>
      </c>
      <c r="L184" s="87"/>
    </row>
    <row r="185" spans="2:12" s="88" customFormat="1" ht="18.75" customHeight="1" x14ac:dyDescent="0.2">
      <c r="B185" s="85" t="s">
        <v>192</v>
      </c>
      <c r="C185" s="109">
        <v>331</v>
      </c>
      <c r="D185" s="109">
        <v>129</v>
      </c>
      <c r="E185" s="109">
        <v>2474</v>
      </c>
      <c r="F185" s="109">
        <v>925</v>
      </c>
      <c r="G185" s="109">
        <v>684</v>
      </c>
      <c r="H185" s="109">
        <v>16999</v>
      </c>
      <c r="I185" s="109">
        <v>2169</v>
      </c>
      <c r="J185" s="109">
        <v>674</v>
      </c>
      <c r="K185" s="86">
        <v>24385</v>
      </c>
      <c r="L185" s="87"/>
    </row>
    <row r="186" spans="2:12" s="88" customFormat="1" ht="18.75" customHeight="1" x14ac:dyDescent="0.2">
      <c r="B186" s="85" t="s">
        <v>1510</v>
      </c>
      <c r="C186" s="109">
        <v>21915</v>
      </c>
      <c r="D186" s="109">
        <v>2219</v>
      </c>
      <c r="E186" s="109">
        <v>0</v>
      </c>
      <c r="F186" s="109">
        <v>0</v>
      </c>
      <c r="G186" s="109">
        <v>0</v>
      </c>
      <c r="H186" s="109">
        <v>0</v>
      </c>
      <c r="I186" s="109">
        <v>0</v>
      </c>
      <c r="J186" s="109">
        <v>0</v>
      </c>
      <c r="K186" s="86">
        <v>24134</v>
      </c>
      <c r="L186" s="87"/>
    </row>
    <row r="187" spans="2:12" s="88" customFormat="1" ht="18.75" customHeight="1" x14ac:dyDescent="0.2">
      <c r="B187" s="85" t="s">
        <v>210</v>
      </c>
      <c r="C187" s="109">
        <v>2631</v>
      </c>
      <c r="D187" s="109">
        <v>4030</v>
      </c>
      <c r="E187" s="109">
        <v>5889</v>
      </c>
      <c r="F187" s="109">
        <v>1829</v>
      </c>
      <c r="G187" s="109">
        <v>1940</v>
      </c>
      <c r="H187" s="109">
        <v>272</v>
      </c>
      <c r="I187" s="109">
        <v>3879</v>
      </c>
      <c r="J187" s="109">
        <v>3659</v>
      </c>
      <c r="K187" s="86">
        <v>24129</v>
      </c>
      <c r="L187" s="87"/>
    </row>
    <row r="188" spans="2:12" s="88" customFormat="1" ht="18.75" customHeight="1" x14ac:dyDescent="0.2">
      <c r="B188" s="85" t="s">
        <v>295</v>
      </c>
      <c r="C188" s="109">
        <v>3716</v>
      </c>
      <c r="D188" s="109">
        <v>4059</v>
      </c>
      <c r="E188" s="109">
        <v>4239</v>
      </c>
      <c r="F188" s="109">
        <v>4133</v>
      </c>
      <c r="G188" s="109">
        <v>4690</v>
      </c>
      <c r="H188" s="109">
        <v>2644</v>
      </c>
      <c r="I188" s="109">
        <v>8</v>
      </c>
      <c r="J188" s="109">
        <v>74</v>
      </c>
      <c r="K188" s="86">
        <v>23563</v>
      </c>
      <c r="L188" s="87"/>
    </row>
    <row r="189" spans="2:12" s="88" customFormat="1" ht="18.75" customHeight="1" x14ac:dyDescent="0.2">
      <c r="B189" s="85" t="s">
        <v>889</v>
      </c>
      <c r="C189" s="109">
        <v>11373</v>
      </c>
      <c r="D189" s="109">
        <v>11810</v>
      </c>
      <c r="E189" s="109">
        <v>0</v>
      </c>
      <c r="F189" s="109">
        <v>0</v>
      </c>
      <c r="G189" s="109">
        <v>0</v>
      </c>
      <c r="H189" s="109">
        <v>0</v>
      </c>
      <c r="I189" s="109">
        <v>0</v>
      </c>
      <c r="J189" s="109">
        <v>0</v>
      </c>
      <c r="K189" s="86">
        <v>23183</v>
      </c>
      <c r="L189" s="87"/>
    </row>
    <row r="190" spans="2:12" s="88" customFormat="1" ht="18.75" customHeight="1" x14ac:dyDescent="0.2">
      <c r="B190" s="85" t="s">
        <v>907</v>
      </c>
      <c r="C190" s="109">
        <v>0</v>
      </c>
      <c r="D190" s="109">
        <v>3019</v>
      </c>
      <c r="E190" s="109">
        <v>12060</v>
      </c>
      <c r="F190" s="109">
        <v>7555</v>
      </c>
      <c r="G190" s="109">
        <v>0</v>
      </c>
      <c r="H190" s="109">
        <v>0</v>
      </c>
      <c r="I190" s="109">
        <v>0</v>
      </c>
      <c r="J190" s="109">
        <v>0</v>
      </c>
      <c r="K190" s="86">
        <v>22634</v>
      </c>
      <c r="L190" s="87"/>
    </row>
    <row r="191" spans="2:12" s="88" customFormat="1" ht="18.75" customHeight="1" x14ac:dyDescent="0.2">
      <c r="B191" s="85" t="s">
        <v>3118</v>
      </c>
      <c r="C191" s="109">
        <v>5</v>
      </c>
      <c r="D191" s="109">
        <v>185</v>
      </c>
      <c r="E191" s="109">
        <v>171</v>
      </c>
      <c r="F191" s="109">
        <v>4</v>
      </c>
      <c r="G191" s="109">
        <v>0</v>
      </c>
      <c r="H191" s="109">
        <v>540</v>
      </c>
      <c r="I191" s="109">
        <v>10874</v>
      </c>
      <c r="J191" s="109">
        <v>10709</v>
      </c>
      <c r="K191" s="86">
        <v>22488</v>
      </c>
      <c r="L191" s="87"/>
    </row>
    <row r="192" spans="2:12" s="88" customFormat="1" ht="18.75" customHeight="1" x14ac:dyDescent="0.2">
      <c r="B192" s="85" t="s">
        <v>919</v>
      </c>
      <c r="C192" s="109">
        <v>0</v>
      </c>
      <c r="D192" s="109">
        <v>0</v>
      </c>
      <c r="E192" s="109">
        <v>0</v>
      </c>
      <c r="F192" s="109">
        <v>501</v>
      </c>
      <c r="G192" s="109">
        <v>5788</v>
      </c>
      <c r="H192" s="109">
        <v>5677</v>
      </c>
      <c r="I192" s="109">
        <v>4629</v>
      </c>
      <c r="J192" s="109">
        <v>5212</v>
      </c>
      <c r="K192" s="86">
        <v>21807</v>
      </c>
      <c r="L192" s="87"/>
    </row>
    <row r="193" spans="2:12" s="88" customFormat="1" ht="18.75" customHeight="1" x14ac:dyDescent="0.2">
      <c r="B193" s="85" t="s">
        <v>218</v>
      </c>
      <c r="C193" s="109">
        <v>4007</v>
      </c>
      <c r="D193" s="109">
        <v>146</v>
      </c>
      <c r="E193" s="109">
        <v>1576</v>
      </c>
      <c r="F193" s="109">
        <v>6613</v>
      </c>
      <c r="G193" s="109">
        <v>3298</v>
      </c>
      <c r="H193" s="109">
        <v>3783</v>
      </c>
      <c r="I193" s="109">
        <v>2277</v>
      </c>
      <c r="J193" s="109">
        <v>0</v>
      </c>
      <c r="K193" s="86">
        <v>21700</v>
      </c>
      <c r="L193" s="87"/>
    </row>
    <row r="194" spans="2:12" s="88" customFormat="1" ht="18.75" customHeight="1" x14ac:dyDescent="0.2">
      <c r="B194" s="85" t="s">
        <v>925</v>
      </c>
      <c r="C194" s="109">
        <v>0</v>
      </c>
      <c r="D194" s="109">
        <v>0</v>
      </c>
      <c r="E194" s="109">
        <v>0</v>
      </c>
      <c r="F194" s="109">
        <v>0</v>
      </c>
      <c r="G194" s="109">
        <v>1928</v>
      </c>
      <c r="H194" s="109">
        <v>6425</v>
      </c>
      <c r="I194" s="109">
        <v>6846</v>
      </c>
      <c r="J194" s="109">
        <v>6333</v>
      </c>
      <c r="K194" s="86">
        <v>21532</v>
      </c>
      <c r="L194" s="87"/>
    </row>
    <row r="195" spans="2:12" s="88" customFormat="1" ht="18.75" customHeight="1" x14ac:dyDescent="0.2">
      <c r="B195" s="85" t="s">
        <v>894</v>
      </c>
      <c r="C195" s="109">
        <v>4510</v>
      </c>
      <c r="D195" s="109">
        <v>3512</v>
      </c>
      <c r="E195" s="109">
        <v>3958</v>
      </c>
      <c r="F195" s="109">
        <v>3636</v>
      </c>
      <c r="G195" s="109">
        <v>0</v>
      </c>
      <c r="H195" s="109">
        <v>0</v>
      </c>
      <c r="I195" s="109">
        <v>652</v>
      </c>
      <c r="J195" s="109">
        <v>4984</v>
      </c>
      <c r="K195" s="86">
        <v>21252</v>
      </c>
      <c r="L195" s="87"/>
    </row>
    <row r="196" spans="2:12" s="88" customFormat="1" ht="18.75" customHeight="1" x14ac:dyDescent="0.2">
      <c r="B196" s="85" t="s">
        <v>926</v>
      </c>
      <c r="C196" s="109">
        <v>2906</v>
      </c>
      <c r="D196" s="109">
        <v>2531</v>
      </c>
      <c r="E196" s="109">
        <v>925</v>
      </c>
      <c r="F196" s="109">
        <v>1976</v>
      </c>
      <c r="G196" s="109">
        <v>2439</v>
      </c>
      <c r="H196" s="109">
        <v>2866</v>
      </c>
      <c r="I196" s="109">
        <v>4346</v>
      </c>
      <c r="J196" s="109">
        <v>3236</v>
      </c>
      <c r="K196" s="86">
        <v>21225</v>
      </c>
      <c r="L196" s="87"/>
    </row>
    <row r="197" spans="2:12" s="88" customFormat="1" ht="18.75" customHeight="1" x14ac:dyDescent="0.2">
      <c r="B197" s="85" t="s">
        <v>935</v>
      </c>
      <c r="C197" s="109">
        <v>0</v>
      </c>
      <c r="D197" s="109">
        <v>0</v>
      </c>
      <c r="E197" s="109">
        <v>0</v>
      </c>
      <c r="F197" s="109">
        <v>0</v>
      </c>
      <c r="G197" s="109">
        <v>4106</v>
      </c>
      <c r="H197" s="109">
        <v>10389</v>
      </c>
      <c r="I197" s="109">
        <v>3224</v>
      </c>
      <c r="J197" s="109">
        <v>3407</v>
      </c>
      <c r="K197" s="86">
        <v>21126</v>
      </c>
      <c r="L197" s="87"/>
    </row>
    <row r="198" spans="2:12" s="88" customFormat="1" ht="18.75" customHeight="1" x14ac:dyDescent="0.2">
      <c r="B198" s="85" t="s">
        <v>951</v>
      </c>
      <c r="C198" s="109">
        <v>0</v>
      </c>
      <c r="D198" s="109">
        <v>0</v>
      </c>
      <c r="E198" s="109">
        <v>0</v>
      </c>
      <c r="F198" s="109">
        <v>0</v>
      </c>
      <c r="G198" s="109">
        <v>0</v>
      </c>
      <c r="H198" s="109">
        <v>8460</v>
      </c>
      <c r="I198" s="109">
        <v>6515</v>
      </c>
      <c r="J198" s="109">
        <v>6023</v>
      </c>
      <c r="K198" s="86">
        <v>20998</v>
      </c>
      <c r="L198" s="87"/>
    </row>
    <row r="199" spans="2:12" s="88" customFormat="1" ht="18.75" customHeight="1" x14ac:dyDescent="0.2">
      <c r="B199" s="85" t="s">
        <v>128</v>
      </c>
      <c r="C199" s="109">
        <v>2184</v>
      </c>
      <c r="D199" s="109">
        <v>926</v>
      </c>
      <c r="E199" s="109">
        <v>1859</v>
      </c>
      <c r="F199" s="109">
        <v>6136</v>
      </c>
      <c r="G199" s="109">
        <v>5342</v>
      </c>
      <c r="H199" s="109">
        <v>71</v>
      </c>
      <c r="I199" s="109">
        <v>1037</v>
      </c>
      <c r="J199" s="109">
        <v>3433</v>
      </c>
      <c r="K199" s="86">
        <v>20988</v>
      </c>
      <c r="L199" s="87"/>
    </row>
    <row r="200" spans="2:12" s="88" customFormat="1" ht="18.75" customHeight="1" x14ac:dyDescent="0.2">
      <c r="B200" s="85" t="s">
        <v>923</v>
      </c>
      <c r="C200" s="109">
        <v>0</v>
      </c>
      <c r="D200" s="109">
        <v>1471</v>
      </c>
      <c r="E200" s="109">
        <v>4923</v>
      </c>
      <c r="F200" s="109">
        <v>3754</v>
      </c>
      <c r="G200" s="109">
        <v>4390</v>
      </c>
      <c r="H200" s="109">
        <v>3204</v>
      </c>
      <c r="I200" s="109">
        <v>2296</v>
      </c>
      <c r="J200" s="109">
        <v>608</v>
      </c>
      <c r="K200" s="86">
        <v>20646</v>
      </c>
      <c r="L200" s="87"/>
    </row>
    <row r="201" spans="2:12" s="88" customFormat="1" ht="18.75" customHeight="1" x14ac:dyDescent="0.2">
      <c r="B201" s="85" t="s">
        <v>905</v>
      </c>
      <c r="C201" s="109">
        <v>2978</v>
      </c>
      <c r="D201" s="109">
        <v>4119</v>
      </c>
      <c r="E201" s="109">
        <v>3419</v>
      </c>
      <c r="F201" s="109">
        <v>2490</v>
      </c>
      <c r="G201" s="109">
        <v>1816</v>
      </c>
      <c r="H201" s="109">
        <v>2800</v>
      </c>
      <c r="I201" s="109">
        <v>1114</v>
      </c>
      <c r="J201" s="109">
        <v>1878</v>
      </c>
      <c r="K201" s="86">
        <v>20614</v>
      </c>
      <c r="L201" s="87"/>
    </row>
    <row r="202" spans="2:12" s="88" customFormat="1" ht="18.75" customHeight="1" x14ac:dyDescent="0.2">
      <c r="B202" s="85" t="s">
        <v>917</v>
      </c>
      <c r="C202" s="109">
        <v>17546</v>
      </c>
      <c r="D202" s="109">
        <v>2285</v>
      </c>
      <c r="E202" s="109">
        <v>0</v>
      </c>
      <c r="F202" s="109">
        <v>2</v>
      </c>
      <c r="G202" s="109">
        <v>0</v>
      </c>
      <c r="H202" s="109">
        <v>0</v>
      </c>
      <c r="I202" s="109">
        <v>0</v>
      </c>
      <c r="J202" s="109">
        <v>765</v>
      </c>
      <c r="K202" s="86">
        <v>20598</v>
      </c>
      <c r="L202" s="87"/>
    </row>
    <row r="203" spans="2:12" s="88" customFormat="1" ht="18.75" customHeight="1" x14ac:dyDescent="0.2">
      <c r="B203" s="85" t="s">
        <v>934</v>
      </c>
      <c r="C203" s="109">
        <v>0</v>
      </c>
      <c r="D203" s="109">
        <v>0</v>
      </c>
      <c r="E203" s="109">
        <v>292</v>
      </c>
      <c r="F203" s="109">
        <v>5106</v>
      </c>
      <c r="G203" s="109">
        <v>3436</v>
      </c>
      <c r="H203" s="109">
        <v>3430</v>
      </c>
      <c r="I203" s="109">
        <v>3171</v>
      </c>
      <c r="J203" s="109">
        <v>5099</v>
      </c>
      <c r="K203" s="86">
        <v>20534</v>
      </c>
      <c r="L203" s="87"/>
    </row>
    <row r="204" spans="2:12" s="88" customFormat="1" ht="18.75" customHeight="1" x14ac:dyDescent="0.2">
      <c r="B204" s="85" t="s">
        <v>916</v>
      </c>
      <c r="C204" s="109">
        <v>8539</v>
      </c>
      <c r="D204" s="109">
        <v>4379</v>
      </c>
      <c r="E204" s="109">
        <v>4548</v>
      </c>
      <c r="F204" s="109">
        <v>982</v>
      </c>
      <c r="G204" s="109">
        <v>1029</v>
      </c>
      <c r="H204" s="109">
        <v>873</v>
      </c>
      <c r="I204" s="109">
        <v>15</v>
      </c>
      <c r="J204" s="109">
        <v>123</v>
      </c>
      <c r="K204" s="86">
        <v>20488</v>
      </c>
      <c r="L204" s="87"/>
    </row>
    <row r="205" spans="2:12" s="88" customFormat="1" ht="18.75" customHeight="1" x14ac:dyDescent="0.2">
      <c r="B205" s="85" t="s">
        <v>942</v>
      </c>
      <c r="C205" s="109">
        <v>2388</v>
      </c>
      <c r="D205" s="109">
        <v>2570</v>
      </c>
      <c r="E205" s="109">
        <v>2366</v>
      </c>
      <c r="F205" s="109">
        <v>2090</v>
      </c>
      <c r="G205" s="109">
        <v>2094</v>
      </c>
      <c r="H205" s="109">
        <v>1705</v>
      </c>
      <c r="I205" s="109">
        <v>2952</v>
      </c>
      <c r="J205" s="109">
        <v>3314</v>
      </c>
      <c r="K205" s="86">
        <v>19479</v>
      </c>
      <c r="L205" s="87"/>
    </row>
    <row r="206" spans="2:12" s="88" customFormat="1" ht="18.75" customHeight="1" x14ac:dyDescent="0.2">
      <c r="B206" s="85" t="s">
        <v>139</v>
      </c>
      <c r="C206" s="109">
        <v>8271</v>
      </c>
      <c r="D206" s="109">
        <v>3490</v>
      </c>
      <c r="E206" s="109">
        <v>3797</v>
      </c>
      <c r="F206" s="109">
        <v>474</v>
      </c>
      <c r="G206" s="109">
        <v>967</v>
      </c>
      <c r="H206" s="109">
        <v>1209</v>
      </c>
      <c r="I206" s="109">
        <v>1160</v>
      </c>
      <c r="J206" s="109">
        <v>0</v>
      </c>
      <c r="K206" s="86">
        <v>19368</v>
      </c>
      <c r="L206" s="87"/>
    </row>
    <row r="207" spans="2:12" s="88" customFormat="1" ht="18.75" customHeight="1" x14ac:dyDescent="0.2">
      <c r="B207" s="85" t="s">
        <v>238</v>
      </c>
      <c r="C207" s="109">
        <v>3578</v>
      </c>
      <c r="D207" s="109">
        <v>910</v>
      </c>
      <c r="E207" s="109">
        <v>1937</v>
      </c>
      <c r="F207" s="109">
        <v>1448</v>
      </c>
      <c r="G207" s="109">
        <v>1233</v>
      </c>
      <c r="H207" s="109">
        <v>0</v>
      </c>
      <c r="I207" s="109">
        <v>615</v>
      </c>
      <c r="J207" s="109">
        <v>9035</v>
      </c>
      <c r="K207" s="86">
        <v>18756</v>
      </c>
      <c r="L207" s="87"/>
    </row>
    <row r="208" spans="2:12" s="88" customFormat="1" ht="18.75" customHeight="1" x14ac:dyDescent="0.2">
      <c r="B208" s="85" t="s">
        <v>946</v>
      </c>
      <c r="C208" s="109">
        <v>0</v>
      </c>
      <c r="D208" s="109">
        <v>0</v>
      </c>
      <c r="E208" s="109">
        <v>768</v>
      </c>
      <c r="F208" s="109">
        <v>3067</v>
      </c>
      <c r="G208" s="109">
        <v>3464</v>
      </c>
      <c r="H208" s="109">
        <v>4246</v>
      </c>
      <c r="I208" s="109">
        <v>3450</v>
      </c>
      <c r="J208" s="109">
        <v>3512</v>
      </c>
      <c r="K208" s="86">
        <v>18507</v>
      </c>
      <c r="L208" s="87"/>
    </row>
    <row r="209" spans="2:12" s="88" customFormat="1" ht="18.75" customHeight="1" x14ac:dyDescent="0.2">
      <c r="B209" s="85" t="s">
        <v>206</v>
      </c>
      <c r="C209" s="109">
        <v>3738</v>
      </c>
      <c r="D209" s="109">
        <v>2355</v>
      </c>
      <c r="E209" s="109">
        <v>1610</v>
      </c>
      <c r="F209" s="109">
        <v>832</v>
      </c>
      <c r="G209" s="109">
        <v>1696</v>
      </c>
      <c r="H209" s="109">
        <v>2174</v>
      </c>
      <c r="I209" s="109">
        <v>3188</v>
      </c>
      <c r="J209" s="109">
        <v>2706</v>
      </c>
      <c r="K209" s="86">
        <v>18299</v>
      </c>
      <c r="L209" s="87"/>
    </row>
    <row r="210" spans="2:12" s="88" customFormat="1" ht="18.75" customHeight="1" x14ac:dyDescent="0.2">
      <c r="B210" s="85" t="s">
        <v>939</v>
      </c>
      <c r="C210" s="109">
        <v>0</v>
      </c>
      <c r="D210" s="109">
        <v>5731</v>
      </c>
      <c r="E210" s="109">
        <v>8744</v>
      </c>
      <c r="F210" s="109">
        <v>641</v>
      </c>
      <c r="G210" s="109">
        <v>0</v>
      </c>
      <c r="H210" s="109">
        <v>0</v>
      </c>
      <c r="I210" s="109">
        <v>1872</v>
      </c>
      <c r="J210" s="109">
        <v>1236</v>
      </c>
      <c r="K210" s="86">
        <v>18224</v>
      </c>
      <c r="L210" s="87"/>
    </row>
    <row r="211" spans="2:12" s="88" customFormat="1" ht="18.75" customHeight="1" x14ac:dyDescent="0.2">
      <c r="B211" s="85" t="s">
        <v>955</v>
      </c>
      <c r="C211" s="109">
        <v>0</v>
      </c>
      <c r="D211" s="109">
        <v>0</v>
      </c>
      <c r="E211" s="109">
        <v>3940</v>
      </c>
      <c r="F211" s="109">
        <v>3403</v>
      </c>
      <c r="G211" s="109">
        <v>3016</v>
      </c>
      <c r="H211" s="109">
        <v>0</v>
      </c>
      <c r="I211" s="109">
        <v>0</v>
      </c>
      <c r="J211" s="109">
        <v>7157</v>
      </c>
      <c r="K211" s="86">
        <v>17516</v>
      </c>
      <c r="L211" s="87"/>
    </row>
    <row r="212" spans="2:12" s="88" customFormat="1" ht="18.75" customHeight="1" x14ac:dyDescent="0.2">
      <c r="B212" s="85" t="s">
        <v>100</v>
      </c>
      <c r="C212" s="109">
        <v>9363</v>
      </c>
      <c r="D212" s="109">
        <v>5109</v>
      </c>
      <c r="E212" s="109">
        <v>78</v>
      </c>
      <c r="F212" s="109">
        <v>320</v>
      </c>
      <c r="G212" s="109">
        <v>1343</v>
      </c>
      <c r="H212" s="109">
        <v>277</v>
      </c>
      <c r="I212" s="109">
        <v>750</v>
      </c>
      <c r="J212" s="109">
        <v>222</v>
      </c>
      <c r="K212" s="86">
        <v>17462</v>
      </c>
      <c r="L212" s="87"/>
    </row>
    <row r="213" spans="2:12" s="88" customFormat="1" ht="18.75" customHeight="1" x14ac:dyDescent="0.2">
      <c r="B213" s="85" t="s">
        <v>150</v>
      </c>
      <c r="C213" s="109">
        <v>8789</v>
      </c>
      <c r="D213" s="109">
        <v>3083</v>
      </c>
      <c r="E213" s="109">
        <v>333</v>
      </c>
      <c r="F213" s="109">
        <v>31</v>
      </c>
      <c r="G213" s="109">
        <v>1497</v>
      </c>
      <c r="H213" s="109">
        <v>384</v>
      </c>
      <c r="I213" s="109">
        <v>892</v>
      </c>
      <c r="J213" s="109">
        <v>1843</v>
      </c>
      <c r="K213" s="86">
        <v>16852</v>
      </c>
      <c r="L213" s="87"/>
    </row>
    <row r="214" spans="2:12" s="88" customFormat="1" ht="18.75" customHeight="1" x14ac:dyDescent="0.2">
      <c r="B214" s="85" t="s">
        <v>943</v>
      </c>
      <c r="C214" s="109">
        <v>0</v>
      </c>
      <c r="D214" s="109">
        <v>0</v>
      </c>
      <c r="E214" s="109">
        <v>0</v>
      </c>
      <c r="F214" s="109">
        <v>245</v>
      </c>
      <c r="G214" s="109">
        <v>5971</v>
      </c>
      <c r="H214" s="109">
        <v>6889</v>
      </c>
      <c r="I214" s="109">
        <v>3716</v>
      </c>
      <c r="J214" s="109">
        <v>0</v>
      </c>
      <c r="K214" s="86">
        <v>16821</v>
      </c>
      <c r="L214" s="87"/>
    </row>
    <row r="215" spans="2:12" s="88" customFormat="1" ht="18.75" customHeight="1" x14ac:dyDescent="0.2">
      <c r="B215" s="85" t="s">
        <v>960</v>
      </c>
      <c r="C215" s="109">
        <v>258</v>
      </c>
      <c r="D215" s="109">
        <v>161</v>
      </c>
      <c r="E215" s="109">
        <v>1958</v>
      </c>
      <c r="F215" s="109">
        <v>320</v>
      </c>
      <c r="G215" s="109">
        <v>0</v>
      </c>
      <c r="H215" s="109">
        <v>324</v>
      </c>
      <c r="I215" s="109">
        <v>8426</v>
      </c>
      <c r="J215" s="109">
        <v>5351</v>
      </c>
      <c r="K215" s="86">
        <v>16798</v>
      </c>
      <c r="L215" s="87"/>
    </row>
    <row r="216" spans="2:12" s="88" customFormat="1" ht="18.75" customHeight="1" x14ac:dyDescent="0.2">
      <c r="B216" s="85" t="s">
        <v>902</v>
      </c>
      <c r="C216" s="109">
        <v>0</v>
      </c>
      <c r="D216" s="109">
        <v>0</v>
      </c>
      <c r="E216" s="109">
        <v>0</v>
      </c>
      <c r="F216" s="109">
        <v>0</v>
      </c>
      <c r="G216" s="109">
        <v>278</v>
      </c>
      <c r="H216" s="109">
        <v>4657</v>
      </c>
      <c r="I216" s="109">
        <v>5939</v>
      </c>
      <c r="J216" s="109">
        <v>5604</v>
      </c>
      <c r="K216" s="86">
        <v>16478</v>
      </c>
      <c r="L216" s="87"/>
    </row>
    <row r="217" spans="2:12" s="88" customFormat="1" ht="18.75" customHeight="1" x14ac:dyDescent="0.2">
      <c r="B217" s="85" t="s">
        <v>959</v>
      </c>
      <c r="C217" s="109">
        <v>0</v>
      </c>
      <c r="D217" s="109">
        <v>0</v>
      </c>
      <c r="E217" s="109">
        <v>0</v>
      </c>
      <c r="F217" s="109">
        <v>1969</v>
      </c>
      <c r="G217" s="109">
        <v>3957</v>
      </c>
      <c r="H217" s="109">
        <v>4297</v>
      </c>
      <c r="I217" s="109">
        <v>2067</v>
      </c>
      <c r="J217" s="109">
        <v>3421</v>
      </c>
      <c r="K217" s="86">
        <v>15711</v>
      </c>
      <c r="L217" s="87"/>
    </row>
    <row r="218" spans="2:12" s="88" customFormat="1" ht="18.75" customHeight="1" x14ac:dyDescent="0.2">
      <c r="B218" s="85" t="s">
        <v>118</v>
      </c>
      <c r="C218" s="109">
        <v>1103</v>
      </c>
      <c r="D218" s="109">
        <v>1983</v>
      </c>
      <c r="E218" s="109">
        <v>7149</v>
      </c>
      <c r="F218" s="109">
        <v>442</v>
      </c>
      <c r="G218" s="109">
        <v>1497</v>
      </c>
      <c r="H218" s="109">
        <v>2710</v>
      </c>
      <c r="I218" s="109">
        <v>0</v>
      </c>
      <c r="J218" s="109">
        <v>284</v>
      </c>
      <c r="K218" s="86">
        <v>15168</v>
      </c>
      <c r="L218" s="87"/>
    </row>
    <row r="219" spans="2:12" s="88" customFormat="1" ht="18.75" customHeight="1" x14ac:dyDescent="0.2">
      <c r="B219" s="85" t="s">
        <v>217</v>
      </c>
      <c r="C219" s="109">
        <v>4608</v>
      </c>
      <c r="D219" s="109">
        <v>2972</v>
      </c>
      <c r="E219" s="109">
        <v>2358</v>
      </c>
      <c r="F219" s="109">
        <v>3011</v>
      </c>
      <c r="G219" s="109">
        <v>1242</v>
      </c>
      <c r="H219" s="109">
        <v>79</v>
      </c>
      <c r="I219" s="109">
        <v>22</v>
      </c>
      <c r="J219" s="109">
        <v>584</v>
      </c>
      <c r="K219" s="86">
        <v>14876</v>
      </c>
      <c r="L219" s="87"/>
    </row>
    <row r="220" spans="2:12" s="88" customFormat="1" ht="18.75" customHeight="1" x14ac:dyDescent="0.2">
      <c r="B220" s="85" t="s">
        <v>113</v>
      </c>
      <c r="C220" s="109">
        <v>931</v>
      </c>
      <c r="D220" s="109">
        <v>0</v>
      </c>
      <c r="E220" s="109">
        <v>2390</v>
      </c>
      <c r="F220" s="109">
        <v>574</v>
      </c>
      <c r="G220" s="109">
        <v>1475</v>
      </c>
      <c r="H220" s="109">
        <v>5052</v>
      </c>
      <c r="I220" s="109">
        <v>3653</v>
      </c>
      <c r="J220" s="109">
        <v>768</v>
      </c>
      <c r="K220" s="86">
        <v>14843</v>
      </c>
      <c r="L220" s="87"/>
    </row>
    <row r="221" spans="2:12" s="88" customFormat="1" ht="18.75" customHeight="1" x14ac:dyDescent="0.2">
      <c r="B221" s="85" t="s">
        <v>175</v>
      </c>
      <c r="C221" s="109">
        <v>5710</v>
      </c>
      <c r="D221" s="109">
        <v>5774</v>
      </c>
      <c r="E221" s="109">
        <v>0</v>
      </c>
      <c r="F221" s="109">
        <v>1422</v>
      </c>
      <c r="G221" s="109">
        <v>1524</v>
      </c>
      <c r="H221" s="109">
        <v>0</v>
      </c>
      <c r="I221" s="109">
        <v>79</v>
      </c>
      <c r="J221" s="109">
        <v>10</v>
      </c>
      <c r="K221" s="86">
        <v>14519</v>
      </c>
      <c r="L221" s="87"/>
    </row>
    <row r="222" spans="2:12" s="88" customFormat="1" ht="18.75" customHeight="1" x14ac:dyDescent="0.2">
      <c r="B222" s="85" t="s">
        <v>944</v>
      </c>
      <c r="C222" s="109">
        <v>0</v>
      </c>
      <c r="D222" s="109">
        <v>0</v>
      </c>
      <c r="E222" s="109">
        <v>2</v>
      </c>
      <c r="F222" s="109">
        <v>0</v>
      </c>
      <c r="G222" s="109">
        <v>405</v>
      </c>
      <c r="H222" s="109">
        <v>5183</v>
      </c>
      <c r="I222" s="109">
        <v>4352</v>
      </c>
      <c r="J222" s="109">
        <v>4522</v>
      </c>
      <c r="K222" s="86">
        <v>14464</v>
      </c>
      <c r="L222" s="87"/>
    </row>
    <row r="223" spans="2:12" s="88" customFormat="1" ht="18.75" customHeight="1" x14ac:dyDescent="0.2">
      <c r="B223" s="85" t="s">
        <v>3119</v>
      </c>
      <c r="C223" s="109">
        <v>1958</v>
      </c>
      <c r="D223" s="109">
        <v>6070</v>
      </c>
      <c r="E223" s="109">
        <v>4565</v>
      </c>
      <c r="F223" s="109">
        <v>870</v>
      </c>
      <c r="G223" s="109">
        <v>35</v>
      </c>
      <c r="H223" s="109">
        <v>683</v>
      </c>
      <c r="I223" s="109">
        <v>57</v>
      </c>
      <c r="J223" s="109">
        <v>168</v>
      </c>
      <c r="K223" s="86">
        <v>14406</v>
      </c>
      <c r="L223" s="87"/>
    </row>
    <row r="224" spans="2:12" s="88" customFormat="1" ht="18.75" customHeight="1" x14ac:dyDescent="0.2">
      <c r="B224" s="85" t="s">
        <v>233</v>
      </c>
      <c r="C224" s="109">
        <v>7481</v>
      </c>
      <c r="D224" s="109">
        <v>2150</v>
      </c>
      <c r="E224" s="109">
        <v>2249</v>
      </c>
      <c r="F224" s="109">
        <v>971</v>
      </c>
      <c r="G224" s="109">
        <v>519</v>
      </c>
      <c r="H224" s="109">
        <v>2</v>
      </c>
      <c r="I224" s="109">
        <v>571</v>
      </c>
      <c r="J224" s="109">
        <v>454</v>
      </c>
      <c r="K224" s="86">
        <v>14397</v>
      </c>
      <c r="L224" s="87"/>
    </row>
    <row r="225" spans="2:12" s="88" customFormat="1" ht="18.75" customHeight="1" x14ac:dyDescent="0.2">
      <c r="B225" s="85" t="s">
        <v>301</v>
      </c>
      <c r="C225" s="109">
        <v>1327</v>
      </c>
      <c r="D225" s="109">
        <v>518</v>
      </c>
      <c r="E225" s="109">
        <v>1830</v>
      </c>
      <c r="F225" s="109">
        <v>5392</v>
      </c>
      <c r="G225" s="109">
        <v>3226</v>
      </c>
      <c r="H225" s="109">
        <v>0</v>
      </c>
      <c r="I225" s="109">
        <v>652</v>
      </c>
      <c r="J225" s="109">
        <v>1288</v>
      </c>
      <c r="K225" s="86">
        <v>14233</v>
      </c>
      <c r="L225" s="87"/>
    </row>
    <row r="226" spans="2:12" s="88" customFormat="1" ht="18.75" customHeight="1" x14ac:dyDescent="0.2">
      <c r="B226" s="85" t="s">
        <v>1011</v>
      </c>
      <c r="C226" s="109">
        <v>93</v>
      </c>
      <c r="D226" s="109">
        <v>36</v>
      </c>
      <c r="E226" s="109">
        <v>103</v>
      </c>
      <c r="F226" s="109">
        <v>185</v>
      </c>
      <c r="G226" s="109">
        <v>179</v>
      </c>
      <c r="H226" s="109">
        <v>1493</v>
      </c>
      <c r="I226" s="109">
        <v>3149</v>
      </c>
      <c r="J226" s="109">
        <v>8451</v>
      </c>
      <c r="K226" s="86">
        <v>13689</v>
      </c>
      <c r="L226" s="87"/>
    </row>
    <row r="227" spans="2:12" s="88" customFormat="1" ht="18.75" customHeight="1" x14ac:dyDescent="0.2">
      <c r="B227" s="85" t="s">
        <v>965</v>
      </c>
      <c r="C227" s="109">
        <v>487</v>
      </c>
      <c r="D227" s="109">
        <v>204</v>
      </c>
      <c r="E227" s="109">
        <v>0</v>
      </c>
      <c r="F227" s="109">
        <v>1580</v>
      </c>
      <c r="G227" s="109">
        <v>2087</v>
      </c>
      <c r="H227" s="109">
        <v>3335</v>
      </c>
      <c r="I227" s="109">
        <v>4174</v>
      </c>
      <c r="J227" s="109">
        <v>1341</v>
      </c>
      <c r="K227" s="86">
        <v>13208</v>
      </c>
      <c r="L227" s="87"/>
    </row>
    <row r="228" spans="2:12" s="88" customFormat="1" ht="18.75" customHeight="1" x14ac:dyDescent="0.2">
      <c r="B228" s="85" t="s">
        <v>987</v>
      </c>
      <c r="C228" s="109">
        <v>0</v>
      </c>
      <c r="D228" s="109">
        <v>0</v>
      </c>
      <c r="E228" s="109">
        <v>0</v>
      </c>
      <c r="F228" s="109">
        <v>0</v>
      </c>
      <c r="G228" s="109">
        <v>0</v>
      </c>
      <c r="H228" s="109">
        <v>3974</v>
      </c>
      <c r="I228" s="109">
        <v>4914</v>
      </c>
      <c r="J228" s="109">
        <v>4019</v>
      </c>
      <c r="K228" s="86">
        <v>12907</v>
      </c>
      <c r="L228" s="87"/>
    </row>
    <row r="229" spans="2:12" s="88" customFormat="1" ht="18.75" customHeight="1" x14ac:dyDescent="0.2">
      <c r="B229" s="85" t="s">
        <v>991</v>
      </c>
      <c r="C229" s="109">
        <v>0</v>
      </c>
      <c r="D229" s="109">
        <v>331</v>
      </c>
      <c r="E229" s="109">
        <v>374</v>
      </c>
      <c r="F229" s="109">
        <v>344</v>
      </c>
      <c r="G229" s="109">
        <v>273</v>
      </c>
      <c r="H229" s="109">
        <v>4693</v>
      </c>
      <c r="I229" s="109">
        <v>2879</v>
      </c>
      <c r="J229" s="109">
        <v>3837</v>
      </c>
      <c r="K229" s="86">
        <v>12731</v>
      </c>
      <c r="L229" s="87"/>
    </row>
    <row r="230" spans="2:12" s="88" customFormat="1" ht="18.75" customHeight="1" x14ac:dyDescent="0.2">
      <c r="B230" s="85" t="s">
        <v>963</v>
      </c>
      <c r="C230" s="109">
        <v>315</v>
      </c>
      <c r="D230" s="109">
        <v>459</v>
      </c>
      <c r="E230" s="109">
        <v>0</v>
      </c>
      <c r="F230" s="109">
        <v>236</v>
      </c>
      <c r="G230" s="109">
        <v>0</v>
      </c>
      <c r="H230" s="109">
        <v>9997</v>
      </c>
      <c r="I230" s="109">
        <v>1374</v>
      </c>
      <c r="J230" s="109">
        <v>54</v>
      </c>
      <c r="K230" s="86">
        <v>12435</v>
      </c>
      <c r="L230" s="87"/>
    </row>
    <row r="231" spans="2:12" s="88" customFormat="1" ht="18.75" customHeight="1" x14ac:dyDescent="0.2">
      <c r="B231" s="85" t="s">
        <v>936</v>
      </c>
      <c r="C231" s="109">
        <v>1109</v>
      </c>
      <c r="D231" s="109">
        <v>2065</v>
      </c>
      <c r="E231" s="109">
        <v>1600</v>
      </c>
      <c r="F231" s="109">
        <v>1740</v>
      </c>
      <c r="G231" s="109">
        <v>1959</v>
      </c>
      <c r="H231" s="109">
        <v>1080</v>
      </c>
      <c r="I231" s="109">
        <v>1358</v>
      </c>
      <c r="J231" s="109">
        <v>1416</v>
      </c>
      <c r="K231" s="86">
        <v>12327</v>
      </c>
      <c r="L231" s="87"/>
    </row>
    <row r="232" spans="2:12" s="88" customFormat="1" ht="18.75" customHeight="1" x14ac:dyDescent="0.2">
      <c r="B232" s="85" t="s">
        <v>232</v>
      </c>
      <c r="C232" s="109">
        <v>5606</v>
      </c>
      <c r="D232" s="109">
        <v>3322</v>
      </c>
      <c r="E232" s="109">
        <v>568</v>
      </c>
      <c r="F232" s="109">
        <v>549</v>
      </c>
      <c r="G232" s="109">
        <v>1129</v>
      </c>
      <c r="H232" s="109">
        <v>330</v>
      </c>
      <c r="I232" s="109">
        <v>682</v>
      </c>
      <c r="J232" s="109">
        <v>104</v>
      </c>
      <c r="K232" s="86">
        <v>12290</v>
      </c>
      <c r="L232" s="87"/>
    </row>
    <row r="233" spans="2:12" s="88" customFormat="1" ht="18.75" customHeight="1" x14ac:dyDescent="0.2">
      <c r="B233" s="85" t="s">
        <v>948</v>
      </c>
      <c r="C233" s="109">
        <v>0</v>
      </c>
      <c r="D233" s="109">
        <v>5885</v>
      </c>
      <c r="E233" s="109">
        <v>0</v>
      </c>
      <c r="F233" s="109">
        <v>0</v>
      </c>
      <c r="G233" s="109">
        <v>6054</v>
      </c>
      <c r="H233" s="109">
        <v>0</v>
      </c>
      <c r="I233" s="109">
        <v>0</v>
      </c>
      <c r="J233" s="109">
        <v>0</v>
      </c>
      <c r="K233" s="86">
        <v>11939</v>
      </c>
      <c r="L233" s="87"/>
    </row>
    <row r="234" spans="2:12" s="88" customFormat="1" ht="18.75" customHeight="1" x14ac:dyDescent="0.2">
      <c r="B234" s="85" t="s">
        <v>882</v>
      </c>
      <c r="C234" s="109">
        <v>6740</v>
      </c>
      <c r="D234" s="109">
        <v>5049</v>
      </c>
      <c r="E234" s="109">
        <v>0</v>
      </c>
      <c r="F234" s="109">
        <v>0</v>
      </c>
      <c r="G234" s="109">
        <v>0</v>
      </c>
      <c r="H234" s="109">
        <v>0</v>
      </c>
      <c r="I234" s="109">
        <v>0</v>
      </c>
      <c r="J234" s="109">
        <v>0</v>
      </c>
      <c r="K234" s="86">
        <v>11789</v>
      </c>
      <c r="L234" s="87"/>
    </row>
    <row r="235" spans="2:12" s="88" customFormat="1" ht="18.75" customHeight="1" x14ac:dyDescent="0.2">
      <c r="B235" s="85" t="s">
        <v>968</v>
      </c>
      <c r="C235" s="109">
        <v>0</v>
      </c>
      <c r="D235" s="109">
        <v>0</v>
      </c>
      <c r="E235" s="109">
        <v>0</v>
      </c>
      <c r="F235" s="109">
        <v>0</v>
      </c>
      <c r="G235" s="109">
        <v>8083</v>
      </c>
      <c r="H235" s="109">
        <v>3659</v>
      </c>
      <c r="I235" s="109">
        <v>0</v>
      </c>
      <c r="J235" s="109">
        <v>0</v>
      </c>
      <c r="K235" s="86">
        <v>11742</v>
      </c>
      <c r="L235" s="87"/>
    </row>
    <row r="236" spans="2:12" s="88" customFormat="1" ht="18.75" customHeight="1" x14ac:dyDescent="0.2">
      <c r="B236" s="85" t="s">
        <v>972</v>
      </c>
      <c r="C236" s="109">
        <v>0</v>
      </c>
      <c r="D236" s="109">
        <v>4336</v>
      </c>
      <c r="E236" s="109">
        <v>3848</v>
      </c>
      <c r="F236" s="109">
        <v>2613</v>
      </c>
      <c r="G236" s="109">
        <v>0</v>
      </c>
      <c r="H236" s="109">
        <v>0</v>
      </c>
      <c r="I236" s="109">
        <v>0</v>
      </c>
      <c r="J236" s="109">
        <v>782</v>
      </c>
      <c r="K236" s="86">
        <v>11579</v>
      </c>
      <c r="L236" s="87"/>
    </row>
    <row r="237" spans="2:12" s="88" customFormat="1" ht="18.75" customHeight="1" x14ac:dyDescent="0.2">
      <c r="B237" s="85" t="s">
        <v>971</v>
      </c>
      <c r="C237" s="109">
        <v>0</v>
      </c>
      <c r="D237" s="109">
        <v>12</v>
      </c>
      <c r="E237" s="109">
        <v>424</v>
      </c>
      <c r="F237" s="109">
        <v>433</v>
      </c>
      <c r="G237" s="109">
        <v>3800</v>
      </c>
      <c r="H237" s="109">
        <v>3542</v>
      </c>
      <c r="I237" s="109">
        <v>3304</v>
      </c>
      <c r="J237" s="109">
        <v>53</v>
      </c>
      <c r="K237" s="86">
        <v>11568</v>
      </c>
      <c r="L237" s="87"/>
    </row>
    <row r="238" spans="2:12" s="88" customFormat="1" ht="18.75" customHeight="1" x14ac:dyDescent="0.2">
      <c r="B238" s="85" t="s">
        <v>152</v>
      </c>
      <c r="C238" s="109">
        <v>1593</v>
      </c>
      <c r="D238" s="109">
        <v>5650</v>
      </c>
      <c r="E238" s="109">
        <v>1996</v>
      </c>
      <c r="F238" s="109">
        <v>3</v>
      </c>
      <c r="G238" s="109">
        <v>743</v>
      </c>
      <c r="H238" s="109">
        <v>1077</v>
      </c>
      <c r="I238" s="109">
        <v>353</v>
      </c>
      <c r="J238" s="109">
        <v>3</v>
      </c>
      <c r="K238" s="86">
        <v>11418</v>
      </c>
      <c r="L238" s="87"/>
    </row>
    <row r="239" spans="2:12" s="88" customFormat="1" ht="18.75" customHeight="1" x14ac:dyDescent="0.2">
      <c r="B239" s="85" t="s">
        <v>983</v>
      </c>
      <c r="C239" s="109">
        <v>720</v>
      </c>
      <c r="D239" s="109">
        <v>641</v>
      </c>
      <c r="E239" s="109">
        <v>745</v>
      </c>
      <c r="F239" s="109">
        <v>357</v>
      </c>
      <c r="G239" s="109">
        <v>1115</v>
      </c>
      <c r="H239" s="109">
        <v>1863</v>
      </c>
      <c r="I239" s="109">
        <v>3143</v>
      </c>
      <c r="J239" s="109">
        <v>2792</v>
      </c>
      <c r="K239" s="86">
        <v>11376</v>
      </c>
      <c r="L239" s="87"/>
    </row>
    <row r="240" spans="2:12" s="88" customFormat="1" ht="18.75" customHeight="1" x14ac:dyDescent="0.2">
      <c r="B240" s="85" t="s">
        <v>888</v>
      </c>
      <c r="C240" s="109">
        <v>3963</v>
      </c>
      <c r="D240" s="109">
        <v>3751</v>
      </c>
      <c r="E240" s="109">
        <v>3474</v>
      </c>
      <c r="F240" s="109">
        <v>0</v>
      </c>
      <c r="G240" s="109">
        <v>0</v>
      </c>
      <c r="H240" s="109">
        <v>0</v>
      </c>
      <c r="I240" s="109">
        <v>0</v>
      </c>
      <c r="J240" s="109">
        <v>0</v>
      </c>
      <c r="K240" s="86">
        <v>11188</v>
      </c>
      <c r="L240" s="87"/>
    </row>
    <row r="241" spans="2:12" s="88" customFormat="1" ht="18.75" customHeight="1" x14ac:dyDescent="0.2">
      <c r="B241" s="85" t="s">
        <v>986</v>
      </c>
      <c r="C241" s="109">
        <v>0</v>
      </c>
      <c r="D241" s="109">
        <v>0</v>
      </c>
      <c r="E241" s="109">
        <v>13</v>
      </c>
      <c r="F241" s="109">
        <v>767</v>
      </c>
      <c r="G241" s="109">
        <v>386</v>
      </c>
      <c r="H241" s="109">
        <v>1530</v>
      </c>
      <c r="I241" s="109">
        <v>5356</v>
      </c>
      <c r="J241" s="109">
        <v>2986</v>
      </c>
      <c r="K241" s="86">
        <v>11038</v>
      </c>
      <c r="L241" s="87"/>
    </row>
    <row r="242" spans="2:12" s="88" customFormat="1" ht="18.75" customHeight="1" x14ac:dyDescent="0.2">
      <c r="B242" s="85" t="s">
        <v>999</v>
      </c>
      <c r="C242" s="109">
        <v>0</v>
      </c>
      <c r="D242" s="109">
        <v>0</v>
      </c>
      <c r="E242" s="109">
        <v>0</v>
      </c>
      <c r="F242" s="109">
        <v>0</v>
      </c>
      <c r="G242" s="109">
        <v>0</v>
      </c>
      <c r="H242" s="109">
        <v>0</v>
      </c>
      <c r="I242" s="109">
        <v>3731</v>
      </c>
      <c r="J242" s="109">
        <v>7070</v>
      </c>
      <c r="K242" s="86">
        <v>10801</v>
      </c>
      <c r="L242" s="87"/>
    </row>
    <row r="243" spans="2:12" s="88" customFormat="1" ht="18.75" customHeight="1" x14ac:dyDescent="0.2">
      <c r="B243" s="85" t="s">
        <v>296</v>
      </c>
      <c r="C243" s="109">
        <v>5151</v>
      </c>
      <c r="D243" s="109">
        <v>4693</v>
      </c>
      <c r="E243" s="109">
        <v>242</v>
      </c>
      <c r="F243" s="109">
        <v>0</v>
      </c>
      <c r="G243" s="109">
        <v>113</v>
      </c>
      <c r="H243" s="109">
        <v>18</v>
      </c>
      <c r="I243" s="109">
        <v>104</v>
      </c>
      <c r="J243" s="109">
        <v>417</v>
      </c>
      <c r="K243" s="86">
        <v>10738</v>
      </c>
      <c r="L243" s="87"/>
    </row>
    <row r="244" spans="2:12" s="88" customFormat="1" ht="18.75" customHeight="1" x14ac:dyDescent="0.2">
      <c r="B244" s="85" t="s">
        <v>974</v>
      </c>
      <c r="C244" s="109">
        <v>337</v>
      </c>
      <c r="D244" s="109">
        <v>0</v>
      </c>
      <c r="E244" s="109">
        <v>174</v>
      </c>
      <c r="F244" s="109">
        <v>2</v>
      </c>
      <c r="G244" s="109">
        <v>0</v>
      </c>
      <c r="H244" s="109">
        <v>269</v>
      </c>
      <c r="I244" s="109">
        <v>5472</v>
      </c>
      <c r="J244" s="109">
        <v>4317</v>
      </c>
      <c r="K244" s="86">
        <v>10571</v>
      </c>
      <c r="L244" s="87"/>
    </row>
    <row r="245" spans="2:12" s="88" customFormat="1" ht="18.75" customHeight="1" x14ac:dyDescent="0.2">
      <c r="B245" s="85" t="s">
        <v>990</v>
      </c>
      <c r="C245" s="109">
        <v>315</v>
      </c>
      <c r="D245" s="109">
        <v>0</v>
      </c>
      <c r="E245" s="109">
        <v>872</v>
      </c>
      <c r="F245" s="109">
        <v>1993</v>
      </c>
      <c r="G245" s="109">
        <v>3166</v>
      </c>
      <c r="H245" s="109">
        <v>0</v>
      </c>
      <c r="I245" s="109">
        <v>322</v>
      </c>
      <c r="J245" s="109">
        <v>3719</v>
      </c>
      <c r="K245" s="86">
        <v>10387</v>
      </c>
      <c r="L245" s="87"/>
    </row>
    <row r="246" spans="2:12" s="88" customFormat="1" ht="18.75" customHeight="1" x14ac:dyDescent="0.2">
      <c r="B246" s="85" t="s">
        <v>3134</v>
      </c>
      <c r="C246" s="109">
        <v>2459</v>
      </c>
      <c r="D246" s="109">
        <v>3650</v>
      </c>
      <c r="E246" s="109">
        <v>0</v>
      </c>
      <c r="F246" s="109">
        <v>0</v>
      </c>
      <c r="G246" s="109">
        <v>3235</v>
      </c>
      <c r="H246" s="109">
        <v>919</v>
      </c>
      <c r="I246" s="109">
        <v>0</v>
      </c>
      <c r="J246" s="109">
        <v>1</v>
      </c>
      <c r="K246" s="86">
        <v>10264</v>
      </c>
      <c r="L246" s="87"/>
    </row>
    <row r="247" spans="2:12" s="88" customFormat="1" ht="18.75" customHeight="1" x14ac:dyDescent="0.2">
      <c r="B247" s="85" t="s">
        <v>900</v>
      </c>
      <c r="C247" s="109">
        <v>8426</v>
      </c>
      <c r="D247" s="109">
        <v>21</v>
      </c>
      <c r="E247" s="109">
        <v>920</v>
      </c>
      <c r="F247" s="109">
        <v>0</v>
      </c>
      <c r="G247" s="109">
        <v>0</v>
      </c>
      <c r="H247" s="109">
        <v>17</v>
      </c>
      <c r="I247" s="109">
        <v>668</v>
      </c>
      <c r="J247" s="109">
        <v>0</v>
      </c>
      <c r="K247" s="86">
        <v>10052</v>
      </c>
      <c r="L247" s="87"/>
    </row>
    <row r="248" spans="2:12" s="88" customFormat="1" ht="18.75" customHeight="1" x14ac:dyDescent="0.2">
      <c r="B248" s="85" t="s">
        <v>877</v>
      </c>
      <c r="C248" s="109">
        <v>9663</v>
      </c>
      <c r="D248" s="109">
        <v>0</v>
      </c>
      <c r="E248" s="109">
        <v>0</v>
      </c>
      <c r="F248" s="109">
        <v>0</v>
      </c>
      <c r="G248" s="109">
        <v>0</v>
      </c>
      <c r="H248" s="109">
        <v>0</v>
      </c>
      <c r="I248" s="109">
        <v>0</v>
      </c>
      <c r="J248" s="109">
        <v>0</v>
      </c>
      <c r="K248" s="86">
        <v>9663</v>
      </c>
      <c r="L248" s="87"/>
    </row>
    <row r="249" spans="2:12" s="88" customFormat="1" ht="18.75" customHeight="1" x14ac:dyDescent="0.2">
      <c r="B249" s="85" t="s">
        <v>989</v>
      </c>
      <c r="C249" s="109">
        <v>568</v>
      </c>
      <c r="D249" s="109">
        <v>7943</v>
      </c>
      <c r="E249" s="109">
        <v>410</v>
      </c>
      <c r="F249" s="109">
        <v>0</v>
      </c>
      <c r="G249" s="109">
        <v>299</v>
      </c>
      <c r="H249" s="109">
        <v>23</v>
      </c>
      <c r="I249" s="109">
        <v>11</v>
      </c>
      <c r="J249" s="109">
        <v>0</v>
      </c>
      <c r="K249" s="86">
        <v>9254</v>
      </c>
      <c r="L249" s="87"/>
    </row>
    <row r="250" spans="2:12" s="88" customFormat="1" ht="18.75" customHeight="1" x14ac:dyDescent="0.2">
      <c r="B250" s="85" t="s">
        <v>897</v>
      </c>
      <c r="C250" s="109">
        <v>1258</v>
      </c>
      <c r="D250" s="109">
        <v>3378</v>
      </c>
      <c r="E250" s="109">
        <v>3943</v>
      </c>
      <c r="F250" s="109">
        <v>0</v>
      </c>
      <c r="G250" s="109">
        <v>3</v>
      </c>
      <c r="H250" s="109">
        <v>3</v>
      </c>
      <c r="I250" s="109">
        <v>6</v>
      </c>
      <c r="J250" s="109">
        <v>487</v>
      </c>
      <c r="K250" s="86">
        <v>9078</v>
      </c>
      <c r="L250" s="87"/>
    </row>
    <row r="251" spans="2:12" s="88" customFormat="1" ht="18.75" customHeight="1" x14ac:dyDescent="0.2">
      <c r="B251" s="85" t="s">
        <v>1006</v>
      </c>
      <c r="C251" s="109">
        <v>0</v>
      </c>
      <c r="D251" s="109">
        <v>644</v>
      </c>
      <c r="E251" s="109">
        <v>1425</v>
      </c>
      <c r="F251" s="109">
        <v>1206</v>
      </c>
      <c r="G251" s="109">
        <v>1014</v>
      </c>
      <c r="H251" s="109">
        <v>1266</v>
      </c>
      <c r="I251" s="109">
        <v>1766</v>
      </c>
      <c r="J251" s="109">
        <v>1463</v>
      </c>
      <c r="K251" s="86">
        <v>8784</v>
      </c>
      <c r="L251" s="87"/>
    </row>
    <row r="252" spans="2:12" s="88" customFormat="1" ht="18.75" customHeight="1" x14ac:dyDescent="0.2">
      <c r="B252" s="85" t="s">
        <v>940</v>
      </c>
      <c r="C252" s="109">
        <v>1898</v>
      </c>
      <c r="D252" s="109">
        <v>4853</v>
      </c>
      <c r="E252" s="109">
        <v>414</v>
      </c>
      <c r="F252" s="109">
        <v>0</v>
      </c>
      <c r="G252" s="109">
        <v>14</v>
      </c>
      <c r="H252" s="109">
        <v>1299</v>
      </c>
      <c r="I252" s="109">
        <v>303</v>
      </c>
      <c r="J252" s="109">
        <v>0</v>
      </c>
      <c r="K252" s="86">
        <v>8781</v>
      </c>
      <c r="L252" s="87"/>
    </row>
    <row r="253" spans="2:12" s="88" customFormat="1" ht="18.75" customHeight="1" x14ac:dyDescent="0.2">
      <c r="B253" s="85" t="s">
        <v>910</v>
      </c>
      <c r="C253" s="109">
        <v>132</v>
      </c>
      <c r="D253" s="109">
        <v>343</v>
      </c>
      <c r="E253" s="109">
        <v>1183</v>
      </c>
      <c r="F253" s="109">
        <v>2</v>
      </c>
      <c r="G253" s="109">
        <v>14</v>
      </c>
      <c r="H253" s="109">
        <v>4</v>
      </c>
      <c r="I253" s="109">
        <v>547</v>
      </c>
      <c r="J253" s="109">
        <v>6429</v>
      </c>
      <c r="K253" s="86">
        <v>8654</v>
      </c>
      <c r="L253" s="87"/>
    </row>
    <row r="254" spans="2:12" s="88" customFormat="1" ht="18.75" customHeight="1" x14ac:dyDescent="0.2">
      <c r="B254" s="85" t="s">
        <v>930</v>
      </c>
      <c r="C254" s="109">
        <v>2833</v>
      </c>
      <c r="D254" s="109">
        <v>1630</v>
      </c>
      <c r="E254" s="109">
        <v>688</v>
      </c>
      <c r="F254" s="109">
        <v>845</v>
      </c>
      <c r="G254" s="109">
        <v>1021</v>
      </c>
      <c r="H254" s="109">
        <v>687</v>
      </c>
      <c r="I254" s="109">
        <v>337</v>
      </c>
      <c r="J254" s="109">
        <v>605</v>
      </c>
      <c r="K254" s="86">
        <v>8646</v>
      </c>
      <c r="L254" s="87"/>
    </row>
    <row r="255" spans="2:12" s="88" customFormat="1" ht="18.75" customHeight="1" x14ac:dyDescent="0.2">
      <c r="B255" s="85" t="s">
        <v>912</v>
      </c>
      <c r="C255" s="109">
        <v>1366</v>
      </c>
      <c r="D255" s="109">
        <v>1211</v>
      </c>
      <c r="E255" s="109">
        <v>3735</v>
      </c>
      <c r="F255" s="109">
        <v>753</v>
      </c>
      <c r="G255" s="109">
        <v>0</v>
      </c>
      <c r="H255" s="109">
        <v>0</v>
      </c>
      <c r="I255" s="109">
        <v>0</v>
      </c>
      <c r="J255" s="109">
        <v>1104</v>
      </c>
      <c r="K255" s="86">
        <v>8169</v>
      </c>
      <c r="L255" s="87"/>
    </row>
    <row r="256" spans="2:12" s="88" customFormat="1" ht="18.75" customHeight="1" x14ac:dyDescent="0.2">
      <c r="B256" s="85" t="s">
        <v>3031</v>
      </c>
      <c r="C256" s="109">
        <v>0</v>
      </c>
      <c r="D256" s="109">
        <v>0</v>
      </c>
      <c r="E256" s="109">
        <v>0</v>
      </c>
      <c r="F256" s="109">
        <v>0</v>
      </c>
      <c r="G256" s="109">
        <v>0</v>
      </c>
      <c r="H256" s="109">
        <v>0</v>
      </c>
      <c r="I256" s="109">
        <v>0</v>
      </c>
      <c r="J256" s="109">
        <v>7666</v>
      </c>
      <c r="K256" s="86">
        <v>7666</v>
      </c>
      <c r="L256" s="87"/>
    </row>
    <row r="257" spans="2:12" s="88" customFormat="1" ht="18.75" customHeight="1" x14ac:dyDescent="0.2">
      <c r="B257" s="85" t="s">
        <v>1003</v>
      </c>
      <c r="C257" s="109">
        <v>0</v>
      </c>
      <c r="D257" s="109">
        <v>0</v>
      </c>
      <c r="E257" s="109">
        <v>1879</v>
      </c>
      <c r="F257" s="109">
        <v>2177</v>
      </c>
      <c r="G257" s="109">
        <v>2718</v>
      </c>
      <c r="H257" s="109">
        <v>836</v>
      </c>
      <c r="I257" s="109">
        <v>0</v>
      </c>
      <c r="J257" s="109">
        <v>0</v>
      </c>
      <c r="K257" s="86">
        <v>7610</v>
      </c>
      <c r="L257" s="87"/>
    </row>
    <row r="258" spans="2:12" s="88" customFormat="1" ht="18.75" customHeight="1" x14ac:dyDescent="0.2">
      <c r="B258" s="85" t="s">
        <v>921</v>
      </c>
      <c r="C258" s="109">
        <v>4733</v>
      </c>
      <c r="D258" s="109">
        <v>161</v>
      </c>
      <c r="E258" s="109">
        <v>577</v>
      </c>
      <c r="F258" s="109">
        <v>279</v>
      </c>
      <c r="G258" s="109">
        <v>403</v>
      </c>
      <c r="H258" s="109">
        <v>559</v>
      </c>
      <c r="I258" s="109">
        <v>756</v>
      </c>
      <c r="J258" s="109">
        <v>0</v>
      </c>
      <c r="K258" s="86">
        <v>7468</v>
      </c>
      <c r="L258" s="87"/>
    </row>
    <row r="259" spans="2:12" s="88" customFormat="1" ht="18.75" customHeight="1" x14ac:dyDescent="0.2">
      <c r="B259" s="85" t="s">
        <v>3129</v>
      </c>
      <c r="C259" s="109">
        <v>0</v>
      </c>
      <c r="D259" s="109">
        <v>1162</v>
      </c>
      <c r="E259" s="109">
        <v>4064</v>
      </c>
      <c r="F259" s="109">
        <v>2047</v>
      </c>
      <c r="G259" s="109">
        <v>0</v>
      </c>
      <c r="H259" s="109">
        <v>0</v>
      </c>
      <c r="I259" s="109">
        <v>0</v>
      </c>
      <c r="J259" s="109">
        <v>0</v>
      </c>
      <c r="K259" s="86">
        <v>7273</v>
      </c>
      <c r="L259" s="87"/>
    </row>
    <row r="260" spans="2:12" s="88" customFormat="1" ht="18.75" customHeight="1" x14ac:dyDescent="0.2">
      <c r="B260" s="85" t="s">
        <v>1008</v>
      </c>
      <c r="C260" s="109">
        <v>651</v>
      </c>
      <c r="D260" s="109">
        <v>3114</v>
      </c>
      <c r="E260" s="109">
        <v>1919</v>
      </c>
      <c r="F260" s="109">
        <v>0</v>
      </c>
      <c r="G260" s="109">
        <v>0</v>
      </c>
      <c r="H260" s="109">
        <v>0</v>
      </c>
      <c r="I260" s="109">
        <v>1323</v>
      </c>
      <c r="J260" s="109">
        <v>0</v>
      </c>
      <c r="K260" s="86">
        <v>7007</v>
      </c>
      <c r="L260" s="87"/>
    </row>
    <row r="261" spans="2:12" s="88" customFormat="1" ht="18.75" customHeight="1" x14ac:dyDescent="0.2">
      <c r="B261" s="85" t="s">
        <v>1025</v>
      </c>
      <c r="C261" s="109">
        <v>0</v>
      </c>
      <c r="D261" s="109">
        <v>1008</v>
      </c>
      <c r="E261" s="109">
        <v>956</v>
      </c>
      <c r="F261" s="109">
        <v>0</v>
      </c>
      <c r="G261" s="109">
        <v>0</v>
      </c>
      <c r="H261" s="109">
        <v>480</v>
      </c>
      <c r="I261" s="109">
        <v>1393</v>
      </c>
      <c r="J261" s="109">
        <v>3005</v>
      </c>
      <c r="K261" s="86">
        <v>6842</v>
      </c>
      <c r="L261" s="87"/>
    </row>
    <row r="262" spans="2:12" s="88" customFormat="1" ht="18.75" customHeight="1" x14ac:dyDescent="0.2">
      <c r="B262" s="85" t="s">
        <v>1002</v>
      </c>
      <c r="C262" s="109">
        <v>0</v>
      </c>
      <c r="D262" s="109">
        <v>0</v>
      </c>
      <c r="E262" s="109">
        <v>0</v>
      </c>
      <c r="F262" s="109">
        <v>1855</v>
      </c>
      <c r="G262" s="109">
        <v>4960</v>
      </c>
      <c r="H262" s="109">
        <v>0</v>
      </c>
      <c r="I262" s="109">
        <v>0</v>
      </c>
      <c r="J262" s="109">
        <v>0</v>
      </c>
      <c r="K262" s="86">
        <v>6815</v>
      </c>
      <c r="L262" s="87"/>
    </row>
    <row r="263" spans="2:12" s="88" customFormat="1" ht="18.75" customHeight="1" x14ac:dyDescent="0.2">
      <c r="B263" s="85" t="s">
        <v>906</v>
      </c>
      <c r="C263" s="109">
        <v>6346</v>
      </c>
      <c r="D263" s="109">
        <v>0</v>
      </c>
      <c r="E263" s="109">
        <v>338</v>
      </c>
      <c r="F263" s="109">
        <v>0</v>
      </c>
      <c r="G263" s="109">
        <v>0</v>
      </c>
      <c r="H263" s="109">
        <v>1</v>
      </c>
      <c r="I263" s="109">
        <v>0</v>
      </c>
      <c r="J263" s="109">
        <v>109</v>
      </c>
      <c r="K263" s="86">
        <v>6794</v>
      </c>
      <c r="L263" s="87"/>
    </row>
    <row r="264" spans="2:12" s="88" customFormat="1" ht="18.75" customHeight="1" x14ac:dyDescent="0.2">
      <c r="B264" s="85" t="s">
        <v>947</v>
      </c>
      <c r="C264" s="109">
        <v>0</v>
      </c>
      <c r="D264" s="109">
        <v>130</v>
      </c>
      <c r="E264" s="109">
        <v>257</v>
      </c>
      <c r="F264" s="109">
        <v>134</v>
      </c>
      <c r="G264" s="109">
        <v>633</v>
      </c>
      <c r="H264" s="109">
        <v>2092</v>
      </c>
      <c r="I264" s="109">
        <v>1922</v>
      </c>
      <c r="J264" s="109">
        <v>1466</v>
      </c>
      <c r="K264" s="86">
        <v>6634</v>
      </c>
      <c r="L264" s="87"/>
    </row>
    <row r="265" spans="2:12" s="88" customFormat="1" ht="18.75" customHeight="1" x14ac:dyDescent="0.2">
      <c r="B265" s="85" t="s">
        <v>1031</v>
      </c>
      <c r="C265" s="109">
        <v>245</v>
      </c>
      <c r="D265" s="109">
        <v>371</v>
      </c>
      <c r="E265" s="109">
        <v>2657</v>
      </c>
      <c r="F265" s="109">
        <v>0</v>
      </c>
      <c r="G265" s="109">
        <v>0</v>
      </c>
      <c r="H265" s="109">
        <v>0</v>
      </c>
      <c r="I265" s="109">
        <v>421</v>
      </c>
      <c r="J265" s="109">
        <v>2703</v>
      </c>
      <c r="K265" s="86">
        <v>6397</v>
      </c>
      <c r="L265" s="87"/>
    </row>
    <row r="266" spans="2:12" s="88" customFormat="1" ht="18.75" customHeight="1" x14ac:dyDescent="0.2">
      <c r="B266" s="85" t="s">
        <v>1013</v>
      </c>
      <c r="C266" s="109">
        <v>0</v>
      </c>
      <c r="D266" s="109">
        <v>3895</v>
      </c>
      <c r="E266" s="109">
        <v>0</v>
      </c>
      <c r="F266" s="109">
        <v>0</v>
      </c>
      <c r="G266" s="109">
        <v>307</v>
      </c>
      <c r="H266" s="109">
        <v>1399</v>
      </c>
      <c r="I266" s="109">
        <v>747</v>
      </c>
      <c r="J266" s="109">
        <v>0</v>
      </c>
      <c r="K266" s="86">
        <v>6348</v>
      </c>
      <c r="L266" s="87"/>
    </row>
    <row r="267" spans="2:12" s="88" customFormat="1" ht="18.75" customHeight="1" x14ac:dyDescent="0.2">
      <c r="B267" s="85" t="s">
        <v>223</v>
      </c>
      <c r="C267" s="109">
        <v>2914</v>
      </c>
      <c r="D267" s="109">
        <v>0</v>
      </c>
      <c r="E267" s="109">
        <v>0</v>
      </c>
      <c r="F267" s="109">
        <v>2</v>
      </c>
      <c r="G267" s="109">
        <v>0</v>
      </c>
      <c r="H267" s="109">
        <v>3259</v>
      </c>
      <c r="I267" s="109">
        <v>0</v>
      </c>
      <c r="J267" s="109">
        <v>0</v>
      </c>
      <c r="K267" s="86">
        <v>6175</v>
      </c>
      <c r="L267" s="87"/>
    </row>
    <row r="268" spans="2:12" s="88" customFormat="1" ht="18.75" customHeight="1" x14ac:dyDescent="0.2">
      <c r="B268" s="85" t="s">
        <v>1016</v>
      </c>
      <c r="C268" s="109">
        <v>0</v>
      </c>
      <c r="D268" s="109">
        <v>0</v>
      </c>
      <c r="E268" s="109">
        <v>316</v>
      </c>
      <c r="F268" s="109">
        <v>5448</v>
      </c>
      <c r="G268" s="109">
        <v>0</v>
      </c>
      <c r="H268" s="109">
        <v>0</v>
      </c>
      <c r="I268" s="109">
        <v>0</v>
      </c>
      <c r="J268" s="109">
        <v>378</v>
      </c>
      <c r="K268" s="86">
        <v>6142</v>
      </c>
      <c r="L268" s="87"/>
    </row>
    <row r="269" spans="2:12" s="88" customFormat="1" ht="18.75" customHeight="1" x14ac:dyDescent="0.2">
      <c r="B269" s="85" t="s">
        <v>208</v>
      </c>
      <c r="C269" s="109">
        <v>1187</v>
      </c>
      <c r="D269" s="109">
        <v>2294</v>
      </c>
      <c r="E269" s="109">
        <v>1763</v>
      </c>
      <c r="F269" s="109">
        <v>761</v>
      </c>
      <c r="G269" s="109">
        <v>26</v>
      </c>
      <c r="H269" s="109">
        <v>16</v>
      </c>
      <c r="I269" s="109">
        <v>3</v>
      </c>
      <c r="J269" s="109">
        <v>51</v>
      </c>
      <c r="K269" s="86">
        <v>6101</v>
      </c>
      <c r="L269" s="87"/>
    </row>
    <row r="270" spans="2:12" s="88" customFormat="1" ht="18.75" customHeight="1" x14ac:dyDescent="0.2">
      <c r="B270" s="85" t="s">
        <v>903</v>
      </c>
      <c r="C270" s="109">
        <v>2754</v>
      </c>
      <c r="D270" s="109">
        <v>3250</v>
      </c>
      <c r="E270" s="109">
        <v>0</v>
      </c>
      <c r="F270" s="109">
        <v>0</v>
      </c>
      <c r="G270" s="109">
        <v>0</v>
      </c>
      <c r="H270" s="109">
        <v>0</v>
      </c>
      <c r="I270" s="109">
        <v>0</v>
      </c>
      <c r="J270" s="109">
        <v>0</v>
      </c>
      <c r="K270" s="86">
        <v>6004</v>
      </c>
      <c r="L270" s="87"/>
    </row>
    <row r="271" spans="2:12" s="88" customFormat="1" ht="18.75" customHeight="1" x14ac:dyDescent="0.2">
      <c r="B271" s="85" t="s">
        <v>1030</v>
      </c>
      <c r="C271" s="109">
        <v>0</v>
      </c>
      <c r="D271" s="109">
        <v>0</v>
      </c>
      <c r="E271" s="109">
        <v>292</v>
      </c>
      <c r="F271" s="109">
        <v>1163</v>
      </c>
      <c r="G271" s="109">
        <v>0</v>
      </c>
      <c r="H271" s="109">
        <v>510</v>
      </c>
      <c r="I271" s="109">
        <v>289</v>
      </c>
      <c r="J271" s="109">
        <v>3748</v>
      </c>
      <c r="K271" s="86">
        <v>6002</v>
      </c>
      <c r="L271" s="87"/>
    </row>
    <row r="272" spans="2:12" s="88" customFormat="1" ht="18.75" customHeight="1" x14ac:dyDescent="0.2">
      <c r="B272" s="85" t="s">
        <v>931</v>
      </c>
      <c r="C272" s="109">
        <v>0</v>
      </c>
      <c r="D272" s="109">
        <v>344</v>
      </c>
      <c r="E272" s="109">
        <v>0</v>
      </c>
      <c r="F272" s="109">
        <v>3076</v>
      </c>
      <c r="G272" s="109">
        <v>2545</v>
      </c>
      <c r="H272" s="109">
        <v>0</v>
      </c>
      <c r="I272" s="109">
        <v>14</v>
      </c>
      <c r="J272" s="109">
        <v>0</v>
      </c>
      <c r="K272" s="86">
        <v>5979</v>
      </c>
      <c r="L272" s="87"/>
    </row>
    <row r="273" spans="2:12" s="88" customFormat="1" ht="18.75" customHeight="1" x14ac:dyDescent="0.2">
      <c r="B273" s="85" t="s">
        <v>941</v>
      </c>
      <c r="C273" s="109">
        <v>0</v>
      </c>
      <c r="D273" s="109">
        <v>5977</v>
      </c>
      <c r="E273" s="109">
        <v>0</v>
      </c>
      <c r="F273" s="109">
        <v>0</v>
      </c>
      <c r="G273" s="109">
        <v>0</v>
      </c>
      <c r="H273" s="109">
        <v>0</v>
      </c>
      <c r="I273" s="109">
        <v>0</v>
      </c>
      <c r="J273" s="109">
        <v>0</v>
      </c>
      <c r="K273" s="86">
        <v>5977</v>
      </c>
      <c r="L273" s="87"/>
    </row>
    <row r="274" spans="2:12" s="88" customFormat="1" ht="18.75" customHeight="1" x14ac:dyDescent="0.2">
      <c r="B274" s="85" t="s">
        <v>136</v>
      </c>
      <c r="C274" s="109">
        <v>1595</v>
      </c>
      <c r="D274" s="109">
        <v>530</v>
      </c>
      <c r="E274" s="109">
        <v>2183</v>
      </c>
      <c r="F274" s="109">
        <v>145</v>
      </c>
      <c r="G274" s="109">
        <v>700</v>
      </c>
      <c r="H274" s="109">
        <v>540</v>
      </c>
      <c r="I274" s="109">
        <v>60</v>
      </c>
      <c r="J274" s="109">
        <v>179</v>
      </c>
      <c r="K274" s="86">
        <v>5932</v>
      </c>
      <c r="L274" s="87"/>
    </row>
    <row r="275" spans="2:12" s="88" customFormat="1" ht="18.75" customHeight="1" x14ac:dyDescent="0.2">
      <c r="B275" s="85" t="s">
        <v>922</v>
      </c>
      <c r="C275" s="109">
        <v>1109</v>
      </c>
      <c r="D275" s="109">
        <v>1705</v>
      </c>
      <c r="E275" s="109">
        <v>546</v>
      </c>
      <c r="F275" s="109">
        <v>1711</v>
      </c>
      <c r="G275" s="109">
        <v>320</v>
      </c>
      <c r="H275" s="109">
        <v>9</v>
      </c>
      <c r="I275" s="109">
        <v>134</v>
      </c>
      <c r="J275" s="109">
        <v>384</v>
      </c>
      <c r="K275" s="86">
        <v>5918</v>
      </c>
      <c r="L275" s="87"/>
    </row>
    <row r="276" spans="2:12" s="88" customFormat="1" ht="18.75" customHeight="1" x14ac:dyDescent="0.2">
      <c r="B276" s="85" t="s">
        <v>920</v>
      </c>
      <c r="C276" s="109">
        <v>0</v>
      </c>
      <c r="D276" s="109">
        <v>5855</v>
      </c>
      <c r="E276" s="109">
        <v>0</v>
      </c>
      <c r="F276" s="109">
        <v>0</v>
      </c>
      <c r="G276" s="109">
        <v>0</v>
      </c>
      <c r="H276" s="109">
        <v>0</v>
      </c>
      <c r="I276" s="109">
        <v>0</v>
      </c>
      <c r="J276" s="109">
        <v>0</v>
      </c>
      <c r="K276" s="86">
        <v>5855</v>
      </c>
      <c r="L276" s="87"/>
    </row>
    <row r="277" spans="2:12" s="88" customFormat="1" ht="18.75" customHeight="1" x14ac:dyDescent="0.2">
      <c r="B277" s="85" t="s">
        <v>981</v>
      </c>
      <c r="C277" s="109">
        <v>0</v>
      </c>
      <c r="D277" s="109">
        <v>0</v>
      </c>
      <c r="E277" s="109">
        <v>195</v>
      </c>
      <c r="F277" s="109">
        <v>3684</v>
      </c>
      <c r="G277" s="109">
        <v>1831</v>
      </c>
      <c r="H277" s="109">
        <v>0</v>
      </c>
      <c r="I277" s="109">
        <v>0</v>
      </c>
      <c r="J277" s="109">
        <v>0</v>
      </c>
      <c r="K277" s="86">
        <v>5710</v>
      </c>
      <c r="L277" s="87"/>
    </row>
    <row r="278" spans="2:12" s="88" customFormat="1" ht="18.75" customHeight="1" x14ac:dyDescent="0.2">
      <c r="B278" s="85" t="s">
        <v>1043</v>
      </c>
      <c r="C278" s="109">
        <v>0</v>
      </c>
      <c r="D278" s="109">
        <v>0</v>
      </c>
      <c r="E278" s="109">
        <v>0</v>
      </c>
      <c r="F278" s="109">
        <v>492</v>
      </c>
      <c r="G278" s="109">
        <v>1033</v>
      </c>
      <c r="H278" s="109">
        <v>0</v>
      </c>
      <c r="I278" s="109">
        <v>2819</v>
      </c>
      <c r="J278" s="109">
        <v>1327</v>
      </c>
      <c r="K278" s="86">
        <v>5671</v>
      </c>
      <c r="L278" s="87"/>
    </row>
    <row r="279" spans="2:12" s="88" customFormat="1" ht="18.75" customHeight="1" x14ac:dyDescent="0.2">
      <c r="B279" s="85" t="s">
        <v>1023</v>
      </c>
      <c r="C279" s="109">
        <v>0</v>
      </c>
      <c r="D279" s="109">
        <v>0</v>
      </c>
      <c r="E279" s="109">
        <v>0</v>
      </c>
      <c r="F279" s="109">
        <v>0</v>
      </c>
      <c r="G279" s="109">
        <v>0</v>
      </c>
      <c r="H279" s="109">
        <v>0</v>
      </c>
      <c r="I279" s="109">
        <v>2236</v>
      </c>
      <c r="J279" s="109">
        <v>3404</v>
      </c>
      <c r="K279" s="86">
        <v>5640</v>
      </c>
      <c r="L279" s="87"/>
    </row>
    <row r="280" spans="2:12" s="88" customFormat="1" ht="18.75" customHeight="1" x14ac:dyDescent="0.2">
      <c r="B280" s="85" t="s">
        <v>1127</v>
      </c>
      <c r="C280" s="109">
        <v>0</v>
      </c>
      <c r="D280" s="109">
        <v>0</v>
      </c>
      <c r="E280" s="109">
        <v>0</v>
      </c>
      <c r="F280" s="109">
        <v>0</v>
      </c>
      <c r="G280" s="109">
        <v>0</v>
      </c>
      <c r="H280" s="109">
        <v>0</v>
      </c>
      <c r="I280" s="109">
        <v>880</v>
      </c>
      <c r="J280" s="109">
        <v>4734</v>
      </c>
      <c r="K280" s="86">
        <v>5614</v>
      </c>
      <c r="L280" s="87"/>
    </row>
    <row r="281" spans="2:12" s="88" customFormat="1" ht="18.75" customHeight="1" x14ac:dyDescent="0.2">
      <c r="B281" s="85" t="s">
        <v>950</v>
      </c>
      <c r="C281" s="109">
        <v>1426</v>
      </c>
      <c r="D281" s="109">
        <v>0</v>
      </c>
      <c r="E281" s="109">
        <v>0</v>
      </c>
      <c r="F281" s="109">
        <v>323</v>
      </c>
      <c r="G281" s="109">
        <v>0</v>
      </c>
      <c r="H281" s="109">
        <v>0</v>
      </c>
      <c r="I281" s="109">
        <v>0</v>
      </c>
      <c r="J281" s="109">
        <v>3812</v>
      </c>
      <c r="K281" s="86">
        <v>5561</v>
      </c>
      <c r="L281" s="87"/>
    </row>
    <row r="282" spans="2:12" s="88" customFormat="1" ht="18.75" customHeight="1" x14ac:dyDescent="0.2">
      <c r="B282" s="85" t="s">
        <v>1021</v>
      </c>
      <c r="C282" s="109">
        <v>0</v>
      </c>
      <c r="D282" s="109">
        <v>0</v>
      </c>
      <c r="E282" s="109">
        <v>0</v>
      </c>
      <c r="F282" s="109">
        <v>0</v>
      </c>
      <c r="G282" s="109">
        <v>0</v>
      </c>
      <c r="H282" s="109">
        <v>5415</v>
      </c>
      <c r="I282" s="109">
        <v>146</v>
      </c>
      <c r="J282" s="109">
        <v>0</v>
      </c>
      <c r="K282" s="86">
        <v>5561</v>
      </c>
      <c r="L282" s="87"/>
    </row>
    <row r="283" spans="2:12" s="88" customFormat="1" ht="18.75" customHeight="1" x14ac:dyDescent="0.2">
      <c r="B283" s="85" t="s">
        <v>1000</v>
      </c>
      <c r="C283" s="109">
        <v>1471</v>
      </c>
      <c r="D283" s="109">
        <v>540</v>
      </c>
      <c r="E283" s="109">
        <v>797</v>
      </c>
      <c r="F283" s="109">
        <v>262</v>
      </c>
      <c r="G283" s="109">
        <v>270</v>
      </c>
      <c r="H283" s="109">
        <v>316</v>
      </c>
      <c r="I283" s="109">
        <v>706</v>
      </c>
      <c r="J283" s="109">
        <v>1191</v>
      </c>
      <c r="K283" s="86">
        <v>5553</v>
      </c>
      <c r="L283" s="87"/>
    </row>
    <row r="284" spans="2:12" s="88" customFormat="1" ht="18.75" customHeight="1" x14ac:dyDescent="0.2">
      <c r="B284" s="85" t="s">
        <v>886</v>
      </c>
      <c r="C284" s="109">
        <v>2464</v>
      </c>
      <c r="D284" s="109">
        <v>2331</v>
      </c>
      <c r="E284" s="109">
        <v>0</v>
      </c>
      <c r="F284" s="109">
        <v>0</v>
      </c>
      <c r="G284" s="109">
        <v>0</v>
      </c>
      <c r="H284" s="109">
        <v>0</v>
      </c>
      <c r="I284" s="109">
        <v>0</v>
      </c>
      <c r="J284" s="109">
        <v>585</v>
      </c>
      <c r="K284" s="86">
        <v>5380</v>
      </c>
      <c r="L284" s="87"/>
    </row>
    <row r="285" spans="2:12" s="88" customFormat="1" ht="18.75" customHeight="1" x14ac:dyDescent="0.2">
      <c r="B285" s="85" t="s">
        <v>1024</v>
      </c>
      <c r="C285" s="109">
        <v>0</v>
      </c>
      <c r="D285" s="109">
        <v>0</v>
      </c>
      <c r="E285" s="109">
        <v>0</v>
      </c>
      <c r="F285" s="109">
        <v>0</v>
      </c>
      <c r="G285" s="109">
        <v>5346</v>
      </c>
      <c r="H285" s="109">
        <v>0</v>
      </c>
      <c r="I285" s="109">
        <v>12</v>
      </c>
      <c r="J285" s="109">
        <v>0</v>
      </c>
      <c r="K285" s="86">
        <v>5358</v>
      </c>
      <c r="L285" s="87"/>
    </row>
    <row r="286" spans="2:12" s="88" customFormat="1" ht="18.75" customHeight="1" x14ac:dyDescent="0.2">
      <c r="B286" s="85" t="s">
        <v>949</v>
      </c>
      <c r="C286" s="109">
        <v>3424</v>
      </c>
      <c r="D286" s="109">
        <v>0</v>
      </c>
      <c r="E286" s="109">
        <v>187</v>
      </c>
      <c r="F286" s="109">
        <v>0</v>
      </c>
      <c r="G286" s="109">
        <v>0</v>
      </c>
      <c r="H286" s="109">
        <v>0</v>
      </c>
      <c r="I286" s="109">
        <v>102</v>
      </c>
      <c r="J286" s="109">
        <v>1619</v>
      </c>
      <c r="K286" s="86">
        <v>5332</v>
      </c>
      <c r="L286" s="87"/>
    </row>
    <row r="287" spans="2:12" s="88" customFormat="1" ht="18.75" customHeight="1" x14ac:dyDescent="0.2">
      <c r="B287" s="85" t="s">
        <v>933</v>
      </c>
      <c r="C287" s="109">
        <v>268</v>
      </c>
      <c r="D287" s="109">
        <v>0</v>
      </c>
      <c r="E287" s="109">
        <v>2</v>
      </c>
      <c r="F287" s="109">
        <v>97</v>
      </c>
      <c r="G287" s="109">
        <v>175</v>
      </c>
      <c r="H287" s="109">
        <v>1142</v>
      </c>
      <c r="I287" s="109">
        <v>3648</v>
      </c>
      <c r="J287" s="109">
        <v>0</v>
      </c>
      <c r="K287" s="86">
        <v>5332</v>
      </c>
      <c r="L287" s="87"/>
    </row>
    <row r="288" spans="2:12" s="88" customFormat="1" ht="18.75" customHeight="1" x14ac:dyDescent="0.2">
      <c r="B288" s="85" t="s">
        <v>961</v>
      </c>
      <c r="C288" s="109">
        <v>820</v>
      </c>
      <c r="D288" s="109">
        <v>918</v>
      </c>
      <c r="E288" s="109">
        <v>1848</v>
      </c>
      <c r="F288" s="109">
        <v>0</v>
      </c>
      <c r="G288" s="109">
        <v>1475</v>
      </c>
      <c r="H288" s="109">
        <v>122</v>
      </c>
      <c r="I288" s="109">
        <v>146</v>
      </c>
      <c r="J288" s="109">
        <v>0</v>
      </c>
      <c r="K288" s="86">
        <v>5329</v>
      </c>
      <c r="L288" s="87"/>
    </row>
    <row r="289" spans="2:12" s="88" customFormat="1" ht="18.75" customHeight="1" x14ac:dyDescent="0.2">
      <c r="B289" s="85" t="s">
        <v>308</v>
      </c>
      <c r="C289" s="109">
        <v>95</v>
      </c>
      <c r="D289" s="109">
        <v>31</v>
      </c>
      <c r="E289" s="109">
        <v>56</v>
      </c>
      <c r="F289" s="109">
        <v>10</v>
      </c>
      <c r="G289" s="109">
        <v>31</v>
      </c>
      <c r="H289" s="109">
        <v>69</v>
      </c>
      <c r="I289" s="109">
        <v>347</v>
      </c>
      <c r="J289" s="109">
        <v>4651</v>
      </c>
      <c r="K289" s="86">
        <v>5290</v>
      </c>
      <c r="L289" s="87"/>
    </row>
    <row r="290" spans="2:12" s="88" customFormat="1" ht="18.75" customHeight="1" x14ac:dyDescent="0.2">
      <c r="B290" s="85" t="s">
        <v>200</v>
      </c>
      <c r="C290" s="109">
        <v>4433</v>
      </c>
      <c r="D290" s="109">
        <v>0</v>
      </c>
      <c r="E290" s="109">
        <v>0</v>
      </c>
      <c r="F290" s="109">
        <v>96</v>
      </c>
      <c r="G290" s="109">
        <v>329</v>
      </c>
      <c r="H290" s="109">
        <v>0</v>
      </c>
      <c r="I290" s="109">
        <v>343</v>
      </c>
      <c r="J290" s="109">
        <v>0</v>
      </c>
      <c r="K290" s="86">
        <v>5201</v>
      </c>
      <c r="L290" s="87"/>
    </row>
    <row r="291" spans="2:12" s="88" customFormat="1" ht="18.75" customHeight="1" x14ac:dyDescent="0.2">
      <c r="B291" s="85" t="s">
        <v>1007</v>
      </c>
      <c r="C291" s="109">
        <v>377</v>
      </c>
      <c r="D291" s="109">
        <v>1170</v>
      </c>
      <c r="E291" s="109">
        <v>1181</v>
      </c>
      <c r="F291" s="109">
        <v>300</v>
      </c>
      <c r="G291" s="109">
        <v>533</v>
      </c>
      <c r="H291" s="109">
        <v>309</v>
      </c>
      <c r="I291" s="109">
        <v>289</v>
      </c>
      <c r="J291" s="109">
        <v>910</v>
      </c>
      <c r="K291" s="86">
        <v>5069</v>
      </c>
      <c r="L291" s="87"/>
    </row>
    <row r="292" spans="2:12" s="88" customFormat="1" ht="18.75" customHeight="1" x14ac:dyDescent="0.2">
      <c r="B292" s="85" t="s">
        <v>1032</v>
      </c>
      <c r="C292" s="109">
        <v>0</v>
      </c>
      <c r="D292" s="109">
        <v>137</v>
      </c>
      <c r="E292" s="109">
        <v>1827</v>
      </c>
      <c r="F292" s="109">
        <v>2642</v>
      </c>
      <c r="G292" s="109">
        <v>111</v>
      </c>
      <c r="H292" s="109">
        <v>158</v>
      </c>
      <c r="I292" s="109">
        <v>0</v>
      </c>
      <c r="J292" s="109">
        <v>0</v>
      </c>
      <c r="K292" s="86">
        <v>4875</v>
      </c>
      <c r="L292" s="87"/>
    </row>
    <row r="293" spans="2:12" s="88" customFormat="1" ht="18.75" customHeight="1" x14ac:dyDescent="0.2">
      <c r="B293" s="85" t="s">
        <v>928</v>
      </c>
      <c r="C293" s="109">
        <v>4875</v>
      </c>
      <c r="D293" s="109">
        <v>0</v>
      </c>
      <c r="E293" s="109">
        <v>0</v>
      </c>
      <c r="F293" s="109">
        <v>0</v>
      </c>
      <c r="G293" s="109">
        <v>0</v>
      </c>
      <c r="H293" s="109">
        <v>0</v>
      </c>
      <c r="I293" s="109">
        <v>0</v>
      </c>
      <c r="J293" s="109">
        <v>0</v>
      </c>
      <c r="K293" s="86">
        <v>4875</v>
      </c>
      <c r="L293" s="87"/>
    </row>
    <row r="294" spans="2:12" s="88" customFormat="1" ht="18.75" customHeight="1" x14ac:dyDescent="0.2">
      <c r="B294" s="85" t="s">
        <v>980</v>
      </c>
      <c r="C294" s="109">
        <v>1335</v>
      </c>
      <c r="D294" s="109">
        <v>1477</v>
      </c>
      <c r="E294" s="109">
        <v>97</v>
      </c>
      <c r="F294" s="109">
        <v>1197</v>
      </c>
      <c r="G294" s="109">
        <v>0</v>
      </c>
      <c r="H294" s="109">
        <v>0</v>
      </c>
      <c r="I294" s="109">
        <v>526</v>
      </c>
      <c r="J294" s="109">
        <v>142</v>
      </c>
      <c r="K294" s="86">
        <v>4774</v>
      </c>
      <c r="L294" s="87"/>
    </row>
    <row r="295" spans="2:12" s="88" customFormat="1" ht="18.75" customHeight="1" x14ac:dyDescent="0.2">
      <c r="B295" s="85" t="s">
        <v>1036</v>
      </c>
      <c r="C295" s="109">
        <v>1469</v>
      </c>
      <c r="D295" s="109">
        <v>3276</v>
      </c>
      <c r="E295" s="109">
        <v>0</v>
      </c>
      <c r="F295" s="109">
        <v>0</v>
      </c>
      <c r="G295" s="109">
        <v>0</v>
      </c>
      <c r="H295" s="109">
        <v>0</v>
      </c>
      <c r="I295" s="109">
        <v>0</v>
      </c>
      <c r="J295" s="109">
        <v>0</v>
      </c>
      <c r="K295" s="86">
        <v>4745</v>
      </c>
      <c r="L295" s="87"/>
    </row>
    <row r="296" spans="2:12" s="88" customFormat="1" ht="18.75" customHeight="1" x14ac:dyDescent="0.2">
      <c r="B296" s="85" t="s">
        <v>1038</v>
      </c>
      <c r="C296" s="109">
        <v>786</v>
      </c>
      <c r="D296" s="109">
        <v>3918</v>
      </c>
      <c r="E296" s="109">
        <v>0</v>
      </c>
      <c r="F296" s="109">
        <v>0</v>
      </c>
      <c r="G296" s="109">
        <v>0</v>
      </c>
      <c r="H296" s="109">
        <v>0</v>
      </c>
      <c r="I296" s="109">
        <v>0</v>
      </c>
      <c r="J296" s="109">
        <v>0</v>
      </c>
      <c r="K296" s="86">
        <v>4704</v>
      </c>
      <c r="L296" s="87"/>
    </row>
    <row r="297" spans="2:12" s="88" customFormat="1" ht="18.75" customHeight="1" x14ac:dyDescent="0.2">
      <c r="B297" s="85" t="s">
        <v>938</v>
      </c>
      <c r="C297" s="109">
        <v>788</v>
      </c>
      <c r="D297" s="109">
        <v>1101</v>
      </c>
      <c r="E297" s="109">
        <v>2789</v>
      </c>
      <c r="F297" s="109">
        <v>0</v>
      </c>
      <c r="G297" s="109">
        <v>0</v>
      </c>
      <c r="H297" s="109">
        <v>0</v>
      </c>
      <c r="I297" s="109">
        <v>0</v>
      </c>
      <c r="J297" s="109">
        <v>0</v>
      </c>
      <c r="K297" s="86">
        <v>4678</v>
      </c>
      <c r="L297" s="87"/>
    </row>
    <row r="298" spans="2:12" s="88" customFormat="1" ht="18.75" customHeight="1" x14ac:dyDescent="0.2">
      <c r="B298" s="85" t="s">
        <v>1039</v>
      </c>
      <c r="C298" s="109">
        <v>0</v>
      </c>
      <c r="D298" s="109">
        <v>317</v>
      </c>
      <c r="E298" s="109">
        <v>1935</v>
      </c>
      <c r="F298" s="109">
        <v>2352</v>
      </c>
      <c r="G298" s="109">
        <v>0</v>
      </c>
      <c r="H298" s="109">
        <v>0</v>
      </c>
      <c r="I298" s="109">
        <v>0</v>
      </c>
      <c r="J298" s="109">
        <v>0</v>
      </c>
      <c r="K298" s="86">
        <v>4604</v>
      </c>
      <c r="L298" s="87"/>
    </row>
    <row r="299" spans="2:12" s="88" customFormat="1" ht="18.75" customHeight="1" x14ac:dyDescent="0.2">
      <c r="B299" s="85" t="s">
        <v>170</v>
      </c>
      <c r="C299" s="109">
        <v>2102</v>
      </c>
      <c r="D299" s="109">
        <v>571</v>
      </c>
      <c r="E299" s="109">
        <v>0</v>
      </c>
      <c r="F299" s="109">
        <v>675</v>
      </c>
      <c r="G299" s="109">
        <v>0</v>
      </c>
      <c r="H299" s="109">
        <v>1103</v>
      </c>
      <c r="I299" s="109">
        <v>0</v>
      </c>
      <c r="J299" s="109">
        <v>0</v>
      </c>
      <c r="K299" s="86">
        <v>4451</v>
      </c>
      <c r="L299" s="87"/>
    </row>
    <row r="300" spans="2:12" s="88" customFormat="1" ht="18.75" customHeight="1" x14ac:dyDescent="0.2">
      <c r="B300" s="85" t="s">
        <v>997</v>
      </c>
      <c r="C300" s="109">
        <v>3740</v>
      </c>
      <c r="D300" s="109">
        <v>0</v>
      </c>
      <c r="E300" s="109">
        <v>0</v>
      </c>
      <c r="F300" s="109">
        <v>0</v>
      </c>
      <c r="G300" s="109">
        <v>0</v>
      </c>
      <c r="H300" s="109">
        <v>0</v>
      </c>
      <c r="I300" s="109">
        <v>0</v>
      </c>
      <c r="J300" s="109">
        <v>652</v>
      </c>
      <c r="K300" s="86">
        <v>4392</v>
      </c>
      <c r="L300" s="87"/>
    </row>
    <row r="301" spans="2:12" s="88" customFormat="1" ht="18.75" customHeight="1" x14ac:dyDescent="0.2">
      <c r="B301" s="85" t="s">
        <v>1046</v>
      </c>
      <c r="C301" s="109">
        <v>0</v>
      </c>
      <c r="D301" s="109">
        <v>0</v>
      </c>
      <c r="E301" s="109">
        <v>0</v>
      </c>
      <c r="F301" s="109">
        <v>0</v>
      </c>
      <c r="G301" s="109">
        <v>0</v>
      </c>
      <c r="H301" s="109">
        <v>4385</v>
      </c>
      <c r="I301" s="109">
        <v>0</v>
      </c>
      <c r="J301" s="109">
        <v>0</v>
      </c>
      <c r="K301" s="86">
        <v>4385</v>
      </c>
      <c r="L301" s="87"/>
    </row>
    <row r="302" spans="2:12" s="88" customFormat="1" ht="18.75" customHeight="1" x14ac:dyDescent="0.2">
      <c r="B302" s="85" t="s">
        <v>1042</v>
      </c>
      <c r="C302" s="109">
        <v>1279</v>
      </c>
      <c r="D302" s="109">
        <v>3038</v>
      </c>
      <c r="E302" s="109">
        <v>0</v>
      </c>
      <c r="F302" s="109">
        <v>0</v>
      </c>
      <c r="G302" s="109">
        <v>0</v>
      </c>
      <c r="H302" s="109">
        <v>0</v>
      </c>
      <c r="I302" s="109">
        <v>0</v>
      </c>
      <c r="J302" s="109">
        <v>0</v>
      </c>
      <c r="K302" s="86">
        <v>4317</v>
      </c>
      <c r="L302" s="87"/>
    </row>
    <row r="303" spans="2:12" s="88" customFormat="1" ht="18.75" customHeight="1" x14ac:dyDescent="0.2">
      <c r="B303" s="85" t="s">
        <v>3127</v>
      </c>
      <c r="C303" s="109">
        <v>0</v>
      </c>
      <c r="D303" s="109">
        <v>108</v>
      </c>
      <c r="E303" s="109">
        <v>0</v>
      </c>
      <c r="F303" s="109">
        <v>56</v>
      </c>
      <c r="G303" s="109">
        <v>5</v>
      </c>
      <c r="H303" s="109">
        <v>58</v>
      </c>
      <c r="I303" s="109">
        <v>984</v>
      </c>
      <c r="J303" s="109">
        <v>3005</v>
      </c>
      <c r="K303" s="86">
        <v>4216</v>
      </c>
      <c r="L303" s="87"/>
    </row>
    <row r="304" spans="2:12" s="88" customFormat="1" ht="18.75" customHeight="1" x14ac:dyDescent="0.2">
      <c r="B304" s="85" t="s">
        <v>970</v>
      </c>
      <c r="C304" s="109">
        <v>979</v>
      </c>
      <c r="D304" s="109">
        <v>632</v>
      </c>
      <c r="E304" s="109">
        <v>1369</v>
      </c>
      <c r="F304" s="109">
        <v>469</v>
      </c>
      <c r="G304" s="109">
        <v>0</v>
      </c>
      <c r="H304" s="109">
        <v>0</v>
      </c>
      <c r="I304" s="109">
        <v>0</v>
      </c>
      <c r="J304" s="109">
        <v>684</v>
      </c>
      <c r="K304" s="86">
        <v>4133</v>
      </c>
      <c r="L304" s="87"/>
    </row>
    <row r="305" spans="2:12" s="88" customFormat="1" ht="18.75" customHeight="1" x14ac:dyDescent="0.2">
      <c r="B305" s="85" t="s">
        <v>1063</v>
      </c>
      <c r="C305" s="109">
        <v>0</v>
      </c>
      <c r="D305" s="109">
        <v>0</v>
      </c>
      <c r="E305" s="109">
        <v>0</v>
      </c>
      <c r="F305" s="109">
        <v>0</v>
      </c>
      <c r="G305" s="109">
        <v>310</v>
      </c>
      <c r="H305" s="109">
        <v>1781</v>
      </c>
      <c r="I305" s="109">
        <v>1243</v>
      </c>
      <c r="J305" s="109">
        <v>788</v>
      </c>
      <c r="K305" s="86">
        <v>4122</v>
      </c>
      <c r="L305" s="87"/>
    </row>
    <row r="306" spans="2:12" s="88" customFormat="1" ht="18.75" customHeight="1" x14ac:dyDescent="0.2">
      <c r="B306" s="85" t="s">
        <v>180</v>
      </c>
      <c r="C306" s="109">
        <v>934</v>
      </c>
      <c r="D306" s="109">
        <v>320</v>
      </c>
      <c r="E306" s="109">
        <v>1142</v>
      </c>
      <c r="F306" s="109">
        <v>685</v>
      </c>
      <c r="G306" s="109">
        <v>717</v>
      </c>
      <c r="H306" s="109">
        <v>66</v>
      </c>
      <c r="I306" s="109">
        <v>32</v>
      </c>
      <c r="J306" s="109">
        <v>50</v>
      </c>
      <c r="K306" s="86">
        <v>3946</v>
      </c>
      <c r="L306" s="87"/>
    </row>
    <row r="307" spans="2:12" s="88" customFormat="1" ht="18.75" customHeight="1" x14ac:dyDescent="0.2">
      <c r="B307" s="85" t="s">
        <v>1061</v>
      </c>
      <c r="C307" s="109">
        <v>0</v>
      </c>
      <c r="D307" s="109">
        <v>0</v>
      </c>
      <c r="E307" s="109">
        <v>0</v>
      </c>
      <c r="F307" s="109">
        <v>3946</v>
      </c>
      <c r="G307" s="109">
        <v>0</v>
      </c>
      <c r="H307" s="109">
        <v>0</v>
      </c>
      <c r="I307" s="109">
        <v>0</v>
      </c>
      <c r="J307" s="109">
        <v>0</v>
      </c>
      <c r="K307" s="86">
        <v>3946</v>
      </c>
      <c r="L307" s="87"/>
    </row>
    <row r="308" spans="2:12" s="88" customFormat="1" ht="18.75" customHeight="1" x14ac:dyDescent="0.2">
      <c r="B308" s="85" t="s">
        <v>1064</v>
      </c>
      <c r="C308" s="109">
        <v>0</v>
      </c>
      <c r="D308" s="109">
        <v>3926</v>
      </c>
      <c r="E308" s="109">
        <v>0</v>
      </c>
      <c r="F308" s="109">
        <v>0</v>
      </c>
      <c r="G308" s="109">
        <v>0</v>
      </c>
      <c r="H308" s="109">
        <v>0</v>
      </c>
      <c r="I308" s="109">
        <v>0</v>
      </c>
      <c r="J308" s="109">
        <v>0</v>
      </c>
      <c r="K308" s="86">
        <v>3926</v>
      </c>
      <c r="L308" s="87"/>
    </row>
    <row r="309" spans="2:12" s="88" customFormat="1" ht="18.75" customHeight="1" x14ac:dyDescent="0.2">
      <c r="B309" s="85" t="s">
        <v>1065</v>
      </c>
      <c r="C309" s="109">
        <v>0</v>
      </c>
      <c r="D309" s="109">
        <v>0</v>
      </c>
      <c r="E309" s="109">
        <v>0</v>
      </c>
      <c r="F309" s="109">
        <v>0</v>
      </c>
      <c r="G309" s="109">
        <v>0</v>
      </c>
      <c r="H309" s="109">
        <v>0</v>
      </c>
      <c r="I309" s="109">
        <v>3887</v>
      </c>
      <c r="J309" s="109">
        <v>0</v>
      </c>
      <c r="K309" s="86">
        <v>3887</v>
      </c>
      <c r="L309" s="87"/>
    </row>
    <row r="310" spans="2:12" s="88" customFormat="1" ht="18.75" customHeight="1" x14ac:dyDescent="0.2">
      <c r="B310" s="85" t="s">
        <v>1035</v>
      </c>
      <c r="C310" s="109">
        <v>0</v>
      </c>
      <c r="D310" s="109">
        <v>0</v>
      </c>
      <c r="E310" s="109">
        <v>0</v>
      </c>
      <c r="F310" s="109">
        <v>0</v>
      </c>
      <c r="G310" s="109">
        <v>0</v>
      </c>
      <c r="H310" s="109">
        <v>0</v>
      </c>
      <c r="I310" s="109">
        <v>0</v>
      </c>
      <c r="J310" s="109">
        <v>3830</v>
      </c>
      <c r="K310" s="86">
        <v>3830</v>
      </c>
      <c r="L310" s="87"/>
    </row>
    <row r="311" spans="2:12" s="88" customFormat="1" ht="18.75" customHeight="1" x14ac:dyDescent="0.2">
      <c r="B311" s="85" t="s">
        <v>1067</v>
      </c>
      <c r="C311" s="109">
        <v>0</v>
      </c>
      <c r="D311" s="109">
        <v>0</v>
      </c>
      <c r="E311" s="109">
        <v>0</v>
      </c>
      <c r="F311" s="109">
        <v>1151</v>
      </c>
      <c r="G311" s="109">
        <v>2657</v>
      </c>
      <c r="H311" s="109">
        <v>0</v>
      </c>
      <c r="I311" s="109">
        <v>0</v>
      </c>
      <c r="J311" s="109">
        <v>0</v>
      </c>
      <c r="K311" s="86">
        <v>3808</v>
      </c>
      <c r="L311" s="87"/>
    </row>
    <row r="312" spans="2:12" s="88" customFormat="1" ht="18.75" customHeight="1" x14ac:dyDescent="0.2">
      <c r="B312" s="85" t="s">
        <v>964</v>
      </c>
      <c r="C312" s="109">
        <v>1406</v>
      </c>
      <c r="D312" s="109">
        <v>113</v>
      </c>
      <c r="E312" s="109">
        <v>113</v>
      </c>
      <c r="F312" s="109">
        <v>783</v>
      </c>
      <c r="G312" s="109">
        <v>564</v>
      </c>
      <c r="H312" s="109">
        <v>463</v>
      </c>
      <c r="I312" s="109">
        <v>266</v>
      </c>
      <c r="J312" s="109">
        <v>1</v>
      </c>
      <c r="K312" s="86">
        <v>3709</v>
      </c>
      <c r="L312" s="87"/>
    </row>
    <row r="313" spans="2:12" s="88" customFormat="1" ht="18.75" customHeight="1" x14ac:dyDescent="0.2">
      <c r="B313" s="85" t="s">
        <v>1033</v>
      </c>
      <c r="C313" s="109">
        <v>577</v>
      </c>
      <c r="D313" s="109">
        <v>1599</v>
      </c>
      <c r="E313" s="109">
        <v>1119</v>
      </c>
      <c r="F313" s="109">
        <v>0</v>
      </c>
      <c r="G313" s="109">
        <v>0</v>
      </c>
      <c r="H313" s="109">
        <v>99</v>
      </c>
      <c r="I313" s="109">
        <v>0</v>
      </c>
      <c r="J313" s="109">
        <v>303</v>
      </c>
      <c r="K313" s="86">
        <v>3697</v>
      </c>
      <c r="L313" s="87"/>
    </row>
    <row r="314" spans="2:12" s="88" customFormat="1" ht="18.75" customHeight="1" x14ac:dyDescent="0.2">
      <c r="B314" s="85" t="s">
        <v>1040</v>
      </c>
      <c r="C314" s="109">
        <v>161</v>
      </c>
      <c r="D314" s="109">
        <v>1777</v>
      </c>
      <c r="E314" s="109">
        <v>1176</v>
      </c>
      <c r="F314" s="109">
        <v>575</v>
      </c>
      <c r="G314" s="109">
        <v>0</v>
      </c>
      <c r="H314" s="109">
        <v>0</v>
      </c>
      <c r="I314" s="109">
        <v>0</v>
      </c>
      <c r="J314" s="109">
        <v>5</v>
      </c>
      <c r="K314" s="86">
        <v>3694</v>
      </c>
      <c r="L314" s="87"/>
    </row>
    <row r="315" spans="2:12" s="88" customFormat="1" ht="18.75" customHeight="1" x14ac:dyDescent="0.2">
      <c r="B315" s="85" t="s">
        <v>988</v>
      </c>
      <c r="C315" s="109">
        <v>3087</v>
      </c>
      <c r="D315" s="109">
        <v>485</v>
      </c>
      <c r="E315" s="109">
        <v>0</v>
      </c>
      <c r="F315" s="109">
        <v>0</v>
      </c>
      <c r="G315" s="109">
        <v>0</v>
      </c>
      <c r="H315" s="109">
        <v>0</v>
      </c>
      <c r="I315" s="109">
        <v>0</v>
      </c>
      <c r="J315" s="109">
        <v>0</v>
      </c>
      <c r="K315" s="86">
        <v>3572</v>
      </c>
      <c r="L315" s="87"/>
    </row>
    <row r="316" spans="2:12" s="88" customFormat="1" ht="18.75" customHeight="1" x14ac:dyDescent="0.2">
      <c r="B316" s="85" t="s">
        <v>1071</v>
      </c>
      <c r="C316" s="109">
        <v>1587</v>
      </c>
      <c r="D316" s="109">
        <v>145</v>
      </c>
      <c r="E316" s="109">
        <v>0</v>
      </c>
      <c r="F316" s="109">
        <v>0</v>
      </c>
      <c r="G316" s="109">
        <v>182</v>
      </c>
      <c r="H316" s="109">
        <v>180</v>
      </c>
      <c r="I316" s="109">
        <v>709</v>
      </c>
      <c r="J316" s="109">
        <v>651</v>
      </c>
      <c r="K316" s="86">
        <v>3454</v>
      </c>
      <c r="L316" s="87"/>
    </row>
    <row r="317" spans="2:12" s="88" customFormat="1" ht="18.75" customHeight="1" x14ac:dyDescent="0.2">
      <c r="B317" s="85" t="s">
        <v>1075</v>
      </c>
      <c r="C317" s="109">
        <v>0</v>
      </c>
      <c r="D317" s="109">
        <v>0</v>
      </c>
      <c r="E317" s="109">
        <v>212</v>
      </c>
      <c r="F317" s="109">
        <v>3171</v>
      </c>
      <c r="G317" s="109">
        <v>0</v>
      </c>
      <c r="H317" s="109">
        <v>0</v>
      </c>
      <c r="I317" s="109">
        <v>0</v>
      </c>
      <c r="J317" s="109">
        <v>0</v>
      </c>
      <c r="K317" s="86">
        <v>3383</v>
      </c>
      <c r="L317" s="87"/>
    </row>
    <row r="318" spans="2:12" s="88" customFormat="1" ht="18.75" customHeight="1" x14ac:dyDescent="0.2">
      <c r="B318" s="85" t="s">
        <v>1074</v>
      </c>
      <c r="C318" s="109">
        <v>1021</v>
      </c>
      <c r="D318" s="109">
        <v>0</v>
      </c>
      <c r="E318" s="109">
        <v>175</v>
      </c>
      <c r="F318" s="109">
        <v>1097</v>
      </c>
      <c r="G318" s="109">
        <v>1001</v>
      </c>
      <c r="H318" s="109">
        <v>0</v>
      </c>
      <c r="I318" s="109">
        <v>0</v>
      </c>
      <c r="J318" s="109">
        <v>0</v>
      </c>
      <c r="K318" s="86">
        <v>3294</v>
      </c>
      <c r="L318" s="87"/>
    </row>
    <row r="319" spans="2:12" s="88" customFormat="1" ht="18.75" customHeight="1" x14ac:dyDescent="0.2">
      <c r="B319" s="85" t="s">
        <v>191</v>
      </c>
      <c r="C319" s="109">
        <v>170</v>
      </c>
      <c r="D319" s="109">
        <v>707</v>
      </c>
      <c r="E319" s="109">
        <v>580</v>
      </c>
      <c r="F319" s="109">
        <v>334</v>
      </c>
      <c r="G319" s="109">
        <v>152</v>
      </c>
      <c r="H319" s="109">
        <v>0</v>
      </c>
      <c r="I319" s="109">
        <v>731</v>
      </c>
      <c r="J319" s="109">
        <v>609</v>
      </c>
      <c r="K319" s="86">
        <v>3283</v>
      </c>
      <c r="L319" s="87"/>
    </row>
    <row r="320" spans="2:12" s="88" customFormat="1" ht="18.75" customHeight="1" x14ac:dyDescent="0.2">
      <c r="B320" s="85" t="s">
        <v>1044</v>
      </c>
      <c r="C320" s="109">
        <v>0</v>
      </c>
      <c r="D320" s="109">
        <v>0</v>
      </c>
      <c r="E320" s="109">
        <v>0</v>
      </c>
      <c r="F320" s="109">
        <v>471</v>
      </c>
      <c r="G320" s="109">
        <v>99</v>
      </c>
      <c r="H320" s="109">
        <v>0</v>
      </c>
      <c r="I320" s="109">
        <v>951</v>
      </c>
      <c r="J320" s="109">
        <v>1726</v>
      </c>
      <c r="K320" s="86">
        <v>3247</v>
      </c>
      <c r="L320" s="87"/>
    </row>
    <row r="321" spans="2:12" s="88" customFormat="1" ht="18.75" customHeight="1" x14ac:dyDescent="0.2">
      <c r="B321" s="85" t="s">
        <v>1055</v>
      </c>
      <c r="C321" s="109">
        <v>1102</v>
      </c>
      <c r="D321" s="109">
        <v>1200</v>
      </c>
      <c r="E321" s="109">
        <v>0</v>
      </c>
      <c r="F321" s="109">
        <v>0</v>
      </c>
      <c r="G321" s="109">
        <v>0</v>
      </c>
      <c r="H321" s="109">
        <v>0</v>
      </c>
      <c r="I321" s="109">
        <v>0</v>
      </c>
      <c r="J321" s="109">
        <v>945</v>
      </c>
      <c r="K321" s="86">
        <v>3247</v>
      </c>
      <c r="L321" s="87"/>
    </row>
    <row r="322" spans="2:12" s="88" customFormat="1" ht="18.75" customHeight="1" x14ac:dyDescent="0.2">
      <c r="B322" s="85" t="s">
        <v>102</v>
      </c>
      <c r="C322" s="109">
        <v>34</v>
      </c>
      <c r="D322" s="109">
        <v>79</v>
      </c>
      <c r="E322" s="109">
        <v>124</v>
      </c>
      <c r="F322" s="109">
        <v>521</v>
      </c>
      <c r="G322" s="109">
        <v>430</v>
      </c>
      <c r="H322" s="109">
        <v>708</v>
      </c>
      <c r="I322" s="109">
        <v>502</v>
      </c>
      <c r="J322" s="109">
        <v>820</v>
      </c>
      <c r="K322" s="86">
        <v>3218</v>
      </c>
      <c r="L322" s="87"/>
    </row>
    <row r="323" spans="2:12" s="88" customFormat="1" ht="18.75" customHeight="1" x14ac:dyDescent="0.2">
      <c r="B323" s="85" t="s">
        <v>1014</v>
      </c>
      <c r="C323" s="109">
        <v>138</v>
      </c>
      <c r="D323" s="109">
        <v>0</v>
      </c>
      <c r="E323" s="109">
        <v>880</v>
      </c>
      <c r="F323" s="109">
        <v>1</v>
      </c>
      <c r="G323" s="109">
        <v>0</v>
      </c>
      <c r="H323" s="109">
        <v>148</v>
      </c>
      <c r="I323" s="109">
        <v>317</v>
      </c>
      <c r="J323" s="109">
        <v>1728</v>
      </c>
      <c r="K323" s="86">
        <v>3212</v>
      </c>
      <c r="L323" s="87"/>
    </row>
    <row r="324" spans="2:12" s="88" customFormat="1" ht="18.75" customHeight="1" x14ac:dyDescent="0.2">
      <c r="B324" s="85" t="s">
        <v>1087</v>
      </c>
      <c r="C324" s="109">
        <v>366</v>
      </c>
      <c r="D324" s="109">
        <v>0</v>
      </c>
      <c r="E324" s="109">
        <v>0</v>
      </c>
      <c r="F324" s="109">
        <v>0</v>
      </c>
      <c r="G324" s="109">
        <v>1106</v>
      </c>
      <c r="H324" s="109">
        <v>1034</v>
      </c>
      <c r="I324" s="109">
        <v>68</v>
      </c>
      <c r="J324" s="109">
        <v>627</v>
      </c>
      <c r="K324" s="86">
        <v>3201</v>
      </c>
      <c r="L324" s="87"/>
    </row>
    <row r="325" spans="2:12" s="88" customFormat="1" ht="18.75" customHeight="1" x14ac:dyDescent="0.2">
      <c r="B325" s="85" t="s">
        <v>962</v>
      </c>
      <c r="C325" s="109">
        <v>266</v>
      </c>
      <c r="D325" s="109">
        <v>0</v>
      </c>
      <c r="E325" s="109">
        <v>518</v>
      </c>
      <c r="F325" s="109">
        <v>190</v>
      </c>
      <c r="G325" s="109">
        <v>0</v>
      </c>
      <c r="H325" s="109">
        <v>168</v>
      </c>
      <c r="I325" s="109">
        <v>1114</v>
      </c>
      <c r="J325" s="109">
        <v>831</v>
      </c>
      <c r="K325" s="86">
        <v>3087</v>
      </c>
      <c r="L325" s="87"/>
    </row>
    <row r="326" spans="2:12" s="88" customFormat="1" ht="18.75" customHeight="1" x14ac:dyDescent="0.2">
      <c r="B326" s="85" t="s">
        <v>1104</v>
      </c>
      <c r="C326" s="109">
        <v>0</v>
      </c>
      <c r="D326" s="109">
        <v>184</v>
      </c>
      <c r="E326" s="109">
        <v>353</v>
      </c>
      <c r="F326" s="109">
        <v>740</v>
      </c>
      <c r="G326" s="109">
        <v>10</v>
      </c>
      <c r="H326" s="109">
        <v>82</v>
      </c>
      <c r="I326" s="109">
        <v>839</v>
      </c>
      <c r="J326" s="109">
        <v>862</v>
      </c>
      <c r="K326" s="86">
        <v>3070</v>
      </c>
      <c r="L326" s="87"/>
    </row>
    <row r="327" spans="2:12" s="88" customFormat="1" ht="18.75" customHeight="1" x14ac:dyDescent="0.2">
      <c r="B327" s="85" t="s">
        <v>976</v>
      </c>
      <c r="C327" s="109">
        <v>420</v>
      </c>
      <c r="D327" s="109">
        <v>852</v>
      </c>
      <c r="E327" s="109">
        <v>968</v>
      </c>
      <c r="F327" s="109">
        <v>0</v>
      </c>
      <c r="G327" s="109">
        <v>784</v>
      </c>
      <c r="H327" s="109">
        <v>0</v>
      </c>
      <c r="I327" s="109">
        <v>0</v>
      </c>
      <c r="J327" s="109">
        <v>0</v>
      </c>
      <c r="K327" s="86">
        <v>3024</v>
      </c>
      <c r="L327" s="87"/>
    </row>
    <row r="328" spans="2:12" s="88" customFormat="1" ht="18.75" customHeight="1" x14ac:dyDescent="0.2">
      <c r="B328" s="85" t="s">
        <v>1060</v>
      </c>
      <c r="C328" s="109">
        <v>494</v>
      </c>
      <c r="D328" s="109">
        <v>324</v>
      </c>
      <c r="E328" s="109">
        <v>568</v>
      </c>
      <c r="F328" s="109">
        <v>248</v>
      </c>
      <c r="G328" s="109">
        <v>309</v>
      </c>
      <c r="H328" s="109">
        <v>302</v>
      </c>
      <c r="I328" s="109">
        <v>254</v>
      </c>
      <c r="J328" s="109">
        <v>519</v>
      </c>
      <c r="K328" s="86">
        <v>3018</v>
      </c>
      <c r="L328" s="87"/>
    </row>
    <row r="329" spans="2:12" s="88" customFormat="1" ht="18.75" customHeight="1" x14ac:dyDescent="0.2">
      <c r="B329" s="85" t="s">
        <v>881</v>
      </c>
      <c r="C329" s="109">
        <v>2745</v>
      </c>
      <c r="D329" s="109">
        <v>269</v>
      </c>
      <c r="E329" s="109">
        <v>0</v>
      </c>
      <c r="F329" s="109">
        <v>0</v>
      </c>
      <c r="G329" s="109">
        <v>0</v>
      </c>
      <c r="H329" s="109">
        <v>0</v>
      </c>
      <c r="I329" s="109">
        <v>0</v>
      </c>
      <c r="J329" s="109">
        <v>0</v>
      </c>
      <c r="K329" s="86">
        <v>3014</v>
      </c>
      <c r="L329" s="87"/>
    </row>
    <row r="330" spans="2:12" s="88" customFormat="1" ht="18.75" customHeight="1" x14ac:dyDescent="0.2">
      <c r="B330" s="85" t="s">
        <v>1088</v>
      </c>
      <c r="C330" s="109">
        <v>1643</v>
      </c>
      <c r="D330" s="109">
        <v>107</v>
      </c>
      <c r="E330" s="109">
        <v>70</v>
      </c>
      <c r="F330" s="109">
        <v>435</v>
      </c>
      <c r="G330" s="109">
        <v>363</v>
      </c>
      <c r="H330" s="109">
        <v>230</v>
      </c>
      <c r="I330" s="109">
        <v>16</v>
      </c>
      <c r="J330" s="109">
        <v>130</v>
      </c>
      <c r="K330" s="86">
        <v>2994</v>
      </c>
      <c r="L330" s="87"/>
    </row>
    <row r="331" spans="2:12" s="88" customFormat="1" ht="18.75" customHeight="1" x14ac:dyDescent="0.2">
      <c r="B331" s="85" t="s">
        <v>1077</v>
      </c>
      <c r="C331" s="109">
        <v>504</v>
      </c>
      <c r="D331" s="109">
        <v>183</v>
      </c>
      <c r="E331" s="109">
        <v>642</v>
      </c>
      <c r="F331" s="109">
        <v>671</v>
      </c>
      <c r="G331" s="109">
        <v>247</v>
      </c>
      <c r="H331" s="109">
        <v>250</v>
      </c>
      <c r="I331" s="109">
        <v>0</v>
      </c>
      <c r="J331" s="109">
        <v>485</v>
      </c>
      <c r="K331" s="86">
        <v>2982</v>
      </c>
      <c r="L331" s="87"/>
    </row>
    <row r="332" spans="2:12" s="88" customFormat="1" ht="18.75" customHeight="1" x14ac:dyDescent="0.2">
      <c r="B332" s="85" t="s">
        <v>1005</v>
      </c>
      <c r="C332" s="109">
        <v>18</v>
      </c>
      <c r="D332" s="109">
        <v>202</v>
      </c>
      <c r="E332" s="109">
        <v>2736</v>
      </c>
      <c r="F332" s="109">
        <v>0</v>
      </c>
      <c r="G332" s="109">
        <v>0</v>
      </c>
      <c r="H332" s="109">
        <v>6</v>
      </c>
      <c r="I332" s="109">
        <v>8</v>
      </c>
      <c r="J332" s="109">
        <v>0</v>
      </c>
      <c r="K332" s="86">
        <v>2970</v>
      </c>
      <c r="L332" s="87"/>
    </row>
    <row r="333" spans="2:12" s="88" customFormat="1" ht="18.75" customHeight="1" x14ac:dyDescent="0.2">
      <c r="B333" s="85" t="s">
        <v>3138</v>
      </c>
      <c r="C333" s="109">
        <v>2331</v>
      </c>
      <c r="D333" s="109">
        <v>74</v>
      </c>
      <c r="E333" s="109">
        <v>0</v>
      </c>
      <c r="F333" s="109">
        <v>412</v>
      </c>
      <c r="G333" s="109">
        <v>0</v>
      </c>
      <c r="H333" s="109">
        <v>54</v>
      </c>
      <c r="I333" s="109">
        <v>0</v>
      </c>
      <c r="J333" s="109">
        <v>0</v>
      </c>
      <c r="K333" s="86">
        <v>2871</v>
      </c>
      <c r="L333" s="87"/>
    </row>
    <row r="334" spans="2:12" s="88" customFormat="1" ht="18.75" customHeight="1" x14ac:dyDescent="0.2">
      <c r="B334" s="85" t="s">
        <v>1050</v>
      </c>
      <c r="C334" s="109">
        <v>849</v>
      </c>
      <c r="D334" s="109">
        <v>473</v>
      </c>
      <c r="E334" s="109">
        <v>209</v>
      </c>
      <c r="F334" s="109">
        <v>1318</v>
      </c>
      <c r="G334" s="109">
        <v>0</v>
      </c>
      <c r="H334" s="109">
        <v>0</v>
      </c>
      <c r="I334" s="109">
        <v>0</v>
      </c>
      <c r="J334" s="109">
        <v>0</v>
      </c>
      <c r="K334" s="86">
        <v>2849</v>
      </c>
      <c r="L334" s="87"/>
    </row>
    <row r="335" spans="2:12" s="88" customFormat="1" ht="18.75" customHeight="1" x14ac:dyDescent="0.2">
      <c r="B335" s="85" t="s">
        <v>1015</v>
      </c>
      <c r="C335" s="109">
        <v>2840</v>
      </c>
      <c r="D335" s="109">
        <v>0</v>
      </c>
      <c r="E335" s="109">
        <v>0</v>
      </c>
      <c r="F335" s="109">
        <v>0</v>
      </c>
      <c r="G335" s="109">
        <v>0</v>
      </c>
      <c r="H335" s="109">
        <v>0</v>
      </c>
      <c r="I335" s="109">
        <v>0</v>
      </c>
      <c r="J335" s="109">
        <v>0</v>
      </c>
      <c r="K335" s="86">
        <v>2840</v>
      </c>
      <c r="L335" s="87"/>
    </row>
    <row r="336" spans="2:12" s="88" customFormat="1" ht="18.75" customHeight="1" x14ac:dyDescent="0.2">
      <c r="B336" s="85" t="s">
        <v>3019</v>
      </c>
      <c r="C336" s="109">
        <v>1083</v>
      </c>
      <c r="D336" s="109">
        <v>150</v>
      </c>
      <c r="E336" s="109">
        <v>227</v>
      </c>
      <c r="F336" s="109">
        <v>675</v>
      </c>
      <c r="G336" s="109">
        <v>0</v>
      </c>
      <c r="H336" s="109">
        <v>242</v>
      </c>
      <c r="I336" s="109">
        <v>8</v>
      </c>
      <c r="J336" s="109">
        <v>399</v>
      </c>
      <c r="K336" s="86">
        <v>2784</v>
      </c>
      <c r="L336" s="87"/>
    </row>
    <row r="337" spans="2:12" s="88" customFormat="1" ht="18.75" customHeight="1" x14ac:dyDescent="0.2">
      <c r="B337" s="85" t="s">
        <v>1091</v>
      </c>
      <c r="C337" s="109">
        <v>0</v>
      </c>
      <c r="D337" s="109">
        <v>0</v>
      </c>
      <c r="E337" s="109">
        <v>579</v>
      </c>
      <c r="F337" s="109">
        <v>1342</v>
      </c>
      <c r="G337" s="109">
        <v>861</v>
      </c>
      <c r="H337" s="109">
        <v>0</v>
      </c>
      <c r="I337" s="109">
        <v>0</v>
      </c>
      <c r="J337" s="109">
        <v>0</v>
      </c>
      <c r="K337" s="86">
        <v>2782</v>
      </c>
      <c r="L337" s="87"/>
    </row>
    <row r="338" spans="2:12" s="88" customFormat="1" ht="18.75" customHeight="1" x14ac:dyDescent="0.2">
      <c r="B338" s="85" t="s">
        <v>1092</v>
      </c>
      <c r="C338" s="109">
        <v>0</v>
      </c>
      <c r="D338" s="109">
        <v>0</v>
      </c>
      <c r="E338" s="109">
        <v>0</v>
      </c>
      <c r="F338" s="109">
        <v>2778</v>
      </c>
      <c r="G338" s="109">
        <v>0</v>
      </c>
      <c r="H338" s="109">
        <v>2</v>
      </c>
      <c r="I338" s="109">
        <v>0</v>
      </c>
      <c r="J338" s="109">
        <v>0</v>
      </c>
      <c r="K338" s="86">
        <v>2780</v>
      </c>
      <c r="L338" s="87"/>
    </row>
    <row r="339" spans="2:12" s="88" customFormat="1" ht="18.75" customHeight="1" x14ac:dyDescent="0.2">
      <c r="B339" s="85" t="s">
        <v>1080</v>
      </c>
      <c r="C339" s="109">
        <v>2755</v>
      </c>
      <c r="D339" s="109">
        <v>0</v>
      </c>
      <c r="E339" s="109">
        <v>0</v>
      </c>
      <c r="F339" s="109">
        <v>0</v>
      </c>
      <c r="G339" s="109">
        <v>0</v>
      </c>
      <c r="H339" s="109">
        <v>0</v>
      </c>
      <c r="I339" s="109">
        <v>0</v>
      </c>
      <c r="J339" s="109">
        <v>0</v>
      </c>
      <c r="K339" s="86">
        <v>2755</v>
      </c>
      <c r="L339" s="87"/>
    </row>
    <row r="340" spans="2:12" s="88" customFormat="1" ht="18.75" customHeight="1" x14ac:dyDescent="0.2">
      <c r="B340" s="85" t="s">
        <v>1066</v>
      </c>
      <c r="C340" s="109">
        <v>592</v>
      </c>
      <c r="D340" s="109">
        <v>279</v>
      </c>
      <c r="E340" s="109">
        <v>362</v>
      </c>
      <c r="F340" s="109">
        <v>782</v>
      </c>
      <c r="G340" s="109">
        <v>256</v>
      </c>
      <c r="H340" s="109">
        <v>0</v>
      </c>
      <c r="I340" s="109">
        <v>302</v>
      </c>
      <c r="J340" s="109">
        <v>0</v>
      </c>
      <c r="K340" s="86">
        <v>2573</v>
      </c>
      <c r="L340" s="87"/>
    </row>
    <row r="341" spans="2:12" s="88" customFormat="1" ht="18.75" customHeight="1" x14ac:dyDescent="0.2">
      <c r="B341" s="85" t="s">
        <v>1054</v>
      </c>
      <c r="C341" s="109">
        <v>666</v>
      </c>
      <c r="D341" s="109">
        <v>520</v>
      </c>
      <c r="E341" s="109">
        <v>575</v>
      </c>
      <c r="F341" s="109">
        <v>246</v>
      </c>
      <c r="G341" s="109">
        <v>497</v>
      </c>
      <c r="H341" s="109">
        <v>0</v>
      </c>
      <c r="I341" s="109">
        <v>0</v>
      </c>
      <c r="J341" s="109">
        <v>0</v>
      </c>
      <c r="K341" s="86">
        <v>2504</v>
      </c>
      <c r="L341" s="87"/>
    </row>
    <row r="342" spans="2:12" s="88" customFormat="1" ht="18.75" customHeight="1" x14ac:dyDescent="0.2">
      <c r="B342" s="85" t="s">
        <v>1009</v>
      </c>
      <c r="C342" s="109">
        <v>885</v>
      </c>
      <c r="D342" s="109">
        <v>274</v>
      </c>
      <c r="E342" s="109">
        <v>310</v>
      </c>
      <c r="F342" s="109">
        <v>421</v>
      </c>
      <c r="G342" s="109">
        <v>168</v>
      </c>
      <c r="H342" s="109">
        <v>0</v>
      </c>
      <c r="I342" s="109">
        <v>237</v>
      </c>
      <c r="J342" s="109">
        <v>162</v>
      </c>
      <c r="K342" s="86">
        <v>2457</v>
      </c>
      <c r="L342" s="87"/>
    </row>
    <row r="343" spans="2:12" s="88" customFormat="1" ht="18.75" customHeight="1" x14ac:dyDescent="0.2">
      <c r="B343" s="85" t="s">
        <v>1113</v>
      </c>
      <c r="C343" s="109">
        <v>0</v>
      </c>
      <c r="D343" s="109">
        <v>0</v>
      </c>
      <c r="E343" s="109">
        <v>0</v>
      </c>
      <c r="F343" s="109">
        <v>701</v>
      </c>
      <c r="G343" s="109">
        <v>298</v>
      </c>
      <c r="H343" s="109">
        <v>813</v>
      </c>
      <c r="I343" s="109">
        <v>410</v>
      </c>
      <c r="J343" s="109">
        <v>166</v>
      </c>
      <c r="K343" s="86">
        <v>2388</v>
      </c>
      <c r="L343" s="87"/>
    </row>
    <row r="344" spans="2:12" s="88" customFormat="1" ht="18.75" customHeight="1" x14ac:dyDescent="0.2">
      <c r="B344" s="85" t="s">
        <v>1079</v>
      </c>
      <c r="C344" s="109">
        <v>127</v>
      </c>
      <c r="D344" s="109">
        <v>0</v>
      </c>
      <c r="E344" s="109">
        <v>312</v>
      </c>
      <c r="F344" s="109">
        <v>4</v>
      </c>
      <c r="G344" s="109">
        <v>8</v>
      </c>
      <c r="H344" s="109">
        <v>1732</v>
      </c>
      <c r="I344" s="109">
        <v>2</v>
      </c>
      <c r="J344" s="109">
        <v>189</v>
      </c>
      <c r="K344" s="86">
        <v>2374</v>
      </c>
      <c r="L344" s="87"/>
    </row>
    <row r="345" spans="2:12" s="88" customFormat="1" ht="18.75" customHeight="1" x14ac:dyDescent="0.2">
      <c r="B345" s="85" t="s">
        <v>1070</v>
      </c>
      <c r="C345" s="109">
        <v>143</v>
      </c>
      <c r="D345" s="109">
        <v>77</v>
      </c>
      <c r="E345" s="109">
        <v>327</v>
      </c>
      <c r="F345" s="109">
        <v>282</v>
      </c>
      <c r="G345" s="109">
        <v>170</v>
      </c>
      <c r="H345" s="109">
        <v>289</v>
      </c>
      <c r="I345" s="109">
        <v>425</v>
      </c>
      <c r="J345" s="109">
        <v>643</v>
      </c>
      <c r="K345" s="86">
        <v>2356</v>
      </c>
      <c r="L345" s="87"/>
    </row>
    <row r="346" spans="2:12" s="88" customFormat="1" ht="18.75" customHeight="1" x14ac:dyDescent="0.2">
      <c r="B346" s="85" t="s">
        <v>1029</v>
      </c>
      <c r="C346" s="109">
        <v>2304</v>
      </c>
      <c r="D346" s="109">
        <v>0</v>
      </c>
      <c r="E346" s="109">
        <v>0</v>
      </c>
      <c r="F346" s="109">
        <v>0</v>
      </c>
      <c r="G346" s="109">
        <v>0</v>
      </c>
      <c r="H346" s="109">
        <v>0</v>
      </c>
      <c r="I346" s="109">
        <v>0</v>
      </c>
      <c r="J346" s="109">
        <v>0</v>
      </c>
      <c r="K346" s="86">
        <v>2304</v>
      </c>
      <c r="L346" s="87"/>
    </row>
    <row r="347" spans="2:12" s="88" customFormat="1" ht="18.75" customHeight="1" x14ac:dyDescent="0.2">
      <c r="B347" s="85" t="s">
        <v>1110</v>
      </c>
      <c r="C347" s="109">
        <v>0</v>
      </c>
      <c r="D347" s="109">
        <v>0</v>
      </c>
      <c r="E347" s="109">
        <v>0</v>
      </c>
      <c r="F347" s="109">
        <v>201</v>
      </c>
      <c r="G347" s="109">
        <v>233</v>
      </c>
      <c r="H347" s="109">
        <v>247</v>
      </c>
      <c r="I347" s="109">
        <v>1612</v>
      </c>
      <c r="J347" s="109">
        <v>0</v>
      </c>
      <c r="K347" s="86">
        <v>2293</v>
      </c>
      <c r="L347" s="87"/>
    </row>
    <row r="348" spans="2:12" s="88" customFormat="1" ht="18.75" customHeight="1" x14ac:dyDescent="0.2">
      <c r="B348" s="85" t="s">
        <v>1012</v>
      </c>
      <c r="C348" s="109">
        <v>0</v>
      </c>
      <c r="D348" s="109">
        <v>195</v>
      </c>
      <c r="E348" s="109">
        <v>1037</v>
      </c>
      <c r="F348" s="109">
        <v>296</v>
      </c>
      <c r="G348" s="109">
        <v>578</v>
      </c>
      <c r="H348" s="109">
        <v>67</v>
      </c>
      <c r="I348" s="109">
        <v>22</v>
      </c>
      <c r="J348" s="109">
        <v>0</v>
      </c>
      <c r="K348" s="86">
        <v>2195</v>
      </c>
      <c r="L348" s="87"/>
    </row>
    <row r="349" spans="2:12" s="88" customFormat="1" ht="18.75" customHeight="1" x14ac:dyDescent="0.2">
      <c r="B349" s="85" t="s">
        <v>3240</v>
      </c>
      <c r="C349" s="109">
        <v>0</v>
      </c>
      <c r="D349" s="109">
        <v>0</v>
      </c>
      <c r="E349" s="109">
        <v>0</v>
      </c>
      <c r="F349" s="109">
        <v>0</v>
      </c>
      <c r="G349" s="109">
        <v>0</v>
      </c>
      <c r="H349" s="109">
        <v>0</v>
      </c>
      <c r="I349" s="109">
        <v>0</v>
      </c>
      <c r="J349" s="109">
        <v>2184</v>
      </c>
      <c r="K349" s="86">
        <v>2184</v>
      </c>
      <c r="L349" s="87"/>
    </row>
    <row r="350" spans="2:12" s="88" customFormat="1" ht="18.75" customHeight="1" x14ac:dyDescent="0.2">
      <c r="B350" s="85" t="s">
        <v>1102</v>
      </c>
      <c r="C350" s="109">
        <v>135</v>
      </c>
      <c r="D350" s="109">
        <v>118</v>
      </c>
      <c r="E350" s="109">
        <v>1768</v>
      </c>
      <c r="F350" s="109">
        <v>0</v>
      </c>
      <c r="G350" s="109">
        <v>0</v>
      </c>
      <c r="H350" s="109">
        <v>0</v>
      </c>
      <c r="I350" s="109">
        <v>131</v>
      </c>
      <c r="J350" s="109">
        <v>0</v>
      </c>
      <c r="K350" s="86">
        <v>2152</v>
      </c>
      <c r="L350" s="87"/>
    </row>
    <row r="351" spans="2:12" s="88" customFormat="1" ht="18.75" customHeight="1" x14ac:dyDescent="0.2">
      <c r="B351" s="85" t="s">
        <v>1116</v>
      </c>
      <c r="C351" s="109">
        <v>0</v>
      </c>
      <c r="D351" s="109">
        <v>1208</v>
      </c>
      <c r="E351" s="109">
        <v>0</v>
      </c>
      <c r="F351" s="109">
        <v>943</v>
      </c>
      <c r="G351" s="109">
        <v>0</v>
      </c>
      <c r="H351" s="109">
        <v>0</v>
      </c>
      <c r="I351" s="109">
        <v>0</v>
      </c>
      <c r="J351" s="109">
        <v>0</v>
      </c>
      <c r="K351" s="86">
        <v>2151</v>
      </c>
      <c r="L351" s="87"/>
    </row>
    <row r="352" spans="2:12" s="88" customFormat="1" ht="18.75" customHeight="1" x14ac:dyDescent="0.2">
      <c r="B352" s="85" t="s">
        <v>1601</v>
      </c>
      <c r="C352" s="109">
        <v>5</v>
      </c>
      <c r="D352" s="109">
        <v>0</v>
      </c>
      <c r="E352" s="109">
        <v>2</v>
      </c>
      <c r="F352" s="109">
        <v>2</v>
      </c>
      <c r="G352" s="109">
        <v>0</v>
      </c>
      <c r="H352" s="109">
        <v>2</v>
      </c>
      <c r="I352" s="109">
        <v>138</v>
      </c>
      <c r="J352" s="109">
        <v>1982</v>
      </c>
      <c r="K352" s="86">
        <v>2131</v>
      </c>
      <c r="L352" s="87"/>
    </row>
    <row r="353" spans="2:12" s="88" customFormat="1" ht="18.75" customHeight="1" x14ac:dyDescent="0.2">
      <c r="B353" s="85" t="s">
        <v>1128</v>
      </c>
      <c r="C353" s="109">
        <v>0</v>
      </c>
      <c r="D353" s="109">
        <v>0</v>
      </c>
      <c r="E353" s="109">
        <v>302</v>
      </c>
      <c r="F353" s="109">
        <v>0</v>
      </c>
      <c r="G353" s="109">
        <v>354</v>
      </c>
      <c r="H353" s="109">
        <v>0</v>
      </c>
      <c r="I353" s="109">
        <v>508</v>
      </c>
      <c r="J353" s="109">
        <v>958</v>
      </c>
      <c r="K353" s="86">
        <v>2122</v>
      </c>
      <c r="L353" s="87"/>
    </row>
    <row r="354" spans="2:12" s="88" customFormat="1" ht="18.75" customHeight="1" x14ac:dyDescent="0.2">
      <c r="B354" s="85" t="s">
        <v>1119</v>
      </c>
      <c r="C354" s="109">
        <v>0</v>
      </c>
      <c r="D354" s="109">
        <v>0</v>
      </c>
      <c r="E354" s="109">
        <v>0</v>
      </c>
      <c r="F354" s="109">
        <v>0</v>
      </c>
      <c r="G354" s="109">
        <v>0</v>
      </c>
      <c r="H354" s="109">
        <v>272</v>
      </c>
      <c r="I354" s="109">
        <v>1803</v>
      </c>
      <c r="J354" s="109">
        <v>0</v>
      </c>
      <c r="K354" s="86">
        <v>2075</v>
      </c>
      <c r="L354" s="87"/>
    </row>
    <row r="355" spans="2:12" s="88" customFormat="1" ht="18.75" customHeight="1" x14ac:dyDescent="0.2">
      <c r="B355" s="85" t="s">
        <v>1123</v>
      </c>
      <c r="C355" s="109">
        <v>261</v>
      </c>
      <c r="D355" s="109">
        <v>154</v>
      </c>
      <c r="E355" s="109">
        <v>13</v>
      </c>
      <c r="F355" s="109">
        <v>135</v>
      </c>
      <c r="G355" s="109">
        <v>23</v>
      </c>
      <c r="H355" s="109">
        <v>25</v>
      </c>
      <c r="I355" s="109">
        <v>924</v>
      </c>
      <c r="J355" s="109">
        <v>520</v>
      </c>
      <c r="K355" s="86">
        <v>2055</v>
      </c>
      <c r="L355" s="87"/>
    </row>
    <row r="356" spans="2:12" s="88" customFormat="1" ht="18.75" customHeight="1" x14ac:dyDescent="0.2">
      <c r="B356" s="85" t="s">
        <v>996</v>
      </c>
      <c r="C356" s="109">
        <v>2028</v>
      </c>
      <c r="D356" s="109">
        <v>0</v>
      </c>
      <c r="E356" s="109">
        <v>0</v>
      </c>
      <c r="F356" s="109">
        <v>0</v>
      </c>
      <c r="G356" s="109">
        <v>0</v>
      </c>
      <c r="H356" s="109">
        <v>0</v>
      </c>
      <c r="I356" s="109">
        <v>0</v>
      </c>
      <c r="J356" s="109">
        <v>0</v>
      </c>
      <c r="K356" s="86">
        <v>2028</v>
      </c>
      <c r="L356" s="87"/>
    </row>
    <row r="357" spans="2:12" s="88" customFormat="1" ht="18.75" customHeight="1" x14ac:dyDescent="0.2">
      <c r="B357" s="85" t="s">
        <v>1411</v>
      </c>
      <c r="C357" s="109">
        <v>0</v>
      </c>
      <c r="D357" s="109">
        <v>0</v>
      </c>
      <c r="E357" s="109">
        <v>211</v>
      </c>
      <c r="F357" s="109">
        <v>0</v>
      </c>
      <c r="G357" s="109">
        <v>0</v>
      </c>
      <c r="H357" s="109">
        <v>0</v>
      </c>
      <c r="I357" s="109">
        <v>0</v>
      </c>
      <c r="J357" s="109">
        <v>1797</v>
      </c>
      <c r="K357" s="86">
        <v>2008</v>
      </c>
      <c r="L357" s="87"/>
    </row>
    <row r="358" spans="2:12" s="88" customFormat="1" ht="18.75" customHeight="1" x14ac:dyDescent="0.2">
      <c r="B358" s="85" t="s">
        <v>124</v>
      </c>
      <c r="C358" s="109">
        <v>701</v>
      </c>
      <c r="D358" s="109">
        <v>362</v>
      </c>
      <c r="E358" s="109">
        <v>342</v>
      </c>
      <c r="F358" s="109">
        <v>217</v>
      </c>
      <c r="G358" s="109">
        <v>152</v>
      </c>
      <c r="H358" s="109">
        <v>28</v>
      </c>
      <c r="I358" s="109">
        <v>17</v>
      </c>
      <c r="J358" s="109">
        <v>158</v>
      </c>
      <c r="K358" s="86">
        <v>1977</v>
      </c>
      <c r="L358" s="87"/>
    </row>
    <row r="359" spans="2:12" s="88" customFormat="1" ht="18.75" customHeight="1" x14ac:dyDescent="0.2">
      <c r="B359" s="85" t="s">
        <v>1134</v>
      </c>
      <c r="C359" s="109">
        <v>3</v>
      </c>
      <c r="D359" s="109">
        <v>1033</v>
      </c>
      <c r="E359" s="109">
        <v>522</v>
      </c>
      <c r="F359" s="109">
        <v>0</v>
      </c>
      <c r="G359" s="109">
        <v>4</v>
      </c>
      <c r="H359" s="109">
        <v>2</v>
      </c>
      <c r="I359" s="109">
        <v>5</v>
      </c>
      <c r="J359" s="109">
        <v>381</v>
      </c>
      <c r="K359" s="86">
        <v>1950</v>
      </c>
      <c r="L359" s="87"/>
    </row>
    <row r="360" spans="2:12" s="88" customFormat="1" ht="18.75" customHeight="1" x14ac:dyDescent="0.2">
      <c r="B360" s="85" t="s">
        <v>1125</v>
      </c>
      <c r="C360" s="109">
        <v>0</v>
      </c>
      <c r="D360" s="109">
        <v>0</v>
      </c>
      <c r="E360" s="109">
        <v>0</v>
      </c>
      <c r="F360" s="109">
        <v>0</v>
      </c>
      <c r="G360" s="109">
        <v>1928</v>
      </c>
      <c r="H360" s="109">
        <v>0</v>
      </c>
      <c r="I360" s="109">
        <v>0</v>
      </c>
      <c r="J360" s="109">
        <v>0</v>
      </c>
      <c r="K360" s="86">
        <v>1928</v>
      </c>
      <c r="L360" s="87"/>
    </row>
    <row r="361" spans="2:12" s="88" customFormat="1" ht="18.75" customHeight="1" x14ac:dyDescent="0.2">
      <c r="B361" s="85" t="s">
        <v>1132</v>
      </c>
      <c r="C361" s="109">
        <v>0</v>
      </c>
      <c r="D361" s="109">
        <v>0</v>
      </c>
      <c r="E361" s="109">
        <v>0</v>
      </c>
      <c r="F361" s="109">
        <v>0</v>
      </c>
      <c r="G361" s="109">
        <v>0</v>
      </c>
      <c r="H361" s="109">
        <v>1747</v>
      </c>
      <c r="I361" s="109">
        <v>0</v>
      </c>
      <c r="J361" s="109">
        <v>149</v>
      </c>
      <c r="K361" s="86">
        <v>1896</v>
      </c>
      <c r="L361" s="87"/>
    </row>
    <row r="362" spans="2:12" s="88" customFormat="1" ht="18.75" customHeight="1" x14ac:dyDescent="0.2">
      <c r="B362" s="85" t="s">
        <v>1596</v>
      </c>
      <c r="C362" s="109">
        <v>0</v>
      </c>
      <c r="D362" s="109">
        <v>0</v>
      </c>
      <c r="E362" s="109">
        <v>0</v>
      </c>
      <c r="F362" s="109">
        <v>0</v>
      </c>
      <c r="G362" s="109">
        <v>0</v>
      </c>
      <c r="H362" s="109">
        <v>0</v>
      </c>
      <c r="I362" s="109">
        <v>158</v>
      </c>
      <c r="J362" s="109">
        <v>1735</v>
      </c>
      <c r="K362" s="86">
        <v>1893</v>
      </c>
      <c r="L362" s="87"/>
    </row>
    <row r="363" spans="2:12" s="88" customFormat="1" ht="18.75" customHeight="1" x14ac:dyDescent="0.2">
      <c r="B363" s="85" t="s">
        <v>1130</v>
      </c>
      <c r="C363" s="109">
        <v>0</v>
      </c>
      <c r="D363" s="109">
        <v>0</v>
      </c>
      <c r="E363" s="109">
        <v>0</v>
      </c>
      <c r="F363" s="109">
        <v>0</v>
      </c>
      <c r="G363" s="109">
        <v>0</v>
      </c>
      <c r="H363" s="109">
        <v>0</v>
      </c>
      <c r="I363" s="109">
        <v>1777</v>
      </c>
      <c r="J363" s="109">
        <v>0</v>
      </c>
      <c r="K363" s="86">
        <v>1777</v>
      </c>
      <c r="L363" s="87"/>
    </row>
    <row r="364" spans="2:12" s="88" customFormat="1" ht="18.75" customHeight="1" x14ac:dyDescent="0.2">
      <c r="B364" s="85" t="s">
        <v>1101</v>
      </c>
      <c r="C364" s="109">
        <v>1294</v>
      </c>
      <c r="D364" s="109">
        <v>0</v>
      </c>
      <c r="E364" s="109">
        <v>0</v>
      </c>
      <c r="F364" s="109">
        <v>482</v>
      </c>
      <c r="G364" s="109">
        <v>0</v>
      </c>
      <c r="H364" s="109">
        <v>0</v>
      </c>
      <c r="I364" s="109">
        <v>0</v>
      </c>
      <c r="J364" s="109">
        <v>0</v>
      </c>
      <c r="K364" s="86">
        <v>1776</v>
      </c>
      <c r="L364" s="87"/>
    </row>
    <row r="365" spans="2:12" s="88" customFormat="1" ht="18.75" customHeight="1" x14ac:dyDescent="0.2">
      <c r="B365" s="85" t="s">
        <v>1099</v>
      </c>
      <c r="C365" s="109">
        <v>1739</v>
      </c>
      <c r="D365" s="109">
        <v>0</v>
      </c>
      <c r="E365" s="109">
        <v>0</v>
      </c>
      <c r="F365" s="109">
        <v>0</v>
      </c>
      <c r="G365" s="109">
        <v>0</v>
      </c>
      <c r="H365" s="109">
        <v>0</v>
      </c>
      <c r="I365" s="109">
        <v>0</v>
      </c>
      <c r="J365" s="109">
        <v>0</v>
      </c>
      <c r="K365" s="86">
        <v>1739</v>
      </c>
      <c r="L365" s="87"/>
    </row>
    <row r="366" spans="2:12" s="88" customFormat="1" ht="18.75" customHeight="1" x14ac:dyDescent="0.2">
      <c r="B366" s="85" t="s">
        <v>924</v>
      </c>
      <c r="C366" s="109">
        <v>0</v>
      </c>
      <c r="D366" s="109">
        <v>0</v>
      </c>
      <c r="E366" s="109">
        <v>985</v>
      </c>
      <c r="F366" s="109">
        <v>751</v>
      </c>
      <c r="G366" s="109">
        <v>0</v>
      </c>
      <c r="H366" s="109">
        <v>0</v>
      </c>
      <c r="I366" s="109">
        <v>0</v>
      </c>
      <c r="J366" s="109">
        <v>0</v>
      </c>
      <c r="K366" s="86">
        <v>1736</v>
      </c>
      <c r="L366" s="87"/>
    </row>
    <row r="367" spans="2:12" s="88" customFormat="1" ht="18.75" customHeight="1" x14ac:dyDescent="0.2">
      <c r="B367" s="85" t="s">
        <v>1010</v>
      </c>
      <c r="C367" s="109">
        <v>97</v>
      </c>
      <c r="D367" s="109">
        <v>471</v>
      </c>
      <c r="E367" s="109">
        <v>484</v>
      </c>
      <c r="F367" s="109">
        <v>586</v>
      </c>
      <c r="G367" s="109">
        <v>0</v>
      </c>
      <c r="H367" s="109">
        <v>8</v>
      </c>
      <c r="I367" s="109">
        <v>0</v>
      </c>
      <c r="J367" s="109">
        <v>75</v>
      </c>
      <c r="K367" s="86">
        <v>1721</v>
      </c>
      <c r="L367" s="87"/>
    </row>
    <row r="368" spans="2:12" s="88" customFormat="1" ht="18.75" customHeight="1" x14ac:dyDescent="0.2">
      <c r="B368" s="85" t="s">
        <v>1089</v>
      </c>
      <c r="C368" s="109">
        <v>0</v>
      </c>
      <c r="D368" s="109">
        <v>0</v>
      </c>
      <c r="E368" s="109">
        <v>0</v>
      </c>
      <c r="F368" s="109">
        <v>0</v>
      </c>
      <c r="G368" s="109">
        <v>0</v>
      </c>
      <c r="H368" s="109">
        <v>551</v>
      </c>
      <c r="I368" s="109">
        <v>674</v>
      </c>
      <c r="J368" s="109">
        <v>489</v>
      </c>
      <c r="K368" s="86">
        <v>1714</v>
      </c>
      <c r="L368" s="87"/>
    </row>
    <row r="369" spans="2:12" s="88" customFormat="1" ht="18.75" customHeight="1" x14ac:dyDescent="0.2">
      <c r="B369" s="85" t="s">
        <v>1137</v>
      </c>
      <c r="C369" s="109">
        <v>117</v>
      </c>
      <c r="D369" s="109">
        <v>183</v>
      </c>
      <c r="E369" s="109">
        <v>261</v>
      </c>
      <c r="F369" s="109">
        <v>89</v>
      </c>
      <c r="G369" s="109">
        <v>117</v>
      </c>
      <c r="H369" s="109">
        <v>814</v>
      </c>
      <c r="I369" s="109">
        <v>0</v>
      </c>
      <c r="J369" s="109">
        <v>131</v>
      </c>
      <c r="K369" s="86">
        <v>1712</v>
      </c>
      <c r="L369" s="87"/>
    </row>
    <row r="370" spans="2:12" s="88" customFormat="1" ht="18.75" customHeight="1" x14ac:dyDescent="0.2">
      <c r="B370" s="85" t="s">
        <v>1109</v>
      </c>
      <c r="C370" s="109">
        <v>779</v>
      </c>
      <c r="D370" s="109">
        <v>659</v>
      </c>
      <c r="E370" s="109">
        <v>0</v>
      </c>
      <c r="F370" s="109">
        <v>0</v>
      </c>
      <c r="G370" s="109">
        <v>265</v>
      </c>
      <c r="H370" s="109">
        <v>0</v>
      </c>
      <c r="I370" s="109">
        <v>0</v>
      </c>
      <c r="J370" s="109">
        <v>0</v>
      </c>
      <c r="K370" s="86">
        <v>1703</v>
      </c>
      <c r="L370" s="87"/>
    </row>
    <row r="371" spans="2:12" s="88" customFormat="1" ht="18.75" customHeight="1" x14ac:dyDescent="0.2">
      <c r="B371" s="85" t="s">
        <v>1027</v>
      </c>
      <c r="C371" s="109">
        <v>127</v>
      </c>
      <c r="D371" s="109">
        <v>1548</v>
      </c>
      <c r="E371" s="109">
        <v>1</v>
      </c>
      <c r="F371" s="109">
        <v>9</v>
      </c>
      <c r="G371" s="109">
        <v>0</v>
      </c>
      <c r="H371" s="109">
        <v>0</v>
      </c>
      <c r="I371" s="109">
        <v>0</v>
      </c>
      <c r="J371" s="109">
        <v>12</v>
      </c>
      <c r="K371" s="86">
        <v>1697</v>
      </c>
      <c r="L371" s="87"/>
    </row>
    <row r="372" spans="2:12" s="88" customFormat="1" ht="18.75" customHeight="1" x14ac:dyDescent="0.2">
      <c r="B372" s="85" t="s">
        <v>1124</v>
      </c>
      <c r="C372" s="109">
        <v>0</v>
      </c>
      <c r="D372" s="109">
        <v>1652</v>
      </c>
      <c r="E372" s="109">
        <v>31</v>
      </c>
      <c r="F372" s="109">
        <v>0</v>
      </c>
      <c r="G372" s="109">
        <v>0</v>
      </c>
      <c r="H372" s="109">
        <v>0</v>
      </c>
      <c r="I372" s="109">
        <v>0</v>
      </c>
      <c r="J372" s="109">
        <v>0</v>
      </c>
      <c r="K372" s="86">
        <v>1683</v>
      </c>
      <c r="L372" s="87"/>
    </row>
    <row r="373" spans="2:12" s="88" customFormat="1" ht="18.75" customHeight="1" x14ac:dyDescent="0.2">
      <c r="B373" s="85" t="s">
        <v>1135</v>
      </c>
      <c r="C373" s="109">
        <v>0</v>
      </c>
      <c r="D373" s="109">
        <v>0</v>
      </c>
      <c r="E373" s="109">
        <v>759</v>
      </c>
      <c r="F373" s="109">
        <v>319</v>
      </c>
      <c r="G373" s="109">
        <v>599</v>
      </c>
      <c r="H373" s="109">
        <v>0</v>
      </c>
      <c r="I373" s="109">
        <v>0</v>
      </c>
      <c r="J373" s="109">
        <v>0</v>
      </c>
      <c r="K373" s="86">
        <v>1677</v>
      </c>
      <c r="L373" s="87"/>
    </row>
    <row r="374" spans="2:12" s="88" customFormat="1" ht="18.75" customHeight="1" x14ac:dyDescent="0.2">
      <c r="B374" s="85" t="s">
        <v>1165</v>
      </c>
      <c r="C374" s="109">
        <v>0</v>
      </c>
      <c r="D374" s="109">
        <v>0</v>
      </c>
      <c r="E374" s="109">
        <v>0</v>
      </c>
      <c r="F374" s="109">
        <v>0</v>
      </c>
      <c r="G374" s="109">
        <v>0</v>
      </c>
      <c r="H374" s="109">
        <v>1309</v>
      </c>
      <c r="I374" s="109">
        <v>0</v>
      </c>
      <c r="J374" s="109">
        <v>359</v>
      </c>
      <c r="K374" s="86">
        <v>1668</v>
      </c>
      <c r="L374" s="87"/>
    </row>
    <row r="375" spans="2:12" s="88" customFormat="1" ht="18.75" customHeight="1" x14ac:dyDescent="0.2">
      <c r="B375" s="85" t="s">
        <v>1076</v>
      </c>
      <c r="C375" s="109">
        <v>0</v>
      </c>
      <c r="D375" s="109">
        <v>842</v>
      </c>
      <c r="E375" s="109">
        <v>567</v>
      </c>
      <c r="F375" s="109">
        <v>0</v>
      </c>
      <c r="G375" s="109">
        <v>0</v>
      </c>
      <c r="H375" s="109">
        <v>0</v>
      </c>
      <c r="I375" s="109">
        <v>0</v>
      </c>
      <c r="J375" s="109">
        <v>256</v>
      </c>
      <c r="K375" s="86">
        <v>1665</v>
      </c>
      <c r="L375" s="87"/>
    </row>
    <row r="376" spans="2:12" s="88" customFormat="1" ht="18.75" customHeight="1" x14ac:dyDescent="0.2">
      <c r="B376" s="85" t="s">
        <v>1136</v>
      </c>
      <c r="C376" s="109">
        <v>0</v>
      </c>
      <c r="D376" s="109">
        <v>0</v>
      </c>
      <c r="E376" s="109">
        <v>85</v>
      </c>
      <c r="F376" s="109">
        <v>693</v>
      </c>
      <c r="G376" s="109">
        <v>885</v>
      </c>
      <c r="H376" s="109">
        <v>0</v>
      </c>
      <c r="I376" s="109">
        <v>0</v>
      </c>
      <c r="J376" s="109">
        <v>0</v>
      </c>
      <c r="K376" s="86">
        <v>1663</v>
      </c>
      <c r="L376" s="87"/>
    </row>
    <row r="377" spans="2:12" s="88" customFormat="1" ht="18.75" customHeight="1" x14ac:dyDescent="0.2">
      <c r="B377" s="85" t="s">
        <v>1094</v>
      </c>
      <c r="C377" s="109">
        <v>0</v>
      </c>
      <c r="D377" s="109">
        <v>0</v>
      </c>
      <c r="E377" s="109">
        <v>0</v>
      </c>
      <c r="F377" s="109">
        <v>73</v>
      </c>
      <c r="G377" s="109">
        <v>91</v>
      </c>
      <c r="H377" s="109">
        <v>767</v>
      </c>
      <c r="I377" s="109">
        <v>714</v>
      </c>
      <c r="J377" s="109">
        <v>0</v>
      </c>
      <c r="K377" s="86">
        <v>1645</v>
      </c>
      <c r="L377" s="87"/>
    </row>
    <row r="378" spans="2:12" s="88" customFormat="1" ht="18.75" customHeight="1" x14ac:dyDescent="0.2">
      <c r="B378" s="85" t="s">
        <v>1138</v>
      </c>
      <c r="C378" s="109">
        <v>0</v>
      </c>
      <c r="D378" s="109">
        <v>0</v>
      </c>
      <c r="E378" s="109">
        <v>163</v>
      </c>
      <c r="F378" s="109">
        <v>1479</v>
      </c>
      <c r="G378" s="109">
        <v>0</v>
      </c>
      <c r="H378" s="109">
        <v>0</v>
      </c>
      <c r="I378" s="109">
        <v>0</v>
      </c>
      <c r="J378" s="109">
        <v>0</v>
      </c>
      <c r="K378" s="86">
        <v>1642</v>
      </c>
      <c r="L378" s="87"/>
    </row>
    <row r="379" spans="2:12" s="88" customFormat="1" ht="18.75" customHeight="1" x14ac:dyDescent="0.2">
      <c r="B379" s="85" t="s">
        <v>1133</v>
      </c>
      <c r="C379" s="109">
        <v>550</v>
      </c>
      <c r="D379" s="109">
        <v>0</v>
      </c>
      <c r="E379" s="109">
        <v>0</v>
      </c>
      <c r="F379" s="109">
        <v>0</v>
      </c>
      <c r="G379" s="109">
        <v>0</v>
      </c>
      <c r="H379" s="109">
        <v>0</v>
      </c>
      <c r="I379" s="109">
        <v>991</v>
      </c>
      <c r="J379" s="109">
        <v>0</v>
      </c>
      <c r="K379" s="86">
        <v>1541</v>
      </c>
      <c r="L379" s="87"/>
    </row>
    <row r="380" spans="2:12" s="88" customFormat="1" ht="18.75" customHeight="1" x14ac:dyDescent="0.2">
      <c r="B380" s="85" t="s">
        <v>1053</v>
      </c>
      <c r="C380" s="109">
        <v>1255</v>
      </c>
      <c r="D380" s="109">
        <v>283</v>
      </c>
      <c r="E380" s="109">
        <v>0</v>
      </c>
      <c r="F380" s="109">
        <v>0</v>
      </c>
      <c r="G380" s="109">
        <v>0</v>
      </c>
      <c r="H380" s="109">
        <v>0</v>
      </c>
      <c r="I380" s="109">
        <v>0</v>
      </c>
      <c r="J380" s="109">
        <v>0</v>
      </c>
      <c r="K380" s="86">
        <v>1538</v>
      </c>
      <c r="L380" s="87"/>
    </row>
    <row r="381" spans="2:12" s="88" customFormat="1" ht="18.75" customHeight="1" x14ac:dyDescent="0.2">
      <c r="B381" s="85" t="s">
        <v>1180</v>
      </c>
      <c r="C381" s="109">
        <v>205</v>
      </c>
      <c r="D381" s="109">
        <v>0</v>
      </c>
      <c r="E381" s="109">
        <v>0</v>
      </c>
      <c r="F381" s="109">
        <v>10</v>
      </c>
      <c r="G381" s="109">
        <v>2</v>
      </c>
      <c r="H381" s="109">
        <v>0</v>
      </c>
      <c r="I381" s="109">
        <v>714</v>
      </c>
      <c r="J381" s="109">
        <v>587</v>
      </c>
      <c r="K381" s="86">
        <v>1518</v>
      </c>
      <c r="L381" s="87"/>
    </row>
    <row r="382" spans="2:12" s="88" customFormat="1" ht="18.75" customHeight="1" x14ac:dyDescent="0.2">
      <c r="B382" s="85" t="s">
        <v>1144</v>
      </c>
      <c r="C382" s="109">
        <v>218</v>
      </c>
      <c r="D382" s="109">
        <v>1242</v>
      </c>
      <c r="E382" s="109">
        <v>10</v>
      </c>
      <c r="F382" s="109">
        <v>0</v>
      </c>
      <c r="G382" s="109">
        <v>0</v>
      </c>
      <c r="H382" s="109">
        <v>0</v>
      </c>
      <c r="I382" s="109">
        <v>13</v>
      </c>
      <c r="J382" s="109">
        <v>6</v>
      </c>
      <c r="K382" s="86">
        <v>1489</v>
      </c>
      <c r="L382" s="87"/>
    </row>
    <row r="383" spans="2:12" s="88" customFormat="1" ht="18.75" customHeight="1" x14ac:dyDescent="0.2">
      <c r="B383" s="85" t="s">
        <v>937</v>
      </c>
      <c r="C383" s="109">
        <v>0</v>
      </c>
      <c r="D383" s="109">
        <v>57</v>
      </c>
      <c r="E383" s="109">
        <v>1412</v>
      </c>
      <c r="F383" s="109">
        <v>0</v>
      </c>
      <c r="G383" s="109">
        <v>0</v>
      </c>
      <c r="H383" s="109">
        <v>0</v>
      </c>
      <c r="I383" s="109">
        <v>0</v>
      </c>
      <c r="J383" s="109">
        <v>0</v>
      </c>
      <c r="K383" s="86">
        <v>1469</v>
      </c>
      <c r="L383" s="87"/>
    </row>
    <row r="384" spans="2:12" s="88" customFormat="1" ht="18.75" customHeight="1" x14ac:dyDescent="0.2">
      <c r="B384" s="85" t="s">
        <v>1022</v>
      </c>
      <c r="C384" s="109">
        <v>152</v>
      </c>
      <c r="D384" s="109">
        <v>944</v>
      </c>
      <c r="E384" s="109">
        <v>2</v>
      </c>
      <c r="F384" s="109">
        <v>130</v>
      </c>
      <c r="G384" s="109">
        <v>0</v>
      </c>
      <c r="H384" s="109">
        <v>0</v>
      </c>
      <c r="I384" s="109">
        <v>219</v>
      </c>
      <c r="J384" s="109">
        <v>0</v>
      </c>
      <c r="K384" s="86">
        <v>1447</v>
      </c>
      <c r="L384" s="87"/>
    </row>
    <row r="385" spans="2:12" s="88" customFormat="1" ht="18.75" customHeight="1" x14ac:dyDescent="0.2">
      <c r="B385" s="85" t="s">
        <v>1120</v>
      </c>
      <c r="C385" s="109">
        <v>613</v>
      </c>
      <c r="D385" s="109">
        <v>0</v>
      </c>
      <c r="E385" s="109">
        <v>135</v>
      </c>
      <c r="F385" s="109">
        <v>149</v>
      </c>
      <c r="G385" s="109">
        <v>150</v>
      </c>
      <c r="H385" s="109">
        <v>168</v>
      </c>
      <c r="I385" s="109">
        <v>166</v>
      </c>
      <c r="J385" s="109">
        <v>21</v>
      </c>
      <c r="K385" s="86">
        <v>1402</v>
      </c>
      <c r="L385" s="87"/>
    </row>
    <row r="386" spans="2:12" s="88" customFormat="1" ht="18.75" customHeight="1" x14ac:dyDescent="0.2">
      <c r="B386" s="85" t="s">
        <v>929</v>
      </c>
      <c r="C386" s="109">
        <v>0</v>
      </c>
      <c r="D386" s="109">
        <v>0</v>
      </c>
      <c r="E386" s="109">
        <v>0</v>
      </c>
      <c r="F386" s="109">
        <v>0</v>
      </c>
      <c r="G386" s="109">
        <v>0</v>
      </c>
      <c r="H386" s="109">
        <v>0</v>
      </c>
      <c r="I386" s="109">
        <v>228</v>
      </c>
      <c r="J386" s="109">
        <v>1166</v>
      </c>
      <c r="K386" s="86">
        <v>1394</v>
      </c>
      <c r="L386" s="87"/>
    </row>
    <row r="387" spans="2:12" s="88" customFormat="1" ht="18.75" customHeight="1" x14ac:dyDescent="0.2">
      <c r="B387" s="85" t="s">
        <v>1121</v>
      </c>
      <c r="C387" s="109">
        <v>397</v>
      </c>
      <c r="D387" s="109">
        <v>291</v>
      </c>
      <c r="E387" s="109">
        <v>0</v>
      </c>
      <c r="F387" s="109">
        <v>679</v>
      </c>
      <c r="G387" s="109">
        <v>0</v>
      </c>
      <c r="H387" s="109">
        <v>0</v>
      </c>
      <c r="I387" s="109">
        <v>0</v>
      </c>
      <c r="J387" s="109">
        <v>0</v>
      </c>
      <c r="K387" s="86">
        <v>1367</v>
      </c>
      <c r="L387" s="87"/>
    </row>
    <row r="388" spans="2:12" s="88" customFormat="1" ht="18.75" customHeight="1" x14ac:dyDescent="0.2">
      <c r="B388" s="85" t="s">
        <v>1083</v>
      </c>
      <c r="C388" s="109">
        <v>959</v>
      </c>
      <c r="D388" s="109">
        <v>317</v>
      </c>
      <c r="E388" s="109">
        <v>90</v>
      </c>
      <c r="F388" s="109">
        <v>0</v>
      </c>
      <c r="G388" s="109">
        <v>0</v>
      </c>
      <c r="H388" s="109">
        <v>0</v>
      </c>
      <c r="I388" s="109">
        <v>0</v>
      </c>
      <c r="J388" s="109">
        <v>0</v>
      </c>
      <c r="K388" s="86">
        <v>1366</v>
      </c>
      <c r="L388" s="87"/>
    </row>
    <row r="389" spans="2:12" s="88" customFormat="1" ht="18.75" customHeight="1" x14ac:dyDescent="0.2">
      <c r="B389" s="85" t="s">
        <v>1115</v>
      </c>
      <c r="C389" s="109">
        <v>1356</v>
      </c>
      <c r="D389" s="109">
        <v>0</v>
      </c>
      <c r="E389" s="109">
        <v>0</v>
      </c>
      <c r="F389" s="109">
        <v>0</v>
      </c>
      <c r="G389" s="109">
        <v>0</v>
      </c>
      <c r="H389" s="109">
        <v>0</v>
      </c>
      <c r="I389" s="109">
        <v>0</v>
      </c>
      <c r="J389" s="109">
        <v>0</v>
      </c>
      <c r="K389" s="86">
        <v>1356</v>
      </c>
      <c r="L389" s="87"/>
    </row>
    <row r="390" spans="2:12" s="88" customFormat="1" ht="18.75" customHeight="1" x14ac:dyDescent="0.2">
      <c r="B390" s="85" t="s">
        <v>1145</v>
      </c>
      <c r="C390" s="109">
        <v>277</v>
      </c>
      <c r="D390" s="109">
        <v>395</v>
      </c>
      <c r="E390" s="109">
        <v>0</v>
      </c>
      <c r="F390" s="109">
        <v>160</v>
      </c>
      <c r="G390" s="109">
        <v>448</v>
      </c>
      <c r="H390" s="109">
        <v>46</v>
      </c>
      <c r="I390" s="109">
        <v>0</v>
      </c>
      <c r="J390" s="109">
        <v>0</v>
      </c>
      <c r="K390" s="86">
        <v>1326</v>
      </c>
      <c r="L390" s="87"/>
    </row>
    <row r="391" spans="2:12" s="88" customFormat="1" ht="18.75" customHeight="1" x14ac:dyDescent="0.2">
      <c r="B391" s="85" t="s">
        <v>1164</v>
      </c>
      <c r="C391" s="109">
        <v>0</v>
      </c>
      <c r="D391" s="109">
        <v>0</v>
      </c>
      <c r="E391" s="109">
        <v>1314</v>
      </c>
      <c r="F391" s="109">
        <v>0</v>
      </c>
      <c r="G391" s="109">
        <v>0</v>
      </c>
      <c r="H391" s="109">
        <v>0</v>
      </c>
      <c r="I391" s="109">
        <v>0</v>
      </c>
      <c r="J391" s="109">
        <v>0</v>
      </c>
      <c r="K391" s="86">
        <v>1314</v>
      </c>
      <c r="L391" s="87"/>
    </row>
    <row r="392" spans="2:12" s="88" customFormat="1" ht="18.75" customHeight="1" x14ac:dyDescent="0.2">
      <c r="B392" s="85" t="s">
        <v>1163</v>
      </c>
      <c r="C392" s="109">
        <v>0</v>
      </c>
      <c r="D392" s="109">
        <v>0</v>
      </c>
      <c r="E392" s="109">
        <v>1303</v>
      </c>
      <c r="F392" s="109">
        <v>0</v>
      </c>
      <c r="G392" s="109">
        <v>0</v>
      </c>
      <c r="H392" s="109">
        <v>0</v>
      </c>
      <c r="I392" s="109">
        <v>0</v>
      </c>
      <c r="J392" s="109">
        <v>0</v>
      </c>
      <c r="K392" s="86">
        <v>1303</v>
      </c>
      <c r="L392" s="87"/>
    </row>
    <row r="393" spans="2:12" s="88" customFormat="1" ht="18.75" customHeight="1" x14ac:dyDescent="0.2">
      <c r="B393" s="85" t="s">
        <v>1166</v>
      </c>
      <c r="C393" s="109">
        <v>0</v>
      </c>
      <c r="D393" s="109">
        <v>0</v>
      </c>
      <c r="E393" s="109">
        <v>0</v>
      </c>
      <c r="F393" s="109">
        <v>380</v>
      </c>
      <c r="G393" s="109">
        <v>917</v>
      </c>
      <c r="H393" s="109">
        <v>0</v>
      </c>
      <c r="I393" s="109">
        <v>0</v>
      </c>
      <c r="J393" s="109">
        <v>0</v>
      </c>
      <c r="K393" s="86">
        <v>1297</v>
      </c>
      <c r="L393" s="87"/>
    </row>
    <row r="394" spans="2:12" s="88" customFormat="1" ht="18.75" customHeight="1" x14ac:dyDescent="0.2">
      <c r="B394" s="85" t="s">
        <v>1019</v>
      </c>
      <c r="C394" s="109">
        <v>1292</v>
      </c>
      <c r="D394" s="109">
        <v>0</v>
      </c>
      <c r="E394" s="109">
        <v>0</v>
      </c>
      <c r="F394" s="109">
        <v>0</v>
      </c>
      <c r="G394" s="109">
        <v>0</v>
      </c>
      <c r="H394" s="109">
        <v>0</v>
      </c>
      <c r="I394" s="109">
        <v>0</v>
      </c>
      <c r="J394" s="109">
        <v>4</v>
      </c>
      <c r="K394" s="86">
        <v>1296</v>
      </c>
      <c r="L394" s="87"/>
    </row>
    <row r="395" spans="2:12" s="88" customFormat="1" ht="18.75" customHeight="1" x14ac:dyDescent="0.2">
      <c r="B395" s="85" t="s">
        <v>3018</v>
      </c>
      <c r="C395" s="109">
        <v>0</v>
      </c>
      <c r="D395" s="109">
        <v>275</v>
      </c>
      <c r="E395" s="109">
        <v>0</v>
      </c>
      <c r="F395" s="109">
        <v>4</v>
      </c>
      <c r="G395" s="109">
        <v>0</v>
      </c>
      <c r="H395" s="109">
        <v>0</v>
      </c>
      <c r="I395" s="109">
        <v>723</v>
      </c>
      <c r="J395" s="109">
        <v>274</v>
      </c>
      <c r="K395" s="86">
        <v>1276</v>
      </c>
      <c r="L395" s="87"/>
    </row>
    <row r="396" spans="2:12" s="88" customFormat="1" ht="18.75" customHeight="1" x14ac:dyDescent="0.2">
      <c r="B396" s="85" t="s">
        <v>215</v>
      </c>
      <c r="C396" s="109">
        <v>0</v>
      </c>
      <c r="D396" s="109">
        <v>464</v>
      </c>
      <c r="E396" s="109">
        <v>0</v>
      </c>
      <c r="F396" s="109">
        <v>0</v>
      </c>
      <c r="G396" s="109">
        <v>0</v>
      </c>
      <c r="H396" s="109">
        <v>811</v>
      </c>
      <c r="I396" s="109">
        <v>0</v>
      </c>
      <c r="J396" s="109">
        <v>0</v>
      </c>
      <c r="K396" s="86">
        <v>1275</v>
      </c>
      <c r="L396" s="87"/>
    </row>
    <row r="397" spans="2:12" s="88" customFormat="1" ht="18.75" customHeight="1" x14ac:dyDescent="0.2">
      <c r="B397" s="85" t="s">
        <v>1170</v>
      </c>
      <c r="C397" s="109">
        <v>0</v>
      </c>
      <c r="D397" s="109">
        <v>18</v>
      </c>
      <c r="E397" s="109">
        <v>1240</v>
      </c>
      <c r="F397" s="109">
        <v>0</v>
      </c>
      <c r="G397" s="109">
        <v>0</v>
      </c>
      <c r="H397" s="109">
        <v>0</v>
      </c>
      <c r="I397" s="109">
        <v>0</v>
      </c>
      <c r="J397" s="109">
        <v>0</v>
      </c>
      <c r="K397" s="86">
        <v>1258</v>
      </c>
      <c r="L397" s="87"/>
    </row>
    <row r="398" spans="2:12" s="88" customFormat="1" ht="18.75" customHeight="1" x14ac:dyDescent="0.2">
      <c r="B398" s="85" t="s">
        <v>146</v>
      </c>
      <c r="C398" s="109">
        <v>264</v>
      </c>
      <c r="D398" s="109">
        <v>75</v>
      </c>
      <c r="E398" s="109">
        <v>114</v>
      </c>
      <c r="F398" s="109">
        <v>42</v>
      </c>
      <c r="G398" s="109">
        <v>34</v>
      </c>
      <c r="H398" s="109">
        <v>305</v>
      </c>
      <c r="I398" s="109">
        <v>224</v>
      </c>
      <c r="J398" s="109">
        <v>198</v>
      </c>
      <c r="K398" s="86">
        <v>1256</v>
      </c>
      <c r="L398" s="87"/>
    </row>
    <row r="399" spans="2:12" s="88" customFormat="1" ht="18.75" customHeight="1" x14ac:dyDescent="0.2">
      <c r="B399" s="85" t="s">
        <v>1100</v>
      </c>
      <c r="C399" s="109">
        <v>1222</v>
      </c>
      <c r="D399" s="109">
        <v>17</v>
      </c>
      <c r="E399" s="109">
        <v>9</v>
      </c>
      <c r="F399" s="109">
        <v>0</v>
      </c>
      <c r="G399" s="109">
        <v>0</v>
      </c>
      <c r="H399" s="109">
        <v>1</v>
      </c>
      <c r="I399" s="109">
        <v>3</v>
      </c>
      <c r="J399" s="109">
        <v>2</v>
      </c>
      <c r="K399" s="86">
        <v>1254</v>
      </c>
      <c r="L399" s="87"/>
    </row>
    <row r="400" spans="2:12" s="88" customFormat="1" ht="18.75" customHeight="1" x14ac:dyDescent="0.2">
      <c r="B400" s="85" t="s">
        <v>1106</v>
      </c>
      <c r="C400" s="109">
        <v>271</v>
      </c>
      <c r="D400" s="109">
        <v>12</v>
      </c>
      <c r="E400" s="109">
        <v>170</v>
      </c>
      <c r="F400" s="109">
        <v>0</v>
      </c>
      <c r="G400" s="109">
        <v>11</v>
      </c>
      <c r="H400" s="109">
        <v>451</v>
      </c>
      <c r="I400" s="109">
        <v>0</v>
      </c>
      <c r="J400" s="109">
        <v>317</v>
      </c>
      <c r="K400" s="86">
        <v>1232</v>
      </c>
      <c r="L400" s="87"/>
    </row>
    <row r="401" spans="2:12" s="88" customFormat="1" ht="18.75" customHeight="1" x14ac:dyDescent="0.2">
      <c r="B401" s="85" t="s">
        <v>1174</v>
      </c>
      <c r="C401" s="109">
        <v>0</v>
      </c>
      <c r="D401" s="109">
        <v>0</v>
      </c>
      <c r="E401" s="109">
        <v>118</v>
      </c>
      <c r="F401" s="109">
        <v>1103</v>
      </c>
      <c r="G401" s="109">
        <v>0</v>
      </c>
      <c r="H401" s="109">
        <v>0</v>
      </c>
      <c r="I401" s="109">
        <v>0</v>
      </c>
      <c r="J401" s="109">
        <v>2</v>
      </c>
      <c r="K401" s="86">
        <v>1223</v>
      </c>
      <c r="L401" s="87"/>
    </row>
    <row r="402" spans="2:12" s="88" customFormat="1" ht="18.75" customHeight="1" x14ac:dyDescent="0.2">
      <c r="B402" s="85" t="s">
        <v>1037</v>
      </c>
      <c r="C402" s="109">
        <v>300</v>
      </c>
      <c r="D402" s="109">
        <v>604</v>
      </c>
      <c r="E402" s="109">
        <v>9</v>
      </c>
      <c r="F402" s="109">
        <v>3</v>
      </c>
      <c r="G402" s="109">
        <v>8</v>
      </c>
      <c r="H402" s="109">
        <v>5</v>
      </c>
      <c r="I402" s="109">
        <v>51</v>
      </c>
      <c r="J402" s="109">
        <v>241</v>
      </c>
      <c r="K402" s="86">
        <v>1221</v>
      </c>
      <c r="L402" s="87"/>
    </row>
    <row r="403" spans="2:12" s="88" customFormat="1" ht="18.75" customHeight="1" x14ac:dyDescent="0.2">
      <c r="B403" s="85" t="s">
        <v>1176</v>
      </c>
      <c r="C403" s="109">
        <v>0</v>
      </c>
      <c r="D403" s="109">
        <v>0</v>
      </c>
      <c r="E403" s="109">
        <v>0</v>
      </c>
      <c r="F403" s="109">
        <v>0</v>
      </c>
      <c r="G403" s="109">
        <v>0</v>
      </c>
      <c r="H403" s="109">
        <v>0</v>
      </c>
      <c r="I403" s="109">
        <v>1192</v>
      </c>
      <c r="J403" s="109">
        <v>0</v>
      </c>
      <c r="K403" s="86">
        <v>1192</v>
      </c>
      <c r="L403" s="87"/>
    </row>
    <row r="404" spans="2:12" s="88" customFormat="1" ht="18.75" customHeight="1" x14ac:dyDescent="0.2">
      <c r="B404" s="85" t="s">
        <v>1041</v>
      </c>
      <c r="C404" s="109">
        <v>791</v>
      </c>
      <c r="D404" s="109">
        <v>120</v>
      </c>
      <c r="E404" s="109">
        <v>4</v>
      </c>
      <c r="F404" s="109">
        <v>133</v>
      </c>
      <c r="G404" s="109">
        <v>10</v>
      </c>
      <c r="H404" s="109">
        <v>97</v>
      </c>
      <c r="I404" s="109">
        <v>5</v>
      </c>
      <c r="J404" s="109">
        <v>7</v>
      </c>
      <c r="K404" s="86">
        <v>1167</v>
      </c>
      <c r="L404" s="87"/>
    </row>
    <row r="405" spans="2:12" s="88" customFormat="1" ht="18.75" customHeight="1" x14ac:dyDescent="0.2">
      <c r="B405" s="85" t="s">
        <v>1177</v>
      </c>
      <c r="C405" s="109">
        <v>316</v>
      </c>
      <c r="D405" s="109">
        <v>332</v>
      </c>
      <c r="E405" s="109">
        <v>462</v>
      </c>
      <c r="F405" s="109">
        <v>0</v>
      </c>
      <c r="G405" s="109">
        <v>0</v>
      </c>
      <c r="H405" s="109">
        <v>0</v>
      </c>
      <c r="I405" s="109">
        <v>0</v>
      </c>
      <c r="J405" s="109">
        <v>54</v>
      </c>
      <c r="K405" s="86">
        <v>1164</v>
      </c>
      <c r="L405" s="87"/>
    </row>
    <row r="406" spans="2:12" s="88" customFormat="1" ht="18.75" customHeight="1" x14ac:dyDescent="0.2">
      <c r="B406" s="85" t="s">
        <v>891</v>
      </c>
      <c r="C406" s="109">
        <v>1162</v>
      </c>
      <c r="D406" s="109">
        <v>0</v>
      </c>
      <c r="E406" s="109">
        <v>0</v>
      </c>
      <c r="F406" s="109">
        <v>0</v>
      </c>
      <c r="G406" s="109">
        <v>0</v>
      </c>
      <c r="H406" s="109">
        <v>0</v>
      </c>
      <c r="I406" s="109">
        <v>0</v>
      </c>
      <c r="J406" s="109">
        <v>0</v>
      </c>
      <c r="K406" s="86">
        <v>1162</v>
      </c>
      <c r="L406" s="87"/>
    </row>
    <row r="407" spans="2:12" s="88" customFormat="1" ht="18.75" customHeight="1" x14ac:dyDescent="0.2">
      <c r="B407" s="85" t="s">
        <v>299</v>
      </c>
      <c r="C407" s="109">
        <v>15</v>
      </c>
      <c r="D407" s="109">
        <v>2</v>
      </c>
      <c r="E407" s="109">
        <v>38</v>
      </c>
      <c r="F407" s="109">
        <v>123</v>
      </c>
      <c r="G407" s="109">
        <v>544</v>
      </c>
      <c r="H407" s="109">
        <v>398</v>
      </c>
      <c r="I407" s="109">
        <v>31</v>
      </c>
      <c r="J407" s="109">
        <v>0</v>
      </c>
      <c r="K407" s="86">
        <v>1151</v>
      </c>
      <c r="L407" s="87"/>
    </row>
    <row r="408" spans="2:12" s="88" customFormat="1" ht="18.75" customHeight="1" x14ac:dyDescent="0.2">
      <c r="B408" s="85" t="s">
        <v>883</v>
      </c>
      <c r="C408" s="109">
        <v>153</v>
      </c>
      <c r="D408" s="109">
        <v>989</v>
      </c>
      <c r="E408" s="109">
        <v>0</v>
      </c>
      <c r="F408" s="109">
        <v>0</v>
      </c>
      <c r="G408" s="109">
        <v>0</v>
      </c>
      <c r="H408" s="109">
        <v>0</v>
      </c>
      <c r="I408" s="109">
        <v>0</v>
      </c>
      <c r="J408" s="109">
        <v>0</v>
      </c>
      <c r="K408" s="86">
        <v>1142</v>
      </c>
      <c r="L408" s="87"/>
    </row>
    <row r="409" spans="2:12" s="88" customFormat="1" ht="18.75" customHeight="1" x14ac:dyDescent="0.2">
      <c r="B409" s="85" t="s">
        <v>1159</v>
      </c>
      <c r="C409" s="109">
        <v>0</v>
      </c>
      <c r="D409" s="109">
        <v>0</v>
      </c>
      <c r="E409" s="109">
        <v>0</v>
      </c>
      <c r="F409" s="109">
        <v>105</v>
      </c>
      <c r="G409" s="109">
        <v>0</v>
      </c>
      <c r="H409" s="109">
        <v>496</v>
      </c>
      <c r="I409" s="109">
        <v>0</v>
      </c>
      <c r="J409" s="109">
        <v>530</v>
      </c>
      <c r="K409" s="86">
        <v>1131</v>
      </c>
      <c r="L409" s="87"/>
    </row>
    <row r="410" spans="2:12" s="88" customFormat="1" ht="18.75" customHeight="1" x14ac:dyDescent="0.2">
      <c r="B410" s="85" t="s">
        <v>1195</v>
      </c>
      <c r="C410" s="109">
        <v>0</v>
      </c>
      <c r="D410" s="109">
        <v>0</v>
      </c>
      <c r="E410" s="109">
        <v>0</v>
      </c>
      <c r="F410" s="109">
        <v>0</v>
      </c>
      <c r="G410" s="109">
        <v>0</v>
      </c>
      <c r="H410" s="109">
        <v>806</v>
      </c>
      <c r="I410" s="109">
        <v>206</v>
      </c>
      <c r="J410" s="109">
        <v>113</v>
      </c>
      <c r="K410" s="86">
        <v>1125</v>
      </c>
      <c r="L410" s="87"/>
    </row>
    <row r="411" spans="2:12" s="88" customFormat="1" ht="18.75" customHeight="1" x14ac:dyDescent="0.2">
      <c r="B411" s="85" t="s">
        <v>1062</v>
      </c>
      <c r="C411" s="109">
        <v>0</v>
      </c>
      <c r="D411" s="109">
        <v>8</v>
      </c>
      <c r="E411" s="109">
        <v>860</v>
      </c>
      <c r="F411" s="109">
        <v>130</v>
      </c>
      <c r="G411" s="109">
        <v>0</v>
      </c>
      <c r="H411" s="109">
        <v>0</v>
      </c>
      <c r="I411" s="109">
        <v>125</v>
      </c>
      <c r="J411" s="109">
        <v>0</v>
      </c>
      <c r="K411" s="86">
        <v>1123</v>
      </c>
      <c r="L411" s="87"/>
    </row>
    <row r="412" spans="2:12" s="88" customFormat="1" ht="18.75" customHeight="1" x14ac:dyDescent="0.2">
      <c r="B412" s="85" t="s">
        <v>1168</v>
      </c>
      <c r="C412" s="109">
        <v>212</v>
      </c>
      <c r="D412" s="109">
        <v>330</v>
      </c>
      <c r="E412" s="109">
        <v>129</v>
      </c>
      <c r="F412" s="109">
        <v>0</v>
      </c>
      <c r="G412" s="109">
        <v>0</v>
      </c>
      <c r="H412" s="109">
        <v>146</v>
      </c>
      <c r="I412" s="109">
        <v>7</v>
      </c>
      <c r="J412" s="109">
        <v>289</v>
      </c>
      <c r="K412" s="86">
        <v>1113</v>
      </c>
      <c r="L412" s="87"/>
    </row>
    <row r="413" spans="2:12" s="88" customFormat="1" ht="18.75" customHeight="1" x14ac:dyDescent="0.2">
      <c r="B413" s="85" t="s">
        <v>3130</v>
      </c>
      <c r="C413" s="109">
        <v>28</v>
      </c>
      <c r="D413" s="109">
        <v>0</v>
      </c>
      <c r="E413" s="109">
        <v>23</v>
      </c>
      <c r="F413" s="109">
        <v>2</v>
      </c>
      <c r="G413" s="109">
        <v>62</v>
      </c>
      <c r="H413" s="109">
        <v>141</v>
      </c>
      <c r="I413" s="109">
        <v>5</v>
      </c>
      <c r="J413" s="109">
        <v>850</v>
      </c>
      <c r="K413" s="86">
        <v>1111</v>
      </c>
      <c r="L413" s="87"/>
    </row>
    <row r="414" spans="2:12" s="88" customFormat="1" ht="18.75" customHeight="1" x14ac:dyDescent="0.2">
      <c r="B414" s="85" t="s">
        <v>304</v>
      </c>
      <c r="C414" s="109">
        <v>43</v>
      </c>
      <c r="D414" s="109">
        <v>0</v>
      </c>
      <c r="E414" s="109">
        <v>136</v>
      </c>
      <c r="F414" s="109">
        <v>111</v>
      </c>
      <c r="G414" s="109">
        <v>43</v>
      </c>
      <c r="H414" s="109">
        <v>65</v>
      </c>
      <c r="I414" s="109">
        <v>189</v>
      </c>
      <c r="J414" s="109">
        <v>523</v>
      </c>
      <c r="K414" s="86">
        <v>1110</v>
      </c>
      <c r="L414" s="87"/>
    </row>
    <row r="415" spans="2:12" s="88" customFormat="1" ht="18.75" customHeight="1" x14ac:dyDescent="0.2">
      <c r="B415" s="85" t="s">
        <v>3122</v>
      </c>
      <c r="C415" s="109">
        <v>18</v>
      </c>
      <c r="D415" s="109">
        <v>20</v>
      </c>
      <c r="E415" s="109">
        <v>6</v>
      </c>
      <c r="F415" s="109">
        <v>0</v>
      </c>
      <c r="G415" s="109">
        <v>223</v>
      </c>
      <c r="H415" s="109">
        <v>815</v>
      </c>
      <c r="I415" s="109">
        <v>18</v>
      </c>
      <c r="J415" s="109">
        <v>4</v>
      </c>
      <c r="K415" s="86">
        <v>1104</v>
      </c>
      <c r="L415" s="87"/>
    </row>
    <row r="416" spans="2:12" s="88" customFormat="1" ht="18.75" customHeight="1" x14ac:dyDescent="0.2">
      <c r="B416" s="85" t="s">
        <v>147</v>
      </c>
      <c r="C416" s="109">
        <v>357</v>
      </c>
      <c r="D416" s="109">
        <v>212</v>
      </c>
      <c r="E416" s="109">
        <v>50</v>
      </c>
      <c r="F416" s="109">
        <v>7</v>
      </c>
      <c r="G416" s="109">
        <v>0</v>
      </c>
      <c r="H416" s="109">
        <v>33</v>
      </c>
      <c r="I416" s="109">
        <v>254</v>
      </c>
      <c r="J416" s="109">
        <v>178</v>
      </c>
      <c r="K416" s="86">
        <v>1091</v>
      </c>
      <c r="L416" s="87"/>
    </row>
    <row r="417" spans="2:12" s="88" customFormat="1" ht="18.75" customHeight="1" x14ac:dyDescent="0.2">
      <c r="B417" s="85" t="s">
        <v>1181</v>
      </c>
      <c r="C417" s="109">
        <v>0</v>
      </c>
      <c r="D417" s="109">
        <v>278</v>
      </c>
      <c r="E417" s="109">
        <v>0</v>
      </c>
      <c r="F417" s="109">
        <v>2</v>
      </c>
      <c r="G417" s="109">
        <v>121</v>
      </c>
      <c r="H417" s="109">
        <v>331</v>
      </c>
      <c r="I417" s="109">
        <v>248</v>
      </c>
      <c r="J417" s="109">
        <v>97</v>
      </c>
      <c r="K417" s="86">
        <v>1077</v>
      </c>
      <c r="L417" s="87"/>
    </row>
    <row r="418" spans="2:12" s="88" customFormat="1" ht="18.75" customHeight="1" x14ac:dyDescent="0.2">
      <c r="B418" s="85" t="s">
        <v>303</v>
      </c>
      <c r="C418" s="109">
        <v>93</v>
      </c>
      <c r="D418" s="109">
        <v>93</v>
      </c>
      <c r="E418" s="109">
        <v>108</v>
      </c>
      <c r="F418" s="109">
        <v>72</v>
      </c>
      <c r="G418" s="109">
        <v>137</v>
      </c>
      <c r="H418" s="109">
        <v>175</v>
      </c>
      <c r="I418" s="109">
        <v>196</v>
      </c>
      <c r="J418" s="109">
        <v>200</v>
      </c>
      <c r="K418" s="86">
        <v>1074</v>
      </c>
      <c r="L418" s="87"/>
    </row>
    <row r="419" spans="2:12" s="88" customFormat="1" ht="18.75" customHeight="1" x14ac:dyDescent="0.2">
      <c r="B419" s="85" t="s">
        <v>1084</v>
      </c>
      <c r="C419" s="109">
        <v>174</v>
      </c>
      <c r="D419" s="109">
        <v>27</v>
      </c>
      <c r="E419" s="109">
        <v>187</v>
      </c>
      <c r="F419" s="109">
        <v>309</v>
      </c>
      <c r="G419" s="109">
        <v>45</v>
      </c>
      <c r="H419" s="109">
        <v>197</v>
      </c>
      <c r="I419" s="109">
        <v>83</v>
      </c>
      <c r="J419" s="109">
        <v>48</v>
      </c>
      <c r="K419" s="86">
        <v>1070</v>
      </c>
      <c r="L419" s="87"/>
    </row>
    <row r="420" spans="2:12" s="88" customFormat="1" ht="18.75" customHeight="1" x14ac:dyDescent="0.2">
      <c r="B420" s="85" t="s">
        <v>1142</v>
      </c>
      <c r="C420" s="109">
        <v>820</v>
      </c>
      <c r="D420" s="109">
        <v>203</v>
      </c>
      <c r="E420" s="109">
        <v>0</v>
      </c>
      <c r="F420" s="109">
        <v>0</v>
      </c>
      <c r="G420" s="109">
        <v>0</v>
      </c>
      <c r="H420" s="109">
        <v>0</v>
      </c>
      <c r="I420" s="109">
        <v>0</v>
      </c>
      <c r="J420" s="109">
        <v>0</v>
      </c>
      <c r="K420" s="86">
        <v>1023</v>
      </c>
      <c r="L420" s="87"/>
    </row>
    <row r="421" spans="2:12" s="88" customFormat="1" ht="18.75" customHeight="1" x14ac:dyDescent="0.2">
      <c r="B421" s="85" t="s">
        <v>1173</v>
      </c>
      <c r="C421" s="109">
        <v>0</v>
      </c>
      <c r="D421" s="109">
        <v>0</v>
      </c>
      <c r="E421" s="109">
        <v>401</v>
      </c>
      <c r="F421" s="109">
        <v>488</v>
      </c>
      <c r="G421" s="109">
        <v>0</v>
      </c>
      <c r="H421" s="109">
        <v>0</v>
      </c>
      <c r="I421" s="109">
        <v>132</v>
      </c>
      <c r="J421" s="109">
        <v>0</v>
      </c>
      <c r="K421" s="86">
        <v>1021</v>
      </c>
      <c r="L421" s="87"/>
    </row>
    <row r="422" spans="2:12" s="88" customFormat="1" ht="18.75" customHeight="1" x14ac:dyDescent="0.2">
      <c r="B422" s="85" t="s">
        <v>1051</v>
      </c>
      <c r="C422" s="109">
        <v>37</v>
      </c>
      <c r="D422" s="109">
        <v>186</v>
      </c>
      <c r="E422" s="109">
        <v>0</v>
      </c>
      <c r="F422" s="109">
        <v>0</v>
      </c>
      <c r="G422" s="109">
        <v>784</v>
      </c>
      <c r="H422" s="109">
        <v>0</v>
      </c>
      <c r="I422" s="109">
        <v>0</v>
      </c>
      <c r="J422" s="109">
        <v>0</v>
      </c>
      <c r="K422" s="86">
        <v>1007</v>
      </c>
      <c r="L422" s="87"/>
    </row>
    <row r="423" spans="2:12" s="88" customFormat="1" ht="18.75" customHeight="1" x14ac:dyDescent="0.2">
      <c r="B423" s="85" t="s">
        <v>1231</v>
      </c>
      <c r="C423" s="109">
        <v>0</v>
      </c>
      <c r="D423" s="109">
        <v>0</v>
      </c>
      <c r="E423" s="109">
        <v>0</v>
      </c>
      <c r="F423" s="109">
        <v>0</v>
      </c>
      <c r="G423" s="109">
        <v>514</v>
      </c>
      <c r="H423" s="109">
        <v>158</v>
      </c>
      <c r="I423" s="109">
        <v>132</v>
      </c>
      <c r="J423" s="109">
        <v>170</v>
      </c>
      <c r="K423" s="86">
        <v>974</v>
      </c>
      <c r="L423" s="87"/>
    </row>
    <row r="424" spans="2:12" s="88" customFormat="1" ht="18.75" customHeight="1" x14ac:dyDescent="0.2">
      <c r="B424" s="85" t="s">
        <v>1117</v>
      </c>
      <c r="C424" s="109">
        <v>0</v>
      </c>
      <c r="D424" s="109">
        <v>174</v>
      </c>
      <c r="E424" s="109">
        <v>0</v>
      </c>
      <c r="F424" s="109">
        <v>381</v>
      </c>
      <c r="G424" s="109">
        <v>53</v>
      </c>
      <c r="H424" s="109">
        <v>344</v>
      </c>
      <c r="I424" s="109">
        <v>12</v>
      </c>
      <c r="J424" s="109">
        <v>0</v>
      </c>
      <c r="K424" s="86">
        <v>964</v>
      </c>
      <c r="L424" s="87"/>
    </row>
    <row r="425" spans="2:12" s="88" customFormat="1" ht="18.75" customHeight="1" x14ac:dyDescent="0.2">
      <c r="B425" s="85" t="s">
        <v>196</v>
      </c>
      <c r="C425" s="109">
        <v>39</v>
      </c>
      <c r="D425" s="109">
        <v>175</v>
      </c>
      <c r="E425" s="109">
        <v>159</v>
      </c>
      <c r="F425" s="109">
        <v>123</v>
      </c>
      <c r="G425" s="109">
        <v>156</v>
      </c>
      <c r="H425" s="109">
        <v>114</v>
      </c>
      <c r="I425" s="109">
        <v>138</v>
      </c>
      <c r="J425" s="109">
        <v>55</v>
      </c>
      <c r="K425" s="86">
        <v>959</v>
      </c>
      <c r="L425" s="87"/>
    </row>
    <row r="426" spans="2:12" s="88" customFormat="1" ht="18.75" customHeight="1" x14ac:dyDescent="0.2">
      <c r="B426" s="85" t="s">
        <v>1172</v>
      </c>
      <c r="C426" s="109">
        <v>0</v>
      </c>
      <c r="D426" s="109">
        <v>0</v>
      </c>
      <c r="E426" s="109">
        <v>98</v>
      </c>
      <c r="F426" s="109">
        <v>858</v>
      </c>
      <c r="G426" s="109">
        <v>0</v>
      </c>
      <c r="H426" s="109">
        <v>0</v>
      </c>
      <c r="I426" s="109">
        <v>0</v>
      </c>
      <c r="J426" s="109">
        <v>0</v>
      </c>
      <c r="K426" s="86">
        <v>956</v>
      </c>
      <c r="L426" s="87"/>
    </row>
    <row r="427" spans="2:12" s="88" customFormat="1" ht="18.75" customHeight="1" x14ac:dyDescent="0.2">
      <c r="B427" s="85" t="s">
        <v>1004</v>
      </c>
      <c r="C427" s="109">
        <v>951</v>
      </c>
      <c r="D427" s="109">
        <v>0</v>
      </c>
      <c r="E427" s="109">
        <v>0</v>
      </c>
      <c r="F427" s="109">
        <v>0</v>
      </c>
      <c r="G427" s="109">
        <v>0</v>
      </c>
      <c r="H427" s="109">
        <v>0</v>
      </c>
      <c r="I427" s="109">
        <v>0</v>
      </c>
      <c r="J427" s="109">
        <v>0</v>
      </c>
      <c r="K427" s="86">
        <v>951</v>
      </c>
      <c r="L427" s="87"/>
    </row>
    <row r="428" spans="2:12" s="88" customFormat="1" ht="18.75" customHeight="1" x14ac:dyDescent="0.2">
      <c r="B428" s="85" t="s">
        <v>956</v>
      </c>
      <c r="C428" s="109">
        <v>0</v>
      </c>
      <c r="D428" s="109">
        <v>0</v>
      </c>
      <c r="E428" s="109">
        <v>876</v>
      </c>
      <c r="F428" s="109">
        <v>0</v>
      </c>
      <c r="G428" s="109">
        <v>0</v>
      </c>
      <c r="H428" s="109">
        <v>0</v>
      </c>
      <c r="I428" s="109">
        <v>73</v>
      </c>
      <c r="J428" s="109">
        <v>0</v>
      </c>
      <c r="K428" s="86">
        <v>949</v>
      </c>
      <c r="L428" s="87"/>
    </row>
    <row r="429" spans="2:12" s="88" customFormat="1" ht="18.75" customHeight="1" x14ac:dyDescent="0.2">
      <c r="B429" s="85" t="s">
        <v>1026</v>
      </c>
      <c r="C429" s="109">
        <v>726</v>
      </c>
      <c r="D429" s="109">
        <v>190</v>
      </c>
      <c r="E429" s="109">
        <v>0</v>
      </c>
      <c r="F429" s="109">
        <v>0</v>
      </c>
      <c r="G429" s="109">
        <v>0</v>
      </c>
      <c r="H429" s="109">
        <v>0</v>
      </c>
      <c r="I429" s="109">
        <v>0</v>
      </c>
      <c r="J429" s="109">
        <v>0</v>
      </c>
      <c r="K429" s="86">
        <v>916</v>
      </c>
      <c r="L429" s="87"/>
    </row>
    <row r="430" spans="2:12" s="88" customFormat="1" ht="18.75" customHeight="1" x14ac:dyDescent="0.2">
      <c r="B430" s="85" t="s">
        <v>1211</v>
      </c>
      <c r="C430" s="109">
        <v>0</v>
      </c>
      <c r="D430" s="109">
        <v>481</v>
      </c>
      <c r="E430" s="109">
        <v>0</v>
      </c>
      <c r="F430" s="109">
        <v>0</v>
      </c>
      <c r="G430" s="109">
        <v>0</v>
      </c>
      <c r="H430" s="109">
        <v>434</v>
      </c>
      <c r="I430" s="109">
        <v>0</v>
      </c>
      <c r="J430" s="109">
        <v>0</v>
      </c>
      <c r="K430" s="86">
        <v>915</v>
      </c>
      <c r="L430" s="87"/>
    </row>
    <row r="431" spans="2:12" s="88" customFormat="1" ht="18.75" customHeight="1" x14ac:dyDescent="0.2">
      <c r="B431" s="85" t="s">
        <v>1207</v>
      </c>
      <c r="C431" s="109">
        <v>588</v>
      </c>
      <c r="D431" s="109">
        <v>323</v>
      </c>
      <c r="E431" s="109">
        <v>0</v>
      </c>
      <c r="F431" s="109">
        <v>0</v>
      </c>
      <c r="G431" s="109">
        <v>0</v>
      </c>
      <c r="H431" s="109">
        <v>0</v>
      </c>
      <c r="I431" s="109">
        <v>0</v>
      </c>
      <c r="J431" s="109">
        <v>0</v>
      </c>
      <c r="K431" s="86">
        <v>911</v>
      </c>
      <c r="L431" s="87"/>
    </row>
    <row r="432" spans="2:12" s="88" customFormat="1" ht="18.75" customHeight="1" x14ac:dyDescent="0.2">
      <c r="B432" s="85" t="s">
        <v>1287</v>
      </c>
      <c r="C432" s="109">
        <v>0</v>
      </c>
      <c r="D432" s="109">
        <v>0</v>
      </c>
      <c r="E432" s="109">
        <v>0</v>
      </c>
      <c r="F432" s="109">
        <v>0</v>
      </c>
      <c r="G432" s="109">
        <v>0</v>
      </c>
      <c r="H432" s="109">
        <v>0</v>
      </c>
      <c r="I432" s="109">
        <v>591</v>
      </c>
      <c r="J432" s="109">
        <v>300</v>
      </c>
      <c r="K432" s="86">
        <v>891</v>
      </c>
      <c r="L432" s="87"/>
    </row>
    <row r="433" spans="2:12" s="88" customFormat="1" ht="18.75" customHeight="1" x14ac:dyDescent="0.2">
      <c r="B433" s="85" t="s">
        <v>1214</v>
      </c>
      <c r="C433" s="109">
        <v>198</v>
      </c>
      <c r="D433" s="109">
        <v>0</v>
      </c>
      <c r="E433" s="109">
        <v>0</v>
      </c>
      <c r="F433" s="109">
        <v>0</v>
      </c>
      <c r="G433" s="109">
        <v>0</v>
      </c>
      <c r="H433" s="109">
        <v>128</v>
      </c>
      <c r="I433" s="109">
        <v>562</v>
      </c>
      <c r="J433" s="109">
        <v>0</v>
      </c>
      <c r="K433" s="86">
        <v>888</v>
      </c>
      <c r="L433" s="87"/>
    </row>
    <row r="434" spans="2:12" s="88" customFormat="1" ht="18.75" customHeight="1" x14ac:dyDescent="0.2">
      <c r="B434" s="85" t="s">
        <v>1260</v>
      </c>
      <c r="C434" s="109">
        <v>0</v>
      </c>
      <c r="D434" s="109">
        <v>0</v>
      </c>
      <c r="E434" s="109">
        <v>0</v>
      </c>
      <c r="F434" s="109">
        <v>184</v>
      </c>
      <c r="G434" s="109">
        <v>0</v>
      </c>
      <c r="H434" s="109">
        <v>154</v>
      </c>
      <c r="I434" s="109">
        <v>173</v>
      </c>
      <c r="J434" s="109">
        <v>376</v>
      </c>
      <c r="K434" s="86">
        <v>887</v>
      </c>
      <c r="L434" s="87"/>
    </row>
    <row r="435" spans="2:12" s="88" customFormat="1" ht="18.75" customHeight="1" x14ac:dyDescent="0.2">
      <c r="B435" s="85" t="s">
        <v>1216</v>
      </c>
      <c r="C435" s="109">
        <v>0</v>
      </c>
      <c r="D435" s="109">
        <v>0</v>
      </c>
      <c r="E435" s="109">
        <v>532</v>
      </c>
      <c r="F435" s="109">
        <v>0</v>
      </c>
      <c r="G435" s="109">
        <v>0</v>
      </c>
      <c r="H435" s="109">
        <v>352</v>
      </c>
      <c r="I435" s="109">
        <v>0</v>
      </c>
      <c r="J435" s="109">
        <v>0</v>
      </c>
      <c r="K435" s="86">
        <v>884</v>
      </c>
      <c r="L435" s="87"/>
    </row>
    <row r="436" spans="2:12" s="88" customFormat="1" ht="18.75" customHeight="1" x14ac:dyDescent="0.2">
      <c r="B436" s="85" t="s">
        <v>1237</v>
      </c>
      <c r="C436" s="109">
        <v>0</v>
      </c>
      <c r="D436" s="109">
        <v>0</v>
      </c>
      <c r="E436" s="109">
        <v>0</v>
      </c>
      <c r="F436" s="109">
        <v>0</v>
      </c>
      <c r="G436" s="109">
        <v>0</v>
      </c>
      <c r="H436" s="109">
        <v>624</v>
      </c>
      <c r="I436" s="109">
        <v>132</v>
      </c>
      <c r="J436" s="109">
        <v>126</v>
      </c>
      <c r="K436" s="86">
        <v>882</v>
      </c>
      <c r="L436" s="87"/>
    </row>
    <row r="437" spans="2:12" s="88" customFormat="1" ht="18.75" customHeight="1" x14ac:dyDescent="0.2">
      <c r="B437" s="85" t="s">
        <v>1220</v>
      </c>
      <c r="C437" s="109">
        <v>0</v>
      </c>
      <c r="D437" s="109">
        <v>0</v>
      </c>
      <c r="E437" s="109">
        <v>0</v>
      </c>
      <c r="F437" s="109">
        <v>0</v>
      </c>
      <c r="G437" s="109">
        <v>869</v>
      </c>
      <c r="H437" s="109">
        <v>0</v>
      </c>
      <c r="I437" s="109">
        <v>0</v>
      </c>
      <c r="J437" s="109">
        <v>0</v>
      </c>
      <c r="K437" s="86">
        <v>869</v>
      </c>
      <c r="L437" s="87"/>
    </row>
    <row r="438" spans="2:12" s="88" customFormat="1" ht="18.75" customHeight="1" x14ac:dyDescent="0.2">
      <c r="B438" s="85" t="s">
        <v>1085</v>
      </c>
      <c r="C438" s="109">
        <v>394</v>
      </c>
      <c r="D438" s="109">
        <v>158</v>
      </c>
      <c r="E438" s="109">
        <v>157</v>
      </c>
      <c r="F438" s="109">
        <v>6</v>
      </c>
      <c r="G438" s="109">
        <v>29</v>
      </c>
      <c r="H438" s="109">
        <v>48</v>
      </c>
      <c r="I438" s="109">
        <v>40</v>
      </c>
      <c r="J438" s="109">
        <v>35</v>
      </c>
      <c r="K438" s="86">
        <v>867</v>
      </c>
      <c r="L438" s="87"/>
    </row>
    <row r="439" spans="2:12" s="88" customFormat="1" ht="18.75" customHeight="1" x14ac:dyDescent="0.2">
      <c r="B439" s="85" t="s">
        <v>1471</v>
      </c>
      <c r="C439" s="109">
        <v>0</v>
      </c>
      <c r="D439" s="109">
        <v>2</v>
      </c>
      <c r="E439" s="109">
        <v>7</v>
      </c>
      <c r="F439" s="109">
        <v>0</v>
      </c>
      <c r="G439" s="109">
        <v>30</v>
      </c>
      <c r="H439" s="109">
        <v>0</v>
      </c>
      <c r="I439" s="109">
        <v>223</v>
      </c>
      <c r="J439" s="109">
        <v>598</v>
      </c>
      <c r="K439" s="86">
        <v>860</v>
      </c>
      <c r="L439" s="87"/>
    </row>
    <row r="440" spans="2:12" s="88" customFormat="1" ht="18.75" customHeight="1" x14ac:dyDescent="0.2">
      <c r="B440" s="85" t="s">
        <v>1058</v>
      </c>
      <c r="C440" s="109">
        <v>605</v>
      </c>
      <c r="D440" s="109">
        <v>0</v>
      </c>
      <c r="E440" s="109">
        <v>0</v>
      </c>
      <c r="F440" s="109">
        <v>0</v>
      </c>
      <c r="G440" s="109">
        <v>248</v>
      </c>
      <c r="H440" s="109">
        <v>0</v>
      </c>
      <c r="I440" s="109">
        <v>0</v>
      </c>
      <c r="J440" s="109">
        <v>0</v>
      </c>
      <c r="K440" s="86">
        <v>853</v>
      </c>
      <c r="L440" s="87"/>
    </row>
    <row r="441" spans="2:12" s="88" customFormat="1" ht="18.75" customHeight="1" x14ac:dyDescent="0.2">
      <c r="B441" s="85" t="s">
        <v>1001</v>
      </c>
      <c r="C441" s="109">
        <v>22</v>
      </c>
      <c r="D441" s="109">
        <v>65</v>
      </c>
      <c r="E441" s="109">
        <v>0</v>
      </c>
      <c r="F441" s="109">
        <v>0</v>
      </c>
      <c r="G441" s="109">
        <v>50</v>
      </c>
      <c r="H441" s="109">
        <v>155</v>
      </c>
      <c r="I441" s="109">
        <v>262</v>
      </c>
      <c r="J441" s="109">
        <v>288</v>
      </c>
      <c r="K441" s="86">
        <v>842</v>
      </c>
      <c r="L441" s="87"/>
    </row>
    <row r="442" spans="2:12" s="88" customFormat="1" ht="18.75" customHeight="1" x14ac:dyDescent="0.2">
      <c r="B442" s="85" t="s">
        <v>305</v>
      </c>
      <c r="C442" s="109">
        <v>110</v>
      </c>
      <c r="D442" s="109">
        <v>22</v>
      </c>
      <c r="E442" s="109">
        <v>33</v>
      </c>
      <c r="F442" s="109">
        <v>100</v>
      </c>
      <c r="G442" s="109">
        <v>143</v>
      </c>
      <c r="H442" s="109">
        <v>170</v>
      </c>
      <c r="I442" s="109">
        <v>123</v>
      </c>
      <c r="J442" s="109">
        <v>125</v>
      </c>
      <c r="K442" s="86">
        <v>826</v>
      </c>
      <c r="L442" s="87"/>
    </row>
    <row r="443" spans="2:12" s="88" customFormat="1" ht="18.75" customHeight="1" x14ac:dyDescent="0.2">
      <c r="B443" s="85" t="s">
        <v>1200</v>
      </c>
      <c r="C443" s="109">
        <v>0</v>
      </c>
      <c r="D443" s="109">
        <v>0</v>
      </c>
      <c r="E443" s="109">
        <v>0</v>
      </c>
      <c r="F443" s="109">
        <v>0</v>
      </c>
      <c r="G443" s="109">
        <v>0</v>
      </c>
      <c r="H443" s="109">
        <v>825</v>
      </c>
      <c r="I443" s="109">
        <v>0</v>
      </c>
      <c r="J443" s="109">
        <v>0</v>
      </c>
      <c r="K443" s="86">
        <v>825</v>
      </c>
      <c r="L443" s="87"/>
    </row>
    <row r="444" spans="2:12" s="88" customFormat="1" ht="18.75" customHeight="1" x14ac:dyDescent="0.2">
      <c r="B444" s="85" t="s">
        <v>909</v>
      </c>
      <c r="C444" s="109">
        <v>0</v>
      </c>
      <c r="D444" s="109">
        <v>159</v>
      </c>
      <c r="E444" s="109">
        <v>0</v>
      </c>
      <c r="F444" s="109">
        <v>652</v>
      </c>
      <c r="G444" s="109">
        <v>0</v>
      </c>
      <c r="H444" s="109">
        <v>0</v>
      </c>
      <c r="I444" s="109">
        <v>0</v>
      </c>
      <c r="J444" s="109">
        <v>0</v>
      </c>
      <c r="K444" s="86">
        <v>811</v>
      </c>
      <c r="L444" s="87"/>
    </row>
    <row r="445" spans="2:12" s="88" customFormat="1" ht="18.75" customHeight="1" x14ac:dyDescent="0.2">
      <c r="B445" s="85" t="s">
        <v>1129</v>
      </c>
      <c r="C445" s="109">
        <v>277</v>
      </c>
      <c r="D445" s="109">
        <v>227</v>
      </c>
      <c r="E445" s="109">
        <v>0</v>
      </c>
      <c r="F445" s="109">
        <v>0</v>
      </c>
      <c r="G445" s="109">
        <v>0</v>
      </c>
      <c r="H445" s="109">
        <v>145</v>
      </c>
      <c r="I445" s="109">
        <v>160</v>
      </c>
      <c r="J445" s="109">
        <v>0</v>
      </c>
      <c r="K445" s="86">
        <v>809</v>
      </c>
      <c r="L445" s="87"/>
    </row>
    <row r="446" spans="2:12" s="88" customFormat="1" ht="18.75" customHeight="1" x14ac:dyDescent="0.2">
      <c r="B446" s="85" t="s">
        <v>1048</v>
      </c>
      <c r="C446" s="109">
        <v>0</v>
      </c>
      <c r="D446" s="109">
        <v>249</v>
      </c>
      <c r="E446" s="109">
        <v>0</v>
      </c>
      <c r="F446" s="109">
        <v>274</v>
      </c>
      <c r="G446" s="109">
        <v>286</v>
      </c>
      <c r="H446" s="109">
        <v>0</v>
      </c>
      <c r="I446" s="109">
        <v>0</v>
      </c>
      <c r="J446" s="109">
        <v>0</v>
      </c>
      <c r="K446" s="86">
        <v>809</v>
      </c>
      <c r="L446" s="87"/>
    </row>
    <row r="447" spans="2:12" s="88" customFormat="1" ht="18.75" customHeight="1" x14ac:dyDescent="0.2">
      <c r="B447" s="85" t="s">
        <v>1229</v>
      </c>
      <c r="C447" s="109">
        <v>0</v>
      </c>
      <c r="D447" s="109">
        <v>0</v>
      </c>
      <c r="E447" s="109">
        <v>0</v>
      </c>
      <c r="F447" s="109">
        <v>485</v>
      </c>
      <c r="G447" s="109">
        <v>137</v>
      </c>
      <c r="H447" s="109">
        <v>0</v>
      </c>
      <c r="I447" s="109">
        <v>185</v>
      </c>
      <c r="J447" s="109">
        <v>0</v>
      </c>
      <c r="K447" s="86">
        <v>807</v>
      </c>
      <c r="L447" s="87"/>
    </row>
    <row r="448" spans="2:12" s="88" customFormat="1" ht="18.75" customHeight="1" x14ac:dyDescent="0.2">
      <c r="B448" s="85" t="s">
        <v>1232</v>
      </c>
      <c r="C448" s="109">
        <v>0</v>
      </c>
      <c r="D448" s="109">
        <v>0</v>
      </c>
      <c r="E448" s="109">
        <v>795</v>
      </c>
      <c r="F448" s="109">
        <v>0</v>
      </c>
      <c r="G448" s="109">
        <v>0</v>
      </c>
      <c r="H448" s="109">
        <v>0</v>
      </c>
      <c r="I448" s="109">
        <v>0</v>
      </c>
      <c r="J448" s="109">
        <v>0</v>
      </c>
      <c r="K448" s="86">
        <v>795</v>
      </c>
      <c r="L448" s="87"/>
    </row>
    <row r="449" spans="2:12" s="88" customFormat="1" ht="18.75" customHeight="1" x14ac:dyDescent="0.2">
      <c r="B449" s="85" t="s">
        <v>1082</v>
      </c>
      <c r="C449" s="109">
        <v>0</v>
      </c>
      <c r="D449" s="109">
        <v>0</v>
      </c>
      <c r="E449" s="109">
        <v>0</v>
      </c>
      <c r="F449" s="109">
        <v>84</v>
      </c>
      <c r="G449" s="109">
        <v>702</v>
      </c>
      <c r="H449" s="109">
        <v>0</v>
      </c>
      <c r="I449" s="109">
        <v>0</v>
      </c>
      <c r="J449" s="109">
        <v>0</v>
      </c>
      <c r="K449" s="86">
        <v>786</v>
      </c>
      <c r="L449" s="87"/>
    </row>
    <row r="450" spans="2:12" s="88" customFormat="1" ht="18.75" customHeight="1" x14ac:dyDescent="0.2">
      <c r="B450" s="85" t="s">
        <v>985</v>
      </c>
      <c r="C450" s="109">
        <v>4</v>
      </c>
      <c r="D450" s="109">
        <v>712</v>
      </c>
      <c r="E450" s="109">
        <v>6</v>
      </c>
      <c r="F450" s="109">
        <v>16</v>
      </c>
      <c r="G450" s="109">
        <v>0</v>
      </c>
      <c r="H450" s="109">
        <v>7</v>
      </c>
      <c r="I450" s="109">
        <v>28</v>
      </c>
      <c r="J450" s="109">
        <v>0</v>
      </c>
      <c r="K450" s="86">
        <v>773</v>
      </c>
      <c r="L450" s="87"/>
    </row>
    <row r="451" spans="2:12" s="88" customFormat="1" ht="18.75" customHeight="1" x14ac:dyDescent="0.2">
      <c r="B451" s="85" t="s">
        <v>1267</v>
      </c>
      <c r="C451" s="109">
        <v>0</v>
      </c>
      <c r="D451" s="109">
        <v>0</v>
      </c>
      <c r="E451" s="109">
        <v>0</v>
      </c>
      <c r="F451" s="109">
        <v>0</v>
      </c>
      <c r="G451" s="109">
        <v>0</v>
      </c>
      <c r="H451" s="109">
        <v>634</v>
      </c>
      <c r="I451" s="109">
        <v>0</v>
      </c>
      <c r="J451" s="109">
        <v>126</v>
      </c>
      <c r="K451" s="86">
        <v>760</v>
      </c>
      <c r="L451" s="87"/>
    </row>
    <row r="452" spans="2:12" s="88" customFormat="1" ht="18.75" customHeight="1" x14ac:dyDescent="0.2">
      <c r="B452" s="85" t="s">
        <v>1309</v>
      </c>
      <c r="C452" s="109">
        <v>0</v>
      </c>
      <c r="D452" s="109">
        <v>0</v>
      </c>
      <c r="E452" s="109">
        <v>0</v>
      </c>
      <c r="F452" s="109">
        <v>0</v>
      </c>
      <c r="G452" s="109">
        <v>5</v>
      </c>
      <c r="H452" s="109">
        <v>0</v>
      </c>
      <c r="I452" s="109">
        <v>131</v>
      </c>
      <c r="J452" s="109">
        <v>615</v>
      </c>
      <c r="K452" s="86">
        <v>751</v>
      </c>
      <c r="L452" s="87"/>
    </row>
    <row r="453" spans="2:12" s="88" customFormat="1" ht="18.75" customHeight="1" x14ac:dyDescent="0.2">
      <c r="B453" s="85" t="s">
        <v>1386</v>
      </c>
      <c r="C453" s="109">
        <v>0</v>
      </c>
      <c r="D453" s="109">
        <v>0</v>
      </c>
      <c r="E453" s="109">
        <v>359</v>
      </c>
      <c r="F453" s="109">
        <v>0</v>
      </c>
      <c r="G453" s="109">
        <v>0</v>
      </c>
      <c r="H453" s="109">
        <v>0</v>
      </c>
      <c r="I453" s="109">
        <v>0</v>
      </c>
      <c r="J453" s="109">
        <v>391</v>
      </c>
      <c r="K453" s="86">
        <v>750</v>
      </c>
      <c r="L453" s="87"/>
    </row>
    <row r="454" spans="2:12" s="88" customFormat="1" ht="18.75" customHeight="1" x14ac:dyDescent="0.2">
      <c r="B454" s="85" t="s">
        <v>1239</v>
      </c>
      <c r="C454" s="109">
        <v>0</v>
      </c>
      <c r="D454" s="109">
        <v>0</v>
      </c>
      <c r="E454" s="109">
        <v>0</v>
      </c>
      <c r="F454" s="109">
        <v>0</v>
      </c>
      <c r="G454" s="109">
        <v>0</v>
      </c>
      <c r="H454" s="109">
        <v>0</v>
      </c>
      <c r="I454" s="109">
        <v>750</v>
      </c>
      <c r="J454" s="109">
        <v>0</v>
      </c>
      <c r="K454" s="86">
        <v>750</v>
      </c>
      <c r="L454" s="87"/>
    </row>
    <row r="455" spans="2:12" s="88" customFormat="1" ht="18.75" customHeight="1" x14ac:dyDescent="0.2">
      <c r="B455" s="85" t="s">
        <v>1183</v>
      </c>
      <c r="C455" s="109">
        <v>0</v>
      </c>
      <c r="D455" s="109">
        <v>0</v>
      </c>
      <c r="E455" s="109">
        <v>0</v>
      </c>
      <c r="F455" s="109">
        <v>0</v>
      </c>
      <c r="G455" s="109">
        <v>0</v>
      </c>
      <c r="H455" s="109">
        <v>0</v>
      </c>
      <c r="I455" s="109">
        <v>743</v>
      </c>
      <c r="J455" s="109">
        <v>0</v>
      </c>
      <c r="K455" s="86">
        <v>743</v>
      </c>
      <c r="L455" s="87"/>
    </row>
    <row r="456" spans="2:12" s="88" customFormat="1" ht="18.75" customHeight="1" x14ac:dyDescent="0.2">
      <c r="B456" s="85" t="s">
        <v>1201</v>
      </c>
      <c r="C456" s="109">
        <v>108</v>
      </c>
      <c r="D456" s="109">
        <v>363</v>
      </c>
      <c r="E456" s="109">
        <v>11</v>
      </c>
      <c r="F456" s="109">
        <v>89</v>
      </c>
      <c r="G456" s="109">
        <v>16</v>
      </c>
      <c r="H456" s="109">
        <v>7</v>
      </c>
      <c r="I456" s="109">
        <v>26</v>
      </c>
      <c r="J456" s="109">
        <v>118</v>
      </c>
      <c r="K456" s="86">
        <v>738</v>
      </c>
      <c r="L456" s="87"/>
    </row>
    <row r="457" spans="2:12" s="88" customFormat="1" ht="18.75" customHeight="1" x14ac:dyDescent="0.2">
      <c r="B457" s="85" t="s">
        <v>3139</v>
      </c>
      <c r="C457" s="109">
        <v>0</v>
      </c>
      <c r="D457" s="109">
        <v>0</v>
      </c>
      <c r="E457" s="109">
        <v>0</v>
      </c>
      <c r="F457" s="109">
        <v>0</v>
      </c>
      <c r="G457" s="109">
        <v>0</v>
      </c>
      <c r="H457" s="109">
        <v>51</v>
      </c>
      <c r="I457" s="109">
        <v>161</v>
      </c>
      <c r="J457" s="109">
        <v>525</v>
      </c>
      <c r="K457" s="86">
        <v>737</v>
      </c>
      <c r="L457" s="87"/>
    </row>
    <row r="458" spans="2:12" s="88" customFormat="1" ht="18.75" customHeight="1" x14ac:dyDescent="0.2">
      <c r="B458" s="85" t="s">
        <v>1243</v>
      </c>
      <c r="C458" s="109">
        <v>202</v>
      </c>
      <c r="D458" s="109">
        <v>82</v>
      </c>
      <c r="E458" s="109">
        <v>0</v>
      </c>
      <c r="F458" s="109">
        <v>106</v>
      </c>
      <c r="G458" s="109">
        <v>230</v>
      </c>
      <c r="H458" s="109">
        <v>106</v>
      </c>
      <c r="I458" s="109">
        <v>0</v>
      </c>
      <c r="J458" s="109">
        <v>0</v>
      </c>
      <c r="K458" s="86">
        <v>726</v>
      </c>
      <c r="L458" s="87"/>
    </row>
    <row r="459" spans="2:12" s="88" customFormat="1" ht="18.75" customHeight="1" x14ac:dyDescent="0.2">
      <c r="B459" s="85" t="s">
        <v>1246</v>
      </c>
      <c r="C459" s="109">
        <v>0</v>
      </c>
      <c r="D459" s="109">
        <v>63</v>
      </c>
      <c r="E459" s="109">
        <v>0</v>
      </c>
      <c r="F459" s="109">
        <v>50</v>
      </c>
      <c r="G459" s="109">
        <v>248</v>
      </c>
      <c r="H459" s="109">
        <v>73</v>
      </c>
      <c r="I459" s="109">
        <v>281</v>
      </c>
      <c r="J459" s="109">
        <v>0</v>
      </c>
      <c r="K459" s="86">
        <v>715</v>
      </c>
      <c r="L459" s="87"/>
    </row>
    <row r="460" spans="2:12" s="88" customFormat="1" ht="18.75" customHeight="1" x14ac:dyDescent="0.2">
      <c r="B460" s="85" t="s">
        <v>1247</v>
      </c>
      <c r="C460" s="109">
        <v>0</v>
      </c>
      <c r="D460" s="109">
        <v>0</v>
      </c>
      <c r="E460" s="109">
        <v>0</v>
      </c>
      <c r="F460" s="109">
        <v>0</v>
      </c>
      <c r="G460" s="109">
        <v>0</v>
      </c>
      <c r="H460" s="109">
        <v>0</v>
      </c>
      <c r="I460" s="109">
        <v>710</v>
      </c>
      <c r="J460" s="109">
        <v>0</v>
      </c>
      <c r="K460" s="86">
        <v>710</v>
      </c>
      <c r="L460" s="87"/>
    </row>
    <row r="461" spans="2:12" s="88" customFormat="1" ht="18.75" customHeight="1" x14ac:dyDescent="0.2">
      <c r="B461" s="85" t="s">
        <v>1156</v>
      </c>
      <c r="C461" s="109">
        <v>708</v>
      </c>
      <c r="D461" s="109">
        <v>0</v>
      </c>
      <c r="E461" s="109">
        <v>0</v>
      </c>
      <c r="F461" s="109">
        <v>0</v>
      </c>
      <c r="G461" s="109">
        <v>0</v>
      </c>
      <c r="H461" s="109">
        <v>0</v>
      </c>
      <c r="I461" s="109">
        <v>0</v>
      </c>
      <c r="J461" s="109">
        <v>0</v>
      </c>
      <c r="K461" s="86">
        <v>708</v>
      </c>
      <c r="L461" s="87"/>
    </row>
    <row r="462" spans="2:12" s="88" customFormat="1" ht="18.75" customHeight="1" x14ac:dyDescent="0.2">
      <c r="B462" s="85" t="s">
        <v>1202</v>
      </c>
      <c r="C462" s="109">
        <v>134</v>
      </c>
      <c r="D462" s="109">
        <v>1</v>
      </c>
      <c r="E462" s="109">
        <v>2</v>
      </c>
      <c r="F462" s="109">
        <v>14</v>
      </c>
      <c r="G462" s="109">
        <v>2</v>
      </c>
      <c r="H462" s="109">
        <v>140</v>
      </c>
      <c r="I462" s="109">
        <v>6</v>
      </c>
      <c r="J462" s="109">
        <v>408</v>
      </c>
      <c r="K462" s="86">
        <v>707</v>
      </c>
      <c r="L462" s="87"/>
    </row>
    <row r="463" spans="2:12" s="88" customFormat="1" ht="18.75" customHeight="1" x14ac:dyDescent="0.2">
      <c r="B463" s="85" t="s">
        <v>1265</v>
      </c>
      <c r="C463" s="109">
        <v>162</v>
      </c>
      <c r="D463" s="109">
        <v>14</v>
      </c>
      <c r="E463" s="109">
        <v>21</v>
      </c>
      <c r="F463" s="109">
        <v>48</v>
      </c>
      <c r="G463" s="109">
        <v>31</v>
      </c>
      <c r="H463" s="109">
        <v>11</v>
      </c>
      <c r="I463" s="109">
        <v>35</v>
      </c>
      <c r="J463" s="109">
        <v>384</v>
      </c>
      <c r="K463" s="86">
        <v>706</v>
      </c>
      <c r="L463" s="87"/>
    </row>
    <row r="464" spans="2:12" s="88" customFormat="1" ht="18.75" customHeight="1" x14ac:dyDescent="0.2">
      <c r="B464" s="85" t="s">
        <v>3030</v>
      </c>
      <c r="C464" s="109">
        <v>0</v>
      </c>
      <c r="D464" s="109">
        <v>0</v>
      </c>
      <c r="E464" s="109">
        <v>0</v>
      </c>
      <c r="F464" s="109">
        <v>0</v>
      </c>
      <c r="G464" s="109">
        <v>0</v>
      </c>
      <c r="H464" s="109">
        <v>0</v>
      </c>
      <c r="I464" s="109">
        <v>0</v>
      </c>
      <c r="J464" s="109">
        <v>704</v>
      </c>
      <c r="K464" s="86">
        <v>704</v>
      </c>
      <c r="L464" s="87"/>
    </row>
    <row r="465" spans="2:12" s="88" customFormat="1" ht="18.75" customHeight="1" x14ac:dyDescent="0.2">
      <c r="B465" s="85" t="s">
        <v>1103</v>
      </c>
      <c r="C465" s="109">
        <v>0</v>
      </c>
      <c r="D465" s="109">
        <v>5</v>
      </c>
      <c r="E465" s="109">
        <v>12</v>
      </c>
      <c r="F465" s="109">
        <v>17</v>
      </c>
      <c r="G465" s="109">
        <v>44</v>
      </c>
      <c r="H465" s="109">
        <v>19</v>
      </c>
      <c r="I465" s="109">
        <v>344</v>
      </c>
      <c r="J465" s="109">
        <v>262</v>
      </c>
      <c r="K465" s="86">
        <v>703</v>
      </c>
      <c r="L465" s="87"/>
    </row>
    <row r="466" spans="2:12" s="88" customFormat="1" ht="18.75" customHeight="1" x14ac:dyDescent="0.2">
      <c r="B466" s="85" t="s">
        <v>958</v>
      </c>
      <c r="C466" s="109">
        <v>0</v>
      </c>
      <c r="D466" s="109">
        <v>0</v>
      </c>
      <c r="E466" s="109">
        <v>498</v>
      </c>
      <c r="F466" s="109">
        <v>0</v>
      </c>
      <c r="G466" s="109">
        <v>0</v>
      </c>
      <c r="H466" s="109">
        <v>0</v>
      </c>
      <c r="I466" s="109">
        <v>6</v>
      </c>
      <c r="J466" s="109">
        <v>180</v>
      </c>
      <c r="K466" s="86">
        <v>684</v>
      </c>
      <c r="L466" s="87"/>
    </row>
    <row r="467" spans="2:12" s="88" customFormat="1" ht="18.75" customHeight="1" x14ac:dyDescent="0.2">
      <c r="B467" s="85" t="s">
        <v>1118</v>
      </c>
      <c r="C467" s="109">
        <v>3</v>
      </c>
      <c r="D467" s="109">
        <v>4</v>
      </c>
      <c r="E467" s="109">
        <v>146</v>
      </c>
      <c r="F467" s="109">
        <v>171</v>
      </c>
      <c r="G467" s="109">
        <v>101</v>
      </c>
      <c r="H467" s="109">
        <v>216</v>
      </c>
      <c r="I467" s="109">
        <v>36</v>
      </c>
      <c r="J467" s="109">
        <v>0</v>
      </c>
      <c r="K467" s="86">
        <v>677</v>
      </c>
      <c r="L467" s="87"/>
    </row>
    <row r="468" spans="2:12" s="88" customFormat="1" ht="18.75" customHeight="1" x14ac:dyDescent="0.2">
      <c r="B468" s="85" t="s">
        <v>1363</v>
      </c>
      <c r="C468" s="109">
        <v>0</v>
      </c>
      <c r="D468" s="109">
        <v>0</v>
      </c>
      <c r="E468" s="109">
        <v>0</v>
      </c>
      <c r="F468" s="109">
        <v>0</v>
      </c>
      <c r="G468" s="109">
        <v>0</v>
      </c>
      <c r="H468" s="109">
        <v>0</v>
      </c>
      <c r="I468" s="109">
        <v>411</v>
      </c>
      <c r="J468" s="109">
        <v>264</v>
      </c>
      <c r="K468" s="86">
        <v>675</v>
      </c>
      <c r="L468" s="87"/>
    </row>
    <row r="469" spans="2:12" s="88" customFormat="1" ht="18.75" customHeight="1" x14ac:dyDescent="0.2">
      <c r="B469" s="85" t="s">
        <v>1218</v>
      </c>
      <c r="C469" s="109">
        <v>276</v>
      </c>
      <c r="D469" s="109">
        <v>394</v>
      </c>
      <c r="E469" s="109">
        <v>0</v>
      </c>
      <c r="F469" s="109">
        <v>0</v>
      </c>
      <c r="G469" s="109">
        <v>0</v>
      </c>
      <c r="H469" s="109">
        <v>0</v>
      </c>
      <c r="I469" s="109">
        <v>0</v>
      </c>
      <c r="J469" s="109">
        <v>0</v>
      </c>
      <c r="K469" s="86">
        <v>670</v>
      </c>
      <c r="L469" s="87"/>
    </row>
    <row r="470" spans="2:12" s="88" customFormat="1" ht="18.75" customHeight="1" x14ac:dyDescent="0.2">
      <c r="B470" s="85" t="s">
        <v>1241</v>
      </c>
      <c r="C470" s="109">
        <v>61</v>
      </c>
      <c r="D470" s="109">
        <v>61</v>
      </c>
      <c r="E470" s="109">
        <v>43</v>
      </c>
      <c r="F470" s="109">
        <v>27</v>
      </c>
      <c r="G470" s="109">
        <v>103</v>
      </c>
      <c r="H470" s="109">
        <v>120</v>
      </c>
      <c r="I470" s="109">
        <v>83</v>
      </c>
      <c r="J470" s="109">
        <v>165</v>
      </c>
      <c r="K470" s="86">
        <v>663</v>
      </c>
      <c r="L470" s="87"/>
    </row>
    <row r="471" spans="2:12" s="88" customFormat="1" ht="18.75" customHeight="1" x14ac:dyDescent="0.2">
      <c r="B471" s="85" t="s">
        <v>1259</v>
      </c>
      <c r="C471" s="109">
        <v>0</v>
      </c>
      <c r="D471" s="109">
        <v>0</v>
      </c>
      <c r="E471" s="109">
        <v>0</v>
      </c>
      <c r="F471" s="109">
        <v>0</v>
      </c>
      <c r="G471" s="109">
        <v>140</v>
      </c>
      <c r="H471" s="109">
        <v>519</v>
      </c>
      <c r="I471" s="109">
        <v>0</v>
      </c>
      <c r="J471" s="109">
        <v>0</v>
      </c>
      <c r="K471" s="86">
        <v>659</v>
      </c>
      <c r="L471" s="87"/>
    </row>
    <row r="472" spans="2:12" s="88" customFormat="1" ht="18.75" customHeight="1" x14ac:dyDescent="0.2">
      <c r="B472" s="85" t="s">
        <v>129</v>
      </c>
      <c r="C472" s="109">
        <v>13</v>
      </c>
      <c r="D472" s="109">
        <v>304</v>
      </c>
      <c r="E472" s="109">
        <v>105</v>
      </c>
      <c r="F472" s="109">
        <v>46</v>
      </c>
      <c r="G472" s="109">
        <v>3</v>
      </c>
      <c r="H472" s="109">
        <v>0</v>
      </c>
      <c r="I472" s="109">
        <v>0</v>
      </c>
      <c r="J472" s="109">
        <v>186</v>
      </c>
      <c r="K472" s="86">
        <v>657</v>
      </c>
      <c r="L472" s="87"/>
    </row>
    <row r="473" spans="2:12" s="88" customFormat="1" ht="18.75" customHeight="1" x14ac:dyDescent="0.2">
      <c r="B473" s="85" t="s">
        <v>298</v>
      </c>
      <c r="C473" s="109">
        <v>45</v>
      </c>
      <c r="D473" s="109">
        <v>8</v>
      </c>
      <c r="E473" s="109">
        <v>11</v>
      </c>
      <c r="F473" s="109">
        <v>71</v>
      </c>
      <c r="G473" s="109">
        <v>240</v>
      </c>
      <c r="H473" s="109">
        <v>88</v>
      </c>
      <c r="I473" s="109">
        <v>90</v>
      </c>
      <c r="J473" s="109">
        <v>101</v>
      </c>
      <c r="K473" s="86">
        <v>654</v>
      </c>
      <c r="L473" s="87"/>
    </row>
    <row r="474" spans="2:12" s="88" customFormat="1" ht="18.75" customHeight="1" x14ac:dyDescent="0.2">
      <c r="B474" s="85" t="s">
        <v>1261</v>
      </c>
      <c r="C474" s="109">
        <v>322</v>
      </c>
      <c r="D474" s="109">
        <v>0</v>
      </c>
      <c r="E474" s="109">
        <v>0</v>
      </c>
      <c r="F474" s="109">
        <v>0</v>
      </c>
      <c r="G474" s="109">
        <v>0</v>
      </c>
      <c r="H474" s="109">
        <v>0</v>
      </c>
      <c r="I474" s="109">
        <v>328</v>
      </c>
      <c r="J474" s="109">
        <v>0</v>
      </c>
      <c r="K474" s="86">
        <v>650</v>
      </c>
      <c r="L474" s="87"/>
    </row>
    <row r="475" spans="2:12" s="88" customFormat="1" ht="18.75" customHeight="1" x14ac:dyDescent="0.2">
      <c r="B475" s="85" t="s">
        <v>1262</v>
      </c>
      <c r="C475" s="109">
        <v>224</v>
      </c>
      <c r="D475" s="109">
        <v>235</v>
      </c>
      <c r="E475" s="109">
        <v>141</v>
      </c>
      <c r="F475" s="109">
        <v>44</v>
      </c>
      <c r="G475" s="109">
        <v>2</v>
      </c>
      <c r="H475" s="109">
        <v>0</v>
      </c>
      <c r="I475" s="109">
        <v>0</v>
      </c>
      <c r="J475" s="109">
        <v>0</v>
      </c>
      <c r="K475" s="86">
        <v>646</v>
      </c>
      <c r="L475" s="87"/>
    </row>
    <row r="476" spans="2:12" s="88" customFormat="1" ht="18.75" customHeight="1" x14ac:dyDescent="0.2">
      <c r="B476" s="85" t="s">
        <v>1264</v>
      </c>
      <c r="C476" s="109">
        <v>0</v>
      </c>
      <c r="D476" s="109">
        <v>0</v>
      </c>
      <c r="E476" s="109">
        <v>643</v>
      </c>
      <c r="F476" s="109">
        <v>0</v>
      </c>
      <c r="G476" s="109">
        <v>0</v>
      </c>
      <c r="H476" s="109">
        <v>0</v>
      </c>
      <c r="I476" s="109">
        <v>0</v>
      </c>
      <c r="J476" s="109">
        <v>0</v>
      </c>
      <c r="K476" s="86">
        <v>643</v>
      </c>
      <c r="L476" s="87"/>
    </row>
    <row r="477" spans="2:12" s="88" customFormat="1" ht="18.75" customHeight="1" x14ac:dyDescent="0.2">
      <c r="B477" s="85" t="s">
        <v>1187</v>
      </c>
      <c r="C477" s="109">
        <v>0</v>
      </c>
      <c r="D477" s="109">
        <v>0</v>
      </c>
      <c r="E477" s="109">
        <v>133</v>
      </c>
      <c r="F477" s="109">
        <v>7</v>
      </c>
      <c r="G477" s="109">
        <v>15</v>
      </c>
      <c r="H477" s="109">
        <v>258</v>
      </c>
      <c r="I477" s="109">
        <v>220</v>
      </c>
      <c r="J477" s="109">
        <v>6</v>
      </c>
      <c r="K477" s="86">
        <v>639</v>
      </c>
      <c r="L477" s="87"/>
    </row>
    <row r="478" spans="2:12" s="88" customFormat="1" ht="18.75" customHeight="1" x14ac:dyDescent="0.2">
      <c r="B478" s="85" t="s">
        <v>1223</v>
      </c>
      <c r="C478" s="109">
        <v>30</v>
      </c>
      <c r="D478" s="109">
        <v>29</v>
      </c>
      <c r="E478" s="109">
        <v>35</v>
      </c>
      <c r="F478" s="109">
        <v>134</v>
      </c>
      <c r="G478" s="109">
        <v>211</v>
      </c>
      <c r="H478" s="109">
        <v>83</v>
      </c>
      <c r="I478" s="109">
        <v>10</v>
      </c>
      <c r="J478" s="109">
        <v>101</v>
      </c>
      <c r="K478" s="86">
        <v>633</v>
      </c>
      <c r="L478" s="87"/>
    </row>
    <row r="479" spans="2:12" s="88" customFormat="1" ht="18.75" customHeight="1" x14ac:dyDescent="0.2">
      <c r="B479" s="85" t="s">
        <v>1270</v>
      </c>
      <c r="C479" s="109">
        <v>627</v>
      </c>
      <c r="D479" s="109">
        <v>0</v>
      </c>
      <c r="E479" s="109">
        <v>0</v>
      </c>
      <c r="F479" s="109">
        <v>0</v>
      </c>
      <c r="G479" s="109">
        <v>0</v>
      </c>
      <c r="H479" s="109">
        <v>0</v>
      </c>
      <c r="I479" s="109">
        <v>0</v>
      </c>
      <c r="J479" s="109">
        <v>0</v>
      </c>
      <c r="K479" s="86">
        <v>627</v>
      </c>
      <c r="L479" s="87"/>
    </row>
    <row r="480" spans="2:12" s="88" customFormat="1" ht="18.75" customHeight="1" x14ac:dyDescent="0.2">
      <c r="B480" s="85" t="s">
        <v>1272</v>
      </c>
      <c r="C480" s="109">
        <v>0</v>
      </c>
      <c r="D480" s="109">
        <v>624</v>
      </c>
      <c r="E480" s="109">
        <v>0</v>
      </c>
      <c r="F480" s="109">
        <v>0</v>
      </c>
      <c r="G480" s="109">
        <v>0</v>
      </c>
      <c r="H480" s="109">
        <v>0</v>
      </c>
      <c r="I480" s="109">
        <v>0</v>
      </c>
      <c r="J480" s="109">
        <v>0</v>
      </c>
      <c r="K480" s="86">
        <v>624</v>
      </c>
      <c r="L480" s="87"/>
    </row>
    <row r="481" spans="2:12" s="88" customFormat="1" ht="18.75" customHeight="1" x14ac:dyDescent="0.2">
      <c r="B481" s="85" t="s">
        <v>884</v>
      </c>
      <c r="C481" s="109">
        <v>0</v>
      </c>
      <c r="D481" s="109">
        <v>624</v>
      </c>
      <c r="E481" s="109">
        <v>0</v>
      </c>
      <c r="F481" s="109">
        <v>0</v>
      </c>
      <c r="G481" s="109">
        <v>0</v>
      </c>
      <c r="H481" s="109">
        <v>0</v>
      </c>
      <c r="I481" s="109">
        <v>0</v>
      </c>
      <c r="J481" s="109">
        <v>0</v>
      </c>
      <c r="K481" s="86">
        <v>624</v>
      </c>
      <c r="L481" s="87"/>
    </row>
    <row r="482" spans="2:12" s="88" customFormat="1" ht="18.75" customHeight="1" x14ac:dyDescent="0.2">
      <c r="B482" s="85" t="s">
        <v>1275</v>
      </c>
      <c r="C482" s="109">
        <v>0</v>
      </c>
      <c r="D482" s="109">
        <v>0</v>
      </c>
      <c r="E482" s="109">
        <v>0</v>
      </c>
      <c r="F482" s="109">
        <v>0</v>
      </c>
      <c r="G482" s="109">
        <v>0</v>
      </c>
      <c r="H482" s="109">
        <v>0</v>
      </c>
      <c r="I482" s="109">
        <v>616</v>
      </c>
      <c r="J482" s="109">
        <v>0</v>
      </c>
      <c r="K482" s="86">
        <v>616</v>
      </c>
      <c r="L482" s="87"/>
    </row>
    <row r="483" spans="2:12" s="88" customFormat="1" ht="18.75" customHeight="1" x14ac:dyDescent="0.2">
      <c r="B483" s="85" t="s">
        <v>300</v>
      </c>
      <c r="C483" s="109">
        <v>53</v>
      </c>
      <c r="D483" s="109">
        <v>113</v>
      </c>
      <c r="E483" s="109">
        <v>193</v>
      </c>
      <c r="F483" s="109">
        <v>30</v>
      </c>
      <c r="G483" s="109">
        <v>10</v>
      </c>
      <c r="H483" s="109">
        <v>77</v>
      </c>
      <c r="I483" s="109">
        <v>122</v>
      </c>
      <c r="J483" s="109">
        <v>14</v>
      </c>
      <c r="K483" s="86">
        <v>612</v>
      </c>
      <c r="L483" s="87"/>
    </row>
    <row r="484" spans="2:12" s="88" customFormat="1" ht="18.75" customHeight="1" x14ac:dyDescent="0.2">
      <c r="B484" s="85" t="s">
        <v>1434</v>
      </c>
      <c r="C484" s="109">
        <v>117</v>
      </c>
      <c r="D484" s="109">
        <v>0</v>
      </c>
      <c r="E484" s="109">
        <v>0</v>
      </c>
      <c r="F484" s="109">
        <v>6</v>
      </c>
      <c r="G484" s="109">
        <v>0</v>
      </c>
      <c r="H484" s="109">
        <v>2</v>
      </c>
      <c r="I484" s="109">
        <v>179</v>
      </c>
      <c r="J484" s="109">
        <v>307</v>
      </c>
      <c r="K484" s="86">
        <v>611</v>
      </c>
      <c r="L484" s="87"/>
    </row>
    <row r="485" spans="2:12" s="88" customFormat="1" ht="18.75" customHeight="1" x14ac:dyDescent="0.2">
      <c r="B485" s="85" t="s">
        <v>1396</v>
      </c>
      <c r="C485" s="109">
        <v>0</v>
      </c>
      <c r="D485" s="109">
        <v>0</v>
      </c>
      <c r="E485" s="109">
        <v>0</v>
      </c>
      <c r="F485" s="109">
        <v>0</v>
      </c>
      <c r="G485" s="109">
        <v>0</v>
      </c>
      <c r="H485" s="109">
        <v>2</v>
      </c>
      <c r="I485" s="109">
        <v>343</v>
      </c>
      <c r="J485" s="109">
        <v>264</v>
      </c>
      <c r="K485" s="86">
        <v>609</v>
      </c>
      <c r="L485" s="87"/>
    </row>
    <row r="486" spans="2:12" s="88" customFormat="1" ht="18.75" customHeight="1" x14ac:dyDescent="0.2">
      <c r="B486" s="85" t="s">
        <v>3140</v>
      </c>
      <c r="C486" s="109">
        <v>0</v>
      </c>
      <c r="D486" s="109">
        <v>0</v>
      </c>
      <c r="E486" s="109">
        <v>0</v>
      </c>
      <c r="F486" s="109">
        <v>0</v>
      </c>
      <c r="G486" s="109">
        <v>0</v>
      </c>
      <c r="H486" s="109">
        <v>164</v>
      </c>
      <c r="I486" s="109">
        <v>273</v>
      </c>
      <c r="J486" s="109">
        <v>171</v>
      </c>
      <c r="K486" s="86">
        <v>608</v>
      </c>
      <c r="L486" s="87"/>
    </row>
    <row r="487" spans="2:12" s="88" customFormat="1" ht="18.75" customHeight="1" x14ac:dyDescent="0.2">
      <c r="B487" s="85" t="s">
        <v>1185</v>
      </c>
      <c r="C487" s="109">
        <v>0</v>
      </c>
      <c r="D487" s="109">
        <v>57</v>
      </c>
      <c r="E487" s="109">
        <v>335</v>
      </c>
      <c r="F487" s="109">
        <v>101</v>
      </c>
      <c r="G487" s="109">
        <v>0</v>
      </c>
      <c r="H487" s="109">
        <v>0</v>
      </c>
      <c r="I487" s="109">
        <v>112</v>
      </c>
      <c r="J487" s="109">
        <v>0</v>
      </c>
      <c r="K487" s="86">
        <v>605</v>
      </c>
      <c r="L487" s="87"/>
    </row>
    <row r="488" spans="2:12" s="88" customFormat="1" ht="18.75" customHeight="1" x14ac:dyDescent="0.2">
      <c r="B488" s="85" t="s">
        <v>1194</v>
      </c>
      <c r="C488" s="109">
        <v>29</v>
      </c>
      <c r="D488" s="109">
        <v>263</v>
      </c>
      <c r="E488" s="109">
        <v>9</v>
      </c>
      <c r="F488" s="109">
        <v>183</v>
      </c>
      <c r="G488" s="109">
        <v>8</v>
      </c>
      <c r="H488" s="109">
        <v>11</v>
      </c>
      <c r="I488" s="109">
        <v>45</v>
      </c>
      <c r="J488" s="109">
        <v>53</v>
      </c>
      <c r="K488" s="86">
        <v>601</v>
      </c>
      <c r="L488" s="87"/>
    </row>
    <row r="489" spans="2:12" s="88" customFormat="1" ht="18.75" customHeight="1" x14ac:dyDescent="0.2">
      <c r="B489" s="85" t="s">
        <v>1263</v>
      </c>
      <c r="C489" s="109">
        <v>87</v>
      </c>
      <c r="D489" s="109">
        <v>48</v>
      </c>
      <c r="E489" s="109">
        <v>41</v>
      </c>
      <c r="F489" s="109">
        <v>239</v>
      </c>
      <c r="G489" s="109">
        <v>51</v>
      </c>
      <c r="H489" s="109">
        <v>45</v>
      </c>
      <c r="I489" s="109">
        <v>36</v>
      </c>
      <c r="J489" s="109">
        <v>50</v>
      </c>
      <c r="K489" s="86">
        <v>597</v>
      </c>
      <c r="L489" s="87"/>
    </row>
    <row r="490" spans="2:12" s="88" customFormat="1" ht="18.75" customHeight="1" x14ac:dyDescent="0.2">
      <c r="B490" s="85" t="s">
        <v>1339</v>
      </c>
      <c r="C490" s="109">
        <v>0</v>
      </c>
      <c r="D490" s="109">
        <v>0</v>
      </c>
      <c r="E490" s="109">
        <v>0</v>
      </c>
      <c r="F490" s="109">
        <v>0</v>
      </c>
      <c r="G490" s="109">
        <v>0</v>
      </c>
      <c r="H490" s="109">
        <v>319</v>
      </c>
      <c r="I490" s="109">
        <v>160</v>
      </c>
      <c r="J490" s="109">
        <v>116</v>
      </c>
      <c r="K490" s="86">
        <v>595</v>
      </c>
      <c r="L490" s="87"/>
    </row>
    <row r="491" spans="2:12" s="88" customFormat="1" ht="18.75" customHeight="1" x14ac:dyDescent="0.2">
      <c r="B491" s="85" t="s">
        <v>1285</v>
      </c>
      <c r="C491" s="109">
        <v>0</v>
      </c>
      <c r="D491" s="109">
        <v>0</v>
      </c>
      <c r="E491" s="109">
        <v>0</v>
      </c>
      <c r="F491" s="109">
        <v>594</v>
      </c>
      <c r="G491" s="109">
        <v>0</v>
      </c>
      <c r="H491" s="109">
        <v>0</v>
      </c>
      <c r="I491" s="109">
        <v>0</v>
      </c>
      <c r="J491" s="109">
        <v>0</v>
      </c>
      <c r="K491" s="86">
        <v>594</v>
      </c>
      <c r="L491" s="87"/>
    </row>
    <row r="492" spans="2:12" s="88" customFormat="1" ht="18.75" customHeight="1" x14ac:dyDescent="0.2">
      <c r="B492" s="85" t="s">
        <v>1059</v>
      </c>
      <c r="C492" s="109">
        <v>0</v>
      </c>
      <c r="D492" s="109">
        <v>0</v>
      </c>
      <c r="E492" s="109">
        <v>0</v>
      </c>
      <c r="F492" s="109">
        <v>0</v>
      </c>
      <c r="G492" s="109">
        <v>284</v>
      </c>
      <c r="H492" s="109">
        <v>0</v>
      </c>
      <c r="I492" s="109">
        <v>0</v>
      </c>
      <c r="J492" s="109">
        <v>309</v>
      </c>
      <c r="K492" s="86">
        <v>593</v>
      </c>
      <c r="L492" s="87"/>
    </row>
    <row r="493" spans="2:12" s="88" customFormat="1" ht="18.75" customHeight="1" x14ac:dyDescent="0.2">
      <c r="B493" s="85" t="s">
        <v>1018</v>
      </c>
      <c r="C493" s="109">
        <v>0</v>
      </c>
      <c r="D493" s="109">
        <v>0</v>
      </c>
      <c r="E493" s="109">
        <v>0</v>
      </c>
      <c r="F493" s="109">
        <v>0</v>
      </c>
      <c r="G493" s="109">
        <v>0</v>
      </c>
      <c r="H493" s="109">
        <v>580</v>
      </c>
      <c r="I493" s="109">
        <v>0</v>
      </c>
      <c r="J493" s="109">
        <v>0</v>
      </c>
      <c r="K493" s="86">
        <v>580</v>
      </c>
      <c r="L493" s="87"/>
    </row>
    <row r="494" spans="2:12" s="88" customFormat="1" ht="18.75" customHeight="1" x14ac:dyDescent="0.2">
      <c r="B494" s="85" t="s">
        <v>1151</v>
      </c>
      <c r="C494" s="109">
        <v>9</v>
      </c>
      <c r="D494" s="109">
        <v>3</v>
      </c>
      <c r="E494" s="109">
        <v>5</v>
      </c>
      <c r="F494" s="109">
        <v>150</v>
      </c>
      <c r="G494" s="109">
        <v>232</v>
      </c>
      <c r="H494" s="109">
        <v>1</v>
      </c>
      <c r="I494" s="109">
        <v>178</v>
      </c>
      <c r="J494" s="109">
        <v>0</v>
      </c>
      <c r="K494" s="86">
        <v>578</v>
      </c>
      <c r="L494" s="87"/>
    </row>
    <row r="495" spans="2:12" s="88" customFormat="1" ht="18.75" customHeight="1" x14ac:dyDescent="0.2">
      <c r="B495" s="85" t="s">
        <v>1192</v>
      </c>
      <c r="C495" s="109">
        <v>92</v>
      </c>
      <c r="D495" s="109">
        <v>254</v>
      </c>
      <c r="E495" s="109">
        <v>64</v>
      </c>
      <c r="F495" s="109">
        <v>0</v>
      </c>
      <c r="G495" s="109">
        <v>167</v>
      </c>
      <c r="H495" s="109">
        <v>0</v>
      </c>
      <c r="I495" s="109">
        <v>0</v>
      </c>
      <c r="J495" s="109">
        <v>0</v>
      </c>
      <c r="K495" s="86">
        <v>577</v>
      </c>
      <c r="L495" s="87"/>
    </row>
    <row r="496" spans="2:12" s="88" customFormat="1" ht="18.75" customHeight="1" x14ac:dyDescent="0.2">
      <c r="B496" s="85" t="s">
        <v>1291</v>
      </c>
      <c r="C496" s="109">
        <v>0</v>
      </c>
      <c r="D496" s="109">
        <v>7</v>
      </c>
      <c r="E496" s="109">
        <v>0</v>
      </c>
      <c r="F496" s="109">
        <v>0</v>
      </c>
      <c r="G496" s="109">
        <v>0</v>
      </c>
      <c r="H496" s="109">
        <v>168</v>
      </c>
      <c r="I496" s="109">
        <v>149</v>
      </c>
      <c r="J496" s="109">
        <v>250</v>
      </c>
      <c r="K496" s="86">
        <v>574</v>
      </c>
      <c r="L496" s="87"/>
    </row>
    <row r="497" spans="2:12" s="88" customFormat="1" ht="18.75" customHeight="1" x14ac:dyDescent="0.2">
      <c r="B497" s="85" t="s">
        <v>1206</v>
      </c>
      <c r="C497" s="109">
        <v>232</v>
      </c>
      <c r="D497" s="109">
        <v>132</v>
      </c>
      <c r="E497" s="109">
        <v>208</v>
      </c>
      <c r="F497" s="109">
        <v>0</v>
      </c>
      <c r="G497" s="109">
        <v>0</v>
      </c>
      <c r="H497" s="109">
        <v>0</v>
      </c>
      <c r="I497" s="109">
        <v>0</v>
      </c>
      <c r="J497" s="109">
        <v>0</v>
      </c>
      <c r="K497" s="86">
        <v>572</v>
      </c>
      <c r="L497" s="87"/>
    </row>
    <row r="498" spans="2:12" s="88" customFormat="1" ht="18.75" customHeight="1" x14ac:dyDescent="0.2">
      <c r="B498" s="85" t="s">
        <v>1405</v>
      </c>
      <c r="C498" s="109">
        <v>0</v>
      </c>
      <c r="D498" s="109">
        <v>0</v>
      </c>
      <c r="E498" s="109">
        <v>0</v>
      </c>
      <c r="F498" s="109">
        <v>0</v>
      </c>
      <c r="G498" s="109">
        <v>0</v>
      </c>
      <c r="H498" s="109">
        <v>234</v>
      </c>
      <c r="I498" s="109">
        <v>0</v>
      </c>
      <c r="J498" s="109">
        <v>337</v>
      </c>
      <c r="K498" s="86">
        <v>571</v>
      </c>
      <c r="L498" s="87"/>
    </row>
    <row r="499" spans="2:12" s="88" customFormat="1" ht="18.75" customHeight="1" x14ac:dyDescent="0.2">
      <c r="B499" s="85" t="s">
        <v>1073</v>
      </c>
      <c r="C499" s="109">
        <v>31</v>
      </c>
      <c r="D499" s="109">
        <v>0</v>
      </c>
      <c r="E499" s="109">
        <v>0</v>
      </c>
      <c r="F499" s="109">
        <v>0</v>
      </c>
      <c r="G499" s="109">
        <v>0</v>
      </c>
      <c r="H499" s="109">
        <v>0</v>
      </c>
      <c r="I499" s="109">
        <v>539</v>
      </c>
      <c r="J499" s="109">
        <v>0</v>
      </c>
      <c r="K499" s="86">
        <v>570</v>
      </c>
      <c r="L499" s="87"/>
    </row>
    <row r="500" spans="2:12" s="88" customFormat="1" ht="18.75" customHeight="1" x14ac:dyDescent="0.2">
      <c r="B500" s="85" t="s">
        <v>1292</v>
      </c>
      <c r="C500" s="109">
        <v>0</v>
      </c>
      <c r="D500" s="109">
        <v>282</v>
      </c>
      <c r="E500" s="109">
        <v>0</v>
      </c>
      <c r="F500" s="109">
        <v>0</v>
      </c>
      <c r="G500" s="109">
        <v>0</v>
      </c>
      <c r="H500" s="109">
        <v>0</v>
      </c>
      <c r="I500" s="109">
        <v>280</v>
      </c>
      <c r="J500" s="109">
        <v>0</v>
      </c>
      <c r="K500" s="86">
        <v>562</v>
      </c>
      <c r="L500" s="87"/>
    </row>
    <row r="501" spans="2:12" s="88" customFormat="1" ht="18.75" customHeight="1" x14ac:dyDescent="0.2">
      <c r="B501" s="85" t="s">
        <v>1297</v>
      </c>
      <c r="C501" s="109">
        <v>0</v>
      </c>
      <c r="D501" s="109">
        <v>0</v>
      </c>
      <c r="E501" s="109">
        <v>557</v>
      </c>
      <c r="F501" s="109">
        <v>0</v>
      </c>
      <c r="G501" s="109">
        <v>0</v>
      </c>
      <c r="H501" s="109">
        <v>0</v>
      </c>
      <c r="I501" s="109">
        <v>0</v>
      </c>
      <c r="J501" s="109">
        <v>0</v>
      </c>
      <c r="K501" s="86">
        <v>557</v>
      </c>
      <c r="L501" s="87"/>
    </row>
    <row r="502" spans="2:12" s="88" customFormat="1" ht="18.75" customHeight="1" x14ac:dyDescent="0.2">
      <c r="B502" s="85" t="s">
        <v>3121</v>
      </c>
      <c r="C502" s="109">
        <v>53</v>
      </c>
      <c r="D502" s="109">
        <v>58</v>
      </c>
      <c r="E502" s="109">
        <v>299</v>
      </c>
      <c r="F502" s="109">
        <v>126</v>
      </c>
      <c r="G502" s="109">
        <v>17</v>
      </c>
      <c r="H502" s="109">
        <v>0</v>
      </c>
      <c r="I502" s="109">
        <v>1</v>
      </c>
      <c r="J502" s="109">
        <v>0</v>
      </c>
      <c r="K502" s="86">
        <v>554</v>
      </c>
      <c r="L502" s="87"/>
    </row>
    <row r="503" spans="2:12" s="88" customFormat="1" ht="18.75" customHeight="1" x14ac:dyDescent="0.2">
      <c r="B503" s="85" t="s">
        <v>1301</v>
      </c>
      <c r="C503" s="109">
        <v>36</v>
      </c>
      <c r="D503" s="109">
        <v>0</v>
      </c>
      <c r="E503" s="109">
        <v>0</v>
      </c>
      <c r="F503" s="109">
        <v>0</v>
      </c>
      <c r="G503" s="109">
        <v>0</v>
      </c>
      <c r="H503" s="109">
        <v>457</v>
      </c>
      <c r="I503" s="109">
        <v>57</v>
      </c>
      <c r="J503" s="109">
        <v>0</v>
      </c>
      <c r="K503" s="86">
        <v>550</v>
      </c>
      <c r="L503" s="87"/>
    </row>
    <row r="504" spans="2:12" s="88" customFormat="1" ht="18.75" customHeight="1" x14ac:dyDescent="0.2">
      <c r="B504" s="85" t="s">
        <v>3141</v>
      </c>
      <c r="C504" s="109">
        <v>0</v>
      </c>
      <c r="D504" s="109">
        <v>0</v>
      </c>
      <c r="E504" s="109">
        <v>0</v>
      </c>
      <c r="F504" s="109">
        <v>0</v>
      </c>
      <c r="G504" s="109">
        <v>0</v>
      </c>
      <c r="H504" s="109">
        <v>0</v>
      </c>
      <c r="I504" s="109">
        <v>0</v>
      </c>
      <c r="J504" s="109">
        <v>550</v>
      </c>
      <c r="K504" s="86">
        <v>550</v>
      </c>
      <c r="L504" s="87"/>
    </row>
    <row r="505" spans="2:12" s="88" customFormat="1" ht="18.75" customHeight="1" x14ac:dyDescent="0.2">
      <c r="B505" s="85" t="s">
        <v>2455</v>
      </c>
      <c r="C505" s="109">
        <v>0</v>
      </c>
      <c r="D505" s="109">
        <v>1</v>
      </c>
      <c r="E505" s="109">
        <v>0</v>
      </c>
      <c r="F505" s="109">
        <v>0</v>
      </c>
      <c r="G505" s="109">
        <v>0</v>
      </c>
      <c r="H505" s="109">
        <v>0</v>
      </c>
      <c r="I505" s="109">
        <v>0</v>
      </c>
      <c r="J505" s="109">
        <v>543</v>
      </c>
      <c r="K505" s="86">
        <v>544</v>
      </c>
      <c r="L505" s="87"/>
    </row>
    <row r="506" spans="2:12" s="88" customFormat="1" ht="18.75" customHeight="1" x14ac:dyDescent="0.2">
      <c r="B506" s="85" t="s">
        <v>3040</v>
      </c>
      <c r="C506" s="109">
        <v>0</v>
      </c>
      <c r="D506" s="109">
        <v>0</v>
      </c>
      <c r="E506" s="109">
        <v>0</v>
      </c>
      <c r="F506" s="109">
        <v>0</v>
      </c>
      <c r="G506" s="109">
        <v>0</v>
      </c>
      <c r="H506" s="109">
        <v>0</v>
      </c>
      <c r="I506" s="109">
        <v>0</v>
      </c>
      <c r="J506" s="109">
        <v>543</v>
      </c>
      <c r="K506" s="86">
        <v>543</v>
      </c>
      <c r="L506" s="87"/>
    </row>
    <row r="507" spans="2:12" s="88" customFormat="1" ht="18.75" customHeight="1" x14ac:dyDescent="0.2">
      <c r="B507" s="85" t="s">
        <v>1308</v>
      </c>
      <c r="C507" s="109">
        <v>0</v>
      </c>
      <c r="D507" s="109">
        <v>0</v>
      </c>
      <c r="E507" s="109">
        <v>0</v>
      </c>
      <c r="F507" s="109">
        <v>0</v>
      </c>
      <c r="G507" s="109">
        <v>0</v>
      </c>
      <c r="H507" s="109">
        <v>0</v>
      </c>
      <c r="I507" s="109">
        <v>535</v>
      </c>
      <c r="J507" s="109">
        <v>0</v>
      </c>
      <c r="K507" s="86">
        <v>535</v>
      </c>
      <c r="L507" s="87"/>
    </row>
    <row r="508" spans="2:12" s="88" customFormat="1" ht="18.75" customHeight="1" x14ac:dyDescent="0.2">
      <c r="B508" s="85" t="s">
        <v>1052</v>
      </c>
      <c r="C508" s="109">
        <v>0</v>
      </c>
      <c r="D508" s="109">
        <v>0</v>
      </c>
      <c r="E508" s="109">
        <v>522</v>
      </c>
      <c r="F508" s="109">
        <v>0</v>
      </c>
      <c r="G508" s="109">
        <v>0</v>
      </c>
      <c r="H508" s="109">
        <v>0</v>
      </c>
      <c r="I508" s="109">
        <v>0</v>
      </c>
      <c r="J508" s="109">
        <v>0</v>
      </c>
      <c r="K508" s="86">
        <v>522</v>
      </c>
      <c r="L508" s="87"/>
    </row>
    <row r="509" spans="2:12" s="88" customFormat="1" ht="18.75" customHeight="1" x14ac:dyDescent="0.2">
      <c r="B509" s="85" t="s">
        <v>1306</v>
      </c>
      <c r="C509" s="109">
        <v>0</v>
      </c>
      <c r="D509" s="109">
        <v>33</v>
      </c>
      <c r="E509" s="109">
        <v>155</v>
      </c>
      <c r="F509" s="109">
        <v>159</v>
      </c>
      <c r="G509" s="109">
        <v>88</v>
      </c>
      <c r="H509" s="109">
        <v>18</v>
      </c>
      <c r="I509" s="109">
        <v>40</v>
      </c>
      <c r="J509" s="109">
        <v>25</v>
      </c>
      <c r="K509" s="86">
        <v>518</v>
      </c>
      <c r="L509" s="87"/>
    </row>
    <row r="510" spans="2:12" s="88" customFormat="1" ht="18.75" customHeight="1" x14ac:dyDescent="0.2">
      <c r="B510" s="85" t="s">
        <v>1382</v>
      </c>
      <c r="C510" s="109">
        <v>0</v>
      </c>
      <c r="D510" s="109">
        <v>0</v>
      </c>
      <c r="E510" s="109">
        <v>0</v>
      </c>
      <c r="F510" s="109">
        <v>0</v>
      </c>
      <c r="G510" s="109">
        <v>0</v>
      </c>
      <c r="H510" s="109">
        <v>268</v>
      </c>
      <c r="I510" s="109">
        <v>101</v>
      </c>
      <c r="J510" s="109">
        <v>148</v>
      </c>
      <c r="K510" s="86">
        <v>517</v>
      </c>
      <c r="L510" s="87"/>
    </row>
    <row r="511" spans="2:12" s="88" customFormat="1" ht="18.75" customHeight="1" x14ac:dyDescent="0.2">
      <c r="B511" s="85" t="s">
        <v>1143</v>
      </c>
      <c r="C511" s="109">
        <v>21</v>
      </c>
      <c r="D511" s="109">
        <v>32</v>
      </c>
      <c r="E511" s="109">
        <v>38</v>
      </c>
      <c r="F511" s="109">
        <v>33</v>
      </c>
      <c r="G511" s="109">
        <v>145</v>
      </c>
      <c r="H511" s="109">
        <v>35</v>
      </c>
      <c r="I511" s="109">
        <v>43</v>
      </c>
      <c r="J511" s="109">
        <v>170</v>
      </c>
      <c r="K511" s="86">
        <v>517</v>
      </c>
      <c r="L511" s="87"/>
    </row>
    <row r="512" spans="2:12" s="88" customFormat="1" ht="18.75" customHeight="1" x14ac:dyDescent="0.2">
      <c r="B512" s="85" t="s">
        <v>3024</v>
      </c>
      <c r="C512" s="109">
        <v>0</v>
      </c>
      <c r="D512" s="109">
        <v>0</v>
      </c>
      <c r="E512" s="109">
        <v>356</v>
      </c>
      <c r="F512" s="109">
        <v>156</v>
      </c>
      <c r="G512" s="109">
        <v>0</v>
      </c>
      <c r="H512" s="109">
        <v>0</v>
      </c>
      <c r="I512" s="109">
        <v>0</v>
      </c>
      <c r="J512" s="109">
        <v>5</v>
      </c>
      <c r="K512" s="86">
        <v>517</v>
      </c>
      <c r="L512" s="87"/>
    </row>
    <row r="513" spans="2:12" s="88" customFormat="1" ht="18.75" customHeight="1" x14ac:dyDescent="0.2">
      <c r="B513" s="85" t="s">
        <v>1318</v>
      </c>
      <c r="C513" s="109">
        <v>102</v>
      </c>
      <c r="D513" s="109">
        <v>251</v>
      </c>
      <c r="E513" s="109">
        <v>163</v>
      </c>
      <c r="F513" s="109">
        <v>0</v>
      </c>
      <c r="G513" s="109">
        <v>0</v>
      </c>
      <c r="H513" s="109">
        <v>0</v>
      </c>
      <c r="I513" s="109">
        <v>0</v>
      </c>
      <c r="J513" s="109">
        <v>0</v>
      </c>
      <c r="K513" s="86">
        <v>516</v>
      </c>
      <c r="L513" s="87"/>
    </row>
    <row r="514" spans="2:12" s="88" customFormat="1" ht="18.75" customHeight="1" x14ac:dyDescent="0.2">
      <c r="B514" s="85" t="s">
        <v>1319</v>
      </c>
      <c r="C514" s="109">
        <v>0</v>
      </c>
      <c r="D514" s="109">
        <v>0</v>
      </c>
      <c r="E514" s="109">
        <v>0</v>
      </c>
      <c r="F514" s="109">
        <v>0</v>
      </c>
      <c r="G514" s="109">
        <v>0</v>
      </c>
      <c r="H514" s="109">
        <v>513</v>
      </c>
      <c r="I514" s="109">
        <v>0</v>
      </c>
      <c r="J514" s="109">
        <v>0</v>
      </c>
      <c r="K514" s="86">
        <v>513</v>
      </c>
      <c r="L514" s="87"/>
    </row>
    <row r="515" spans="2:12" s="88" customFormat="1" ht="18.75" customHeight="1" x14ac:dyDescent="0.2">
      <c r="B515" s="85" t="s">
        <v>1235</v>
      </c>
      <c r="C515" s="109">
        <v>0</v>
      </c>
      <c r="D515" s="109">
        <v>0</v>
      </c>
      <c r="E515" s="109">
        <v>512</v>
      </c>
      <c r="F515" s="109">
        <v>0</v>
      </c>
      <c r="G515" s="109">
        <v>0</v>
      </c>
      <c r="H515" s="109">
        <v>0</v>
      </c>
      <c r="I515" s="109">
        <v>0</v>
      </c>
      <c r="J515" s="109">
        <v>0</v>
      </c>
      <c r="K515" s="86">
        <v>512</v>
      </c>
      <c r="L515" s="87"/>
    </row>
    <row r="516" spans="2:12" s="88" customFormat="1" ht="18.75" customHeight="1" x14ac:dyDescent="0.2">
      <c r="B516" s="85" t="s">
        <v>1278</v>
      </c>
      <c r="C516" s="109">
        <v>0</v>
      </c>
      <c r="D516" s="109">
        <v>285</v>
      </c>
      <c r="E516" s="109">
        <v>61</v>
      </c>
      <c r="F516" s="109">
        <v>0</v>
      </c>
      <c r="G516" s="109">
        <v>2</v>
      </c>
      <c r="H516" s="109">
        <v>162</v>
      </c>
      <c r="I516" s="109">
        <v>0</v>
      </c>
      <c r="J516" s="109">
        <v>0</v>
      </c>
      <c r="K516" s="86">
        <v>510</v>
      </c>
      <c r="L516" s="87"/>
    </row>
    <row r="517" spans="2:12" s="88" customFormat="1" ht="18.75" customHeight="1" x14ac:dyDescent="0.2">
      <c r="B517" s="85" t="s">
        <v>1254</v>
      </c>
      <c r="C517" s="109">
        <v>0</v>
      </c>
      <c r="D517" s="109">
        <v>0</v>
      </c>
      <c r="E517" s="109">
        <v>190</v>
      </c>
      <c r="F517" s="109">
        <v>320</v>
      </c>
      <c r="G517" s="109">
        <v>0</v>
      </c>
      <c r="H517" s="109">
        <v>0</v>
      </c>
      <c r="I517" s="109">
        <v>0</v>
      </c>
      <c r="J517" s="109">
        <v>0</v>
      </c>
      <c r="K517" s="86">
        <v>510</v>
      </c>
      <c r="L517" s="87"/>
    </row>
    <row r="518" spans="2:12" s="88" customFormat="1" ht="18.75" customHeight="1" x14ac:dyDescent="0.2">
      <c r="B518" s="85" t="s">
        <v>1279</v>
      </c>
      <c r="C518" s="109">
        <v>131</v>
      </c>
      <c r="D518" s="109">
        <v>0</v>
      </c>
      <c r="E518" s="109">
        <v>82</v>
      </c>
      <c r="F518" s="109">
        <v>123</v>
      </c>
      <c r="G518" s="109">
        <v>0</v>
      </c>
      <c r="H518" s="109">
        <v>174</v>
      </c>
      <c r="I518" s="109">
        <v>0</v>
      </c>
      <c r="J518" s="109">
        <v>0</v>
      </c>
      <c r="K518" s="86">
        <v>510</v>
      </c>
      <c r="L518" s="87"/>
    </row>
    <row r="519" spans="2:12" s="88" customFormat="1" ht="18.75" customHeight="1" x14ac:dyDescent="0.2">
      <c r="B519" s="85" t="s">
        <v>1034</v>
      </c>
      <c r="C519" s="109">
        <v>436</v>
      </c>
      <c r="D519" s="109">
        <v>66</v>
      </c>
      <c r="E519" s="109">
        <v>1</v>
      </c>
      <c r="F519" s="109">
        <v>0</v>
      </c>
      <c r="G519" s="109">
        <v>0</v>
      </c>
      <c r="H519" s="109">
        <v>0</v>
      </c>
      <c r="I519" s="109">
        <v>0</v>
      </c>
      <c r="J519" s="109">
        <v>6</v>
      </c>
      <c r="K519" s="86">
        <v>509</v>
      </c>
      <c r="L519" s="87"/>
    </row>
    <row r="520" spans="2:12" s="88" customFormat="1" ht="18.75" customHeight="1" x14ac:dyDescent="0.2">
      <c r="B520" s="85" t="s">
        <v>1221</v>
      </c>
      <c r="C520" s="109">
        <v>192</v>
      </c>
      <c r="D520" s="109">
        <v>315</v>
      </c>
      <c r="E520" s="109">
        <v>0</v>
      </c>
      <c r="F520" s="109">
        <v>0</v>
      </c>
      <c r="G520" s="109">
        <v>0</v>
      </c>
      <c r="H520" s="109">
        <v>0</v>
      </c>
      <c r="I520" s="109">
        <v>0</v>
      </c>
      <c r="J520" s="109">
        <v>0</v>
      </c>
      <c r="K520" s="86">
        <v>507</v>
      </c>
      <c r="L520" s="87"/>
    </row>
    <row r="521" spans="2:12" s="88" customFormat="1" ht="18.75" customHeight="1" x14ac:dyDescent="0.2">
      <c r="B521" s="85" t="s">
        <v>3142</v>
      </c>
      <c r="C521" s="109">
        <v>0</v>
      </c>
      <c r="D521" s="109">
        <v>0</v>
      </c>
      <c r="E521" s="109">
        <v>0</v>
      </c>
      <c r="F521" s="109">
        <v>0</v>
      </c>
      <c r="G521" s="109">
        <v>0</v>
      </c>
      <c r="H521" s="109">
        <v>0</v>
      </c>
      <c r="I521" s="109">
        <v>506</v>
      </c>
      <c r="J521" s="109">
        <v>0</v>
      </c>
      <c r="K521" s="86">
        <v>506</v>
      </c>
      <c r="L521" s="87"/>
    </row>
    <row r="522" spans="2:12" s="88" customFormat="1" ht="18.75" customHeight="1" x14ac:dyDescent="0.2">
      <c r="B522" s="85" t="s">
        <v>1322</v>
      </c>
      <c r="C522" s="109">
        <v>162</v>
      </c>
      <c r="D522" s="109">
        <v>182</v>
      </c>
      <c r="E522" s="109">
        <v>0</v>
      </c>
      <c r="F522" s="109">
        <v>0</v>
      </c>
      <c r="G522" s="109">
        <v>0</v>
      </c>
      <c r="H522" s="109">
        <v>0</v>
      </c>
      <c r="I522" s="109">
        <v>162</v>
      </c>
      <c r="J522" s="109">
        <v>0</v>
      </c>
      <c r="K522" s="86">
        <v>506</v>
      </c>
      <c r="L522" s="87"/>
    </row>
    <row r="523" spans="2:12" s="88" customFormat="1" ht="18.75" customHeight="1" x14ac:dyDescent="0.2">
      <c r="B523" s="85" t="s">
        <v>3143</v>
      </c>
      <c r="C523" s="109">
        <v>0</v>
      </c>
      <c r="D523" s="109">
        <v>0</v>
      </c>
      <c r="E523" s="109">
        <v>0</v>
      </c>
      <c r="F523" s="109">
        <v>0</v>
      </c>
      <c r="G523" s="109">
        <v>0</v>
      </c>
      <c r="H523" s="109">
        <v>0</v>
      </c>
      <c r="I523" s="109">
        <v>0</v>
      </c>
      <c r="J523" s="109">
        <v>506</v>
      </c>
      <c r="K523" s="86">
        <v>506</v>
      </c>
      <c r="L523" s="87"/>
    </row>
    <row r="524" spans="2:12" s="88" customFormat="1" ht="18.75" customHeight="1" x14ac:dyDescent="0.2">
      <c r="B524" s="85" t="s">
        <v>1323</v>
      </c>
      <c r="C524" s="109">
        <v>0</v>
      </c>
      <c r="D524" s="109">
        <v>0</v>
      </c>
      <c r="E524" s="109">
        <v>0</v>
      </c>
      <c r="F524" s="109">
        <v>0</v>
      </c>
      <c r="G524" s="109">
        <v>0</v>
      </c>
      <c r="H524" s="109">
        <v>0</v>
      </c>
      <c r="I524" s="109">
        <v>505</v>
      </c>
      <c r="J524" s="109">
        <v>0</v>
      </c>
      <c r="K524" s="86">
        <v>505</v>
      </c>
      <c r="L524" s="87"/>
    </row>
    <row r="525" spans="2:12" s="88" customFormat="1" ht="18.75" customHeight="1" x14ac:dyDescent="0.2">
      <c r="B525" s="85" t="s">
        <v>1199</v>
      </c>
      <c r="C525" s="109">
        <v>250</v>
      </c>
      <c r="D525" s="109">
        <v>0</v>
      </c>
      <c r="E525" s="109">
        <v>0</v>
      </c>
      <c r="F525" s="109">
        <v>1</v>
      </c>
      <c r="G525" s="109">
        <v>249</v>
      </c>
      <c r="H525" s="109">
        <v>0</v>
      </c>
      <c r="I525" s="109">
        <v>0</v>
      </c>
      <c r="J525" s="109">
        <v>0</v>
      </c>
      <c r="K525" s="86">
        <v>500</v>
      </c>
      <c r="L525" s="87"/>
    </row>
    <row r="526" spans="2:12" s="88" customFormat="1" ht="18.75" customHeight="1" x14ac:dyDescent="0.2">
      <c r="B526" s="85" t="s">
        <v>1519</v>
      </c>
      <c r="C526" s="109">
        <v>0</v>
      </c>
      <c r="D526" s="109">
        <v>0</v>
      </c>
      <c r="E526" s="109">
        <v>0</v>
      </c>
      <c r="F526" s="109">
        <v>0</v>
      </c>
      <c r="G526" s="109">
        <v>0</v>
      </c>
      <c r="H526" s="109">
        <v>0</v>
      </c>
      <c r="I526" s="109">
        <v>214</v>
      </c>
      <c r="J526" s="109">
        <v>281</v>
      </c>
      <c r="K526" s="86">
        <v>495</v>
      </c>
      <c r="L526" s="87"/>
    </row>
    <row r="527" spans="2:12" s="88" customFormat="1" ht="18.75" customHeight="1" x14ac:dyDescent="0.2">
      <c r="B527" s="85" t="s">
        <v>1327</v>
      </c>
      <c r="C527" s="109">
        <v>294</v>
      </c>
      <c r="D527" s="109">
        <v>0</v>
      </c>
      <c r="E527" s="109">
        <v>201</v>
      </c>
      <c r="F527" s="109">
        <v>0</v>
      </c>
      <c r="G527" s="109">
        <v>0</v>
      </c>
      <c r="H527" s="109">
        <v>0</v>
      </c>
      <c r="I527" s="109">
        <v>0</v>
      </c>
      <c r="J527" s="109">
        <v>0</v>
      </c>
      <c r="K527" s="86">
        <v>495</v>
      </c>
      <c r="L527" s="87"/>
    </row>
    <row r="528" spans="2:12" s="88" customFormat="1" ht="18.75" customHeight="1" x14ac:dyDescent="0.2">
      <c r="B528" s="85" t="s">
        <v>1198</v>
      </c>
      <c r="C528" s="109">
        <v>260</v>
      </c>
      <c r="D528" s="109">
        <v>233</v>
      </c>
      <c r="E528" s="109">
        <v>0</v>
      </c>
      <c r="F528" s="109">
        <v>0</v>
      </c>
      <c r="G528" s="109">
        <v>0</v>
      </c>
      <c r="H528" s="109">
        <v>0</v>
      </c>
      <c r="I528" s="109">
        <v>0</v>
      </c>
      <c r="J528" s="109">
        <v>0</v>
      </c>
      <c r="K528" s="86">
        <v>493</v>
      </c>
      <c r="L528" s="87"/>
    </row>
    <row r="529" spans="2:12" s="88" customFormat="1" ht="18.75" customHeight="1" x14ac:dyDescent="0.2">
      <c r="B529" s="85" t="s">
        <v>1328</v>
      </c>
      <c r="C529" s="109">
        <v>0</v>
      </c>
      <c r="D529" s="109">
        <v>0</v>
      </c>
      <c r="E529" s="109">
        <v>0</v>
      </c>
      <c r="F529" s="109">
        <v>0</v>
      </c>
      <c r="G529" s="109">
        <v>0</v>
      </c>
      <c r="H529" s="109">
        <v>385</v>
      </c>
      <c r="I529" s="109">
        <v>106</v>
      </c>
      <c r="J529" s="109">
        <v>0</v>
      </c>
      <c r="K529" s="86">
        <v>491</v>
      </c>
      <c r="L529" s="87"/>
    </row>
    <row r="530" spans="2:12" s="88" customFormat="1" ht="18.75" customHeight="1" x14ac:dyDescent="0.2">
      <c r="B530" s="85" t="s">
        <v>144</v>
      </c>
      <c r="C530" s="109">
        <v>0</v>
      </c>
      <c r="D530" s="109">
        <v>10</v>
      </c>
      <c r="E530" s="109">
        <v>44</v>
      </c>
      <c r="F530" s="109">
        <v>388</v>
      </c>
      <c r="G530" s="109">
        <v>0</v>
      </c>
      <c r="H530" s="109">
        <v>0</v>
      </c>
      <c r="I530" s="109">
        <v>45</v>
      </c>
      <c r="J530" s="109">
        <v>0</v>
      </c>
      <c r="K530" s="86">
        <v>487</v>
      </c>
      <c r="L530" s="87"/>
    </row>
    <row r="531" spans="2:12" s="88" customFormat="1" ht="18.75" customHeight="1" x14ac:dyDescent="0.2">
      <c r="B531" s="85" t="s">
        <v>1331</v>
      </c>
      <c r="C531" s="109">
        <v>0</v>
      </c>
      <c r="D531" s="109">
        <v>0</v>
      </c>
      <c r="E531" s="109">
        <v>0</v>
      </c>
      <c r="F531" s="109">
        <v>487</v>
      </c>
      <c r="G531" s="109">
        <v>0</v>
      </c>
      <c r="H531" s="109">
        <v>0</v>
      </c>
      <c r="I531" s="109">
        <v>0</v>
      </c>
      <c r="J531" s="109">
        <v>0</v>
      </c>
      <c r="K531" s="86">
        <v>487</v>
      </c>
      <c r="L531" s="87"/>
    </row>
    <row r="532" spans="2:12" s="88" customFormat="1" ht="18.75" customHeight="1" x14ac:dyDescent="0.2">
      <c r="B532" s="85" t="s">
        <v>1332</v>
      </c>
      <c r="C532" s="109">
        <v>0</v>
      </c>
      <c r="D532" s="109">
        <v>0</v>
      </c>
      <c r="E532" s="109">
        <v>0</v>
      </c>
      <c r="F532" s="109">
        <v>0</v>
      </c>
      <c r="G532" s="109">
        <v>0</v>
      </c>
      <c r="H532" s="109">
        <v>486</v>
      </c>
      <c r="I532" s="109">
        <v>0</v>
      </c>
      <c r="J532" s="109">
        <v>0</v>
      </c>
      <c r="K532" s="86">
        <v>486</v>
      </c>
      <c r="L532" s="87"/>
    </row>
    <row r="533" spans="2:12" s="88" customFormat="1" ht="18.75" customHeight="1" x14ac:dyDescent="0.2">
      <c r="B533" s="85" t="s">
        <v>1182</v>
      </c>
      <c r="C533" s="109">
        <v>0</v>
      </c>
      <c r="D533" s="109">
        <v>0</v>
      </c>
      <c r="E533" s="109">
        <v>400</v>
      </c>
      <c r="F533" s="109">
        <v>0</v>
      </c>
      <c r="G533" s="109">
        <v>0</v>
      </c>
      <c r="H533" s="109">
        <v>0</v>
      </c>
      <c r="I533" s="109">
        <v>83</v>
      </c>
      <c r="J533" s="109">
        <v>0</v>
      </c>
      <c r="K533" s="86">
        <v>483</v>
      </c>
      <c r="L533" s="87"/>
    </row>
    <row r="534" spans="2:12" s="88" customFormat="1" ht="18.75" customHeight="1" x14ac:dyDescent="0.2">
      <c r="B534" s="85" t="s">
        <v>133</v>
      </c>
      <c r="C534" s="109">
        <v>44</v>
      </c>
      <c r="D534" s="109">
        <v>42</v>
      </c>
      <c r="E534" s="109">
        <v>253</v>
      </c>
      <c r="F534" s="109">
        <v>51</v>
      </c>
      <c r="G534" s="109">
        <v>20</v>
      </c>
      <c r="H534" s="109">
        <v>30</v>
      </c>
      <c r="I534" s="109">
        <v>28</v>
      </c>
      <c r="J534" s="109">
        <v>15</v>
      </c>
      <c r="K534" s="86">
        <v>483</v>
      </c>
      <c r="L534" s="87"/>
    </row>
    <row r="535" spans="2:12" s="88" customFormat="1" ht="18.75" customHeight="1" x14ac:dyDescent="0.2">
      <c r="B535" s="85" t="s">
        <v>1337</v>
      </c>
      <c r="C535" s="109">
        <v>0</v>
      </c>
      <c r="D535" s="109">
        <v>0</v>
      </c>
      <c r="E535" s="109">
        <v>0</v>
      </c>
      <c r="F535" s="109">
        <v>161</v>
      </c>
      <c r="G535" s="109">
        <v>0</v>
      </c>
      <c r="H535" s="109">
        <v>0</v>
      </c>
      <c r="I535" s="109">
        <v>320</v>
      </c>
      <c r="J535" s="109">
        <v>0</v>
      </c>
      <c r="K535" s="86">
        <v>481</v>
      </c>
      <c r="L535" s="87"/>
    </row>
    <row r="536" spans="2:12" s="88" customFormat="1" ht="18.75" customHeight="1" x14ac:dyDescent="0.2">
      <c r="B536" s="85" t="s">
        <v>1333</v>
      </c>
      <c r="C536" s="109">
        <v>0</v>
      </c>
      <c r="D536" s="109">
        <v>0</v>
      </c>
      <c r="E536" s="109">
        <v>0</v>
      </c>
      <c r="F536" s="109">
        <v>161</v>
      </c>
      <c r="G536" s="109">
        <v>320</v>
      </c>
      <c r="H536" s="109">
        <v>0</v>
      </c>
      <c r="I536" s="109">
        <v>0</v>
      </c>
      <c r="J536" s="109">
        <v>0</v>
      </c>
      <c r="K536" s="86">
        <v>481</v>
      </c>
      <c r="L536" s="87"/>
    </row>
    <row r="537" spans="2:12" s="88" customFormat="1" ht="18.75" customHeight="1" x14ac:dyDescent="0.2">
      <c r="B537" s="85" t="s">
        <v>1338</v>
      </c>
      <c r="C537" s="109">
        <v>0</v>
      </c>
      <c r="D537" s="109">
        <v>0</v>
      </c>
      <c r="E537" s="109">
        <v>0</v>
      </c>
      <c r="F537" s="109">
        <v>0</v>
      </c>
      <c r="G537" s="109">
        <v>0</v>
      </c>
      <c r="H537" s="109">
        <v>480</v>
      </c>
      <c r="I537" s="109">
        <v>0</v>
      </c>
      <c r="J537" s="109">
        <v>0</v>
      </c>
      <c r="K537" s="86">
        <v>480</v>
      </c>
      <c r="L537" s="87"/>
    </row>
    <row r="538" spans="2:12" s="88" customFormat="1" ht="18.75" customHeight="1" x14ac:dyDescent="0.2">
      <c r="B538" s="85" t="s">
        <v>1433</v>
      </c>
      <c r="C538" s="109">
        <v>0</v>
      </c>
      <c r="D538" s="109">
        <v>0</v>
      </c>
      <c r="E538" s="109">
        <v>0</v>
      </c>
      <c r="F538" s="109">
        <v>0</v>
      </c>
      <c r="G538" s="109">
        <v>0</v>
      </c>
      <c r="H538" s="109">
        <v>0</v>
      </c>
      <c r="I538" s="109">
        <v>311</v>
      </c>
      <c r="J538" s="109">
        <v>167</v>
      </c>
      <c r="K538" s="86">
        <v>478</v>
      </c>
      <c r="L538" s="87"/>
    </row>
    <row r="539" spans="2:12" s="88" customFormat="1" ht="18.75" customHeight="1" x14ac:dyDescent="0.2">
      <c r="B539" s="85" t="s">
        <v>1228</v>
      </c>
      <c r="C539" s="109">
        <v>166</v>
      </c>
      <c r="D539" s="109">
        <v>306</v>
      </c>
      <c r="E539" s="109">
        <v>0</v>
      </c>
      <c r="F539" s="109">
        <v>0</v>
      </c>
      <c r="G539" s="109">
        <v>0</v>
      </c>
      <c r="H539" s="109">
        <v>5</v>
      </c>
      <c r="I539" s="109">
        <v>0</v>
      </c>
      <c r="J539" s="109">
        <v>1</v>
      </c>
      <c r="K539" s="86">
        <v>478</v>
      </c>
      <c r="L539" s="87"/>
    </row>
    <row r="540" spans="2:12" s="88" customFormat="1" ht="18.75" customHeight="1" x14ac:dyDescent="0.2">
      <c r="B540" s="85" t="s">
        <v>1435</v>
      </c>
      <c r="C540" s="109">
        <v>310</v>
      </c>
      <c r="D540" s="109">
        <v>0</v>
      </c>
      <c r="E540" s="109">
        <v>0</v>
      </c>
      <c r="F540" s="109">
        <v>0</v>
      </c>
      <c r="G540" s="109">
        <v>0</v>
      </c>
      <c r="H540" s="109">
        <v>0</v>
      </c>
      <c r="I540" s="109">
        <v>0</v>
      </c>
      <c r="J540" s="109">
        <v>166</v>
      </c>
      <c r="K540" s="86">
        <v>476</v>
      </c>
      <c r="L540" s="87"/>
    </row>
    <row r="541" spans="2:12" s="88" customFormat="1" ht="18.75" customHeight="1" x14ac:dyDescent="0.2">
      <c r="B541" s="85" t="s">
        <v>1340</v>
      </c>
      <c r="C541" s="109">
        <v>0</v>
      </c>
      <c r="D541" s="109">
        <v>0</v>
      </c>
      <c r="E541" s="109">
        <v>0</v>
      </c>
      <c r="F541" s="109">
        <v>0</v>
      </c>
      <c r="G541" s="109">
        <v>0</v>
      </c>
      <c r="H541" s="109">
        <v>253</v>
      </c>
      <c r="I541" s="109">
        <v>220</v>
      </c>
      <c r="J541" s="109">
        <v>0</v>
      </c>
      <c r="K541" s="86">
        <v>473</v>
      </c>
      <c r="L541" s="87"/>
    </row>
    <row r="542" spans="2:12" s="88" customFormat="1" ht="18.75" customHeight="1" x14ac:dyDescent="0.2">
      <c r="B542" s="85" t="s">
        <v>1362</v>
      </c>
      <c r="C542" s="109">
        <v>36</v>
      </c>
      <c r="D542" s="109">
        <v>136</v>
      </c>
      <c r="E542" s="109">
        <v>24</v>
      </c>
      <c r="F542" s="109">
        <v>1</v>
      </c>
      <c r="G542" s="109">
        <v>8</v>
      </c>
      <c r="H542" s="109">
        <v>37</v>
      </c>
      <c r="I542" s="109">
        <v>5</v>
      </c>
      <c r="J542" s="109">
        <v>226</v>
      </c>
      <c r="K542" s="86">
        <v>473</v>
      </c>
      <c r="L542" s="87"/>
    </row>
    <row r="543" spans="2:12" s="88" customFormat="1" ht="18.75" customHeight="1" x14ac:dyDescent="0.2">
      <c r="B543" s="85" t="s">
        <v>1341</v>
      </c>
      <c r="C543" s="109">
        <v>44</v>
      </c>
      <c r="D543" s="109">
        <v>0</v>
      </c>
      <c r="E543" s="109">
        <v>0</v>
      </c>
      <c r="F543" s="109">
        <v>0</v>
      </c>
      <c r="G543" s="109">
        <v>134</v>
      </c>
      <c r="H543" s="109">
        <v>0</v>
      </c>
      <c r="I543" s="109">
        <v>294</v>
      </c>
      <c r="J543" s="109">
        <v>0</v>
      </c>
      <c r="K543" s="86">
        <v>472</v>
      </c>
      <c r="L543" s="87"/>
    </row>
    <row r="544" spans="2:12" s="88" customFormat="1" ht="18.75" customHeight="1" x14ac:dyDescent="0.2">
      <c r="B544" s="85" t="s">
        <v>1269</v>
      </c>
      <c r="C544" s="109">
        <v>0</v>
      </c>
      <c r="D544" s="109">
        <v>87</v>
      </c>
      <c r="E544" s="109">
        <v>332</v>
      </c>
      <c r="F544" s="109">
        <v>0</v>
      </c>
      <c r="G544" s="109">
        <v>0</v>
      </c>
      <c r="H544" s="109">
        <v>23</v>
      </c>
      <c r="I544" s="109">
        <v>0</v>
      </c>
      <c r="J544" s="109">
        <v>28</v>
      </c>
      <c r="K544" s="86">
        <v>470</v>
      </c>
      <c r="L544" s="87"/>
    </row>
    <row r="545" spans="2:12" s="88" customFormat="1" ht="18.75" customHeight="1" x14ac:dyDescent="0.2">
      <c r="B545" s="85" t="s">
        <v>1114</v>
      </c>
      <c r="C545" s="109">
        <v>16</v>
      </c>
      <c r="D545" s="109">
        <v>0</v>
      </c>
      <c r="E545" s="109">
        <v>436</v>
      </c>
      <c r="F545" s="109">
        <v>7</v>
      </c>
      <c r="G545" s="109">
        <v>3</v>
      </c>
      <c r="H545" s="109">
        <v>0</v>
      </c>
      <c r="I545" s="109">
        <v>0</v>
      </c>
      <c r="J545" s="109">
        <v>0</v>
      </c>
      <c r="K545" s="86">
        <v>462</v>
      </c>
      <c r="L545" s="87"/>
    </row>
    <row r="546" spans="2:12" s="88" customFormat="1" ht="18.75" customHeight="1" x14ac:dyDescent="0.2">
      <c r="B546" s="85" t="s">
        <v>1344</v>
      </c>
      <c r="C546" s="109">
        <v>0</v>
      </c>
      <c r="D546" s="109">
        <v>0</v>
      </c>
      <c r="E546" s="109">
        <v>0</v>
      </c>
      <c r="F546" s="109">
        <v>0</v>
      </c>
      <c r="G546" s="109">
        <v>0</v>
      </c>
      <c r="H546" s="109">
        <v>461</v>
      </c>
      <c r="I546" s="109">
        <v>0</v>
      </c>
      <c r="J546" s="109">
        <v>1</v>
      </c>
      <c r="K546" s="86">
        <v>462</v>
      </c>
      <c r="L546" s="87"/>
    </row>
    <row r="547" spans="2:12" s="88" customFormat="1" ht="18.75" customHeight="1" x14ac:dyDescent="0.2">
      <c r="B547" s="85" t="s">
        <v>1345</v>
      </c>
      <c r="C547" s="109">
        <v>0</v>
      </c>
      <c r="D547" s="109">
        <v>0</v>
      </c>
      <c r="E547" s="109">
        <v>152</v>
      </c>
      <c r="F547" s="109">
        <v>0</v>
      </c>
      <c r="G547" s="109">
        <v>0</v>
      </c>
      <c r="H547" s="109">
        <v>0</v>
      </c>
      <c r="I547" s="109">
        <v>310</v>
      </c>
      <c r="J547" s="109">
        <v>0</v>
      </c>
      <c r="K547" s="86">
        <v>462</v>
      </c>
      <c r="L547" s="87"/>
    </row>
    <row r="548" spans="2:12" s="88" customFormat="1" ht="18.75" customHeight="1" x14ac:dyDescent="0.2">
      <c r="B548" s="85" t="s">
        <v>1197</v>
      </c>
      <c r="C548" s="109">
        <v>0</v>
      </c>
      <c r="D548" s="109">
        <v>0</v>
      </c>
      <c r="E548" s="109">
        <v>165</v>
      </c>
      <c r="F548" s="109">
        <v>0</v>
      </c>
      <c r="G548" s="109">
        <v>0</v>
      </c>
      <c r="H548" s="109">
        <v>144</v>
      </c>
      <c r="I548" s="109">
        <v>5</v>
      </c>
      <c r="J548" s="109">
        <v>147</v>
      </c>
      <c r="K548" s="86">
        <v>461</v>
      </c>
      <c r="L548" s="87"/>
    </row>
    <row r="549" spans="2:12" s="88" customFormat="1" ht="18.75" customHeight="1" x14ac:dyDescent="0.2">
      <c r="B549" s="85" t="s">
        <v>1425</v>
      </c>
      <c r="C549" s="109">
        <v>0</v>
      </c>
      <c r="D549" s="109">
        <v>0</v>
      </c>
      <c r="E549" s="109">
        <v>0</v>
      </c>
      <c r="F549" s="109">
        <v>0</v>
      </c>
      <c r="G549" s="109">
        <v>0</v>
      </c>
      <c r="H549" s="109">
        <v>0</v>
      </c>
      <c r="I549" s="109">
        <v>316</v>
      </c>
      <c r="J549" s="109">
        <v>145</v>
      </c>
      <c r="K549" s="86">
        <v>461</v>
      </c>
      <c r="L549" s="87"/>
    </row>
    <row r="550" spans="2:12" s="88" customFormat="1" ht="18.75" customHeight="1" x14ac:dyDescent="0.2">
      <c r="B550" s="85" t="s">
        <v>1350</v>
      </c>
      <c r="C550" s="109">
        <v>0</v>
      </c>
      <c r="D550" s="109">
        <v>0</v>
      </c>
      <c r="E550" s="109">
        <v>0</v>
      </c>
      <c r="F550" s="109">
        <v>0</v>
      </c>
      <c r="G550" s="109">
        <v>0</v>
      </c>
      <c r="H550" s="109">
        <v>449</v>
      </c>
      <c r="I550" s="109">
        <v>0</v>
      </c>
      <c r="J550" s="109">
        <v>0</v>
      </c>
      <c r="K550" s="86">
        <v>449</v>
      </c>
      <c r="L550" s="87"/>
    </row>
    <row r="551" spans="2:12" s="88" customFormat="1" ht="18.75" customHeight="1" x14ac:dyDescent="0.2">
      <c r="B551" s="85" t="s">
        <v>1154</v>
      </c>
      <c r="C551" s="109">
        <v>204</v>
      </c>
      <c r="D551" s="109">
        <v>0</v>
      </c>
      <c r="E551" s="109">
        <v>0</v>
      </c>
      <c r="F551" s="109">
        <v>240</v>
      </c>
      <c r="G551" s="109">
        <v>0</v>
      </c>
      <c r="H551" s="109">
        <v>0</v>
      </c>
      <c r="I551" s="109">
        <v>0</v>
      </c>
      <c r="J551" s="109">
        <v>0</v>
      </c>
      <c r="K551" s="86">
        <v>444</v>
      </c>
      <c r="L551" s="87"/>
    </row>
    <row r="552" spans="2:12" s="88" customFormat="1" ht="18.75" customHeight="1" x14ac:dyDescent="0.2">
      <c r="B552" s="85" t="s">
        <v>1141</v>
      </c>
      <c r="C552" s="109">
        <v>426</v>
      </c>
      <c r="D552" s="109">
        <v>4</v>
      </c>
      <c r="E552" s="109">
        <v>8</v>
      </c>
      <c r="F552" s="109">
        <v>0</v>
      </c>
      <c r="G552" s="109">
        <v>0</v>
      </c>
      <c r="H552" s="109">
        <v>0</v>
      </c>
      <c r="I552" s="109">
        <v>0</v>
      </c>
      <c r="J552" s="109">
        <v>0</v>
      </c>
      <c r="K552" s="86">
        <v>438</v>
      </c>
      <c r="L552" s="87"/>
    </row>
    <row r="553" spans="2:12" s="88" customFormat="1" ht="18.75" customHeight="1" x14ac:dyDescent="0.2">
      <c r="B553" s="85" t="s">
        <v>1230</v>
      </c>
      <c r="C553" s="109">
        <v>113</v>
      </c>
      <c r="D553" s="109">
        <v>323</v>
      </c>
      <c r="E553" s="109">
        <v>0</v>
      </c>
      <c r="F553" s="109">
        <v>0</v>
      </c>
      <c r="G553" s="109">
        <v>0</v>
      </c>
      <c r="H553" s="109">
        <v>0</v>
      </c>
      <c r="I553" s="109">
        <v>0</v>
      </c>
      <c r="J553" s="109">
        <v>0</v>
      </c>
      <c r="K553" s="86">
        <v>436</v>
      </c>
      <c r="L553" s="87"/>
    </row>
    <row r="554" spans="2:12" s="88" customFormat="1" ht="18.75" customHeight="1" x14ac:dyDescent="0.2">
      <c r="B554" s="85" t="s">
        <v>1312</v>
      </c>
      <c r="C554" s="109">
        <v>24</v>
      </c>
      <c r="D554" s="109">
        <v>14</v>
      </c>
      <c r="E554" s="109">
        <v>0</v>
      </c>
      <c r="F554" s="109">
        <v>29</v>
      </c>
      <c r="G554" s="109">
        <v>110</v>
      </c>
      <c r="H554" s="109">
        <v>25</v>
      </c>
      <c r="I554" s="109">
        <v>134</v>
      </c>
      <c r="J554" s="109">
        <v>94</v>
      </c>
      <c r="K554" s="86">
        <v>430</v>
      </c>
      <c r="L554" s="87"/>
    </row>
    <row r="555" spans="2:12" s="88" customFormat="1" ht="18.75" customHeight="1" x14ac:dyDescent="0.2">
      <c r="B555" s="85" t="s">
        <v>994</v>
      </c>
      <c r="C555" s="109">
        <v>264</v>
      </c>
      <c r="D555" s="109">
        <v>0</v>
      </c>
      <c r="E555" s="109">
        <v>0</v>
      </c>
      <c r="F555" s="109">
        <v>0</v>
      </c>
      <c r="G555" s="109">
        <v>0</v>
      </c>
      <c r="H555" s="109">
        <v>0</v>
      </c>
      <c r="I555" s="109">
        <v>163</v>
      </c>
      <c r="J555" s="109">
        <v>0</v>
      </c>
      <c r="K555" s="86">
        <v>427</v>
      </c>
      <c r="L555" s="87"/>
    </row>
    <row r="556" spans="2:12" s="88" customFormat="1" ht="18.75" customHeight="1" x14ac:dyDescent="0.2">
      <c r="B556" s="85" t="s">
        <v>1057</v>
      </c>
      <c r="C556" s="109">
        <v>0</v>
      </c>
      <c r="D556" s="109">
        <v>184</v>
      </c>
      <c r="E556" s="109">
        <v>0</v>
      </c>
      <c r="F556" s="109">
        <v>66</v>
      </c>
      <c r="G556" s="109">
        <v>133</v>
      </c>
      <c r="H556" s="109">
        <v>33</v>
      </c>
      <c r="I556" s="109">
        <v>11</v>
      </c>
      <c r="J556" s="109">
        <v>0</v>
      </c>
      <c r="K556" s="86">
        <v>427</v>
      </c>
      <c r="L556" s="87"/>
    </row>
    <row r="557" spans="2:12" s="88" customFormat="1" ht="18.75" customHeight="1" x14ac:dyDescent="0.2">
      <c r="B557" s="85" t="s">
        <v>1406</v>
      </c>
      <c r="C557" s="109">
        <v>0</v>
      </c>
      <c r="D557" s="109">
        <v>0</v>
      </c>
      <c r="E557" s="109">
        <v>0</v>
      </c>
      <c r="F557" s="109">
        <v>131</v>
      </c>
      <c r="G557" s="109">
        <v>0</v>
      </c>
      <c r="H557" s="109">
        <v>7</v>
      </c>
      <c r="I557" s="109">
        <v>197</v>
      </c>
      <c r="J557" s="109">
        <v>91</v>
      </c>
      <c r="K557" s="86">
        <v>426</v>
      </c>
      <c r="L557" s="87"/>
    </row>
    <row r="558" spans="2:12" s="88" customFormat="1" ht="18.75" customHeight="1" x14ac:dyDescent="0.2">
      <c r="B558" s="85" t="s">
        <v>1252</v>
      </c>
      <c r="C558" s="109">
        <v>419</v>
      </c>
      <c r="D558" s="109">
        <v>0</v>
      </c>
      <c r="E558" s="109">
        <v>0</v>
      </c>
      <c r="F558" s="109">
        <v>0</v>
      </c>
      <c r="G558" s="109">
        <v>0</v>
      </c>
      <c r="H558" s="109">
        <v>0</v>
      </c>
      <c r="I558" s="109">
        <v>0</v>
      </c>
      <c r="J558" s="109">
        <v>0</v>
      </c>
      <c r="K558" s="86">
        <v>419</v>
      </c>
      <c r="L558" s="87"/>
    </row>
    <row r="559" spans="2:12" s="88" customFormat="1" ht="18.75" customHeight="1" x14ac:dyDescent="0.2">
      <c r="B559" s="85" t="s">
        <v>1153</v>
      </c>
      <c r="C559" s="109">
        <v>0</v>
      </c>
      <c r="D559" s="109">
        <v>220</v>
      </c>
      <c r="E559" s="109">
        <v>0</v>
      </c>
      <c r="F559" s="109">
        <v>197</v>
      </c>
      <c r="G559" s="109">
        <v>0</v>
      </c>
      <c r="H559" s="109">
        <v>0</v>
      </c>
      <c r="I559" s="109">
        <v>0</v>
      </c>
      <c r="J559" s="109">
        <v>0</v>
      </c>
      <c r="K559" s="86">
        <v>417</v>
      </c>
      <c r="L559" s="87"/>
    </row>
    <row r="560" spans="2:12" s="88" customFormat="1" ht="18.75" customHeight="1" x14ac:dyDescent="0.2">
      <c r="B560" s="85" t="s">
        <v>1307</v>
      </c>
      <c r="C560" s="109">
        <v>0</v>
      </c>
      <c r="D560" s="109">
        <v>0</v>
      </c>
      <c r="E560" s="109">
        <v>0</v>
      </c>
      <c r="F560" s="109">
        <v>0</v>
      </c>
      <c r="G560" s="109">
        <v>0</v>
      </c>
      <c r="H560" s="109">
        <v>0</v>
      </c>
      <c r="I560" s="109">
        <v>413</v>
      </c>
      <c r="J560" s="109">
        <v>0</v>
      </c>
      <c r="K560" s="86">
        <v>413</v>
      </c>
      <c r="L560" s="87"/>
    </row>
    <row r="561" spans="2:12" s="88" customFormat="1" ht="18.75" customHeight="1" x14ac:dyDescent="0.2">
      <c r="B561" s="85" t="s">
        <v>3144</v>
      </c>
      <c r="C561" s="109">
        <v>0</v>
      </c>
      <c r="D561" s="109">
        <v>0</v>
      </c>
      <c r="E561" s="109">
        <v>0</v>
      </c>
      <c r="F561" s="109">
        <v>0</v>
      </c>
      <c r="G561" s="109">
        <v>0</v>
      </c>
      <c r="H561" s="109">
        <v>0</v>
      </c>
      <c r="I561" s="109">
        <v>0</v>
      </c>
      <c r="J561" s="109">
        <v>412</v>
      </c>
      <c r="K561" s="86">
        <v>412</v>
      </c>
      <c r="L561" s="87"/>
    </row>
    <row r="562" spans="2:12" s="88" customFormat="1" ht="18.75" customHeight="1" x14ac:dyDescent="0.2">
      <c r="B562" s="85" t="s">
        <v>1364</v>
      </c>
      <c r="C562" s="109">
        <v>0</v>
      </c>
      <c r="D562" s="109">
        <v>0</v>
      </c>
      <c r="E562" s="109">
        <v>0</v>
      </c>
      <c r="F562" s="109">
        <v>0</v>
      </c>
      <c r="G562" s="109">
        <v>0</v>
      </c>
      <c r="H562" s="109">
        <v>408</v>
      </c>
      <c r="I562" s="109">
        <v>0</v>
      </c>
      <c r="J562" s="109">
        <v>0</v>
      </c>
      <c r="K562" s="86">
        <v>408</v>
      </c>
      <c r="L562" s="87"/>
    </row>
    <row r="563" spans="2:12" s="88" customFormat="1" ht="18.75" customHeight="1" x14ac:dyDescent="0.2">
      <c r="B563" s="85" t="s">
        <v>1367</v>
      </c>
      <c r="C563" s="109">
        <v>0</v>
      </c>
      <c r="D563" s="109">
        <v>0</v>
      </c>
      <c r="E563" s="109">
        <v>0</v>
      </c>
      <c r="F563" s="109">
        <v>405</v>
      </c>
      <c r="G563" s="109">
        <v>0</v>
      </c>
      <c r="H563" s="109">
        <v>0</v>
      </c>
      <c r="I563" s="109">
        <v>0</v>
      </c>
      <c r="J563" s="109">
        <v>0</v>
      </c>
      <c r="K563" s="86">
        <v>405</v>
      </c>
      <c r="L563" s="87"/>
    </row>
    <row r="564" spans="2:12" s="88" customFormat="1" ht="18.75" customHeight="1" x14ac:dyDescent="0.2">
      <c r="B564" s="85" t="s">
        <v>1368</v>
      </c>
      <c r="C564" s="109">
        <v>0</v>
      </c>
      <c r="D564" s="109">
        <v>0</v>
      </c>
      <c r="E564" s="109">
        <v>0</v>
      </c>
      <c r="F564" s="109">
        <v>0</v>
      </c>
      <c r="G564" s="109">
        <v>0</v>
      </c>
      <c r="H564" s="109">
        <v>0</v>
      </c>
      <c r="I564" s="109">
        <v>404</v>
      </c>
      <c r="J564" s="109">
        <v>0</v>
      </c>
      <c r="K564" s="86">
        <v>404</v>
      </c>
      <c r="L564" s="87"/>
    </row>
    <row r="565" spans="2:12" s="88" customFormat="1" ht="18.75" customHeight="1" x14ac:dyDescent="0.2">
      <c r="B565" s="85" t="s">
        <v>1097</v>
      </c>
      <c r="C565" s="109">
        <v>0</v>
      </c>
      <c r="D565" s="109">
        <v>0</v>
      </c>
      <c r="E565" s="109">
        <v>0</v>
      </c>
      <c r="F565" s="109">
        <v>401</v>
      </c>
      <c r="G565" s="109">
        <v>0</v>
      </c>
      <c r="H565" s="109">
        <v>0</v>
      </c>
      <c r="I565" s="109">
        <v>0</v>
      </c>
      <c r="J565" s="109">
        <v>0</v>
      </c>
      <c r="K565" s="86">
        <v>401</v>
      </c>
      <c r="L565" s="87"/>
    </row>
    <row r="566" spans="2:12" s="88" customFormat="1" ht="18.75" customHeight="1" x14ac:dyDescent="0.2">
      <c r="B566" s="85" t="s">
        <v>3147</v>
      </c>
      <c r="C566" s="109">
        <v>0</v>
      </c>
      <c r="D566" s="109">
        <v>0</v>
      </c>
      <c r="E566" s="109">
        <v>0</v>
      </c>
      <c r="F566" s="109">
        <v>0</v>
      </c>
      <c r="G566" s="109">
        <v>0</v>
      </c>
      <c r="H566" s="109">
        <v>0</v>
      </c>
      <c r="I566" s="109">
        <v>0</v>
      </c>
      <c r="J566" s="109">
        <v>397</v>
      </c>
      <c r="K566" s="86">
        <v>397</v>
      </c>
      <c r="L566" s="87"/>
    </row>
    <row r="567" spans="2:12" s="88" customFormat="1" ht="18.75" customHeight="1" x14ac:dyDescent="0.2">
      <c r="B567" s="85" t="s">
        <v>1447</v>
      </c>
      <c r="C567" s="109">
        <v>0</v>
      </c>
      <c r="D567" s="109">
        <v>0</v>
      </c>
      <c r="E567" s="109">
        <v>0</v>
      </c>
      <c r="F567" s="109">
        <v>0</v>
      </c>
      <c r="G567" s="109">
        <v>0</v>
      </c>
      <c r="H567" s="109">
        <v>0</v>
      </c>
      <c r="I567" s="109">
        <v>295</v>
      </c>
      <c r="J567" s="109">
        <v>99</v>
      </c>
      <c r="K567" s="86">
        <v>394</v>
      </c>
      <c r="L567" s="87"/>
    </row>
    <row r="568" spans="2:12" s="88" customFormat="1" ht="18.75" customHeight="1" x14ac:dyDescent="0.2">
      <c r="B568" s="85" t="s">
        <v>3064</v>
      </c>
      <c r="C568" s="109">
        <v>0</v>
      </c>
      <c r="D568" s="109">
        <v>0</v>
      </c>
      <c r="E568" s="109">
        <v>0</v>
      </c>
      <c r="F568" s="109">
        <v>0</v>
      </c>
      <c r="G568" s="109">
        <v>0</v>
      </c>
      <c r="H568" s="109">
        <v>0</v>
      </c>
      <c r="I568" s="109">
        <v>0</v>
      </c>
      <c r="J568" s="109">
        <v>394</v>
      </c>
      <c r="K568" s="86">
        <v>394</v>
      </c>
      <c r="L568" s="87"/>
    </row>
    <row r="569" spans="2:12" s="88" customFormat="1" ht="18.75" customHeight="1" x14ac:dyDescent="0.2">
      <c r="B569" s="85" t="s">
        <v>1189</v>
      </c>
      <c r="C569" s="109">
        <v>393</v>
      </c>
      <c r="D569" s="109">
        <v>0</v>
      </c>
      <c r="E569" s="109">
        <v>0</v>
      </c>
      <c r="F569" s="109">
        <v>0</v>
      </c>
      <c r="G569" s="109">
        <v>0</v>
      </c>
      <c r="H569" s="109">
        <v>0</v>
      </c>
      <c r="I569" s="109">
        <v>0</v>
      </c>
      <c r="J569" s="109">
        <v>0</v>
      </c>
      <c r="K569" s="86">
        <v>393</v>
      </c>
      <c r="L569" s="87"/>
    </row>
    <row r="570" spans="2:12" s="88" customFormat="1" ht="18.75" customHeight="1" x14ac:dyDescent="0.2">
      <c r="B570" s="85" t="s">
        <v>1375</v>
      </c>
      <c r="C570" s="109">
        <v>0</v>
      </c>
      <c r="D570" s="109">
        <v>0</v>
      </c>
      <c r="E570" s="109">
        <v>0</v>
      </c>
      <c r="F570" s="109">
        <v>391</v>
      </c>
      <c r="G570" s="109">
        <v>0</v>
      </c>
      <c r="H570" s="109">
        <v>0</v>
      </c>
      <c r="I570" s="109">
        <v>0</v>
      </c>
      <c r="J570" s="109">
        <v>0</v>
      </c>
      <c r="K570" s="86">
        <v>391</v>
      </c>
      <c r="L570" s="87"/>
    </row>
    <row r="571" spans="2:12" s="88" customFormat="1" ht="18.75" customHeight="1" x14ac:dyDescent="0.2">
      <c r="B571" s="85" t="s">
        <v>1551</v>
      </c>
      <c r="C571" s="109">
        <v>0</v>
      </c>
      <c r="D571" s="109">
        <v>0</v>
      </c>
      <c r="E571" s="109">
        <v>1</v>
      </c>
      <c r="F571" s="109">
        <v>0</v>
      </c>
      <c r="G571" s="109">
        <v>0</v>
      </c>
      <c r="H571" s="109">
        <v>12</v>
      </c>
      <c r="I571" s="109">
        <v>0</v>
      </c>
      <c r="J571" s="109">
        <v>376</v>
      </c>
      <c r="K571" s="86">
        <v>389</v>
      </c>
      <c r="L571" s="87"/>
    </row>
    <row r="572" spans="2:12" s="88" customFormat="1" ht="18.75" customHeight="1" x14ac:dyDescent="0.2">
      <c r="B572" s="85" t="s">
        <v>1377</v>
      </c>
      <c r="C572" s="109">
        <v>387</v>
      </c>
      <c r="D572" s="109">
        <v>0</v>
      </c>
      <c r="E572" s="109">
        <v>0</v>
      </c>
      <c r="F572" s="109">
        <v>0</v>
      </c>
      <c r="G572" s="109">
        <v>0</v>
      </c>
      <c r="H572" s="109">
        <v>0</v>
      </c>
      <c r="I572" s="109">
        <v>0</v>
      </c>
      <c r="J572" s="109">
        <v>0</v>
      </c>
      <c r="K572" s="86">
        <v>387</v>
      </c>
      <c r="L572" s="87"/>
    </row>
    <row r="573" spans="2:12" s="88" customFormat="1" ht="18.75" customHeight="1" x14ac:dyDescent="0.2">
      <c r="B573" s="85" t="s">
        <v>1567</v>
      </c>
      <c r="C573" s="109">
        <v>175</v>
      </c>
      <c r="D573" s="109">
        <v>0</v>
      </c>
      <c r="E573" s="109">
        <v>0</v>
      </c>
      <c r="F573" s="109">
        <v>0</v>
      </c>
      <c r="G573" s="109">
        <v>0</v>
      </c>
      <c r="H573" s="109">
        <v>0</v>
      </c>
      <c r="I573" s="109">
        <v>0</v>
      </c>
      <c r="J573" s="109">
        <v>210</v>
      </c>
      <c r="K573" s="86">
        <v>385</v>
      </c>
      <c r="L573" s="87"/>
    </row>
    <row r="574" spans="2:12" s="88" customFormat="1" ht="18.75" customHeight="1" x14ac:dyDescent="0.2">
      <c r="B574" s="85" t="s">
        <v>1238</v>
      </c>
      <c r="C574" s="109">
        <v>0</v>
      </c>
      <c r="D574" s="109">
        <v>0</v>
      </c>
      <c r="E574" s="109">
        <v>10</v>
      </c>
      <c r="F574" s="109">
        <v>0</v>
      </c>
      <c r="G574" s="109">
        <v>4</v>
      </c>
      <c r="H574" s="109">
        <v>2</v>
      </c>
      <c r="I574" s="109">
        <v>365</v>
      </c>
      <c r="J574" s="109">
        <v>2</v>
      </c>
      <c r="K574" s="86">
        <v>383</v>
      </c>
      <c r="L574" s="87"/>
    </row>
    <row r="575" spans="2:12" s="88" customFormat="1" ht="18.75" customHeight="1" x14ac:dyDescent="0.2">
      <c r="B575" s="85" t="s">
        <v>1379</v>
      </c>
      <c r="C575" s="109">
        <v>89</v>
      </c>
      <c r="D575" s="109">
        <v>187</v>
      </c>
      <c r="E575" s="109">
        <v>4</v>
      </c>
      <c r="F575" s="109">
        <v>0</v>
      </c>
      <c r="G575" s="109">
        <v>96</v>
      </c>
      <c r="H575" s="109">
        <v>0</v>
      </c>
      <c r="I575" s="109">
        <v>0</v>
      </c>
      <c r="J575" s="109">
        <v>0</v>
      </c>
      <c r="K575" s="86">
        <v>376</v>
      </c>
      <c r="L575" s="87"/>
    </row>
    <row r="576" spans="2:12" s="88" customFormat="1" ht="18.75" customHeight="1" x14ac:dyDescent="0.2">
      <c r="B576" s="85" t="s">
        <v>2403</v>
      </c>
      <c r="C576" s="109">
        <v>0</v>
      </c>
      <c r="D576" s="109">
        <v>0</v>
      </c>
      <c r="E576" s="109">
        <v>0</v>
      </c>
      <c r="F576" s="109">
        <v>0</v>
      </c>
      <c r="G576" s="109">
        <v>0</v>
      </c>
      <c r="H576" s="109">
        <v>0</v>
      </c>
      <c r="I576" s="109">
        <v>2</v>
      </c>
      <c r="J576" s="109">
        <v>373</v>
      </c>
      <c r="K576" s="86">
        <v>375</v>
      </c>
      <c r="L576" s="87"/>
    </row>
    <row r="577" spans="2:12" s="88" customFormat="1" ht="18.75" customHeight="1" x14ac:dyDescent="0.2">
      <c r="B577" s="85" t="s">
        <v>1381</v>
      </c>
      <c r="C577" s="109">
        <v>0</v>
      </c>
      <c r="D577" s="109">
        <v>0</v>
      </c>
      <c r="E577" s="109">
        <v>0</v>
      </c>
      <c r="F577" s="109">
        <v>0</v>
      </c>
      <c r="G577" s="109">
        <v>0</v>
      </c>
      <c r="H577" s="109">
        <v>102</v>
      </c>
      <c r="I577" s="109">
        <v>272</v>
      </c>
      <c r="J577" s="109">
        <v>0</v>
      </c>
      <c r="K577" s="86">
        <v>374</v>
      </c>
      <c r="L577" s="87"/>
    </row>
    <row r="578" spans="2:12" s="88" customFormat="1" ht="18.75" customHeight="1" x14ac:dyDescent="0.2">
      <c r="B578" s="85" t="s">
        <v>1397</v>
      </c>
      <c r="C578" s="109">
        <v>4</v>
      </c>
      <c r="D578" s="109">
        <v>338</v>
      </c>
      <c r="E578" s="109">
        <v>0</v>
      </c>
      <c r="F578" s="109">
        <v>0</v>
      </c>
      <c r="G578" s="109">
        <v>0</v>
      </c>
      <c r="H578" s="109">
        <v>0</v>
      </c>
      <c r="I578" s="109">
        <v>2</v>
      </c>
      <c r="J578" s="109">
        <v>22</v>
      </c>
      <c r="K578" s="86">
        <v>366</v>
      </c>
      <c r="L578" s="87"/>
    </row>
    <row r="579" spans="2:12" s="88" customFormat="1" ht="18.75" customHeight="1" x14ac:dyDescent="0.2">
      <c r="B579" s="85" t="s">
        <v>1152</v>
      </c>
      <c r="C579" s="109">
        <v>144</v>
      </c>
      <c r="D579" s="109">
        <v>0</v>
      </c>
      <c r="E579" s="109">
        <v>221</v>
      </c>
      <c r="F579" s="109">
        <v>0</v>
      </c>
      <c r="G579" s="109">
        <v>0</v>
      </c>
      <c r="H579" s="109">
        <v>0</v>
      </c>
      <c r="I579" s="109">
        <v>0</v>
      </c>
      <c r="J579" s="109">
        <v>0</v>
      </c>
      <c r="K579" s="86">
        <v>365</v>
      </c>
      <c r="L579" s="87"/>
    </row>
    <row r="580" spans="2:12" s="88" customFormat="1" ht="18.75" customHeight="1" x14ac:dyDescent="0.2">
      <c r="B580" s="85" t="s">
        <v>3145</v>
      </c>
      <c r="C580" s="109">
        <v>357</v>
      </c>
      <c r="D580" s="109">
        <v>5</v>
      </c>
      <c r="E580" s="109">
        <v>0</v>
      </c>
      <c r="F580" s="109">
        <v>0</v>
      </c>
      <c r="G580" s="109">
        <v>0</v>
      </c>
      <c r="H580" s="109">
        <v>0</v>
      </c>
      <c r="I580" s="109">
        <v>0</v>
      </c>
      <c r="J580" s="109">
        <v>0</v>
      </c>
      <c r="K580" s="86">
        <v>362</v>
      </c>
      <c r="L580" s="87"/>
    </row>
    <row r="581" spans="2:12" s="88" customFormat="1" ht="18.75" customHeight="1" x14ac:dyDescent="0.2">
      <c r="B581" s="85" t="s">
        <v>1215</v>
      </c>
      <c r="C581" s="109">
        <v>0</v>
      </c>
      <c r="D581" s="109">
        <v>211</v>
      </c>
      <c r="E581" s="109">
        <v>0</v>
      </c>
      <c r="F581" s="109">
        <v>148</v>
      </c>
      <c r="G581" s="109">
        <v>0</v>
      </c>
      <c r="H581" s="109">
        <v>0</v>
      </c>
      <c r="I581" s="109">
        <v>0</v>
      </c>
      <c r="J581" s="109">
        <v>0</v>
      </c>
      <c r="K581" s="86">
        <v>359</v>
      </c>
      <c r="L581" s="87"/>
    </row>
    <row r="582" spans="2:12" s="88" customFormat="1" ht="18.75" customHeight="1" x14ac:dyDescent="0.2">
      <c r="B582" s="85" t="s">
        <v>1840</v>
      </c>
      <c r="C582" s="109">
        <v>2</v>
      </c>
      <c r="D582" s="109">
        <v>0</v>
      </c>
      <c r="E582" s="109">
        <v>41</v>
      </c>
      <c r="F582" s="109">
        <v>0</v>
      </c>
      <c r="G582" s="109">
        <v>0</v>
      </c>
      <c r="H582" s="109">
        <v>0</v>
      </c>
      <c r="I582" s="109">
        <v>0</v>
      </c>
      <c r="J582" s="109">
        <v>315</v>
      </c>
      <c r="K582" s="86">
        <v>358</v>
      </c>
      <c r="L582" s="87"/>
    </row>
    <row r="583" spans="2:12" s="88" customFormat="1" ht="18.75" customHeight="1" x14ac:dyDescent="0.2">
      <c r="B583" s="85" t="s">
        <v>1389</v>
      </c>
      <c r="C583" s="109">
        <v>11</v>
      </c>
      <c r="D583" s="109">
        <v>4</v>
      </c>
      <c r="E583" s="109">
        <v>0</v>
      </c>
      <c r="F583" s="109">
        <v>2</v>
      </c>
      <c r="G583" s="109">
        <v>55</v>
      </c>
      <c r="H583" s="109">
        <v>154</v>
      </c>
      <c r="I583" s="109">
        <v>97</v>
      </c>
      <c r="J583" s="109">
        <v>34</v>
      </c>
      <c r="K583" s="86">
        <v>357</v>
      </c>
      <c r="L583" s="87"/>
    </row>
    <row r="584" spans="2:12" s="88" customFormat="1" ht="18.75" customHeight="1" x14ac:dyDescent="0.2">
      <c r="B584" s="85" t="s">
        <v>1388</v>
      </c>
      <c r="C584" s="109">
        <v>0</v>
      </c>
      <c r="D584" s="109">
        <v>355</v>
      </c>
      <c r="E584" s="109">
        <v>0</v>
      </c>
      <c r="F584" s="109">
        <v>0</v>
      </c>
      <c r="G584" s="109">
        <v>0</v>
      </c>
      <c r="H584" s="109">
        <v>0</v>
      </c>
      <c r="I584" s="109">
        <v>0</v>
      </c>
      <c r="J584" s="109">
        <v>0</v>
      </c>
      <c r="K584" s="86">
        <v>355</v>
      </c>
      <c r="L584" s="87"/>
    </row>
    <row r="585" spans="2:12" s="88" customFormat="1" ht="18.75" customHeight="1" x14ac:dyDescent="0.2">
      <c r="B585" s="85" t="s">
        <v>1352</v>
      </c>
      <c r="C585" s="109">
        <v>124</v>
      </c>
      <c r="D585" s="109">
        <v>19</v>
      </c>
      <c r="E585" s="109">
        <v>77</v>
      </c>
      <c r="F585" s="109">
        <v>36</v>
      </c>
      <c r="G585" s="109">
        <v>26</v>
      </c>
      <c r="H585" s="109">
        <v>28</v>
      </c>
      <c r="I585" s="109">
        <v>0</v>
      </c>
      <c r="J585" s="109">
        <v>45</v>
      </c>
      <c r="K585" s="86">
        <v>355</v>
      </c>
      <c r="L585" s="87"/>
    </row>
    <row r="586" spans="2:12" s="88" customFormat="1" ht="18.75" customHeight="1" x14ac:dyDescent="0.2">
      <c r="B586" s="85" t="s">
        <v>1552</v>
      </c>
      <c r="C586" s="109">
        <v>0</v>
      </c>
      <c r="D586" s="109">
        <v>0</v>
      </c>
      <c r="E586" s="109">
        <v>0</v>
      </c>
      <c r="F586" s="109">
        <v>0</v>
      </c>
      <c r="G586" s="109">
        <v>0</v>
      </c>
      <c r="H586" s="109">
        <v>0</v>
      </c>
      <c r="I586" s="109">
        <v>187</v>
      </c>
      <c r="J586" s="109">
        <v>167</v>
      </c>
      <c r="K586" s="86">
        <v>354</v>
      </c>
      <c r="L586" s="87"/>
    </row>
    <row r="587" spans="2:12" s="88" customFormat="1" ht="18.75" customHeight="1" x14ac:dyDescent="0.2">
      <c r="B587" s="85" t="s">
        <v>1390</v>
      </c>
      <c r="C587" s="109">
        <v>0</v>
      </c>
      <c r="D587" s="109">
        <v>0</v>
      </c>
      <c r="E587" s="109">
        <v>0</v>
      </c>
      <c r="F587" s="109">
        <v>0</v>
      </c>
      <c r="G587" s="109">
        <v>0</v>
      </c>
      <c r="H587" s="109">
        <v>256</v>
      </c>
      <c r="I587" s="109">
        <v>98</v>
      </c>
      <c r="J587" s="109">
        <v>0</v>
      </c>
      <c r="K587" s="86">
        <v>354</v>
      </c>
      <c r="L587" s="87"/>
    </row>
    <row r="588" spans="2:12" s="88" customFormat="1" ht="18.75" customHeight="1" x14ac:dyDescent="0.2">
      <c r="B588" s="85" t="s">
        <v>1391</v>
      </c>
      <c r="C588" s="109">
        <v>119</v>
      </c>
      <c r="D588" s="109">
        <v>178</v>
      </c>
      <c r="E588" s="109">
        <v>0</v>
      </c>
      <c r="F588" s="109">
        <v>0</v>
      </c>
      <c r="G588" s="109">
        <v>13</v>
      </c>
      <c r="H588" s="109">
        <v>4</v>
      </c>
      <c r="I588" s="109">
        <v>21</v>
      </c>
      <c r="J588" s="109">
        <v>18</v>
      </c>
      <c r="K588" s="86">
        <v>353</v>
      </c>
      <c r="L588" s="87"/>
    </row>
    <row r="589" spans="2:12" s="88" customFormat="1" ht="18.75" customHeight="1" x14ac:dyDescent="0.2">
      <c r="B589" s="85" t="s">
        <v>1326</v>
      </c>
      <c r="C589" s="109">
        <v>0</v>
      </c>
      <c r="D589" s="109">
        <v>0</v>
      </c>
      <c r="E589" s="109">
        <v>0</v>
      </c>
      <c r="F589" s="109">
        <v>0</v>
      </c>
      <c r="G589" s="109">
        <v>154</v>
      </c>
      <c r="H589" s="109">
        <v>0</v>
      </c>
      <c r="I589" s="109">
        <v>197</v>
      </c>
      <c r="J589" s="109">
        <v>0</v>
      </c>
      <c r="K589" s="86">
        <v>351</v>
      </c>
      <c r="L589" s="87"/>
    </row>
    <row r="590" spans="2:12" s="88" customFormat="1" ht="18.75" customHeight="1" x14ac:dyDescent="0.2">
      <c r="B590" s="85" t="s">
        <v>1504</v>
      </c>
      <c r="C590" s="109">
        <v>0</v>
      </c>
      <c r="D590" s="109">
        <v>0</v>
      </c>
      <c r="E590" s="109">
        <v>85</v>
      </c>
      <c r="F590" s="109">
        <v>0</v>
      </c>
      <c r="G590" s="109">
        <v>0</v>
      </c>
      <c r="H590" s="109">
        <v>0</v>
      </c>
      <c r="I590" s="109">
        <v>0</v>
      </c>
      <c r="J590" s="109">
        <v>265</v>
      </c>
      <c r="K590" s="86">
        <v>350</v>
      </c>
      <c r="L590" s="87"/>
    </row>
    <row r="591" spans="2:12" s="88" customFormat="1" ht="18.75" customHeight="1" x14ac:dyDescent="0.2">
      <c r="B591" s="85" t="s">
        <v>1392</v>
      </c>
      <c r="C591" s="109">
        <v>0</v>
      </c>
      <c r="D591" s="109">
        <v>0</v>
      </c>
      <c r="E591" s="109">
        <v>0</v>
      </c>
      <c r="F591" s="109">
        <v>0</v>
      </c>
      <c r="G591" s="109">
        <v>0</v>
      </c>
      <c r="H591" s="109">
        <v>163</v>
      </c>
      <c r="I591" s="109">
        <v>187</v>
      </c>
      <c r="J591" s="109">
        <v>0</v>
      </c>
      <c r="K591" s="86">
        <v>350</v>
      </c>
      <c r="L591" s="87"/>
    </row>
    <row r="592" spans="2:12" s="88" customFormat="1" ht="18.75" customHeight="1" x14ac:dyDescent="0.2">
      <c r="B592" s="85" t="s">
        <v>1111</v>
      </c>
      <c r="C592" s="109">
        <v>310</v>
      </c>
      <c r="D592" s="109">
        <v>9</v>
      </c>
      <c r="E592" s="109">
        <v>3</v>
      </c>
      <c r="F592" s="109">
        <v>0</v>
      </c>
      <c r="G592" s="109">
        <v>0</v>
      </c>
      <c r="H592" s="109">
        <v>8</v>
      </c>
      <c r="I592" s="109">
        <v>14</v>
      </c>
      <c r="J592" s="109">
        <v>6</v>
      </c>
      <c r="K592" s="86">
        <v>350</v>
      </c>
      <c r="L592" s="87"/>
    </row>
    <row r="593" spans="2:12" s="88" customFormat="1" ht="18.75" customHeight="1" x14ac:dyDescent="0.2">
      <c r="B593" s="85" t="s">
        <v>1594</v>
      </c>
      <c r="C593" s="109">
        <v>0</v>
      </c>
      <c r="D593" s="109">
        <v>0</v>
      </c>
      <c r="E593" s="109">
        <v>0</v>
      </c>
      <c r="F593" s="109">
        <v>0</v>
      </c>
      <c r="G593" s="109">
        <v>0</v>
      </c>
      <c r="H593" s="109">
        <v>0</v>
      </c>
      <c r="I593" s="109">
        <v>0</v>
      </c>
      <c r="J593" s="109">
        <v>346</v>
      </c>
      <c r="K593" s="86">
        <v>346</v>
      </c>
      <c r="L593" s="87"/>
    </row>
    <row r="594" spans="2:12" s="88" customFormat="1" ht="18.75" customHeight="1" x14ac:dyDescent="0.2">
      <c r="B594" s="85" t="s">
        <v>1098</v>
      </c>
      <c r="C594" s="109">
        <v>0</v>
      </c>
      <c r="D594" s="109">
        <v>0</v>
      </c>
      <c r="E594" s="109">
        <v>0</v>
      </c>
      <c r="F594" s="109">
        <v>33</v>
      </c>
      <c r="G594" s="109">
        <v>169</v>
      </c>
      <c r="H594" s="109">
        <v>134</v>
      </c>
      <c r="I594" s="109">
        <v>9</v>
      </c>
      <c r="J594" s="109">
        <v>0</v>
      </c>
      <c r="K594" s="86">
        <v>345</v>
      </c>
      <c r="L594" s="87"/>
    </row>
    <row r="595" spans="2:12" s="88" customFormat="1" ht="18.75" customHeight="1" x14ac:dyDescent="0.2">
      <c r="B595" s="85" t="s">
        <v>1188</v>
      </c>
      <c r="C595" s="109">
        <v>344</v>
      </c>
      <c r="D595" s="109">
        <v>0</v>
      </c>
      <c r="E595" s="109">
        <v>0</v>
      </c>
      <c r="F595" s="109">
        <v>0</v>
      </c>
      <c r="G595" s="109">
        <v>0</v>
      </c>
      <c r="H595" s="109">
        <v>0</v>
      </c>
      <c r="I595" s="109">
        <v>0</v>
      </c>
      <c r="J595" s="109">
        <v>0</v>
      </c>
      <c r="K595" s="86">
        <v>344</v>
      </c>
      <c r="L595" s="87"/>
    </row>
    <row r="596" spans="2:12" s="88" customFormat="1" ht="18.75" customHeight="1" x14ac:dyDescent="0.2">
      <c r="B596" s="85" t="s">
        <v>1398</v>
      </c>
      <c r="C596" s="109">
        <v>0</v>
      </c>
      <c r="D596" s="109">
        <v>0</v>
      </c>
      <c r="E596" s="109">
        <v>0</v>
      </c>
      <c r="F596" s="109">
        <v>0</v>
      </c>
      <c r="G596" s="109">
        <v>0</v>
      </c>
      <c r="H596" s="109">
        <v>344</v>
      </c>
      <c r="I596" s="109">
        <v>0</v>
      </c>
      <c r="J596" s="109">
        <v>0</v>
      </c>
      <c r="K596" s="86">
        <v>344</v>
      </c>
      <c r="L596" s="87"/>
    </row>
    <row r="597" spans="2:12" s="88" customFormat="1" ht="18.75" customHeight="1" x14ac:dyDescent="0.2">
      <c r="B597" s="85" t="s">
        <v>1357</v>
      </c>
      <c r="C597" s="109">
        <v>0</v>
      </c>
      <c r="D597" s="109">
        <v>0</v>
      </c>
      <c r="E597" s="109">
        <v>0</v>
      </c>
      <c r="F597" s="109">
        <v>87</v>
      </c>
      <c r="G597" s="109">
        <v>249</v>
      </c>
      <c r="H597" s="109">
        <v>0</v>
      </c>
      <c r="I597" s="109">
        <v>0</v>
      </c>
      <c r="J597" s="109">
        <v>0</v>
      </c>
      <c r="K597" s="86">
        <v>336</v>
      </c>
      <c r="L597" s="87"/>
    </row>
    <row r="598" spans="2:12" s="88" customFormat="1" ht="18.75" customHeight="1" x14ac:dyDescent="0.2">
      <c r="B598" s="85" t="s">
        <v>1158</v>
      </c>
      <c r="C598" s="109">
        <v>227</v>
      </c>
      <c r="D598" s="109">
        <v>0</v>
      </c>
      <c r="E598" s="109">
        <v>0</v>
      </c>
      <c r="F598" s="109">
        <v>0</v>
      </c>
      <c r="G598" s="109">
        <v>0</v>
      </c>
      <c r="H598" s="109">
        <v>0</v>
      </c>
      <c r="I598" s="109">
        <v>107</v>
      </c>
      <c r="J598" s="109">
        <v>0</v>
      </c>
      <c r="K598" s="86">
        <v>334</v>
      </c>
      <c r="L598" s="87"/>
    </row>
    <row r="599" spans="2:12" s="88" customFormat="1" ht="18.75" customHeight="1" x14ac:dyDescent="0.2">
      <c r="B599" s="85" t="s">
        <v>1349</v>
      </c>
      <c r="C599" s="109">
        <v>0</v>
      </c>
      <c r="D599" s="109">
        <v>0</v>
      </c>
      <c r="E599" s="109">
        <v>0</v>
      </c>
      <c r="F599" s="109">
        <v>0</v>
      </c>
      <c r="G599" s="109">
        <v>0</v>
      </c>
      <c r="H599" s="109">
        <v>0</v>
      </c>
      <c r="I599" s="109">
        <v>333</v>
      </c>
      <c r="J599" s="109">
        <v>0</v>
      </c>
      <c r="K599" s="86">
        <v>333</v>
      </c>
      <c r="L599" s="87"/>
    </row>
    <row r="600" spans="2:12" s="88" customFormat="1" ht="18.75" customHeight="1" x14ac:dyDescent="0.2">
      <c r="B600" s="85" t="s">
        <v>1081</v>
      </c>
      <c r="C600" s="109">
        <v>0</v>
      </c>
      <c r="D600" s="109">
        <v>285</v>
      </c>
      <c r="E600" s="109">
        <v>7</v>
      </c>
      <c r="F600" s="109">
        <v>0</v>
      </c>
      <c r="G600" s="109">
        <v>0</v>
      </c>
      <c r="H600" s="109">
        <v>5</v>
      </c>
      <c r="I600" s="109">
        <v>18</v>
      </c>
      <c r="J600" s="109">
        <v>16</v>
      </c>
      <c r="K600" s="86">
        <v>331</v>
      </c>
      <c r="L600" s="87"/>
    </row>
    <row r="601" spans="2:12" s="88" customFormat="1" ht="18.75" customHeight="1" x14ac:dyDescent="0.2">
      <c r="B601" s="85" t="s">
        <v>1380</v>
      </c>
      <c r="C601" s="109">
        <v>0</v>
      </c>
      <c r="D601" s="109">
        <v>0</v>
      </c>
      <c r="E601" s="109">
        <v>2</v>
      </c>
      <c r="F601" s="109">
        <v>0</v>
      </c>
      <c r="G601" s="109">
        <v>0</v>
      </c>
      <c r="H601" s="109">
        <v>13</v>
      </c>
      <c r="I601" s="109">
        <v>314</v>
      </c>
      <c r="J601" s="109">
        <v>0</v>
      </c>
      <c r="K601" s="86">
        <v>329</v>
      </c>
      <c r="L601" s="87"/>
    </row>
    <row r="602" spans="2:12" s="88" customFormat="1" ht="18.75" customHeight="1" x14ac:dyDescent="0.2">
      <c r="B602" s="85" t="s">
        <v>1257</v>
      </c>
      <c r="C602" s="109">
        <v>0</v>
      </c>
      <c r="D602" s="109">
        <v>162</v>
      </c>
      <c r="E602" s="109">
        <v>0</v>
      </c>
      <c r="F602" s="109">
        <v>0</v>
      </c>
      <c r="G602" s="109">
        <v>0</v>
      </c>
      <c r="H602" s="109">
        <v>0</v>
      </c>
      <c r="I602" s="109">
        <v>167</v>
      </c>
      <c r="J602" s="109">
        <v>0</v>
      </c>
      <c r="K602" s="86">
        <v>329</v>
      </c>
      <c r="L602" s="87"/>
    </row>
    <row r="603" spans="2:12" s="88" customFormat="1" ht="18.75" customHeight="1" x14ac:dyDescent="0.2">
      <c r="B603" s="85" t="s">
        <v>1418</v>
      </c>
      <c r="C603" s="109">
        <v>93</v>
      </c>
      <c r="D603" s="109">
        <v>21</v>
      </c>
      <c r="E603" s="109">
        <v>6</v>
      </c>
      <c r="F603" s="109">
        <v>150</v>
      </c>
      <c r="G603" s="109">
        <v>20</v>
      </c>
      <c r="H603" s="109">
        <v>12</v>
      </c>
      <c r="I603" s="109">
        <v>19</v>
      </c>
      <c r="J603" s="109">
        <v>4</v>
      </c>
      <c r="K603" s="86">
        <v>325</v>
      </c>
      <c r="L603" s="87"/>
    </row>
    <row r="604" spans="2:12" s="88" customFormat="1" ht="18.75" customHeight="1" x14ac:dyDescent="0.2">
      <c r="B604" s="85" t="s">
        <v>1415</v>
      </c>
      <c r="C604" s="109">
        <v>0</v>
      </c>
      <c r="D604" s="109">
        <v>0</v>
      </c>
      <c r="E604" s="109">
        <v>0</v>
      </c>
      <c r="F604" s="109">
        <v>0</v>
      </c>
      <c r="G604" s="109">
        <v>323</v>
      </c>
      <c r="H604" s="109">
        <v>0</v>
      </c>
      <c r="I604" s="109">
        <v>0</v>
      </c>
      <c r="J604" s="109">
        <v>0</v>
      </c>
      <c r="K604" s="86">
        <v>323</v>
      </c>
      <c r="L604" s="87"/>
    </row>
    <row r="605" spans="2:12" s="88" customFormat="1" ht="18.75" customHeight="1" x14ac:dyDescent="0.2">
      <c r="B605" s="85" t="s">
        <v>1416</v>
      </c>
      <c r="C605" s="109">
        <v>0</v>
      </c>
      <c r="D605" s="109">
        <v>0</v>
      </c>
      <c r="E605" s="109">
        <v>0</v>
      </c>
      <c r="F605" s="109">
        <v>138</v>
      </c>
      <c r="G605" s="109">
        <v>0</v>
      </c>
      <c r="H605" s="109">
        <v>185</v>
      </c>
      <c r="I605" s="109">
        <v>0</v>
      </c>
      <c r="J605" s="109">
        <v>0</v>
      </c>
      <c r="K605" s="86">
        <v>323</v>
      </c>
      <c r="L605" s="87"/>
    </row>
    <row r="606" spans="2:12" s="88" customFormat="1" ht="18.75" customHeight="1" x14ac:dyDescent="0.2">
      <c r="B606" s="85" t="s">
        <v>1417</v>
      </c>
      <c r="C606" s="109">
        <v>0</v>
      </c>
      <c r="D606" s="109">
        <v>0</v>
      </c>
      <c r="E606" s="109">
        <v>0</v>
      </c>
      <c r="F606" s="109">
        <v>0</v>
      </c>
      <c r="G606" s="109">
        <v>0</v>
      </c>
      <c r="H606" s="109">
        <v>322</v>
      </c>
      <c r="I606" s="109">
        <v>0</v>
      </c>
      <c r="J606" s="109">
        <v>0</v>
      </c>
      <c r="K606" s="86">
        <v>322</v>
      </c>
      <c r="L606" s="87"/>
    </row>
    <row r="607" spans="2:12" s="88" customFormat="1" ht="18.75" customHeight="1" x14ac:dyDescent="0.2">
      <c r="B607" s="85" t="s">
        <v>1360</v>
      </c>
      <c r="C607" s="109">
        <v>1</v>
      </c>
      <c r="D607" s="109">
        <v>260</v>
      </c>
      <c r="E607" s="109">
        <v>0</v>
      </c>
      <c r="F607" s="109">
        <v>38</v>
      </c>
      <c r="G607" s="109">
        <v>13</v>
      </c>
      <c r="H607" s="109">
        <v>9</v>
      </c>
      <c r="I607" s="109">
        <v>0</v>
      </c>
      <c r="J607" s="109">
        <v>0</v>
      </c>
      <c r="K607" s="86">
        <v>321</v>
      </c>
      <c r="L607" s="87"/>
    </row>
    <row r="608" spans="2:12" s="88" customFormat="1" ht="18.75" customHeight="1" x14ac:dyDescent="0.2">
      <c r="B608" s="85" t="s">
        <v>1419</v>
      </c>
      <c r="C608" s="109">
        <v>0</v>
      </c>
      <c r="D608" s="109">
        <v>159</v>
      </c>
      <c r="E608" s="109">
        <v>0</v>
      </c>
      <c r="F608" s="109">
        <v>0</v>
      </c>
      <c r="G608" s="109">
        <v>160</v>
      </c>
      <c r="H608" s="109">
        <v>0</v>
      </c>
      <c r="I608" s="109">
        <v>0</v>
      </c>
      <c r="J608" s="109">
        <v>0</v>
      </c>
      <c r="K608" s="86">
        <v>319</v>
      </c>
      <c r="L608" s="87"/>
    </row>
    <row r="609" spans="2:12" s="88" customFormat="1" ht="18.75" customHeight="1" x14ac:dyDescent="0.2">
      <c r="B609" s="85" t="s">
        <v>1420</v>
      </c>
      <c r="C609" s="109">
        <v>0</v>
      </c>
      <c r="D609" s="109">
        <v>0</v>
      </c>
      <c r="E609" s="109">
        <v>0</v>
      </c>
      <c r="F609" s="109">
        <v>0</v>
      </c>
      <c r="G609" s="109">
        <v>0</v>
      </c>
      <c r="H609" s="109">
        <v>0</v>
      </c>
      <c r="I609" s="109">
        <v>318</v>
      </c>
      <c r="J609" s="109">
        <v>0</v>
      </c>
      <c r="K609" s="86">
        <v>318</v>
      </c>
      <c r="L609" s="87"/>
    </row>
    <row r="610" spans="2:12" s="88" customFormat="1" ht="18.75" customHeight="1" x14ac:dyDescent="0.2">
      <c r="B610" s="85" t="s">
        <v>1150</v>
      </c>
      <c r="C610" s="109">
        <v>318</v>
      </c>
      <c r="D610" s="109">
        <v>0</v>
      </c>
      <c r="E610" s="109">
        <v>0</v>
      </c>
      <c r="F610" s="109">
        <v>0</v>
      </c>
      <c r="G610" s="109">
        <v>0</v>
      </c>
      <c r="H610" s="109">
        <v>0</v>
      </c>
      <c r="I610" s="109">
        <v>0</v>
      </c>
      <c r="J610" s="109">
        <v>0</v>
      </c>
      <c r="K610" s="86">
        <v>318</v>
      </c>
      <c r="L610" s="87"/>
    </row>
    <row r="611" spans="2:12" s="88" customFormat="1" ht="18.75" customHeight="1" x14ac:dyDescent="0.2">
      <c r="B611" s="85" t="s">
        <v>1423</v>
      </c>
      <c r="C611" s="109">
        <v>0</v>
      </c>
      <c r="D611" s="109">
        <v>0</v>
      </c>
      <c r="E611" s="109">
        <v>0</v>
      </c>
      <c r="F611" s="109">
        <v>0</v>
      </c>
      <c r="G611" s="109">
        <v>0</v>
      </c>
      <c r="H611" s="109">
        <v>0</v>
      </c>
      <c r="I611" s="109">
        <v>316</v>
      </c>
      <c r="J611" s="109">
        <v>0</v>
      </c>
      <c r="K611" s="86">
        <v>316</v>
      </c>
      <c r="L611" s="87"/>
    </row>
    <row r="612" spans="2:12" s="88" customFormat="1" ht="18.75" customHeight="1" x14ac:dyDescent="0.2">
      <c r="B612" s="85" t="s">
        <v>1606</v>
      </c>
      <c r="C612" s="109">
        <v>0</v>
      </c>
      <c r="D612" s="109">
        <v>0</v>
      </c>
      <c r="E612" s="109">
        <v>0</v>
      </c>
      <c r="F612" s="109">
        <v>0</v>
      </c>
      <c r="G612" s="109">
        <v>0</v>
      </c>
      <c r="H612" s="109">
        <v>0</v>
      </c>
      <c r="I612" s="109">
        <v>123</v>
      </c>
      <c r="J612" s="109">
        <v>192</v>
      </c>
      <c r="K612" s="86">
        <v>315</v>
      </c>
      <c r="L612" s="87"/>
    </row>
    <row r="613" spans="2:12" s="88" customFormat="1" ht="18.75" customHeight="1" x14ac:dyDescent="0.2">
      <c r="B613" s="85" t="s">
        <v>1317</v>
      </c>
      <c r="C613" s="109">
        <v>129</v>
      </c>
      <c r="D613" s="109">
        <v>4</v>
      </c>
      <c r="E613" s="109">
        <v>3</v>
      </c>
      <c r="F613" s="109">
        <v>145</v>
      </c>
      <c r="G613" s="109">
        <v>1</v>
      </c>
      <c r="H613" s="109">
        <v>29</v>
      </c>
      <c r="I613" s="109">
        <v>0</v>
      </c>
      <c r="J613" s="109">
        <v>3</v>
      </c>
      <c r="K613" s="86">
        <v>314</v>
      </c>
      <c r="L613" s="87"/>
    </row>
    <row r="614" spans="2:12" s="88" customFormat="1" ht="18.75" customHeight="1" x14ac:dyDescent="0.2">
      <c r="B614" s="85" t="s">
        <v>1273</v>
      </c>
      <c r="C614" s="109">
        <v>0</v>
      </c>
      <c r="D614" s="109">
        <v>19</v>
      </c>
      <c r="E614" s="109">
        <v>29</v>
      </c>
      <c r="F614" s="109">
        <v>2</v>
      </c>
      <c r="G614" s="109">
        <v>33</v>
      </c>
      <c r="H614" s="109">
        <v>36</v>
      </c>
      <c r="I614" s="109">
        <v>81</v>
      </c>
      <c r="J614" s="109">
        <v>114</v>
      </c>
      <c r="K614" s="86">
        <v>314</v>
      </c>
      <c r="L614" s="87"/>
    </row>
    <row r="615" spans="2:12" s="88" customFormat="1" ht="18.75" customHeight="1" x14ac:dyDescent="0.2">
      <c r="B615" s="85" t="s">
        <v>1429</v>
      </c>
      <c r="C615" s="109">
        <v>0</v>
      </c>
      <c r="D615" s="109">
        <v>0</v>
      </c>
      <c r="E615" s="109">
        <v>0</v>
      </c>
      <c r="F615" s="109">
        <v>313</v>
      </c>
      <c r="G615" s="109">
        <v>0</v>
      </c>
      <c r="H615" s="109">
        <v>0</v>
      </c>
      <c r="I615" s="109">
        <v>0</v>
      </c>
      <c r="J615" s="109">
        <v>0</v>
      </c>
      <c r="K615" s="86">
        <v>313</v>
      </c>
      <c r="L615" s="87"/>
    </row>
    <row r="616" spans="2:12" s="88" customFormat="1" ht="18.75" customHeight="1" x14ac:dyDescent="0.2">
      <c r="B616" s="85" t="s">
        <v>1431</v>
      </c>
      <c r="C616" s="109">
        <v>313</v>
      </c>
      <c r="D616" s="109">
        <v>0</v>
      </c>
      <c r="E616" s="109">
        <v>0</v>
      </c>
      <c r="F616" s="109">
        <v>0</v>
      </c>
      <c r="G616" s="109">
        <v>0</v>
      </c>
      <c r="H616" s="109">
        <v>0</v>
      </c>
      <c r="I616" s="109">
        <v>0</v>
      </c>
      <c r="J616" s="109">
        <v>0</v>
      </c>
      <c r="K616" s="86">
        <v>313</v>
      </c>
      <c r="L616" s="87"/>
    </row>
    <row r="617" spans="2:12" s="88" customFormat="1" ht="18.75" customHeight="1" x14ac:dyDescent="0.2">
      <c r="B617" s="85" t="s">
        <v>1428</v>
      </c>
      <c r="C617" s="109">
        <v>0</v>
      </c>
      <c r="D617" s="109">
        <v>0</v>
      </c>
      <c r="E617" s="109">
        <v>0</v>
      </c>
      <c r="F617" s="109">
        <v>313</v>
      </c>
      <c r="G617" s="109">
        <v>0</v>
      </c>
      <c r="H617" s="109">
        <v>0</v>
      </c>
      <c r="I617" s="109">
        <v>0</v>
      </c>
      <c r="J617" s="109">
        <v>0</v>
      </c>
      <c r="K617" s="86">
        <v>313</v>
      </c>
      <c r="L617" s="87"/>
    </row>
    <row r="618" spans="2:12" s="88" customFormat="1" ht="18.75" customHeight="1" x14ac:dyDescent="0.2">
      <c r="B618" s="85" t="s">
        <v>1203</v>
      </c>
      <c r="C618" s="109">
        <v>311</v>
      </c>
      <c r="D618" s="109">
        <v>0</v>
      </c>
      <c r="E618" s="109">
        <v>0</v>
      </c>
      <c r="F618" s="109">
        <v>0</v>
      </c>
      <c r="G618" s="109">
        <v>0</v>
      </c>
      <c r="H618" s="109">
        <v>0</v>
      </c>
      <c r="I618" s="109">
        <v>0</v>
      </c>
      <c r="J618" s="109">
        <v>0</v>
      </c>
      <c r="K618" s="86">
        <v>311</v>
      </c>
      <c r="L618" s="87"/>
    </row>
    <row r="619" spans="2:12" s="88" customFormat="1" ht="18.75" customHeight="1" x14ac:dyDescent="0.2">
      <c r="B619" s="85" t="s">
        <v>1096</v>
      </c>
      <c r="C619" s="109">
        <v>0</v>
      </c>
      <c r="D619" s="109">
        <v>0</v>
      </c>
      <c r="E619" s="109">
        <v>0</v>
      </c>
      <c r="F619" s="109">
        <v>0</v>
      </c>
      <c r="G619" s="109">
        <v>0</v>
      </c>
      <c r="H619" s="109">
        <v>0</v>
      </c>
      <c r="I619" s="109">
        <v>305</v>
      </c>
      <c r="J619" s="109">
        <v>3</v>
      </c>
      <c r="K619" s="86">
        <v>308</v>
      </c>
      <c r="L619" s="87"/>
    </row>
    <row r="620" spans="2:12" s="88" customFormat="1" ht="18.75" customHeight="1" x14ac:dyDescent="0.2">
      <c r="B620" s="85" t="s">
        <v>1438</v>
      </c>
      <c r="C620" s="109">
        <v>0</v>
      </c>
      <c r="D620" s="109">
        <v>0</v>
      </c>
      <c r="E620" s="109">
        <v>0</v>
      </c>
      <c r="F620" s="109">
        <v>0</v>
      </c>
      <c r="G620" s="109">
        <v>119</v>
      </c>
      <c r="H620" s="109">
        <v>0</v>
      </c>
      <c r="I620" s="109">
        <v>186</v>
      </c>
      <c r="J620" s="109">
        <v>0</v>
      </c>
      <c r="K620" s="86">
        <v>305</v>
      </c>
      <c r="L620" s="87"/>
    </row>
    <row r="621" spans="2:12" s="88" customFormat="1" ht="18.75" customHeight="1" x14ac:dyDescent="0.2">
      <c r="B621" s="85" t="s">
        <v>1373</v>
      </c>
      <c r="C621" s="109">
        <v>14</v>
      </c>
      <c r="D621" s="109">
        <v>12</v>
      </c>
      <c r="E621" s="109">
        <v>63</v>
      </c>
      <c r="F621" s="109">
        <v>33</v>
      </c>
      <c r="G621" s="109">
        <v>56</v>
      </c>
      <c r="H621" s="109">
        <v>70</v>
      </c>
      <c r="I621" s="109">
        <v>30</v>
      </c>
      <c r="J621" s="109">
        <v>25</v>
      </c>
      <c r="K621" s="86">
        <v>303</v>
      </c>
      <c r="L621" s="87"/>
    </row>
    <row r="622" spans="2:12" s="88" customFormat="1" ht="18.75" customHeight="1" x14ac:dyDescent="0.2">
      <c r="B622" s="85" t="s">
        <v>1414</v>
      </c>
      <c r="C622" s="109">
        <v>18</v>
      </c>
      <c r="D622" s="109">
        <v>19</v>
      </c>
      <c r="E622" s="109">
        <v>20</v>
      </c>
      <c r="F622" s="109">
        <v>2</v>
      </c>
      <c r="G622" s="109">
        <v>43</v>
      </c>
      <c r="H622" s="109">
        <v>20</v>
      </c>
      <c r="I622" s="109">
        <v>110</v>
      </c>
      <c r="J622" s="109">
        <v>70</v>
      </c>
      <c r="K622" s="86">
        <v>302</v>
      </c>
      <c r="L622" s="87"/>
    </row>
    <row r="623" spans="2:12" s="88" customFormat="1" ht="18.75" customHeight="1" x14ac:dyDescent="0.2">
      <c r="B623" s="85" t="s">
        <v>1426</v>
      </c>
      <c r="C623" s="109">
        <v>1</v>
      </c>
      <c r="D623" s="109">
        <v>14</v>
      </c>
      <c r="E623" s="109">
        <v>0</v>
      </c>
      <c r="F623" s="109">
        <v>0</v>
      </c>
      <c r="G623" s="109">
        <v>0</v>
      </c>
      <c r="H623" s="109">
        <v>0</v>
      </c>
      <c r="I623" s="109">
        <v>284</v>
      </c>
      <c r="J623" s="109">
        <v>0</v>
      </c>
      <c r="K623" s="86">
        <v>299</v>
      </c>
      <c r="L623" s="87"/>
    </row>
    <row r="624" spans="2:12" s="88" customFormat="1" ht="18.75" customHeight="1" x14ac:dyDescent="0.2">
      <c r="B624" s="85" t="s">
        <v>2907</v>
      </c>
      <c r="C624" s="109">
        <v>0</v>
      </c>
      <c r="D624" s="109">
        <v>0</v>
      </c>
      <c r="E624" s="109">
        <v>0</v>
      </c>
      <c r="F624" s="109">
        <v>0</v>
      </c>
      <c r="G624" s="109">
        <v>0</v>
      </c>
      <c r="H624" s="109">
        <v>0</v>
      </c>
      <c r="I624" s="109">
        <v>0</v>
      </c>
      <c r="J624" s="109">
        <v>299</v>
      </c>
      <c r="K624" s="86">
        <v>299</v>
      </c>
      <c r="L624" s="87"/>
    </row>
    <row r="625" spans="2:12" s="88" customFormat="1" ht="18.75" customHeight="1" x14ac:dyDescent="0.2">
      <c r="B625" s="85" t="s">
        <v>1442</v>
      </c>
      <c r="C625" s="109">
        <v>0</v>
      </c>
      <c r="D625" s="109">
        <v>0</v>
      </c>
      <c r="E625" s="109">
        <v>0</v>
      </c>
      <c r="F625" s="109">
        <v>0</v>
      </c>
      <c r="G625" s="109">
        <v>0</v>
      </c>
      <c r="H625" s="109">
        <v>0</v>
      </c>
      <c r="I625" s="109">
        <v>298</v>
      </c>
      <c r="J625" s="109">
        <v>0</v>
      </c>
      <c r="K625" s="86">
        <v>298</v>
      </c>
      <c r="L625" s="87"/>
    </row>
    <row r="626" spans="2:12" s="88" customFormat="1" ht="18.75" customHeight="1" x14ac:dyDescent="0.2">
      <c r="B626" s="85" t="s">
        <v>3120</v>
      </c>
      <c r="C626" s="109">
        <v>295</v>
      </c>
      <c r="D626" s="109">
        <v>0</v>
      </c>
      <c r="E626" s="109">
        <v>0</v>
      </c>
      <c r="F626" s="109">
        <v>0</v>
      </c>
      <c r="G626" s="109">
        <v>0</v>
      </c>
      <c r="H626" s="109">
        <v>0</v>
      </c>
      <c r="I626" s="109">
        <v>0</v>
      </c>
      <c r="J626" s="109">
        <v>0</v>
      </c>
      <c r="K626" s="86">
        <v>295</v>
      </c>
      <c r="L626" s="87"/>
    </row>
    <row r="627" spans="2:12" s="88" customFormat="1" ht="18.75" customHeight="1" x14ac:dyDescent="0.2">
      <c r="B627" s="85" t="s">
        <v>1107</v>
      </c>
      <c r="C627" s="109">
        <v>295</v>
      </c>
      <c r="D627" s="109">
        <v>0</v>
      </c>
      <c r="E627" s="109">
        <v>0</v>
      </c>
      <c r="F627" s="109">
        <v>0</v>
      </c>
      <c r="G627" s="109">
        <v>0</v>
      </c>
      <c r="H627" s="109">
        <v>0</v>
      </c>
      <c r="I627" s="109">
        <v>0</v>
      </c>
      <c r="J627" s="109">
        <v>0</v>
      </c>
      <c r="K627" s="86">
        <v>295</v>
      </c>
      <c r="L627" s="87"/>
    </row>
    <row r="628" spans="2:12" s="88" customFormat="1" ht="18.75" customHeight="1" x14ac:dyDescent="0.2">
      <c r="B628" s="85" t="s">
        <v>1448</v>
      </c>
      <c r="C628" s="109">
        <v>0</v>
      </c>
      <c r="D628" s="109">
        <v>0</v>
      </c>
      <c r="E628" s="109">
        <v>293</v>
      </c>
      <c r="F628" s="109">
        <v>0</v>
      </c>
      <c r="G628" s="109">
        <v>0</v>
      </c>
      <c r="H628" s="109">
        <v>0</v>
      </c>
      <c r="I628" s="109">
        <v>0</v>
      </c>
      <c r="J628" s="109">
        <v>0</v>
      </c>
      <c r="K628" s="86">
        <v>293</v>
      </c>
      <c r="L628" s="87"/>
    </row>
    <row r="629" spans="2:12" s="88" customFormat="1" ht="18.75" customHeight="1" x14ac:dyDescent="0.2">
      <c r="B629" s="85" t="s">
        <v>302</v>
      </c>
      <c r="C629" s="109">
        <v>25</v>
      </c>
      <c r="D629" s="109">
        <v>26</v>
      </c>
      <c r="E629" s="109">
        <v>40</v>
      </c>
      <c r="F629" s="109">
        <v>45</v>
      </c>
      <c r="G629" s="109">
        <v>48</v>
      </c>
      <c r="H629" s="109">
        <v>11</v>
      </c>
      <c r="I629" s="109">
        <v>51</v>
      </c>
      <c r="J629" s="109">
        <v>47</v>
      </c>
      <c r="K629" s="86">
        <v>293</v>
      </c>
      <c r="L629" s="87"/>
    </row>
    <row r="630" spans="2:12" s="88" customFormat="1" ht="18.75" customHeight="1" x14ac:dyDescent="0.2">
      <c r="B630" s="85" t="s">
        <v>1449</v>
      </c>
      <c r="C630" s="109">
        <v>0</v>
      </c>
      <c r="D630" s="109">
        <v>0</v>
      </c>
      <c r="E630" s="109">
        <v>0</v>
      </c>
      <c r="F630" s="109">
        <v>292</v>
      </c>
      <c r="G630" s="109">
        <v>0</v>
      </c>
      <c r="H630" s="109">
        <v>0</v>
      </c>
      <c r="I630" s="109">
        <v>0</v>
      </c>
      <c r="J630" s="109">
        <v>0</v>
      </c>
      <c r="K630" s="86">
        <v>292</v>
      </c>
      <c r="L630" s="87"/>
    </row>
    <row r="631" spans="2:12" s="88" customFormat="1" ht="18.75" customHeight="1" x14ac:dyDescent="0.2">
      <c r="B631" s="85" t="s">
        <v>1342</v>
      </c>
      <c r="C631" s="109">
        <v>157</v>
      </c>
      <c r="D631" s="109">
        <v>124</v>
      </c>
      <c r="E631" s="109">
        <v>10</v>
      </c>
      <c r="F631" s="109">
        <v>0</v>
      </c>
      <c r="G631" s="109">
        <v>0</v>
      </c>
      <c r="H631" s="109">
        <v>0</v>
      </c>
      <c r="I631" s="109">
        <v>0</v>
      </c>
      <c r="J631" s="109">
        <v>0</v>
      </c>
      <c r="K631" s="86">
        <v>291</v>
      </c>
      <c r="L631" s="87"/>
    </row>
    <row r="632" spans="2:12" s="88" customFormat="1" ht="18.75" customHeight="1" x14ac:dyDescent="0.2">
      <c r="B632" s="85" t="s">
        <v>1452</v>
      </c>
      <c r="C632" s="109">
        <v>0</v>
      </c>
      <c r="D632" s="109">
        <v>166</v>
      </c>
      <c r="E632" s="109">
        <v>0</v>
      </c>
      <c r="F632" s="109">
        <v>0</v>
      </c>
      <c r="G632" s="109">
        <v>0</v>
      </c>
      <c r="H632" s="109">
        <v>122</v>
      </c>
      <c r="I632" s="109">
        <v>0</v>
      </c>
      <c r="J632" s="109">
        <v>0</v>
      </c>
      <c r="K632" s="86">
        <v>288</v>
      </c>
      <c r="L632" s="87"/>
    </row>
    <row r="633" spans="2:12" s="88" customFormat="1" ht="18.75" customHeight="1" x14ac:dyDescent="0.2">
      <c r="B633" s="85" t="s">
        <v>1209</v>
      </c>
      <c r="C633" s="109">
        <v>0</v>
      </c>
      <c r="D633" s="109">
        <v>0</v>
      </c>
      <c r="E633" s="109">
        <v>0</v>
      </c>
      <c r="F633" s="109">
        <v>0</v>
      </c>
      <c r="G633" s="109">
        <v>0</v>
      </c>
      <c r="H633" s="109">
        <v>0</v>
      </c>
      <c r="I633" s="109">
        <v>285</v>
      </c>
      <c r="J633" s="109">
        <v>0</v>
      </c>
      <c r="K633" s="86">
        <v>285</v>
      </c>
      <c r="L633" s="87"/>
    </row>
    <row r="634" spans="2:12" s="88" customFormat="1" ht="18.75" customHeight="1" x14ac:dyDescent="0.2">
      <c r="B634" s="85" t="s">
        <v>3093</v>
      </c>
      <c r="C634" s="109">
        <v>0</v>
      </c>
      <c r="D634" s="109">
        <v>0</v>
      </c>
      <c r="E634" s="109">
        <v>0</v>
      </c>
      <c r="F634" s="109">
        <v>0</v>
      </c>
      <c r="G634" s="109">
        <v>0</v>
      </c>
      <c r="H634" s="109">
        <v>0</v>
      </c>
      <c r="I634" s="109">
        <v>0</v>
      </c>
      <c r="J634" s="109">
        <v>285</v>
      </c>
      <c r="K634" s="86">
        <v>285</v>
      </c>
      <c r="L634" s="87"/>
    </row>
    <row r="635" spans="2:12" s="88" customFormat="1" ht="18.75" customHeight="1" x14ac:dyDescent="0.2">
      <c r="B635" s="85" t="s">
        <v>1445</v>
      </c>
      <c r="C635" s="109">
        <v>0</v>
      </c>
      <c r="D635" s="109">
        <v>0</v>
      </c>
      <c r="E635" s="109">
        <v>69</v>
      </c>
      <c r="F635" s="109">
        <v>0</v>
      </c>
      <c r="G635" s="109">
        <v>148</v>
      </c>
      <c r="H635" s="109">
        <v>0</v>
      </c>
      <c r="I635" s="109">
        <v>0</v>
      </c>
      <c r="J635" s="109">
        <v>66</v>
      </c>
      <c r="K635" s="86">
        <v>283</v>
      </c>
      <c r="L635" s="87"/>
    </row>
    <row r="636" spans="2:12" s="88" customFormat="1" ht="18.75" customHeight="1" x14ac:dyDescent="0.2">
      <c r="B636" s="85" t="s">
        <v>1455</v>
      </c>
      <c r="C636" s="109">
        <v>0</v>
      </c>
      <c r="D636" s="109">
        <v>0</v>
      </c>
      <c r="E636" s="109">
        <v>0</v>
      </c>
      <c r="F636" s="109">
        <v>0</v>
      </c>
      <c r="G636" s="109">
        <v>0</v>
      </c>
      <c r="H636" s="109">
        <v>0</v>
      </c>
      <c r="I636" s="109">
        <v>283</v>
      </c>
      <c r="J636" s="109">
        <v>0</v>
      </c>
      <c r="K636" s="86">
        <v>283</v>
      </c>
      <c r="L636" s="87"/>
    </row>
    <row r="637" spans="2:12" s="88" customFormat="1" ht="18.75" customHeight="1" x14ac:dyDescent="0.2">
      <c r="B637" s="85" t="s">
        <v>1280</v>
      </c>
      <c r="C637" s="109">
        <v>0</v>
      </c>
      <c r="D637" s="109">
        <v>0</v>
      </c>
      <c r="E637" s="109">
        <v>0</v>
      </c>
      <c r="F637" s="109">
        <v>282</v>
      </c>
      <c r="G637" s="109">
        <v>0</v>
      </c>
      <c r="H637" s="109">
        <v>0</v>
      </c>
      <c r="I637" s="109">
        <v>0</v>
      </c>
      <c r="J637" s="109">
        <v>0</v>
      </c>
      <c r="K637" s="86">
        <v>282</v>
      </c>
      <c r="L637" s="87"/>
    </row>
    <row r="638" spans="2:12" s="88" customFormat="1" ht="18.75" customHeight="1" x14ac:dyDescent="0.2">
      <c r="B638" s="85" t="s">
        <v>1184</v>
      </c>
      <c r="C638" s="109">
        <v>149</v>
      </c>
      <c r="D638" s="109">
        <v>0</v>
      </c>
      <c r="E638" s="109">
        <v>0</v>
      </c>
      <c r="F638" s="109">
        <v>0</v>
      </c>
      <c r="G638" s="109">
        <v>0</v>
      </c>
      <c r="H638" s="109">
        <v>132</v>
      </c>
      <c r="I638" s="109">
        <v>0</v>
      </c>
      <c r="J638" s="109">
        <v>0</v>
      </c>
      <c r="K638" s="86">
        <v>281</v>
      </c>
      <c r="L638" s="87"/>
    </row>
    <row r="639" spans="2:12" s="88" customFormat="1" ht="18.75" customHeight="1" x14ac:dyDescent="0.2">
      <c r="B639" s="85" t="s">
        <v>1457</v>
      </c>
      <c r="C639" s="109">
        <v>0</v>
      </c>
      <c r="D639" s="109">
        <v>95</v>
      </c>
      <c r="E639" s="109">
        <v>0</v>
      </c>
      <c r="F639" s="109">
        <v>0</v>
      </c>
      <c r="G639" s="109">
        <v>186</v>
      </c>
      <c r="H639" s="109">
        <v>0</v>
      </c>
      <c r="I639" s="109">
        <v>0</v>
      </c>
      <c r="J639" s="109">
        <v>0</v>
      </c>
      <c r="K639" s="86">
        <v>281</v>
      </c>
      <c r="L639" s="87"/>
    </row>
    <row r="640" spans="2:12" s="88" customFormat="1" ht="18.75" customHeight="1" x14ac:dyDescent="0.2">
      <c r="B640" s="85" t="s">
        <v>1458</v>
      </c>
      <c r="C640" s="109">
        <v>0</v>
      </c>
      <c r="D640" s="109">
        <v>0</v>
      </c>
      <c r="E640" s="109">
        <v>0</v>
      </c>
      <c r="F640" s="109">
        <v>0</v>
      </c>
      <c r="G640" s="109">
        <v>0</v>
      </c>
      <c r="H640" s="109">
        <v>279</v>
      </c>
      <c r="I640" s="109">
        <v>0</v>
      </c>
      <c r="J640" s="109">
        <v>0</v>
      </c>
      <c r="K640" s="86">
        <v>279</v>
      </c>
      <c r="L640" s="87"/>
    </row>
    <row r="641" spans="2:12" s="88" customFormat="1" ht="18.75" customHeight="1" x14ac:dyDescent="0.2">
      <c r="B641" s="85" t="s">
        <v>1226</v>
      </c>
      <c r="C641" s="109">
        <v>0</v>
      </c>
      <c r="D641" s="109">
        <v>0</v>
      </c>
      <c r="E641" s="109">
        <v>0</v>
      </c>
      <c r="F641" s="109">
        <v>0</v>
      </c>
      <c r="G641" s="109">
        <v>276</v>
      </c>
      <c r="H641" s="109">
        <v>0</v>
      </c>
      <c r="I641" s="109">
        <v>0</v>
      </c>
      <c r="J641" s="109">
        <v>0</v>
      </c>
      <c r="K641" s="86">
        <v>276</v>
      </c>
      <c r="L641" s="87"/>
    </row>
    <row r="642" spans="2:12" s="88" customFormat="1" ht="18.75" customHeight="1" x14ac:dyDescent="0.2">
      <c r="B642" s="85" t="s">
        <v>1461</v>
      </c>
      <c r="C642" s="109">
        <v>0</v>
      </c>
      <c r="D642" s="109">
        <v>0</v>
      </c>
      <c r="E642" s="109">
        <v>0</v>
      </c>
      <c r="F642" s="109">
        <v>0</v>
      </c>
      <c r="G642" s="109">
        <v>0</v>
      </c>
      <c r="H642" s="109">
        <v>0</v>
      </c>
      <c r="I642" s="109">
        <v>275</v>
      </c>
      <c r="J642" s="109">
        <v>0</v>
      </c>
      <c r="K642" s="86">
        <v>275</v>
      </c>
      <c r="L642" s="87"/>
    </row>
    <row r="643" spans="2:12" s="88" customFormat="1" ht="18.75" customHeight="1" x14ac:dyDescent="0.2">
      <c r="B643" s="85" t="s">
        <v>995</v>
      </c>
      <c r="C643" s="109">
        <v>0</v>
      </c>
      <c r="D643" s="109">
        <v>275</v>
      </c>
      <c r="E643" s="109">
        <v>0</v>
      </c>
      <c r="F643" s="109">
        <v>0</v>
      </c>
      <c r="G643" s="109">
        <v>0</v>
      </c>
      <c r="H643" s="109">
        <v>0</v>
      </c>
      <c r="I643" s="109">
        <v>0</v>
      </c>
      <c r="J643" s="109">
        <v>0</v>
      </c>
      <c r="K643" s="86">
        <v>275</v>
      </c>
      <c r="L643" s="87"/>
    </row>
    <row r="644" spans="2:12" s="88" customFormat="1" ht="18.75" customHeight="1" x14ac:dyDescent="0.2">
      <c r="B644" s="85" t="s">
        <v>1706</v>
      </c>
      <c r="C644" s="109">
        <v>0</v>
      </c>
      <c r="D644" s="109">
        <v>0</v>
      </c>
      <c r="E644" s="109">
        <v>0</v>
      </c>
      <c r="F644" s="109">
        <v>0</v>
      </c>
      <c r="G644" s="109">
        <v>0</v>
      </c>
      <c r="H644" s="109">
        <v>0</v>
      </c>
      <c r="I644" s="109">
        <v>100</v>
      </c>
      <c r="J644" s="109">
        <v>174</v>
      </c>
      <c r="K644" s="86">
        <v>274</v>
      </c>
      <c r="L644" s="87"/>
    </row>
    <row r="645" spans="2:12" s="88" customFormat="1" ht="18.75" customHeight="1" x14ac:dyDescent="0.2">
      <c r="B645" s="85" t="s">
        <v>1451</v>
      </c>
      <c r="C645" s="109">
        <v>5</v>
      </c>
      <c r="D645" s="109">
        <v>0</v>
      </c>
      <c r="E645" s="109">
        <v>0</v>
      </c>
      <c r="F645" s="109">
        <v>0</v>
      </c>
      <c r="G645" s="109">
        <v>0</v>
      </c>
      <c r="H645" s="109">
        <v>3</v>
      </c>
      <c r="I645" s="109">
        <v>97</v>
      </c>
      <c r="J645" s="109">
        <v>169</v>
      </c>
      <c r="K645" s="86">
        <v>274</v>
      </c>
      <c r="L645" s="87"/>
    </row>
    <row r="646" spans="2:12" s="88" customFormat="1" ht="18.75" customHeight="1" x14ac:dyDescent="0.2">
      <c r="B646" s="85" t="s">
        <v>306</v>
      </c>
      <c r="C646" s="109">
        <v>272</v>
      </c>
      <c r="D646" s="109">
        <v>0</v>
      </c>
      <c r="E646" s="109">
        <v>0</v>
      </c>
      <c r="F646" s="109">
        <v>0</v>
      </c>
      <c r="G646" s="109">
        <v>0</v>
      </c>
      <c r="H646" s="109">
        <v>0</v>
      </c>
      <c r="I646" s="109">
        <v>2</v>
      </c>
      <c r="J646" s="109">
        <v>0</v>
      </c>
      <c r="K646" s="86">
        <v>274</v>
      </c>
      <c r="L646" s="87"/>
    </row>
    <row r="647" spans="2:12" s="88" customFormat="1" ht="18.75" customHeight="1" x14ac:dyDescent="0.2">
      <c r="B647" s="85" t="s">
        <v>1268</v>
      </c>
      <c r="C647" s="109">
        <v>18</v>
      </c>
      <c r="D647" s="109">
        <v>11</v>
      </c>
      <c r="E647" s="109">
        <v>17</v>
      </c>
      <c r="F647" s="109">
        <v>10</v>
      </c>
      <c r="G647" s="109">
        <v>32</v>
      </c>
      <c r="H647" s="109">
        <v>45</v>
      </c>
      <c r="I647" s="109">
        <v>77</v>
      </c>
      <c r="J647" s="109">
        <v>63</v>
      </c>
      <c r="K647" s="86">
        <v>273</v>
      </c>
      <c r="L647" s="87"/>
    </row>
    <row r="648" spans="2:12" s="88" customFormat="1" ht="18.75" customHeight="1" x14ac:dyDescent="0.2">
      <c r="B648" s="85" t="s">
        <v>3146</v>
      </c>
      <c r="C648" s="109">
        <v>0</v>
      </c>
      <c r="D648" s="109">
        <v>0</v>
      </c>
      <c r="E648" s="109">
        <v>0</v>
      </c>
      <c r="F648" s="109">
        <v>0</v>
      </c>
      <c r="G648" s="109">
        <v>0</v>
      </c>
      <c r="H648" s="109">
        <v>0</v>
      </c>
      <c r="I648" s="109">
        <v>0</v>
      </c>
      <c r="J648" s="109">
        <v>273</v>
      </c>
      <c r="K648" s="86">
        <v>273</v>
      </c>
      <c r="L648" s="87"/>
    </row>
    <row r="649" spans="2:12" s="88" customFormat="1" ht="18.75" customHeight="1" x14ac:dyDescent="0.2">
      <c r="B649" s="85" t="s">
        <v>1463</v>
      </c>
      <c r="C649" s="109">
        <v>0</v>
      </c>
      <c r="D649" s="109">
        <v>0</v>
      </c>
      <c r="E649" s="109">
        <v>272</v>
      </c>
      <c r="F649" s="109">
        <v>0</v>
      </c>
      <c r="G649" s="109">
        <v>0</v>
      </c>
      <c r="H649" s="109">
        <v>0</v>
      </c>
      <c r="I649" s="109">
        <v>0</v>
      </c>
      <c r="J649" s="109">
        <v>0</v>
      </c>
      <c r="K649" s="86">
        <v>272</v>
      </c>
      <c r="L649" s="87"/>
    </row>
    <row r="650" spans="2:12" s="88" customFormat="1" ht="18.75" customHeight="1" x14ac:dyDescent="0.2">
      <c r="B650" s="85" t="s">
        <v>1210</v>
      </c>
      <c r="C650" s="109">
        <v>0</v>
      </c>
      <c r="D650" s="109">
        <v>0</v>
      </c>
      <c r="E650" s="109">
        <v>0</v>
      </c>
      <c r="F650" s="109">
        <v>0</v>
      </c>
      <c r="G650" s="109">
        <v>269</v>
      </c>
      <c r="H650" s="109">
        <v>0</v>
      </c>
      <c r="I650" s="109">
        <v>0</v>
      </c>
      <c r="J650" s="109">
        <v>0</v>
      </c>
      <c r="K650" s="86">
        <v>269</v>
      </c>
      <c r="L650" s="87"/>
    </row>
    <row r="651" spans="2:12" s="88" customFormat="1" ht="18.75" customHeight="1" x14ac:dyDescent="0.2">
      <c r="B651" s="85" t="s">
        <v>310</v>
      </c>
      <c r="C651" s="109">
        <v>41</v>
      </c>
      <c r="D651" s="109">
        <v>15</v>
      </c>
      <c r="E651" s="109">
        <v>38</v>
      </c>
      <c r="F651" s="109">
        <v>30</v>
      </c>
      <c r="G651" s="109">
        <v>31</v>
      </c>
      <c r="H651" s="109">
        <v>32</v>
      </c>
      <c r="I651" s="109">
        <v>35</v>
      </c>
      <c r="J651" s="109">
        <v>47</v>
      </c>
      <c r="K651" s="86">
        <v>269</v>
      </c>
      <c r="L651" s="87"/>
    </row>
    <row r="652" spans="2:12" s="88" customFormat="1" ht="18.75" customHeight="1" x14ac:dyDescent="0.2">
      <c r="B652" s="85" t="s">
        <v>3241</v>
      </c>
      <c r="C652" s="109">
        <v>0</v>
      </c>
      <c r="D652" s="109">
        <v>0</v>
      </c>
      <c r="E652" s="109">
        <v>0</v>
      </c>
      <c r="F652" s="109">
        <v>0</v>
      </c>
      <c r="G652" s="109">
        <v>0</v>
      </c>
      <c r="H652" s="109">
        <v>0</v>
      </c>
      <c r="I652" s="109">
        <v>0</v>
      </c>
      <c r="J652" s="109">
        <v>268</v>
      </c>
      <c r="K652" s="86">
        <v>268</v>
      </c>
      <c r="L652" s="87"/>
    </row>
    <row r="653" spans="2:12" s="88" customFormat="1" ht="18.75" customHeight="1" x14ac:dyDescent="0.2">
      <c r="B653" s="85" t="s">
        <v>1464</v>
      </c>
      <c r="C653" s="109">
        <v>267</v>
      </c>
      <c r="D653" s="109">
        <v>0</v>
      </c>
      <c r="E653" s="109">
        <v>0</v>
      </c>
      <c r="F653" s="109">
        <v>0</v>
      </c>
      <c r="G653" s="109">
        <v>0</v>
      </c>
      <c r="H653" s="109">
        <v>0</v>
      </c>
      <c r="I653" s="109">
        <v>0</v>
      </c>
      <c r="J653" s="109">
        <v>0</v>
      </c>
      <c r="K653" s="86">
        <v>267</v>
      </c>
      <c r="L653" s="87"/>
    </row>
    <row r="654" spans="2:12" s="88" customFormat="1" ht="18.75" customHeight="1" x14ac:dyDescent="0.2">
      <c r="B654" s="85" t="s">
        <v>914</v>
      </c>
      <c r="C654" s="109">
        <v>266</v>
      </c>
      <c r="D654" s="109">
        <v>0</v>
      </c>
      <c r="E654" s="109">
        <v>0</v>
      </c>
      <c r="F654" s="109">
        <v>0</v>
      </c>
      <c r="G654" s="109">
        <v>0</v>
      </c>
      <c r="H654" s="109">
        <v>0</v>
      </c>
      <c r="I654" s="109">
        <v>0</v>
      </c>
      <c r="J654" s="109">
        <v>0</v>
      </c>
      <c r="K654" s="86">
        <v>266</v>
      </c>
      <c r="L654" s="87"/>
    </row>
    <row r="655" spans="2:12" s="88" customFormat="1" ht="18.75" customHeight="1" x14ac:dyDescent="0.2">
      <c r="B655" s="85" t="s">
        <v>3033</v>
      </c>
      <c r="C655" s="109">
        <v>0</v>
      </c>
      <c r="D655" s="109">
        <v>0</v>
      </c>
      <c r="E655" s="109">
        <v>0</v>
      </c>
      <c r="F655" s="109">
        <v>0</v>
      </c>
      <c r="G655" s="109">
        <v>0</v>
      </c>
      <c r="H655" s="109">
        <v>0</v>
      </c>
      <c r="I655" s="109">
        <v>0</v>
      </c>
      <c r="J655" s="109">
        <v>266</v>
      </c>
      <c r="K655" s="86">
        <v>266</v>
      </c>
      <c r="L655" s="87"/>
    </row>
    <row r="656" spans="2:12" s="88" customFormat="1" ht="18.75" customHeight="1" x14ac:dyDescent="0.2">
      <c r="B656" s="85" t="s">
        <v>1465</v>
      </c>
      <c r="C656" s="109">
        <v>0</v>
      </c>
      <c r="D656" s="109">
        <v>266</v>
      </c>
      <c r="E656" s="109">
        <v>0</v>
      </c>
      <c r="F656" s="109">
        <v>0</v>
      </c>
      <c r="G656" s="109">
        <v>0</v>
      </c>
      <c r="H656" s="109">
        <v>0</v>
      </c>
      <c r="I656" s="109">
        <v>0</v>
      </c>
      <c r="J656" s="109">
        <v>0</v>
      </c>
      <c r="K656" s="86">
        <v>266</v>
      </c>
      <c r="L656" s="87"/>
    </row>
    <row r="657" spans="2:12" s="88" customFormat="1" ht="18.75" customHeight="1" x14ac:dyDescent="0.2">
      <c r="B657" s="85" t="s">
        <v>1466</v>
      </c>
      <c r="C657" s="109">
        <v>0</v>
      </c>
      <c r="D657" s="109">
        <v>0</v>
      </c>
      <c r="E657" s="109">
        <v>0</v>
      </c>
      <c r="F657" s="109">
        <v>0</v>
      </c>
      <c r="G657" s="109">
        <v>0</v>
      </c>
      <c r="H657" s="109">
        <v>0</v>
      </c>
      <c r="I657" s="109">
        <v>265</v>
      </c>
      <c r="J657" s="109">
        <v>0</v>
      </c>
      <c r="K657" s="86">
        <v>265</v>
      </c>
      <c r="L657" s="87"/>
    </row>
    <row r="658" spans="2:12" s="88" customFormat="1" ht="18.75" customHeight="1" x14ac:dyDescent="0.2">
      <c r="B658" s="85" t="s">
        <v>1293</v>
      </c>
      <c r="C658" s="109">
        <v>0</v>
      </c>
      <c r="D658" s="109">
        <v>265</v>
      </c>
      <c r="E658" s="109">
        <v>0</v>
      </c>
      <c r="F658" s="109">
        <v>0</v>
      </c>
      <c r="G658" s="109">
        <v>0</v>
      </c>
      <c r="H658" s="109">
        <v>0</v>
      </c>
      <c r="I658" s="109">
        <v>0</v>
      </c>
      <c r="J658" s="109">
        <v>0</v>
      </c>
      <c r="K658" s="86">
        <v>265</v>
      </c>
      <c r="L658" s="87"/>
    </row>
    <row r="659" spans="2:12" s="88" customFormat="1" ht="18.75" customHeight="1" x14ac:dyDescent="0.2">
      <c r="B659" s="85" t="s">
        <v>1298</v>
      </c>
      <c r="C659" s="109">
        <v>0</v>
      </c>
      <c r="D659" s="109">
        <v>265</v>
      </c>
      <c r="E659" s="109">
        <v>0</v>
      </c>
      <c r="F659" s="109">
        <v>0</v>
      </c>
      <c r="G659" s="109">
        <v>0</v>
      </c>
      <c r="H659" s="109">
        <v>0</v>
      </c>
      <c r="I659" s="109">
        <v>0</v>
      </c>
      <c r="J659" s="109">
        <v>0</v>
      </c>
      <c r="K659" s="86">
        <v>265</v>
      </c>
      <c r="L659" s="87"/>
    </row>
    <row r="660" spans="2:12" s="88" customFormat="1" ht="18.75" customHeight="1" x14ac:dyDescent="0.2">
      <c r="B660" s="85" t="s">
        <v>1656</v>
      </c>
      <c r="C660" s="109">
        <v>0</v>
      </c>
      <c r="D660" s="109">
        <v>0</v>
      </c>
      <c r="E660" s="109">
        <v>0</v>
      </c>
      <c r="F660" s="109">
        <v>0</v>
      </c>
      <c r="G660" s="109">
        <v>0</v>
      </c>
      <c r="H660" s="109">
        <v>0</v>
      </c>
      <c r="I660" s="109">
        <v>0</v>
      </c>
      <c r="J660" s="109">
        <v>264</v>
      </c>
      <c r="K660" s="86">
        <v>264</v>
      </c>
      <c r="L660" s="87"/>
    </row>
    <row r="661" spans="2:12" s="88" customFormat="1" ht="18.75" customHeight="1" x14ac:dyDescent="0.2">
      <c r="B661" s="85" t="s">
        <v>1470</v>
      </c>
      <c r="C661" s="109">
        <v>263</v>
      </c>
      <c r="D661" s="109">
        <v>0</v>
      </c>
      <c r="E661" s="109">
        <v>0</v>
      </c>
      <c r="F661" s="109">
        <v>0</v>
      </c>
      <c r="G661" s="109">
        <v>0</v>
      </c>
      <c r="H661" s="109">
        <v>0</v>
      </c>
      <c r="I661" s="109">
        <v>0</v>
      </c>
      <c r="J661" s="109">
        <v>0</v>
      </c>
      <c r="K661" s="86">
        <v>263</v>
      </c>
      <c r="L661" s="87"/>
    </row>
    <row r="662" spans="2:12" s="88" customFormat="1" ht="18.75" customHeight="1" x14ac:dyDescent="0.2">
      <c r="B662" s="85" t="s">
        <v>1472</v>
      </c>
      <c r="C662" s="109">
        <v>0</v>
      </c>
      <c r="D662" s="109">
        <v>0</v>
      </c>
      <c r="E662" s="109">
        <v>261</v>
      </c>
      <c r="F662" s="109">
        <v>0</v>
      </c>
      <c r="G662" s="109">
        <v>0</v>
      </c>
      <c r="H662" s="109">
        <v>0</v>
      </c>
      <c r="I662" s="109">
        <v>0</v>
      </c>
      <c r="J662" s="109">
        <v>0</v>
      </c>
      <c r="K662" s="86">
        <v>261</v>
      </c>
      <c r="L662" s="87"/>
    </row>
    <row r="663" spans="2:12" s="88" customFormat="1" ht="18.75" customHeight="1" x14ac:dyDescent="0.2">
      <c r="B663" s="85" t="s">
        <v>880</v>
      </c>
      <c r="C663" s="109">
        <v>261</v>
      </c>
      <c r="D663" s="109">
        <v>0</v>
      </c>
      <c r="E663" s="109">
        <v>0</v>
      </c>
      <c r="F663" s="109">
        <v>0</v>
      </c>
      <c r="G663" s="109">
        <v>0</v>
      </c>
      <c r="H663" s="109">
        <v>0</v>
      </c>
      <c r="I663" s="109">
        <v>0</v>
      </c>
      <c r="J663" s="109">
        <v>0</v>
      </c>
      <c r="K663" s="86">
        <v>261</v>
      </c>
      <c r="L663" s="87"/>
    </row>
    <row r="664" spans="2:12" s="88" customFormat="1" ht="18.75" customHeight="1" x14ac:dyDescent="0.2">
      <c r="B664" s="85" t="s">
        <v>1288</v>
      </c>
      <c r="C664" s="109">
        <v>253</v>
      </c>
      <c r="D664" s="109">
        <v>7</v>
      </c>
      <c r="E664" s="109">
        <v>0</v>
      </c>
      <c r="F664" s="109">
        <v>0</v>
      </c>
      <c r="G664" s="109">
        <v>0</v>
      </c>
      <c r="H664" s="109">
        <v>0</v>
      </c>
      <c r="I664" s="109">
        <v>0</v>
      </c>
      <c r="J664" s="109">
        <v>0</v>
      </c>
      <c r="K664" s="86">
        <v>260</v>
      </c>
      <c r="L664" s="87"/>
    </row>
    <row r="665" spans="2:12" s="88" customFormat="1" ht="18.75" customHeight="1" x14ac:dyDescent="0.2">
      <c r="B665" s="85" t="s">
        <v>1305</v>
      </c>
      <c r="C665" s="109">
        <v>0</v>
      </c>
      <c r="D665" s="109">
        <v>260</v>
      </c>
      <c r="E665" s="109">
        <v>0</v>
      </c>
      <c r="F665" s="109">
        <v>0</v>
      </c>
      <c r="G665" s="109">
        <v>0</v>
      </c>
      <c r="H665" s="109">
        <v>0</v>
      </c>
      <c r="I665" s="109">
        <v>0</v>
      </c>
      <c r="J665" s="109">
        <v>0</v>
      </c>
      <c r="K665" s="86">
        <v>260</v>
      </c>
      <c r="L665" s="87"/>
    </row>
    <row r="666" spans="2:12" s="88" customFormat="1" ht="18.75" customHeight="1" x14ac:dyDescent="0.2">
      <c r="B666" s="85" t="s">
        <v>1478</v>
      </c>
      <c r="C666" s="109">
        <v>0</v>
      </c>
      <c r="D666" s="109">
        <v>0</v>
      </c>
      <c r="E666" s="109">
        <v>0</v>
      </c>
      <c r="F666" s="109">
        <v>0</v>
      </c>
      <c r="G666" s="109">
        <v>0</v>
      </c>
      <c r="H666" s="109">
        <v>0</v>
      </c>
      <c r="I666" s="109">
        <v>257</v>
      </c>
      <c r="J666" s="109">
        <v>0</v>
      </c>
      <c r="K666" s="86">
        <v>257</v>
      </c>
      <c r="L666" s="87"/>
    </row>
    <row r="667" spans="2:12" s="88" customFormat="1" ht="18.75" customHeight="1" x14ac:dyDescent="0.2">
      <c r="B667" s="85" t="s">
        <v>1299</v>
      </c>
      <c r="C667" s="109">
        <v>255</v>
      </c>
      <c r="D667" s="109">
        <v>0</v>
      </c>
      <c r="E667" s="109">
        <v>0</v>
      </c>
      <c r="F667" s="109">
        <v>0</v>
      </c>
      <c r="G667" s="109">
        <v>0</v>
      </c>
      <c r="H667" s="109">
        <v>0</v>
      </c>
      <c r="I667" s="109">
        <v>0</v>
      </c>
      <c r="J667" s="109">
        <v>0</v>
      </c>
      <c r="K667" s="86">
        <v>255</v>
      </c>
      <c r="L667" s="87"/>
    </row>
    <row r="668" spans="2:12" s="88" customFormat="1" ht="18.75" customHeight="1" x14ac:dyDescent="0.2">
      <c r="B668" s="85" t="s">
        <v>1310</v>
      </c>
      <c r="C668" s="109">
        <v>253</v>
      </c>
      <c r="D668" s="109">
        <v>0</v>
      </c>
      <c r="E668" s="109">
        <v>0</v>
      </c>
      <c r="F668" s="109">
        <v>0</v>
      </c>
      <c r="G668" s="109">
        <v>0</v>
      </c>
      <c r="H668" s="109">
        <v>0</v>
      </c>
      <c r="I668" s="109">
        <v>0</v>
      </c>
      <c r="J668" s="109">
        <v>0</v>
      </c>
      <c r="K668" s="86">
        <v>253</v>
      </c>
      <c r="L668" s="87"/>
    </row>
    <row r="669" spans="2:12" s="88" customFormat="1" ht="18.75" customHeight="1" x14ac:dyDescent="0.2">
      <c r="B669" s="85" t="s">
        <v>1976</v>
      </c>
      <c r="C669" s="109">
        <v>0</v>
      </c>
      <c r="D669" s="109">
        <v>12</v>
      </c>
      <c r="E669" s="109">
        <v>1</v>
      </c>
      <c r="F669" s="109">
        <v>0</v>
      </c>
      <c r="G669" s="109">
        <v>0</v>
      </c>
      <c r="H669" s="109">
        <v>0</v>
      </c>
      <c r="I669" s="109">
        <v>0</v>
      </c>
      <c r="J669" s="109">
        <v>239</v>
      </c>
      <c r="K669" s="86">
        <v>252</v>
      </c>
      <c r="L669" s="87"/>
    </row>
    <row r="670" spans="2:12" s="88" customFormat="1" ht="18.75" customHeight="1" x14ac:dyDescent="0.2">
      <c r="B670" s="85" t="s">
        <v>1281</v>
      </c>
      <c r="C670" s="109">
        <v>0</v>
      </c>
      <c r="D670" s="109">
        <v>0</v>
      </c>
      <c r="E670" s="109">
        <v>0</v>
      </c>
      <c r="F670" s="109">
        <v>252</v>
      </c>
      <c r="G670" s="109">
        <v>0</v>
      </c>
      <c r="H670" s="109">
        <v>0</v>
      </c>
      <c r="I670" s="109">
        <v>0</v>
      </c>
      <c r="J670" s="109">
        <v>0</v>
      </c>
      <c r="K670" s="86">
        <v>252</v>
      </c>
      <c r="L670" s="87"/>
    </row>
    <row r="671" spans="2:12" s="88" customFormat="1" ht="18.75" customHeight="1" x14ac:dyDescent="0.2">
      <c r="B671" s="85" t="s">
        <v>104</v>
      </c>
      <c r="C671" s="109">
        <v>0</v>
      </c>
      <c r="D671" s="109">
        <v>0</v>
      </c>
      <c r="E671" s="109">
        <v>0</v>
      </c>
      <c r="F671" s="109">
        <v>0</v>
      </c>
      <c r="G671" s="109">
        <v>0</v>
      </c>
      <c r="H671" s="109">
        <v>252</v>
      </c>
      <c r="I671" s="109">
        <v>0</v>
      </c>
      <c r="J671" s="109">
        <v>0</v>
      </c>
      <c r="K671" s="86">
        <v>252</v>
      </c>
      <c r="L671" s="87"/>
    </row>
    <row r="672" spans="2:12" s="88" customFormat="1" ht="18.75" customHeight="1" x14ac:dyDescent="0.2">
      <c r="B672" s="85" t="s">
        <v>1251</v>
      </c>
      <c r="C672" s="109">
        <v>102</v>
      </c>
      <c r="D672" s="109">
        <v>149</v>
      </c>
      <c r="E672" s="109">
        <v>0</v>
      </c>
      <c r="F672" s="109">
        <v>0</v>
      </c>
      <c r="G672" s="109">
        <v>0</v>
      </c>
      <c r="H672" s="109">
        <v>0</v>
      </c>
      <c r="I672" s="109">
        <v>0</v>
      </c>
      <c r="J672" s="109">
        <v>0</v>
      </c>
      <c r="K672" s="86">
        <v>251</v>
      </c>
      <c r="L672" s="87"/>
    </row>
    <row r="673" spans="2:12" s="88" customFormat="1" ht="18.75" customHeight="1" x14ac:dyDescent="0.2">
      <c r="B673" s="85" t="s">
        <v>1479</v>
      </c>
      <c r="C673" s="109">
        <v>0</v>
      </c>
      <c r="D673" s="109">
        <v>0</v>
      </c>
      <c r="E673" s="109">
        <v>0</v>
      </c>
      <c r="F673" s="109">
        <v>0</v>
      </c>
      <c r="G673" s="109">
        <v>0</v>
      </c>
      <c r="H673" s="109">
        <v>0</v>
      </c>
      <c r="I673" s="109">
        <v>0</v>
      </c>
      <c r="J673" s="109">
        <v>248</v>
      </c>
      <c r="K673" s="86">
        <v>248</v>
      </c>
      <c r="L673" s="87"/>
    </row>
    <row r="674" spans="2:12" s="88" customFormat="1" ht="18.75" customHeight="1" x14ac:dyDescent="0.2">
      <c r="B674" s="85" t="s">
        <v>1321</v>
      </c>
      <c r="C674" s="109">
        <v>12</v>
      </c>
      <c r="D674" s="109">
        <v>0</v>
      </c>
      <c r="E674" s="109">
        <v>41</v>
      </c>
      <c r="F674" s="109">
        <v>22</v>
      </c>
      <c r="G674" s="109">
        <v>41</v>
      </c>
      <c r="H674" s="109">
        <v>45</v>
      </c>
      <c r="I674" s="109">
        <v>63</v>
      </c>
      <c r="J674" s="109">
        <v>23</v>
      </c>
      <c r="K674" s="86">
        <v>247</v>
      </c>
      <c r="L674" s="87"/>
    </row>
    <row r="675" spans="2:12" s="88" customFormat="1" ht="18.75" customHeight="1" x14ac:dyDescent="0.2">
      <c r="B675" s="85" t="s">
        <v>1481</v>
      </c>
      <c r="C675" s="109">
        <v>0</v>
      </c>
      <c r="D675" s="109">
        <v>245</v>
      </c>
      <c r="E675" s="109">
        <v>0</v>
      </c>
      <c r="F675" s="109">
        <v>0</v>
      </c>
      <c r="G675" s="109">
        <v>0</v>
      </c>
      <c r="H675" s="109">
        <v>0</v>
      </c>
      <c r="I675" s="109">
        <v>0</v>
      </c>
      <c r="J675" s="109">
        <v>0</v>
      </c>
      <c r="K675" s="86">
        <v>245</v>
      </c>
      <c r="L675" s="87"/>
    </row>
    <row r="676" spans="2:12" s="88" customFormat="1" ht="18.75" customHeight="1" x14ac:dyDescent="0.2">
      <c r="B676" s="85" t="s">
        <v>1302</v>
      </c>
      <c r="C676" s="109">
        <v>64</v>
      </c>
      <c r="D676" s="109">
        <v>59</v>
      </c>
      <c r="E676" s="109">
        <v>14</v>
      </c>
      <c r="F676" s="109">
        <v>6</v>
      </c>
      <c r="G676" s="109">
        <v>27</v>
      </c>
      <c r="H676" s="109">
        <v>49</v>
      </c>
      <c r="I676" s="109">
        <v>21</v>
      </c>
      <c r="J676" s="109">
        <v>4</v>
      </c>
      <c r="K676" s="86">
        <v>244</v>
      </c>
      <c r="L676" s="87"/>
    </row>
    <row r="677" spans="2:12" s="88" customFormat="1" ht="18.75" customHeight="1" x14ac:dyDescent="0.2">
      <c r="B677" s="85" t="s">
        <v>1482</v>
      </c>
      <c r="C677" s="109">
        <v>0</v>
      </c>
      <c r="D677" s="109">
        <v>0</v>
      </c>
      <c r="E677" s="109">
        <v>0</v>
      </c>
      <c r="F677" s="109">
        <v>0</v>
      </c>
      <c r="G677" s="109">
        <v>0</v>
      </c>
      <c r="H677" s="109">
        <v>242</v>
      </c>
      <c r="I677" s="109">
        <v>0</v>
      </c>
      <c r="J677" s="109">
        <v>0</v>
      </c>
      <c r="K677" s="86">
        <v>242</v>
      </c>
      <c r="L677" s="87"/>
    </row>
    <row r="678" spans="2:12" s="88" customFormat="1" ht="18.75" customHeight="1" x14ac:dyDescent="0.2">
      <c r="B678" s="85" t="s">
        <v>1483</v>
      </c>
      <c r="C678" s="109">
        <v>0</v>
      </c>
      <c r="D678" s="109">
        <v>154</v>
      </c>
      <c r="E678" s="109">
        <v>88</v>
      </c>
      <c r="F678" s="109">
        <v>0</v>
      </c>
      <c r="G678" s="109">
        <v>0</v>
      </c>
      <c r="H678" s="109">
        <v>0</v>
      </c>
      <c r="I678" s="109">
        <v>0</v>
      </c>
      <c r="J678" s="109">
        <v>0</v>
      </c>
      <c r="K678" s="86">
        <v>242</v>
      </c>
      <c r="L678" s="87"/>
    </row>
    <row r="679" spans="2:12" s="88" customFormat="1" ht="18.75" customHeight="1" x14ac:dyDescent="0.2">
      <c r="B679" s="85" t="s">
        <v>1485</v>
      </c>
      <c r="C679" s="109">
        <v>0</v>
      </c>
      <c r="D679" s="109">
        <v>0</v>
      </c>
      <c r="E679" s="109">
        <v>240</v>
      </c>
      <c r="F679" s="109">
        <v>0</v>
      </c>
      <c r="G679" s="109">
        <v>0</v>
      </c>
      <c r="H679" s="109">
        <v>0</v>
      </c>
      <c r="I679" s="109">
        <v>0</v>
      </c>
      <c r="J679" s="109">
        <v>0</v>
      </c>
      <c r="K679" s="86">
        <v>240</v>
      </c>
      <c r="L679" s="87"/>
    </row>
    <row r="680" spans="2:12" s="88" customFormat="1" ht="18.75" customHeight="1" x14ac:dyDescent="0.2">
      <c r="B680" s="85" t="s">
        <v>1486</v>
      </c>
      <c r="C680" s="109">
        <v>240</v>
      </c>
      <c r="D680" s="109">
        <v>0</v>
      </c>
      <c r="E680" s="109">
        <v>0</v>
      </c>
      <c r="F680" s="109">
        <v>0</v>
      </c>
      <c r="G680" s="109">
        <v>0</v>
      </c>
      <c r="H680" s="109">
        <v>0</v>
      </c>
      <c r="I680" s="109">
        <v>0</v>
      </c>
      <c r="J680" s="109">
        <v>0</v>
      </c>
      <c r="K680" s="86">
        <v>240</v>
      </c>
      <c r="L680" s="87"/>
    </row>
    <row r="681" spans="2:12" s="88" customFormat="1" ht="18.75" customHeight="1" x14ac:dyDescent="0.2">
      <c r="B681" s="85" t="s">
        <v>1489</v>
      </c>
      <c r="C681" s="109">
        <v>0</v>
      </c>
      <c r="D681" s="109">
        <v>0</v>
      </c>
      <c r="E681" s="109">
        <v>77</v>
      </c>
      <c r="F681" s="109">
        <v>0</v>
      </c>
      <c r="G681" s="109">
        <v>0</v>
      </c>
      <c r="H681" s="109">
        <v>0</v>
      </c>
      <c r="I681" s="109">
        <v>161</v>
      </c>
      <c r="J681" s="109">
        <v>0</v>
      </c>
      <c r="K681" s="86">
        <v>238</v>
      </c>
      <c r="L681" s="87"/>
    </row>
    <row r="682" spans="2:12" s="88" customFormat="1" ht="18.75" customHeight="1" x14ac:dyDescent="0.2">
      <c r="B682" s="85" t="s">
        <v>1068</v>
      </c>
      <c r="C682" s="109">
        <v>0</v>
      </c>
      <c r="D682" s="109">
        <v>0</v>
      </c>
      <c r="E682" s="109">
        <v>0</v>
      </c>
      <c r="F682" s="109">
        <v>0</v>
      </c>
      <c r="G682" s="109">
        <v>0</v>
      </c>
      <c r="H682" s="109">
        <v>0</v>
      </c>
      <c r="I682" s="109">
        <v>0</v>
      </c>
      <c r="J682" s="109">
        <v>236</v>
      </c>
      <c r="K682" s="86">
        <v>236</v>
      </c>
      <c r="L682" s="87"/>
    </row>
    <row r="683" spans="2:12" s="88" customFormat="1" ht="18.75" customHeight="1" x14ac:dyDescent="0.2">
      <c r="B683" s="85" t="s">
        <v>1492</v>
      </c>
      <c r="C683" s="109">
        <v>0</v>
      </c>
      <c r="D683" s="109">
        <v>0</v>
      </c>
      <c r="E683" s="109">
        <v>0</v>
      </c>
      <c r="F683" s="109">
        <v>236</v>
      </c>
      <c r="G683" s="109">
        <v>0</v>
      </c>
      <c r="H683" s="109">
        <v>0</v>
      </c>
      <c r="I683" s="109">
        <v>0</v>
      </c>
      <c r="J683" s="109">
        <v>0</v>
      </c>
      <c r="K683" s="86">
        <v>236</v>
      </c>
      <c r="L683" s="87"/>
    </row>
    <row r="684" spans="2:12" s="88" customFormat="1" ht="18.75" customHeight="1" x14ac:dyDescent="0.2">
      <c r="B684" s="85" t="s">
        <v>1351</v>
      </c>
      <c r="C684" s="109">
        <v>0</v>
      </c>
      <c r="D684" s="109">
        <v>0</v>
      </c>
      <c r="E684" s="109">
        <v>0</v>
      </c>
      <c r="F684" s="109">
        <v>0</v>
      </c>
      <c r="G684" s="109">
        <v>0</v>
      </c>
      <c r="H684" s="109">
        <v>0</v>
      </c>
      <c r="I684" s="109">
        <v>235</v>
      </c>
      <c r="J684" s="109">
        <v>0</v>
      </c>
      <c r="K684" s="86">
        <v>235</v>
      </c>
      <c r="L684" s="87"/>
    </row>
    <row r="685" spans="2:12" s="88" customFormat="1" ht="18.75" customHeight="1" x14ac:dyDescent="0.2">
      <c r="B685" s="85" t="s">
        <v>1695</v>
      </c>
      <c r="C685" s="109">
        <v>0</v>
      </c>
      <c r="D685" s="109">
        <v>0</v>
      </c>
      <c r="E685" s="109">
        <v>0</v>
      </c>
      <c r="F685" s="109">
        <v>0</v>
      </c>
      <c r="G685" s="109">
        <v>0</v>
      </c>
      <c r="H685" s="109">
        <v>107</v>
      </c>
      <c r="I685" s="109">
        <v>0</v>
      </c>
      <c r="J685" s="109">
        <v>127</v>
      </c>
      <c r="K685" s="86">
        <v>234</v>
      </c>
      <c r="L685" s="87"/>
    </row>
    <row r="686" spans="2:12" s="88" customFormat="1" ht="18.75" customHeight="1" x14ac:dyDescent="0.2">
      <c r="B686" s="85" t="s">
        <v>1495</v>
      </c>
      <c r="C686" s="109">
        <v>0</v>
      </c>
      <c r="D686" s="109">
        <v>0</v>
      </c>
      <c r="E686" s="109">
        <v>0</v>
      </c>
      <c r="F686" s="109">
        <v>234</v>
      </c>
      <c r="G686" s="109">
        <v>0</v>
      </c>
      <c r="H686" s="109">
        <v>0</v>
      </c>
      <c r="I686" s="109">
        <v>0</v>
      </c>
      <c r="J686" s="109">
        <v>0</v>
      </c>
      <c r="K686" s="86">
        <v>234</v>
      </c>
      <c r="L686" s="87"/>
    </row>
    <row r="687" spans="2:12" s="88" customFormat="1" ht="18.75" customHeight="1" x14ac:dyDescent="0.2">
      <c r="B687" s="85" t="s">
        <v>1576</v>
      </c>
      <c r="C687" s="109">
        <v>0</v>
      </c>
      <c r="D687" s="109">
        <v>0</v>
      </c>
      <c r="E687" s="109">
        <v>0</v>
      </c>
      <c r="F687" s="109">
        <v>3</v>
      </c>
      <c r="G687" s="109">
        <v>9</v>
      </c>
      <c r="H687" s="109">
        <v>0</v>
      </c>
      <c r="I687" s="109">
        <v>160</v>
      </c>
      <c r="J687" s="109">
        <v>61</v>
      </c>
      <c r="K687" s="86">
        <v>233</v>
      </c>
      <c r="L687" s="87"/>
    </row>
    <row r="688" spans="2:12" s="88" customFormat="1" ht="18.75" customHeight="1" x14ac:dyDescent="0.2">
      <c r="B688" s="85" t="s">
        <v>1501</v>
      </c>
      <c r="C688" s="109">
        <v>0</v>
      </c>
      <c r="D688" s="109">
        <v>0</v>
      </c>
      <c r="E688" s="109">
        <v>0</v>
      </c>
      <c r="F688" s="109">
        <v>0</v>
      </c>
      <c r="G688" s="109">
        <v>0</v>
      </c>
      <c r="H688" s="109">
        <v>230</v>
      </c>
      <c r="I688" s="109">
        <v>0</v>
      </c>
      <c r="J688" s="109">
        <v>2</v>
      </c>
      <c r="K688" s="86">
        <v>232</v>
      </c>
      <c r="L688" s="87"/>
    </row>
    <row r="689" spans="2:12" s="88" customFormat="1" ht="18.75" customHeight="1" x14ac:dyDescent="0.2">
      <c r="B689" s="85" t="s">
        <v>1503</v>
      </c>
      <c r="C689" s="109">
        <v>204</v>
      </c>
      <c r="D689" s="109">
        <v>0</v>
      </c>
      <c r="E689" s="109">
        <v>0</v>
      </c>
      <c r="F689" s="109">
        <v>0</v>
      </c>
      <c r="G689" s="109">
        <v>0</v>
      </c>
      <c r="H689" s="109">
        <v>0</v>
      </c>
      <c r="I689" s="109">
        <v>23</v>
      </c>
      <c r="J689" s="109">
        <v>5</v>
      </c>
      <c r="K689" s="86">
        <v>232</v>
      </c>
      <c r="L689" s="87"/>
    </row>
    <row r="690" spans="2:12" s="88" customFormat="1" ht="18.75" customHeight="1" x14ac:dyDescent="0.2">
      <c r="B690" s="85" t="s">
        <v>1499</v>
      </c>
      <c r="C690" s="109">
        <v>0</v>
      </c>
      <c r="D690" s="109">
        <v>232</v>
      </c>
      <c r="E690" s="109">
        <v>0</v>
      </c>
      <c r="F690" s="109">
        <v>0</v>
      </c>
      <c r="G690" s="109">
        <v>0</v>
      </c>
      <c r="H690" s="109">
        <v>0</v>
      </c>
      <c r="I690" s="109">
        <v>0</v>
      </c>
      <c r="J690" s="109">
        <v>0</v>
      </c>
      <c r="K690" s="86">
        <v>232</v>
      </c>
      <c r="L690" s="87"/>
    </row>
    <row r="691" spans="2:12" s="88" customFormat="1" ht="18.75" customHeight="1" x14ac:dyDescent="0.2">
      <c r="B691" s="85" t="s">
        <v>1502</v>
      </c>
      <c r="C691" s="109">
        <v>229</v>
      </c>
      <c r="D691" s="109">
        <v>0</v>
      </c>
      <c r="E691" s="109">
        <v>0</v>
      </c>
      <c r="F691" s="109">
        <v>0</v>
      </c>
      <c r="G691" s="109">
        <v>0</v>
      </c>
      <c r="H691" s="109">
        <v>0</v>
      </c>
      <c r="I691" s="109">
        <v>0</v>
      </c>
      <c r="J691" s="109">
        <v>0</v>
      </c>
      <c r="K691" s="86">
        <v>229</v>
      </c>
      <c r="L691" s="87"/>
    </row>
    <row r="692" spans="2:12" s="88" customFormat="1" ht="18.75" customHeight="1" x14ac:dyDescent="0.2">
      <c r="B692" s="85" t="s">
        <v>2612</v>
      </c>
      <c r="C692" s="109">
        <v>0</v>
      </c>
      <c r="D692" s="109">
        <v>0</v>
      </c>
      <c r="E692" s="109">
        <v>0</v>
      </c>
      <c r="F692" s="109">
        <v>0</v>
      </c>
      <c r="G692" s="109">
        <v>0</v>
      </c>
      <c r="H692" s="109">
        <v>0</v>
      </c>
      <c r="I692" s="109">
        <v>0</v>
      </c>
      <c r="J692" s="109">
        <v>223</v>
      </c>
      <c r="K692" s="86">
        <v>223</v>
      </c>
      <c r="L692" s="87"/>
    </row>
    <row r="693" spans="2:12" s="88" customFormat="1" ht="18.75" customHeight="1" x14ac:dyDescent="0.2">
      <c r="B693" s="85" t="s">
        <v>1507</v>
      </c>
      <c r="C693" s="109">
        <v>223</v>
      </c>
      <c r="D693" s="109">
        <v>0</v>
      </c>
      <c r="E693" s="109">
        <v>0</v>
      </c>
      <c r="F693" s="109">
        <v>0</v>
      </c>
      <c r="G693" s="109">
        <v>0</v>
      </c>
      <c r="H693" s="109">
        <v>0</v>
      </c>
      <c r="I693" s="109">
        <v>0</v>
      </c>
      <c r="J693" s="109">
        <v>0</v>
      </c>
      <c r="K693" s="86">
        <v>223</v>
      </c>
      <c r="L693" s="87"/>
    </row>
    <row r="694" spans="2:12" s="88" customFormat="1" ht="18.75" customHeight="1" x14ac:dyDescent="0.2">
      <c r="B694" s="85" t="s">
        <v>1395</v>
      </c>
      <c r="C694" s="109">
        <v>0</v>
      </c>
      <c r="D694" s="109">
        <v>0</v>
      </c>
      <c r="E694" s="109">
        <v>223</v>
      </c>
      <c r="F694" s="109">
        <v>0</v>
      </c>
      <c r="G694" s="109">
        <v>0</v>
      </c>
      <c r="H694" s="109">
        <v>0</v>
      </c>
      <c r="I694" s="109">
        <v>0</v>
      </c>
      <c r="J694" s="109">
        <v>0</v>
      </c>
      <c r="K694" s="86">
        <v>223</v>
      </c>
      <c r="L694" s="87"/>
    </row>
    <row r="695" spans="2:12" s="88" customFormat="1" ht="18.75" customHeight="1" x14ac:dyDescent="0.2">
      <c r="B695" s="85" t="s">
        <v>1509</v>
      </c>
      <c r="C695" s="109">
        <v>180</v>
      </c>
      <c r="D695" s="109">
        <v>41</v>
      </c>
      <c r="E695" s="109">
        <v>0</v>
      </c>
      <c r="F695" s="109">
        <v>0</v>
      </c>
      <c r="G695" s="109">
        <v>0</v>
      </c>
      <c r="H695" s="109">
        <v>0</v>
      </c>
      <c r="I695" s="109">
        <v>0</v>
      </c>
      <c r="J695" s="109">
        <v>0</v>
      </c>
      <c r="K695" s="86">
        <v>221</v>
      </c>
      <c r="L695" s="87"/>
    </row>
    <row r="696" spans="2:12" s="88" customFormat="1" ht="18.75" customHeight="1" x14ac:dyDescent="0.2">
      <c r="B696" s="85" t="s">
        <v>1249</v>
      </c>
      <c r="C696" s="109">
        <v>0</v>
      </c>
      <c r="D696" s="109">
        <v>0</v>
      </c>
      <c r="E696" s="109">
        <v>0</v>
      </c>
      <c r="F696" s="109">
        <v>0</v>
      </c>
      <c r="G696" s="109">
        <v>219</v>
      </c>
      <c r="H696" s="109">
        <v>0</v>
      </c>
      <c r="I696" s="109">
        <v>0</v>
      </c>
      <c r="J696" s="109">
        <v>0</v>
      </c>
      <c r="K696" s="86">
        <v>219</v>
      </c>
      <c r="L696" s="87"/>
    </row>
    <row r="697" spans="2:12" s="88" customFormat="1" ht="18.75" customHeight="1" x14ac:dyDescent="0.2">
      <c r="B697" s="85" t="s">
        <v>1523</v>
      </c>
      <c r="C697" s="109">
        <v>0</v>
      </c>
      <c r="D697" s="109">
        <v>211</v>
      </c>
      <c r="E697" s="109">
        <v>0</v>
      </c>
      <c r="F697" s="109">
        <v>0</v>
      </c>
      <c r="G697" s="109">
        <v>0</v>
      </c>
      <c r="H697" s="109">
        <v>0</v>
      </c>
      <c r="I697" s="109">
        <v>0</v>
      </c>
      <c r="J697" s="109">
        <v>6</v>
      </c>
      <c r="K697" s="86">
        <v>217</v>
      </c>
      <c r="L697" s="87"/>
    </row>
    <row r="698" spans="2:12" s="88" customFormat="1" ht="18.75" customHeight="1" x14ac:dyDescent="0.2">
      <c r="B698" s="85" t="s">
        <v>1517</v>
      </c>
      <c r="C698" s="109">
        <v>0</v>
      </c>
      <c r="D698" s="109">
        <v>0</v>
      </c>
      <c r="E698" s="109">
        <v>0</v>
      </c>
      <c r="F698" s="109">
        <v>0</v>
      </c>
      <c r="G698" s="109">
        <v>0</v>
      </c>
      <c r="H698" s="109">
        <v>0</v>
      </c>
      <c r="I698" s="109">
        <v>0</v>
      </c>
      <c r="J698" s="109">
        <v>216</v>
      </c>
      <c r="K698" s="86">
        <v>216</v>
      </c>
      <c r="L698" s="87"/>
    </row>
    <row r="699" spans="2:12" s="88" customFormat="1" ht="18.75" customHeight="1" x14ac:dyDescent="0.2">
      <c r="B699" s="85" t="s">
        <v>1208</v>
      </c>
      <c r="C699" s="109">
        <v>0</v>
      </c>
      <c r="D699" s="109">
        <v>215</v>
      </c>
      <c r="E699" s="109">
        <v>0</v>
      </c>
      <c r="F699" s="109">
        <v>0</v>
      </c>
      <c r="G699" s="109">
        <v>0</v>
      </c>
      <c r="H699" s="109">
        <v>0</v>
      </c>
      <c r="I699" s="109">
        <v>0</v>
      </c>
      <c r="J699" s="109">
        <v>0</v>
      </c>
      <c r="K699" s="86">
        <v>215</v>
      </c>
      <c r="L699" s="87"/>
    </row>
    <row r="700" spans="2:12" s="88" customFormat="1" ht="18.75" customHeight="1" x14ac:dyDescent="0.2">
      <c r="B700" s="85" t="s">
        <v>1493</v>
      </c>
      <c r="C700" s="109">
        <v>4</v>
      </c>
      <c r="D700" s="109">
        <v>199</v>
      </c>
      <c r="E700" s="109">
        <v>0</v>
      </c>
      <c r="F700" s="109">
        <v>0</v>
      </c>
      <c r="G700" s="109">
        <v>0</v>
      </c>
      <c r="H700" s="109">
        <v>0</v>
      </c>
      <c r="I700" s="109">
        <v>6</v>
      </c>
      <c r="J700" s="109">
        <v>5</v>
      </c>
      <c r="K700" s="86">
        <v>214</v>
      </c>
      <c r="L700" s="87"/>
    </row>
    <row r="701" spans="2:12" s="88" customFormat="1" ht="18.75" customHeight="1" x14ac:dyDescent="0.2">
      <c r="B701" s="85" t="s">
        <v>1370</v>
      </c>
      <c r="C701" s="109">
        <v>214</v>
      </c>
      <c r="D701" s="109">
        <v>0</v>
      </c>
      <c r="E701" s="109">
        <v>0</v>
      </c>
      <c r="F701" s="109">
        <v>0</v>
      </c>
      <c r="G701" s="109">
        <v>0</v>
      </c>
      <c r="H701" s="109">
        <v>0</v>
      </c>
      <c r="I701" s="109">
        <v>0</v>
      </c>
      <c r="J701" s="109">
        <v>0</v>
      </c>
      <c r="K701" s="86">
        <v>214</v>
      </c>
      <c r="L701" s="87"/>
    </row>
    <row r="702" spans="2:12" s="88" customFormat="1" ht="18.75" customHeight="1" x14ac:dyDescent="0.2">
      <c r="B702" s="85" t="s">
        <v>1524</v>
      </c>
      <c r="C702" s="109">
        <v>0</v>
      </c>
      <c r="D702" s="109">
        <v>0</v>
      </c>
      <c r="E702" s="109">
        <v>0</v>
      </c>
      <c r="F702" s="109">
        <v>0</v>
      </c>
      <c r="G702" s="109">
        <v>0</v>
      </c>
      <c r="H702" s="109">
        <v>0</v>
      </c>
      <c r="I702" s="109">
        <v>211</v>
      </c>
      <c r="J702" s="109">
        <v>0</v>
      </c>
      <c r="K702" s="86">
        <v>211</v>
      </c>
      <c r="L702" s="87"/>
    </row>
    <row r="703" spans="2:12" s="88" customFormat="1" ht="18.75" customHeight="1" x14ac:dyDescent="0.2">
      <c r="B703" s="85" t="s">
        <v>1527</v>
      </c>
      <c r="C703" s="109">
        <v>42</v>
      </c>
      <c r="D703" s="109">
        <v>58</v>
      </c>
      <c r="E703" s="109">
        <v>0</v>
      </c>
      <c r="F703" s="109">
        <v>108</v>
      </c>
      <c r="G703" s="109">
        <v>0</v>
      </c>
      <c r="H703" s="109">
        <v>0</v>
      </c>
      <c r="I703" s="109">
        <v>0</v>
      </c>
      <c r="J703" s="109">
        <v>0</v>
      </c>
      <c r="K703" s="86">
        <v>208</v>
      </c>
      <c r="L703" s="87"/>
    </row>
    <row r="704" spans="2:12" s="88" customFormat="1" ht="18.75" customHeight="1" x14ac:dyDescent="0.2">
      <c r="B704" s="85" t="s">
        <v>1401</v>
      </c>
      <c r="C704" s="109">
        <v>0</v>
      </c>
      <c r="D704" s="109">
        <v>0</v>
      </c>
      <c r="E704" s="109">
        <v>111</v>
      </c>
      <c r="F704" s="109">
        <v>0</v>
      </c>
      <c r="G704" s="109">
        <v>97</v>
      </c>
      <c r="H704" s="109">
        <v>0</v>
      </c>
      <c r="I704" s="109">
        <v>0</v>
      </c>
      <c r="J704" s="109">
        <v>0</v>
      </c>
      <c r="K704" s="86">
        <v>208</v>
      </c>
      <c r="L704" s="87"/>
    </row>
    <row r="705" spans="2:12" s="88" customFormat="1" ht="18.75" customHeight="1" x14ac:dyDescent="0.2">
      <c r="B705" s="85" t="s">
        <v>1520</v>
      </c>
      <c r="C705" s="109">
        <v>44</v>
      </c>
      <c r="D705" s="109">
        <v>35</v>
      </c>
      <c r="E705" s="109">
        <v>72</v>
      </c>
      <c r="F705" s="109">
        <v>15</v>
      </c>
      <c r="G705" s="109">
        <v>0</v>
      </c>
      <c r="H705" s="109">
        <v>6</v>
      </c>
      <c r="I705" s="109">
        <v>15</v>
      </c>
      <c r="J705" s="109">
        <v>21</v>
      </c>
      <c r="K705" s="86">
        <v>208</v>
      </c>
      <c r="L705" s="87"/>
    </row>
    <row r="706" spans="2:12" s="88" customFormat="1" ht="18.75" customHeight="1" x14ac:dyDescent="0.2">
      <c r="B706" s="85" t="s">
        <v>1525</v>
      </c>
      <c r="C706" s="109">
        <v>3</v>
      </c>
      <c r="D706" s="109">
        <v>11</v>
      </c>
      <c r="E706" s="109">
        <v>49</v>
      </c>
      <c r="F706" s="109">
        <v>29</v>
      </c>
      <c r="G706" s="109">
        <v>26</v>
      </c>
      <c r="H706" s="109">
        <v>31</v>
      </c>
      <c r="I706" s="109">
        <v>14</v>
      </c>
      <c r="J706" s="109">
        <v>42</v>
      </c>
      <c r="K706" s="86">
        <v>205</v>
      </c>
      <c r="L706" s="87"/>
    </row>
    <row r="707" spans="2:12" s="88" customFormat="1" ht="18.75" customHeight="1" x14ac:dyDescent="0.2">
      <c r="B707" s="85" t="s">
        <v>1498</v>
      </c>
      <c r="C707" s="109">
        <v>0</v>
      </c>
      <c r="D707" s="109">
        <v>0</v>
      </c>
      <c r="E707" s="109">
        <v>68</v>
      </c>
      <c r="F707" s="109">
        <v>122</v>
      </c>
      <c r="G707" s="109">
        <v>0</v>
      </c>
      <c r="H707" s="109">
        <v>5</v>
      </c>
      <c r="I707" s="109">
        <v>10</v>
      </c>
      <c r="J707" s="109">
        <v>0</v>
      </c>
      <c r="K707" s="86">
        <v>205</v>
      </c>
      <c r="L707" s="87"/>
    </row>
    <row r="708" spans="2:12" s="88" customFormat="1" ht="18.75" customHeight="1" x14ac:dyDescent="0.2">
      <c r="B708" s="85" t="s">
        <v>1530</v>
      </c>
      <c r="C708" s="109">
        <v>205</v>
      </c>
      <c r="D708" s="109">
        <v>0</v>
      </c>
      <c r="E708" s="109">
        <v>0</v>
      </c>
      <c r="F708" s="109">
        <v>0</v>
      </c>
      <c r="G708" s="109">
        <v>0</v>
      </c>
      <c r="H708" s="109">
        <v>0</v>
      </c>
      <c r="I708" s="109">
        <v>0</v>
      </c>
      <c r="J708" s="109">
        <v>0</v>
      </c>
      <c r="K708" s="86">
        <v>205</v>
      </c>
      <c r="L708" s="87"/>
    </row>
    <row r="709" spans="2:12" s="88" customFormat="1" ht="18.75" customHeight="1" x14ac:dyDescent="0.2">
      <c r="B709" s="85" t="s">
        <v>1531</v>
      </c>
      <c r="C709" s="109">
        <v>0</v>
      </c>
      <c r="D709" s="109">
        <v>0</v>
      </c>
      <c r="E709" s="109">
        <v>0</v>
      </c>
      <c r="F709" s="109">
        <v>0</v>
      </c>
      <c r="G709" s="109">
        <v>190</v>
      </c>
      <c r="H709" s="109">
        <v>6</v>
      </c>
      <c r="I709" s="109">
        <v>6</v>
      </c>
      <c r="J709" s="109">
        <v>0</v>
      </c>
      <c r="K709" s="86">
        <v>202</v>
      </c>
      <c r="L709" s="87"/>
    </row>
    <row r="710" spans="2:12" s="88" customFormat="1" ht="18.75" customHeight="1" x14ac:dyDescent="0.2">
      <c r="B710" s="85" t="s">
        <v>1325</v>
      </c>
      <c r="C710" s="109">
        <v>12</v>
      </c>
      <c r="D710" s="109">
        <v>0</v>
      </c>
      <c r="E710" s="109">
        <v>179</v>
      </c>
      <c r="F710" s="109">
        <v>0</v>
      </c>
      <c r="G710" s="109">
        <v>0</v>
      </c>
      <c r="H710" s="109">
        <v>11</v>
      </c>
      <c r="I710" s="109">
        <v>0</v>
      </c>
      <c r="J710" s="109">
        <v>0</v>
      </c>
      <c r="K710" s="86">
        <v>202</v>
      </c>
      <c r="L710" s="87"/>
    </row>
    <row r="711" spans="2:12" s="88" customFormat="1" ht="18.75" customHeight="1" x14ac:dyDescent="0.2">
      <c r="B711" s="85" t="s">
        <v>1535</v>
      </c>
      <c r="C711" s="109">
        <v>200</v>
      </c>
      <c r="D711" s="109">
        <v>0</v>
      </c>
      <c r="E711" s="109">
        <v>0</v>
      </c>
      <c r="F711" s="109">
        <v>0</v>
      </c>
      <c r="G711" s="109">
        <v>0</v>
      </c>
      <c r="H711" s="109">
        <v>0</v>
      </c>
      <c r="I711" s="109">
        <v>0</v>
      </c>
      <c r="J711" s="109">
        <v>0</v>
      </c>
      <c r="K711" s="86">
        <v>200</v>
      </c>
      <c r="L711" s="87"/>
    </row>
    <row r="712" spans="2:12" s="88" customFormat="1" ht="18.75" customHeight="1" x14ac:dyDescent="0.2">
      <c r="B712" s="85" t="s">
        <v>1538</v>
      </c>
      <c r="C712" s="109">
        <v>11</v>
      </c>
      <c r="D712" s="109">
        <v>89</v>
      </c>
      <c r="E712" s="109">
        <v>95</v>
      </c>
      <c r="F712" s="109">
        <v>0</v>
      </c>
      <c r="G712" s="109">
        <v>0</v>
      </c>
      <c r="H712" s="109">
        <v>2</v>
      </c>
      <c r="I712" s="109">
        <v>0</v>
      </c>
      <c r="J712" s="109">
        <v>0</v>
      </c>
      <c r="K712" s="86">
        <v>197</v>
      </c>
      <c r="L712" s="87"/>
    </row>
    <row r="713" spans="2:12" s="88" customFormat="1" ht="18.75" customHeight="1" x14ac:dyDescent="0.2">
      <c r="B713" s="85" t="s">
        <v>1539</v>
      </c>
      <c r="C713" s="109">
        <v>197</v>
      </c>
      <c r="D713" s="109">
        <v>0</v>
      </c>
      <c r="E713" s="109">
        <v>0</v>
      </c>
      <c r="F713" s="109">
        <v>0</v>
      </c>
      <c r="G713" s="109">
        <v>0</v>
      </c>
      <c r="H713" s="109">
        <v>0</v>
      </c>
      <c r="I713" s="109">
        <v>0</v>
      </c>
      <c r="J713" s="109">
        <v>0</v>
      </c>
      <c r="K713" s="86">
        <v>197</v>
      </c>
      <c r="L713" s="87"/>
    </row>
    <row r="714" spans="2:12" s="88" customFormat="1" ht="18.75" customHeight="1" x14ac:dyDescent="0.2">
      <c r="B714" s="85" t="s">
        <v>96</v>
      </c>
      <c r="C714" s="109">
        <v>0</v>
      </c>
      <c r="D714" s="109">
        <v>15</v>
      </c>
      <c r="E714" s="109">
        <v>0</v>
      </c>
      <c r="F714" s="109">
        <v>0</v>
      </c>
      <c r="G714" s="109">
        <v>46</v>
      </c>
      <c r="H714" s="109">
        <v>5</v>
      </c>
      <c r="I714" s="109">
        <v>116</v>
      </c>
      <c r="J714" s="109">
        <v>14</v>
      </c>
      <c r="K714" s="86">
        <v>196</v>
      </c>
      <c r="L714" s="87"/>
    </row>
    <row r="715" spans="2:12" s="88" customFormat="1" ht="18.75" customHeight="1" x14ac:dyDescent="0.2">
      <c r="B715" s="85" t="s">
        <v>3242</v>
      </c>
      <c r="C715" s="109">
        <v>0</v>
      </c>
      <c r="D715" s="109">
        <v>0</v>
      </c>
      <c r="E715" s="109">
        <v>0</v>
      </c>
      <c r="F715" s="109">
        <v>0</v>
      </c>
      <c r="G715" s="109">
        <v>0</v>
      </c>
      <c r="H715" s="109">
        <v>0</v>
      </c>
      <c r="I715" s="109">
        <v>0</v>
      </c>
      <c r="J715" s="109">
        <v>195</v>
      </c>
      <c r="K715" s="86">
        <v>195</v>
      </c>
      <c r="L715" s="87"/>
    </row>
    <row r="716" spans="2:12" s="88" customFormat="1" ht="18.75" customHeight="1" x14ac:dyDescent="0.2">
      <c r="B716" s="85" t="s">
        <v>1522</v>
      </c>
      <c r="C716" s="109">
        <v>5</v>
      </c>
      <c r="D716" s="109">
        <v>0</v>
      </c>
      <c r="E716" s="109">
        <v>38</v>
      </c>
      <c r="F716" s="109">
        <v>39</v>
      </c>
      <c r="G716" s="109">
        <v>30</v>
      </c>
      <c r="H716" s="109">
        <v>31</v>
      </c>
      <c r="I716" s="109">
        <v>26</v>
      </c>
      <c r="J716" s="109">
        <v>24</v>
      </c>
      <c r="K716" s="86">
        <v>193</v>
      </c>
      <c r="L716" s="87"/>
    </row>
    <row r="717" spans="2:12" s="88" customFormat="1" ht="18.75" customHeight="1" x14ac:dyDescent="0.2">
      <c r="B717" s="85" t="s">
        <v>1540</v>
      </c>
      <c r="C717" s="109">
        <v>0</v>
      </c>
      <c r="D717" s="109">
        <v>153</v>
      </c>
      <c r="E717" s="109">
        <v>40</v>
      </c>
      <c r="F717" s="109">
        <v>0</v>
      </c>
      <c r="G717" s="109">
        <v>0</v>
      </c>
      <c r="H717" s="109">
        <v>0</v>
      </c>
      <c r="I717" s="109">
        <v>0</v>
      </c>
      <c r="J717" s="109">
        <v>0</v>
      </c>
      <c r="K717" s="86">
        <v>193</v>
      </c>
      <c r="L717" s="87"/>
    </row>
    <row r="718" spans="2:12" s="88" customFormat="1" ht="18.75" customHeight="1" x14ac:dyDescent="0.2">
      <c r="B718" s="85" t="s">
        <v>1456</v>
      </c>
      <c r="C718" s="109">
        <v>116</v>
      </c>
      <c r="D718" s="109">
        <v>0</v>
      </c>
      <c r="E718" s="109">
        <v>0</v>
      </c>
      <c r="F718" s="109">
        <v>0</v>
      </c>
      <c r="G718" s="109">
        <v>0</v>
      </c>
      <c r="H718" s="109">
        <v>0</v>
      </c>
      <c r="I718" s="109">
        <v>75</v>
      </c>
      <c r="J718" s="109">
        <v>0</v>
      </c>
      <c r="K718" s="86">
        <v>191</v>
      </c>
      <c r="L718" s="87"/>
    </row>
    <row r="719" spans="2:12" s="88" customFormat="1" ht="18.75" customHeight="1" x14ac:dyDescent="0.2">
      <c r="B719" s="85" t="s">
        <v>1334</v>
      </c>
      <c r="C719" s="109">
        <v>0</v>
      </c>
      <c r="D719" s="109">
        <v>0</v>
      </c>
      <c r="E719" s="109">
        <v>0</v>
      </c>
      <c r="F719" s="109">
        <v>0</v>
      </c>
      <c r="G719" s="109">
        <v>0</v>
      </c>
      <c r="H719" s="109">
        <v>190</v>
      </c>
      <c r="I719" s="109">
        <v>0</v>
      </c>
      <c r="J719" s="109">
        <v>0</v>
      </c>
      <c r="K719" s="86">
        <v>190</v>
      </c>
      <c r="L719" s="87"/>
    </row>
    <row r="720" spans="2:12" s="88" customFormat="1" ht="18.75" customHeight="1" x14ac:dyDescent="0.2">
      <c r="B720" s="85" t="s">
        <v>3148</v>
      </c>
      <c r="C720" s="109">
        <v>0</v>
      </c>
      <c r="D720" s="109">
        <v>0</v>
      </c>
      <c r="E720" s="109">
        <v>0</v>
      </c>
      <c r="F720" s="109">
        <v>0</v>
      </c>
      <c r="G720" s="109">
        <v>0</v>
      </c>
      <c r="H720" s="109">
        <v>0</v>
      </c>
      <c r="I720" s="109">
        <v>0</v>
      </c>
      <c r="J720" s="109">
        <v>189</v>
      </c>
      <c r="K720" s="86">
        <v>189</v>
      </c>
      <c r="L720" s="87"/>
    </row>
    <row r="721" spans="2:12" s="88" customFormat="1" ht="18.75" customHeight="1" x14ac:dyDescent="0.2">
      <c r="B721" s="85" t="s">
        <v>1548</v>
      </c>
      <c r="C721" s="109">
        <v>0</v>
      </c>
      <c r="D721" s="109">
        <v>0</v>
      </c>
      <c r="E721" s="109">
        <v>0</v>
      </c>
      <c r="F721" s="109">
        <v>0</v>
      </c>
      <c r="G721" s="109">
        <v>0</v>
      </c>
      <c r="H721" s="109">
        <v>189</v>
      </c>
      <c r="I721" s="109">
        <v>0</v>
      </c>
      <c r="J721" s="109">
        <v>0</v>
      </c>
      <c r="K721" s="86">
        <v>189</v>
      </c>
      <c r="L721" s="87"/>
    </row>
    <row r="722" spans="2:12" s="88" customFormat="1" ht="18.75" customHeight="1" x14ac:dyDescent="0.2">
      <c r="B722" s="85" t="s">
        <v>1365</v>
      </c>
      <c r="C722" s="109">
        <v>0</v>
      </c>
      <c r="D722" s="109">
        <v>189</v>
      </c>
      <c r="E722" s="109">
        <v>0</v>
      </c>
      <c r="F722" s="109">
        <v>0</v>
      </c>
      <c r="G722" s="109">
        <v>0</v>
      </c>
      <c r="H722" s="109">
        <v>0</v>
      </c>
      <c r="I722" s="109">
        <v>0</v>
      </c>
      <c r="J722" s="109">
        <v>0</v>
      </c>
      <c r="K722" s="86">
        <v>189</v>
      </c>
      <c r="L722" s="87"/>
    </row>
    <row r="723" spans="2:12" s="88" customFormat="1" ht="18.75" customHeight="1" x14ac:dyDescent="0.2">
      <c r="B723" s="85" t="s">
        <v>1549</v>
      </c>
      <c r="C723" s="109">
        <v>189</v>
      </c>
      <c r="D723" s="109">
        <v>0</v>
      </c>
      <c r="E723" s="109">
        <v>0</v>
      </c>
      <c r="F723" s="109">
        <v>0</v>
      </c>
      <c r="G723" s="109">
        <v>0</v>
      </c>
      <c r="H723" s="109">
        <v>0</v>
      </c>
      <c r="I723" s="109">
        <v>0</v>
      </c>
      <c r="J723" s="109">
        <v>0</v>
      </c>
      <c r="K723" s="86">
        <v>189</v>
      </c>
      <c r="L723" s="87"/>
    </row>
    <row r="724" spans="2:12" s="88" customFormat="1" ht="18.75" customHeight="1" x14ac:dyDescent="0.2">
      <c r="B724" s="85" t="s">
        <v>1544</v>
      </c>
      <c r="C724" s="109">
        <v>11</v>
      </c>
      <c r="D724" s="109">
        <v>7</v>
      </c>
      <c r="E724" s="109">
        <v>41</v>
      </c>
      <c r="F724" s="109">
        <v>41</v>
      </c>
      <c r="G724" s="109">
        <v>23</v>
      </c>
      <c r="H724" s="109">
        <v>16</v>
      </c>
      <c r="I724" s="109">
        <v>28</v>
      </c>
      <c r="J724" s="109">
        <v>22</v>
      </c>
      <c r="K724" s="86">
        <v>189</v>
      </c>
      <c r="L724" s="87"/>
    </row>
    <row r="725" spans="2:12" s="88" customFormat="1" ht="18.75" customHeight="1" x14ac:dyDescent="0.2">
      <c r="B725" s="85" t="s">
        <v>1320</v>
      </c>
      <c r="C725" s="109">
        <v>10</v>
      </c>
      <c r="D725" s="109">
        <v>4</v>
      </c>
      <c r="E725" s="109">
        <v>19</v>
      </c>
      <c r="F725" s="109">
        <v>13</v>
      </c>
      <c r="G725" s="109">
        <v>30</v>
      </c>
      <c r="H725" s="109">
        <v>9</v>
      </c>
      <c r="I725" s="109">
        <v>80</v>
      </c>
      <c r="J725" s="109">
        <v>23</v>
      </c>
      <c r="K725" s="86">
        <v>188</v>
      </c>
      <c r="L725" s="87"/>
    </row>
    <row r="726" spans="2:12" s="88" customFormat="1" ht="18.75" customHeight="1" x14ac:dyDescent="0.2">
      <c r="B726" s="85" t="s">
        <v>3149</v>
      </c>
      <c r="C726" s="109">
        <v>0</v>
      </c>
      <c r="D726" s="109">
        <v>185</v>
      </c>
      <c r="E726" s="109">
        <v>0</v>
      </c>
      <c r="F726" s="109">
        <v>0</v>
      </c>
      <c r="G726" s="109">
        <v>0</v>
      </c>
      <c r="H726" s="109">
        <v>2</v>
      </c>
      <c r="I726" s="109">
        <v>0</v>
      </c>
      <c r="J726" s="109">
        <v>0</v>
      </c>
      <c r="K726" s="86">
        <v>187</v>
      </c>
      <c r="L726" s="87"/>
    </row>
    <row r="727" spans="2:12" s="88" customFormat="1" ht="18.75" customHeight="1" x14ac:dyDescent="0.2">
      <c r="B727" s="85" t="s">
        <v>1553</v>
      </c>
      <c r="C727" s="109">
        <v>0</v>
      </c>
      <c r="D727" s="109">
        <v>126</v>
      </c>
      <c r="E727" s="109">
        <v>0</v>
      </c>
      <c r="F727" s="109">
        <v>0</v>
      </c>
      <c r="G727" s="109">
        <v>0</v>
      </c>
      <c r="H727" s="109">
        <v>59</v>
      </c>
      <c r="I727" s="109">
        <v>0</v>
      </c>
      <c r="J727" s="109">
        <v>0</v>
      </c>
      <c r="K727" s="86">
        <v>185</v>
      </c>
      <c r="L727" s="87"/>
    </row>
    <row r="728" spans="2:12" s="88" customFormat="1" ht="18.75" customHeight="1" x14ac:dyDescent="0.2">
      <c r="B728" s="85" t="s">
        <v>1550</v>
      </c>
      <c r="C728" s="109">
        <v>1</v>
      </c>
      <c r="D728" s="109">
        <v>0</v>
      </c>
      <c r="E728" s="109">
        <v>0</v>
      </c>
      <c r="F728" s="109">
        <v>0</v>
      </c>
      <c r="G728" s="109">
        <v>184</v>
      </c>
      <c r="H728" s="109">
        <v>0</v>
      </c>
      <c r="I728" s="109">
        <v>0</v>
      </c>
      <c r="J728" s="109">
        <v>0</v>
      </c>
      <c r="K728" s="86">
        <v>185</v>
      </c>
      <c r="L728" s="87"/>
    </row>
    <row r="729" spans="2:12" s="88" customFormat="1" ht="18.75" customHeight="1" x14ac:dyDescent="0.2">
      <c r="B729" s="85" t="s">
        <v>1996</v>
      </c>
      <c r="C729" s="109">
        <v>0</v>
      </c>
      <c r="D729" s="109">
        <v>0</v>
      </c>
      <c r="E729" s="109">
        <v>0</v>
      </c>
      <c r="F729" s="109">
        <v>0</v>
      </c>
      <c r="G729" s="109">
        <v>0</v>
      </c>
      <c r="H729" s="109">
        <v>17</v>
      </c>
      <c r="I729" s="109">
        <v>0</v>
      </c>
      <c r="J729" s="109">
        <v>168</v>
      </c>
      <c r="K729" s="86">
        <v>185</v>
      </c>
      <c r="L729" s="87"/>
    </row>
    <row r="730" spans="2:12" s="88" customFormat="1" ht="18.75" customHeight="1" x14ac:dyDescent="0.2">
      <c r="B730" s="85" t="s">
        <v>1554</v>
      </c>
      <c r="C730" s="109">
        <v>0</v>
      </c>
      <c r="D730" s="109">
        <v>0</v>
      </c>
      <c r="E730" s="109">
        <v>0</v>
      </c>
      <c r="F730" s="109">
        <v>17</v>
      </c>
      <c r="G730" s="109">
        <v>167</v>
      </c>
      <c r="H730" s="109">
        <v>0</v>
      </c>
      <c r="I730" s="109">
        <v>0</v>
      </c>
      <c r="J730" s="109">
        <v>0</v>
      </c>
      <c r="K730" s="86">
        <v>184</v>
      </c>
      <c r="L730" s="87"/>
    </row>
    <row r="731" spans="2:12" s="88" customFormat="1" ht="18.75" customHeight="1" x14ac:dyDescent="0.2">
      <c r="B731" s="85" t="s">
        <v>1597</v>
      </c>
      <c r="C731" s="109">
        <v>0</v>
      </c>
      <c r="D731" s="109">
        <v>0</v>
      </c>
      <c r="E731" s="109">
        <v>0</v>
      </c>
      <c r="F731" s="109">
        <v>0</v>
      </c>
      <c r="G731" s="109">
        <v>0</v>
      </c>
      <c r="H731" s="109">
        <v>0</v>
      </c>
      <c r="I731" s="109">
        <v>0</v>
      </c>
      <c r="J731" s="109">
        <v>184</v>
      </c>
      <c r="K731" s="86">
        <v>184</v>
      </c>
      <c r="L731" s="87"/>
    </row>
    <row r="732" spans="2:12" s="88" customFormat="1" ht="18.75" customHeight="1" x14ac:dyDescent="0.2">
      <c r="B732" s="85" t="s">
        <v>1560</v>
      </c>
      <c r="C732" s="109">
        <v>179</v>
      </c>
      <c r="D732" s="109">
        <v>0</v>
      </c>
      <c r="E732" s="109">
        <v>0</v>
      </c>
      <c r="F732" s="109">
        <v>0</v>
      </c>
      <c r="G732" s="109">
        <v>0</v>
      </c>
      <c r="H732" s="109">
        <v>0</v>
      </c>
      <c r="I732" s="109">
        <v>0</v>
      </c>
      <c r="J732" s="109">
        <v>0</v>
      </c>
      <c r="K732" s="86">
        <v>179</v>
      </c>
      <c r="L732" s="87"/>
    </row>
    <row r="733" spans="2:12" s="88" customFormat="1" ht="18.75" customHeight="1" x14ac:dyDescent="0.2">
      <c r="B733" s="85" t="s">
        <v>1685</v>
      </c>
      <c r="C733" s="109">
        <v>0</v>
      </c>
      <c r="D733" s="109">
        <v>0</v>
      </c>
      <c r="E733" s="109">
        <v>6</v>
      </c>
      <c r="F733" s="109">
        <v>11</v>
      </c>
      <c r="G733" s="109">
        <v>34</v>
      </c>
      <c r="H733" s="109">
        <v>20</v>
      </c>
      <c r="I733" s="109">
        <v>30</v>
      </c>
      <c r="J733" s="109">
        <v>75</v>
      </c>
      <c r="K733" s="86">
        <v>176</v>
      </c>
      <c r="L733" s="87"/>
    </row>
    <row r="734" spans="2:12" s="88" customFormat="1" ht="18.75" customHeight="1" x14ac:dyDescent="0.2">
      <c r="B734" s="85" t="s">
        <v>1412</v>
      </c>
      <c r="C734" s="109">
        <v>39</v>
      </c>
      <c r="D734" s="109">
        <v>44</v>
      </c>
      <c r="E734" s="109">
        <v>23</v>
      </c>
      <c r="F734" s="109">
        <v>11</v>
      </c>
      <c r="G734" s="109">
        <v>12</v>
      </c>
      <c r="H734" s="109">
        <v>12</v>
      </c>
      <c r="I734" s="109">
        <v>28</v>
      </c>
      <c r="J734" s="109">
        <v>7</v>
      </c>
      <c r="K734" s="86">
        <v>176</v>
      </c>
      <c r="L734" s="87"/>
    </row>
    <row r="735" spans="2:12" s="88" customFormat="1" ht="18.75" customHeight="1" x14ac:dyDescent="0.2">
      <c r="B735" s="85" t="s">
        <v>1494</v>
      </c>
      <c r="C735" s="109">
        <v>14</v>
      </c>
      <c r="D735" s="109">
        <v>34</v>
      </c>
      <c r="E735" s="109">
        <v>27</v>
      </c>
      <c r="F735" s="109">
        <v>40</v>
      </c>
      <c r="G735" s="109">
        <v>0</v>
      </c>
      <c r="H735" s="109">
        <v>20</v>
      </c>
      <c r="I735" s="109">
        <v>15</v>
      </c>
      <c r="J735" s="109">
        <v>25</v>
      </c>
      <c r="K735" s="86">
        <v>175</v>
      </c>
      <c r="L735" s="87"/>
    </row>
    <row r="736" spans="2:12" s="88" customFormat="1" ht="18.75" customHeight="1" x14ac:dyDescent="0.2">
      <c r="B736" s="85" t="s">
        <v>3243</v>
      </c>
      <c r="C736" s="109">
        <v>0</v>
      </c>
      <c r="D736" s="109">
        <v>0</v>
      </c>
      <c r="E736" s="109">
        <v>0</v>
      </c>
      <c r="F736" s="109">
        <v>0</v>
      </c>
      <c r="G736" s="109">
        <v>0</v>
      </c>
      <c r="H736" s="109">
        <v>0</v>
      </c>
      <c r="I736" s="109">
        <v>0</v>
      </c>
      <c r="J736" s="109">
        <v>175</v>
      </c>
      <c r="K736" s="86">
        <v>175</v>
      </c>
      <c r="L736" s="87"/>
    </row>
    <row r="737" spans="2:12" s="88" customFormat="1" ht="18.75" customHeight="1" x14ac:dyDescent="0.2">
      <c r="B737" s="85" t="s">
        <v>1566</v>
      </c>
      <c r="C737" s="109">
        <v>175</v>
      </c>
      <c r="D737" s="109">
        <v>0</v>
      </c>
      <c r="E737" s="109">
        <v>0</v>
      </c>
      <c r="F737" s="109">
        <v>0</v>
      </c>
      <c r="G737" s="109">
        <v>0</v>
      </c>
      <c r="H737" s="109">
        <v>0</v>
      </c>
      <c r="I737" s="109">
        <v>0</v>
      </c>
      <c r="J737" s="109">
        <v>0</v>
      </c>
      <c r="K737" s="86">
        <v>175</v>
      </c>
      <c r="L737" s="87"/>
    </row>
    <row r="738" spans="2:12" s="88" customFormat="1" ht="18.75" customHeight="1" x14ac:dyDescent="0.2">
      <c r="B738" s="85" t="s">
        <v>1568</v>
      </c>
      <c r="C738" s="109">
        <v>0</v>
      </c>
      <c r="D738" s="109">
        <v>0</v>
      </c>
      <c r="E738" s="109">
        <v>0</v>
      </c>
      <c r="F738" s="109">
        <v>175</v>
      </c>
      <c r="G738" s="109">
        <v>0</v>
      </c>
      <c r="H738" s="109">
        <v>0</v>
      </c>
      <c r="I738" s="109">
        <v>0</v>
      </c>
      <c r="J738" s="109">
        <v>0</v>
      </c>
      <c r="K738" s="86">
        <v>175</v>
      </c>
      <c r="L738" s="87"/>
    </row>
    <row r="739" spans="2:12" s="88" customFormat="1" ht="18.75" customHeight="1" x14ac:dyDescent="0.2">
      <c r="B739" s="85" t="s">
        <v>1574</v>
      </c>
      <c r="C739" s="109">
        <v>0</v>
      </c>
      <c r="D739" s="109">
        <v>173</v>
      </c>
      <c r="E739" s="109">
        <v>0</v>
      </c>
      <c r="F739" s="109">
        <v>0</v>
      </c>
      <c r="G739" s="109">
        <v>0</v>
      </c>
      <c r="H739" s="109">
        <v>0</v>
      </c>
      <c r="I739" s="109">
        <v>0</v>
      </c>
      <c r="J739" s="109">
        <v>0</v>
      </c>
      <c r="K739" s="86">
        <v>173</v>
      </c>
      <c r="L739" s="87"/>
    </row>
    <row r="740" spans="2:12" s="88" customFormat="1" ht="18.75" customHeight="1" x14ac:dyDescent="0.2">
      <c r="B740" s="85" t="s">
        <v>1515</v>
      </c>
      <c r="C740" s="109">
        <v>60</v>
      </c>
      <c r="D740" s="109">
        <v>0</v>
      </c>
      <c r="E740" s="109">
        <v>0</v>
      </c>
      <c r="F740" s="109">
        <v>0</v>
      </c>
      <c r="G740" s="109">
        <v>112</v>
      </c>
      <c r="H740" s="109">
        <v>0</v>
      </c>
      <c r="I740" s="109">
        <v>0</v>
      </c>
      <c r="J740" s="109">
        <v>0</v>
      </c>
      <c r="K740" s="86">
        <v>172</v>
      </c>
      <c r="L740" s="87"/>
    </row>
    <row r="741" spans="2:12" s="88" customFormat="1" ht="18.75" customHeight="1" x14ac:dyDescent="0.2">
      <c r="B741" s="85" t="s">
        <v>3150</v>
      </c>
      <c r="C741" s="109">
        <v>0</v>
      </c>
      <c r="D741" s="109">
        <v>0</v>
      </c>
      <c r="E741" s="109">
        <v>0</v>
      </c>
      <c r="F741" s="109">
        <v>0</v>
      </c>
      <c r="G741" s="109">
        <v>0</v>
      </c>
      <c r="H741" s="109">
        <v>0</v>
      </c>
      <c r="I741" s="109">
        <v>0</v>
      </c>
      <c r="J741" s="109">
        <v>172</v>
      </c>
      <c r="K741" s="86">
        <v>172</v>
      </c>
      <c r="L741" s="87"/>
    </row>
    <row r="742" spans="2:12" s="88" customFormat="1" ht="18.75" customHeight="1" x14ac:dyDescent="0.2">
      <c r="B742" s="85" t="s">
        <v>1575</v>
      </c>
      <c r="C742" s="109">
        <v>0</v>
      </c>
      <c r="D742" s="109">
        <v>0</v>
      </c>
      <c r="E742" s="109">
        <v>0</v>
      </c>
      <c r="F742" s="109">
        <v>0</v>
      </c>
      <c r="G742" s="109">
        <v>0</v>
      </c>
      <c r="H742" s="109">
        <v>0</v>
      </c>
      <c r="I742" s="109">
        <v>172</v>
      </c>
      <c r="J742" s="109">
        <v>0</v>
      </c>
      <c r="K742" s="86">
        <v>172</v>
      </c>
      <c r="L742" s="87"/>
    </row>
    <row r="743" spans="2:12" s="88" customFormat="1" ht="18.75" customHeight="1" x14ac:dyDescent="0.2">
      <c r="B743" s="85" t="s">
        <v>1577</v>
      </c>
      <c r="C743" s="109">
        <v>0</v>
      </c>
      <c r="D743" s="109">
        <v>0</v>
      </c>
      <c r="E743" s="109">
        <v>0</v>
      </c>
      <c r="F743" s="109">
        <v>0</v>
      </c>
      <c r="G743" s="109">
        <v>0</v>
      </c>
      <c r="H743" s="109">
        <v>0</v>
      </c>
      <c r="I743" s="109">
        <v>172</v>
      </c>
      <c r="J743" s="109">
        <v>0</v>
      </c>
      <c r="K743" s="86">
        <v>172</v>
      </c>
      <c r="L743" s="87"/>
    </row>
    <row r="744" spans="2:12" s="88" customFormat="1" ht="18.75" customHeight="1" x14ac:dyDescent="0.2">
      <c r="B744" s="85" t="s">
        <v>1687</v>
      </c>
      <c r="C744" s="109">
        <v>0</v>
      </c>
      <c r="D744" s="109">
        <v>0</v>
      </c>
      <c r="E744" s="109">
        <v>0</v>
      </c>
      <c r="F744" s="109">
        <v>0</v>
      </c>
      <c r="G744" s="109">
        <v>0</v>
      </c>
      <c r="H744" s="109">
        <v>0</v>
      </c>
      <c r="I744" s="109">
        <v>0</v>
      </c>
      <c r="J744" s="109">
        <v>172</v>
      </c>
      <c r="K744" s="86">
        <v>172</v>
      </c>
      <c r="L744" s="87"/>
    </row>
    <row r="745" spans="2:12" s="88" customFormat="1" ht="18.75" customHeight="1" x14ac:dyDescent="0.2">
      <c r="B745" s="85" t="s">
        <v>1878</v>
      </c>
      <c r="C745" s="109">
        <v>6</v>
      </c>
      <c r="D745" s="109">
        <v>17</v>
      </c>
      <c r="E745" s="109">
        <v>0</v>
      </c>
      <c r="F745" s="109">
        <v>0</v>
      </c>
      <c r="G745" s="109">
        <v>0</v>
      </c>
      <c r="H745" s="109">
        <v>0</v>
      </c>
      <c r="I745" s="109">
        <v>0</v>
      </c>
      <c r="J745" s="109">
        <v>148</v>
      </c>
      <c r="K745" s="86">
        <v>171</v>
      </c>
      <c r="L745" s="87"/>
    </row>
    <row r="746" spans="2:12" s="88" customFormat="1" ht="18.75" customHeight="1" x14ac:dyDescent="0.2">
      <c r="B746" s="85" t="s">
        <v>1602</v>
      </c>
      <c r="C746" s="109">
        <v>0</v>
      </c>
      <c r="D746" s="109">
        <v>0</v>
      </c>
      <c r="E746" s="109">
        <v>0</v>
      </c>
      <c r="F746" s="109">
        <v>7</v>
      </c>
      <c r="G746" s="109">
        <v>20</v>
      </c>
      <c r="H746" s="109">
        <v>13</v>
      </c>
      <c r="I746" s="109">
        <v>106</v>
      </c>
      <c r="J746" s="109">
        <v>25</v>
      </c>
      <c r="K746" s="86">
        <v>171</v>
      </c>
      <c r="L746" s="87"/>
    </row>
    <row r="747" spans="2:12" s="88" customFormat="1" ht="18.75" customHeight="1" x14ac:dyDescent="0.2">
      <c r="B747" s="85" t="s">
        <v>1578</v>
      </c>
      <c r="C747" s="109">
        <v>0</v>
      </c>
      <c r="D747" s="109">
        <v>0</v>
      </c>
      <c r="E747" s="109">
        <v>0</v>
      </c>
      <c r="F747" s="109">
        <v>0</v>
      </c>
      <c r="G747" s="109">
        <v>0</v>
      </c>
      <c r="H747" s="109">
        <v>171</v>
      </c>
      <c r="I747" s="109">
        <v>0</v>
      </c>
      <c r="J747" s="109">
        <v>0</v>
      </c>
      <c r="K747" s="86">
        <v>171</v>
      </c>
      <c r="L747" s="87"/>
    </row>
    <row r="748" spans="2:12" s="88" customFormat="1" ht="18.75" customHeight="1" x14ac:dyDescent="0.2">
      <c r="B748" s="85" t="s">
        <v>1413</v>
      </c>
      <c r="C748" s="109">
        <v>1</v>
      </c>
      <c r="D748" s="109">
        <v>2</v>
      </c>
      <c r="E748" s="109">
        <v>4</v>
      </c>
      <c r="F748" s="109">
        <v>1</v>
      </c>
      <c r="G748" s="109">
        <v>150</v>
      </c>
      <c r="H748" s="109">
        <v>2</v>
      </c>
      <c r="I748" s="109">
        <v>0</v>
      </c>
      <c r="J748" s="109">
        <v>10</v>
      </c>
      <c r="K748" s="86">
        <v>170</v>
      </c>
      <c r="L748" s="87"/>
    </row>
    <row r="749" spans="2:12" s="88" customFormat="1" ht="18.75" customHeight="1" x14ac:dyDescent="0.2">
      <c r="B749" s="85" t="s">
        <v>3079</v>
      </c>
      <c r="C749" s="109">
        <v>0</v>
      </c>
      <c r="D749" s="109">
        <v>0</v>
      </c>
      <c r="E749" s="109">
        <v>0</v>
      </c>
      <c r="F749" s="109">
        <v>0</v>
      </c>
      <c r="G749" s="109">
        <v>0</v>
      </c>
      <c r="H749" s="109">
        <v>0</v>
      </c>
      <c r="I749" s="109">
        <v>0</v>
      </c>
      <c r="J749" s="109">
        <v>170</v>
      </c>
      <c r="K749" s="86">
        <v>170</v>
      </c>
      <c r="L749" s="87"/>
    </row>
    <row r="750" spans="2:12" s="88" customFormat="1" ht="18.75" customHeight="1" x14ac:dyDescent="0.2">
      <c r="B750" s="85" t="s">
        <v>1583</v>
      </c>
      <c r="C750" s="109">
        <v>26</v>
      </c>
      <c r="D750" s="109">
        <v>123</v>
      </c>
      <c r="E750" s="109">
        <v>0</v>
      </c>
      <c r="F750" s="109">
        <v>0</v>
      </c>
      <c r="G750" s="109">
        <v>0</v>
      </c>
      <c r="H750" s="109">
        <v>0</v>
      </c>
      <c r="I750" s="109">
        <v>10</v>
      </c>
      <c r="J750" s="109">
        <v>11</v>
      </c>
      <c r="K750" s="86">
        <v>170</v>
      </c>
      <c r="L750" s="87"/>
    </row>
    <row r="751" spans="2:12" s="88" customFormat="1" ht="18.75" customHeight="1" x14ac:dyDescent="0.2">
      <c r="B751" s="85" t="s">
        <v>1579</v>
      </c>
      <c r="C751" s="109">
        <v>0</v>
      </c>
      <c r="D751" s="109">
        <v>0</v>
      </c>
      <c r="E751" s="109">
        <v>0</v>
      </c>
      <c r="F751" s="109">
        <v>0</v>
      </c>
      <c r="G751" s="109">
        <v>0</v>
      </c>
      <c r="H751" s="109">
        <v>9</v>
      </c>
      <c r="I751" s="109">
        <v>160</v>
      </c>
      <c r="J751" s="109">
        <v>0</v>
      </c>
      <c r="K751" s="86">
        <v>169</v>
      </c>
      <c r="L751" s="87"/>
    </row>
    <row r="752" spans="2:12" s="88" customFormat="1" ht="18.75" customHeight="1" x14ac:dyDescent="0.2">
      <c r="B752" s="85" t="s">
        <v>1580</v>
      </c>
      <c r="C752" s="109">
        <v>0</v>
      </c>
      <c r="D752" s="109">
        <v>0</v>
      </c>
      <c r="E752" s="109">
        <v>0</v>
      </c>
      <c r="F752" s="109">
        <v>0</v>
      </c>
      <c r="G752" s="109">
        <v>0</v>
      </c>
      <c r="H752" s="109">
        <v>0</v>
      </c>
      <c r="I752" s="109">
        <v>168</v>
      </c>
      <c r="J752" s="109">
        <v>0</v>
      </c>
      <c r="K752" s="86">
        <v>168</v>
      </c>
      <c r="L752" s="87"/>
    </row>
    <row r="753" spans="2:12" s="88" customFormat="1" ht="18.75" customHeight="1" x14ac:dyDescent="0.2">
      <c r="B753" s="85" t="s">
        <v>975</v>
      </c>
      <c r="C753" s="109">
        <v>0</v>
      </c>
      <c r="D753" s="109">
        <v>0</v>
      </c>
      <c r="E753" s="109">
        <v>0</v>
      </c>
      <c r="F753" s="109">
        <v>0</v>
      </c>
      <c r="G753" s="109">
        <v>0</v>
      </c>
      <c r="H753" s="109">
        <v>0</v>
      </c>
      <c r="I753" s="109">
        <v>168</v>
      </c>
      <c r="J753" s="109">
        <v>0</v>
      </c>
      <c r="K753" s="86">
        <v>168</v>
      </c>
      <c r="L753" s="87"/>
    </row>
    <row r="754" spans="2:12" s="88" customFormat="1" ht="18.75" customHeight="1" x14ac:dyDescent="0.2">
      <c r="B754" s="85" t="s">
        <v>1514</v>
      </c>
      <c r="C754" s="109">
        <v>163</v>
      </c>
      <c r="D754" s="109">
        <v>0</v>
      </c>
      <c r="E754" s="109">
        <v>0</v>
      </c>
      <c r="F754" s="109">
        <v>2</v>
      </c>
      <c r="G754" s="109">
        <v>3</v>
      </c>
      <c r="H754" s="109">
        <v>0</v>
      </c>
      <c r="I754" s="109">
        <v>0</v>
      </c>
      <c r="J754" s="109">
        <v>0</v>
      </c>
      <c r="K754" s="86">
        <v>168</v>
      </c>
      <c r="L754" s="87"/>
    </row>
    <row r="755" spans="2:12" s="88" customFormat="1" ht="18.75" customHeight="1" x14ac:dyDescent="0.2">
      <c r="B755" s="85" t="s">
        <v>1581</v>
      </c>
      <c r="C755" s="109">
        <v>0</v>
      </c>
      <c r="D755" s="109">
        <v>0</v>
      </c>
      <c r="E755" s="109">
        <v>0</v>
      </c>
      <c r="F755" s="109">
        <v>0</v>
      </c>
      <c r="G755" s="109">
        <v>0</v>
      </c>
      <c r="H755" s="109">
        <v>0</v>
      </c>
      <c r="I755" s="109">
        <v>167</v>
      </c>
      <c r="J755" s="109">
        <v>0</v>
      </c>
      <c r="K755" s="86">
        <v>167</v>
      </c>
      <c r="L755" s="87"/>
    </row>
    <row r="756" spans="2:12" s="88" customFormat="1" ht="18.75" customHeight="1" x14ac:dyDescent="0.2">
      <c r="B756" s="85" t="s">
        <v>1255</v>
      </c>
      <c r="C756" s="109">
        <v>0</v>
      </c>
      <c r="D756" s="109">
        <v>4</v>
      </c>
      <c r="E756" s="109">
        <v>0</v>
      </c>
      <c r="F756" s="109">
        <v>0</v>
      </c>
      <c r="G756" s="109">
        <v>0</v>
      </c>
      <c r="H756" s="109">
        <v>0</v>
      </c>
      <c r="I756" s="109">
        <v>81</v>
      </c>
      <c r="J756" s="109">
        <v>81</v>
      </c>
      <c r="K756" s="86">
        <v>166</v>
      </c>
      <c r="L756" s="87"/>
    </row>
    <row r="757" spans="2:12" s="88" customFormat="1" ht="18.75" customHeight="1" x14ac:dyDescent="0.2">
      <c r="B757" s="85" t="s">
        <v>3069</v>
      </c>
      <c r="C757" s="109">
        <v>0</v>
      </c>
      <c r="D757" s="109">
        <v>0</v>
      </c>
      <c r="E757" s="109">
        <v>0</v>
      </c>
      <c r="F757" s="109">
        <v>0</v>
      </c>
      <c r="G757" s="109">
        <v>0</v>
      </c>
      <c r="H757" s="109">
        <v>0</v>
      </c>
      <c r="I757" s="109">
        <v>0</v>
      </c>
      <c r="J757" s="109">
        <v>166</v>
      </c>
      <c r="K757" s="86">
        <v>166</v>
      </c>
      <c r="L757" s="87"/>
    </row>
    <row r="758" spans="2:12" s="88" customFormat="1" ht="18.75" customHeight="1" x14ac:dyDescent="0.2">
      <c r="B758" s="85" t="s">
        <v>1587</v>
      </c>
      <c r="C758" s="109">
        <v>0</v>
      </c>
      <c r="D758" s="109">
        <v>164</v>
      </c>
      <c r="E758" s="109">
        <v>0</v>
      </c>
      <c r="F758" s="109">
        <v>0</v>
      </c>
      <c r="G758" s="109">
        <v>0</v>
      </c>
      <c r="H758" s="109">
        <v>0</v>
      </c>
      <c r="I758" s="109">
        <v>0</v>
      </c>
      <c r="J758" s="109">
        <v>0</v>
      </c>
      <c r="K758" s="86">
        <v>164</v>
      </c>
      <c r="L758" s="87"/>
    </row>
    <row r="759" spans="2:12" s="88" customFormat="1" ht="18.75" customHeight="1" x14ac:dyDescent="0.2">
      <c r="B759" s="85" t="s">
        <v>3025</v>
      </c>
      <c r="C759" s="109">
        <v>0</v>
      </c>
      <c r="D759" s="109">
        <v>0</v>
      </c>
      <c r="E759" s="109">
        <v>0</v>
      </c>
      <c r="F759" s="109">
        <v>4</v>
      </c>
      <c r="G759" s="109">
        <v>160</v>
      </c>
      <c r="H759" s="109">
        <v>0</v>
      </c>
      <c r="I759" s="109">
        <v>0</v>
      </c>
      <c r="J759" s="109">
        <v>0</v>
      </c>
      <c r="K759" s="86">
        <v>164</v>
      </c>
      <c r="L759" s="87"/>
    </row>
    <row r="760" spans="2:12" s="88" customFormat="1" ht="18.75" customHeight="1" x14ac:dyDescent="0.2">
      <c r="B760" s="85" t="s">
        <v>1459</v>
      </c>
      <c r="C760" s="109">
        <v>9</v>
      </c>
      <c r="D760" s="109">
        <v>12</v>
      </c>
      <c r="E760" s="109">
        <v>43</v>
      </c>
      <c r="F760" s="109">
        <v>25</v>
      </c>
      <c r="G760" s="109">
        <v>14</v>
      </c>
      <c r="H760" s="109">
        <v>13</v>
      </c>
      <c r="I760" s="109">
        <v>25</v>
      </c>
      <c r="J760" s="109">
        <v>22</v>
      </c>
      <c r="K760" s="86">
        <v>163</v>
      </c>
      <c r="L760" s="87"/>
    </row>
    <row r="761" spans="2:12" s="88" customFormat="1" ht="18.75" customHeight="1" x14ac:dyDescent="0.2">
      <c r="B761" s="85" t="s">
        <v>1175</v>
      </c>
      <c r="C761" s="109">
        <v>163</v>
      </c>
      <c r="D761" s="109">
        <v>0</v>
      </c>
      <c r="E761" s="109">
        <v>0</v>
      </c>
      <c r="F761" s="109">
        <v>0</v>
      </c>
      <c r="G761" s="109">
        <v>0</v>
      </c>
      <c r="H761" s="109">
        <v>0</v>
      </c>
      <c r="I761" s="109">
        <v>0</v>
      </c>
      <c r="J761" s="109">
        <v>0</v>
      </c>
      <c r="K761" s="86">
        <v>163</v>
      </c>
      <c r="L761" s="87"/>
    </row>
    <row r="762" spans="2:12" s="88" customFormat="1" ht="18.75" customHeight="1" x14ac:dyDescent="0.2">
      <c r="B762" s="85" t="s">
        <v>3081</v>
      </c>
      <c r="C762" s="109">
        <v>0</v>
      </c>
      <c r="D762" s="109">
        <v>0</v>
      </c>
      <c r="E762" s="109">
        <v>0</v>
      </c>
      <c r="F762" s="109">
        <v>0</v>
      </c>
      <c r="G762" s="109">
        <v>0</v>
      </c>
      <c r="H762" s="109">
        <v>0</v>
      </c>
      <c r="I762" s="109">
        <v>0</v>
      </c>
      <c r="J762" s="109">
        <v>163</v>
      </c>
      <c r="K762" s="86">
        <v>163</v>
      </c>
      <c r="L762" s="87"/>
    </row>
    <row r="763" spans="2:12" s="88" customFormat="1" ht="18.75" customHeight="1" x14ac:dyDescent="0.2">
      <c r="B763" s="85" t="s">
        <v>1571</v>
      </c>
      <c r="C763" s="109">
        <v>0</v>
      </c>
      <c r="D763" s="109">
        <v>0</v>
      </c>
      <c r="E763" s="109">
        <v>0</v>
      </c>
      <c r="F763" s="109">
        <v>0</v>
      </c>
      <c r="G763" s="109">
        <v>0</v>
      </c>
      <c r="H763" s="109">
        <v>0</v>
      </c>
      <c r="I763" s="109">
        <v>5</v>
      </c>
      <c r="J763" s="109">
        <v>157</v>
      </c>
      <c r="K763" s="86">
        <v>162</v>
      </c>
      <c r="L763" s="87"/>
    </row>
    <row r="764" spans="2:12" s="88" customFormat="1" ht="18.75" customHeight="1" x14ac:dyDescent="0.2">
      <c r="B764" s="85" t="s">
        <v>1589</v>
      </c>
      <c r="C764" s="109">
        <v>0</v>
      </c>
      <c r="D764" s="109">
        <v>0</v>
      </c>
      <c r="E764" s="109">
        <v>0</v>
      </c>
      <c r="F764" s="109">
        <v>0</v>
      </c>
      <c r="G764" s="109">
        <v>0</v>
      </c>
      <c r="H764" s="109">
        <v>162</v>
      </c>
      <c r="I764" s="109">
        <v>0</v>
      </c>
      <c r="J764" s="109">
        <v>0</v>
      </c>
      <c r="K764" s="86">
        <v>162</v>
      </c>
      <c r="L764" s="87"/>
    </row>
    <row r="765" spans="2:12" s="88" customFormat="1" ht="18.75" customHeight="1" x14ac:dyDescent="0.2">
      <c r="B765" s="85" t="s">
        <v>3151</v>
      </c>
      <c r="C765" s="109">
        <v>0</v>
      </c>
      <c r="D765" s="109">
        <v>0</v>
      </c>
      <c r="E765" s="109">
        <v>0</v>
      </c>
      <c r="F765" s="109">
        <v>0</v>
      </c>
      <c r="G765" s="109">
        <v>0</v>
      </c>
      <c r="H765" s="109">
        <v>0</v>
      </c>
      <c r="I765" s="109">
        <v>0</v>
      </c>
      <c r="J765" s="109">
        <v>161</v>
      </c>
      <c r="K765" s="86">
        <v>161</v>
      </c>
      <c r="L765" s="87"/>
    </row>
    <row r="766" spans="2:12" s="88" customFormat="1" ht="18.75" customHeight="1" x14ac:dyDescent="0.2">
      <c r="B766" s="85" t="s">
        <v>3076</v>
      </c>
      <c r="C766" s="109">
        <v>0</v>
      </c>
      <c r="D766" s="109">
        <v>0</v>
      </c>
      <c r="E766" s="109">
        <v>0</v>
      </c>
      <c r="F766" s="109">
        <v>0</v>
      </c>
      <c r="G766" s="109">
        <v>0</v>
      </c>
      <c r="H766" s="109">
        <v>0</v>
      </c>
      <c r="I766" s="109">
        <v>0</v>
      </c>
      <c r="J766" s="109">
        <v>161</v>
      </c>
      <c r="K766" s="86">
        <v>161</v>
      </c>
      <c r="L766" s="87"/>
    </row>
    <row r="767" spans="2:12" s="88" customFormat="1" ht="18.75" customHeight="1" x14ac:dyDescent="0.2">
      <c r="B767" s="85" t="s">
        <v>1591</v>
      </c>
      <c r="C767" s="109">
        <v>0</v>
      </c>
      <c r="D767" s="109">
        <v>0</v>
      </c>
      <c r="E767" s="109">
        <v>0</v>
      </c>
      <c r="F767" s="109">
        <v>0</v>
      </c>
      <c r="G767" s="109">
        <v>0</v>
      </c>
      <c r="H767" s="109">
        <v>0</v>
      </c>
      <c r="I767" s="109">
        <v>161</v>
      </c>
      <c r="J767" s="109">
        <v>0</v>
      </c>
      <c r="K767" s="86">
        <v>161</v>
      </c>
      <c r="L767" s="87"/>
    </row>
    <row r="768" spans="2:12" s="88" customFormat="1" ht="18.75" customHeight="1" x14ac:dyDescent="0.2">
      <c r="B768" s="85" t="s">
        <v>1593</v>
      </c>
      <c r="C768" s="109">
        <v>4</v>
      </c>
      <c r="D768" s="109">
        <v>0</v>
      </c>
      <c r="E768" s="109">
        <v>0</v>
      </c>
      <c r="F768" s="109">
        <v>157</v>
      </c>
      <c r="G768" s="109">
        <v>0</v>
      </c>
      <c r="H768" s="109">
        <v>0</v>
      </c>
      <c r="I768" s="109">
        <v>0</v>
      </c>
      <c r="J768" s="109">
        <v>0</v>
      </c>
      <c r="K768" s="86">
        <v>161</v>
      </c>
      <c r="L768" s="87"/>
    </row>
    <row r="769" spans="2:12" s="88" customFormat="1" ht="18.75" customHeight="1" x14ac:dyDescent="0.2">
      <c r="B769" s="85" t="s">
        <v>3066</v>
      </c>
      <c r="C769" s="109">
        <v>0</v>
      </c>
      <c r="D769" s="109">
        <v>0</v>
      </c>
      <c r="E769" s="109">
        <v>0</v>
      </c>
      <c r="F769" s="109">
        <v>0</v>
      </c>
      <c r="G769" s="109">
        <v>0</v>
      </c>
      <c r="H769" s="109">
        <v>0</v>
      </c>
      <c r="I769" s="109">
        <v>0</v>
      </c>
      <c r="J769" s="109">
        <v>160</v>
      </c>
      <c r="K769" s="86">
        <v>160</v>
      </c>
      <c r="L769" s="87"/>
    </row>
    <row r="770" spans="2:12" s="88" customFormat="1" ht="18.75" customHeight="1" x14ac:dyDescent="0.2">
      <c r="B770" s="85" t="s">
        <v>1186</v>
      </c>
      <c r="C770" s="109">
        <v>0</v>
      </c>
      <c r="D770" s="109">
        <v>158</v>
      </c>
      <c r="E770" s="109">
        <v>0</v>
      </c>
      <c r="F770" s="109">
        <v>0</v>
      </c>
      <c r="G770" s="109">
        <v>0</v>
      </c>
      <c r="H770" s="109">
        <v>0</v>
      </c>
      <c r="I770" s="109">
        <v>0</v>
      </c>
      <c r="J770" s="109">
        <v>0</v>
      </c>
      <c r="K770" s="86">
        <v>158</v>
      </c>
      <c r="L770" s="87"/>
    </row>
    <row r="771" spans="2:12" s="88" customFormat="1" ht="18.75" customHeight="1" x14ac:dyDescent="0.2">
      <c r="B771" s="85" t="s">
        <v>1460</v>
      </c>
      <c r="C771" s="109">
        <v>19</v>
      </c>
      <c r="D771" s="109">
        <v>8</v>
      </c>
      <c r="E771" s="109">
        <v>29</v>
      </c>
      <c r="F771" s="109">
        <v>36</v>
      </c>
      <c r="G771" s="109">
        <v>34</v>
      </c>
      <c r="H771" s="109">
        <v>4</v>
      </c>
      <c r="I771" s="109">
        <v>6</v>
      </c>
      <c r="J771" s="109">
        <v>22</v>
      </c>
      <c r="K771" s="86">
        <v>158</v>
      </c>
      <c r="L771" s="87"/>
    </row>
    <row r="772" spans="2:12" s="88" customFormat="1" ht="18.75" customHeight="1" x14ac:dyDescent="0.2">
      <c r="B772" s="85" t="s">
        <v>1598</v>
      </c>
      <c r="C772" s="109">
        <v>0</v>
      </c>
      <c r="D772" s="109">
        <v>157</v>
      </c>
      <c r="E772" s="109">
        <v>0</v>
      </c>
      <c r="F772" s="109">
        <v>0</v>
      </c>
      <c r="G772" s="109">
        <v>0</v>
      </c>
      <c r="H772" s="109">
        <v>0</v>
      </c>
      <c r="I772" s="109">
        <v>0</v>
      </c>
      <c r="J772" s="109">
        <v>0</v>
      </c>
      <c r="K772" s="86">
        <v>157</v>
      </c>
      <c r="L772" s="87"/>
    </row>
    <row r="773" spans="2:12" s="88" customFormat="1" ht="18.75" customHeight="1" x14ac:dyDescent="0.2">
      <c r="B773" s="85" t="s">
        <v>1440</v>
      </c>
      <c r="C773" s="109">
        <v>22</v>
      </c>
      <c r="D773" s="109">
        <v>44</v>
      </c>
      <c r="E773" s="109">
        <v>14</v>
      </c>
      <c r="F773" s="109">
        <v>25</v>
      </c>
      <c r="G773" s="109">
        <v>7</v>
      </c>
      <c r="H773" s="109">
        <v>18</v>
      </c>
      <c r="I773" s="109">
        <v>16</v>
      </c>
      <c r="J773" s="109">
        <v>10</v>
      </c>
      <c r="K773" s="86">
        <v>156</v>
      </c>
      <c r="L773" s="87"/>
    </row>
    <row r="774" spans="2:12" s="88" customFormat="1" ht="18.75" customHeight="1" x14ac:dyDescent="0.2">
      <c r="B774" s="85" t="s">
        <v>1600</v>
      </c>
      <c r="C774" s="109">
        <v>0</v>
      </c>
      <c r="D774" s="109">
        <v>0</v>
      </c>
      <c r="E774" s="109">
        <v>0</v>
      </c>
      <c r="F774" s="109">
        <v>0</v>
      </c>
      <c r="G774" s="109">
        <v>0</v>
      </c>
      <c r="H774" s="109">
        <v>156</v>
      </c>
      <c r="I774" s="109">
        <v>0</v>
      </c>
      <c r="J774" s="109">
        <v>0</v>
      </c>
      <c r="K774" s="86">
        <v>156</v>
      </c>
      <c r="L774" s="87"/>
    </row>
    <row r="775" spans="2:12" s="88" customFormat="1" ht="18.75" customHeight="1" x14ac:dyDescent="0.2">
      <c r="B775" s="85" t="s">
        <v>1329</v>
      </c>
      <c r="C775" s="109">
        <v>13</v>
      </c>
      <c r="D775" s="109">
        <v>13</v>
      </c>
      <c r="E775" s="109">
        <v>58</v>
      </c>
      <c r="F775" s="109">
        <v>0</v>
      </c>
      <c r="G775" s="109">
        <v>16</v>
      </c>
      <c r="H775" s="109">
        <v>35</v>
      </c>
      <c r="I775" s="109">
        <v>12</v>
      </c>
      <c r="J775" s="109">
        <v>8</v>
      </c>
      <c r="K775" s="86">
        <v>155</v>
      </c>
      <c r="L775" s="87"/>
    </row>
    <row r="776" spans="2:12" s="88" customFormat="1" ht="18.75" customHeight="1" x14ac:dyDescent="0.2">
      <c r="B776" s="85" t="s">
        <v>1671</v>
      </c>
      <c r="C776" s="109">
        <v>10</v>
      </c>
      <c r="D776" s="109">
        <v>33</v>
      </c>
      <c r="E776" s="109">
        <v>0</v>
      </c>
      <c r="F776" s="109">
        <v>34</v>
      </c>
      <c r="G776" s="109">
        <v>0</v>
      </c>
      <c r="H776" s="109">
        <v>16</v>
      </c>
      <c r="I776" s="109">
        <v>10</v>
      </c>
      <c r="J776" s="109">
        <v>51</v>
      </c>
      <c r="K776" s="86">
        <v>154</v>
      </c>
      <c r="L776" s="87"/>
    </row>
    <row r="777" spans="2:12" s="88" customFormat="1" ht="18.75" customHeight="1" x14ac:dyDescent="0.2">
      <c r="B777" s="85" t="s">
        <v>1603</v>
      </c>
      <c r="C777" s="109">
        <v>0</v>
      </c>
      <c r="D777" s="109">
        <v>0</v>
      </c>
      <c r="E777" s="109">
        <v>0</v>
      </c>
      <c r="F777" s="109">
        <v>0</v>
      </c>
      <c r="G777" s="109">
        <v>0</v>
      </c>
      <c r="H777" s="109">
        <v>0</v>
      </c>
      <c r="I777" s="109">
        <v>0</v>
      </c>
      <c r="J777" s="109">
        <v>153</v>
      </c>
      <c r="K777" s="86">
        <v>153</v>
      </c>
      <c r="L777" s="87"/>
    </row>
    <row r="778" spans="2:12" s="88" customFormat="1" ht="18.75" customHeight="1" x14ac:dyDescent="0.2">
      <c r="B778" s="85" t="s">
        <v>1408</v>
      </c>
      <c r="C778" s="109">
        <v>0</v>
      </c>
      <c r="D778" s="109">
        <v>0</v>
      </c>
      <c r="E778" s="109">
        <v>0</v>
      </c>
      <c r="F778" s="109">
        <v>16</v>
      </c>
      <c r="G778" s="109">
        <v>34</v>
      </c>
      <c r="H778" s="109">
        <v>13</v>
      </c>
      <c r="I778" s="109">
        <v>89</v>
      </c>
      <c r="J778" s="109">
        <v>1</v>
      </c>
      <c r="K778" s="86">
        <v>153</v>
      </c>
      <c r="L778" s="87"/>
    </row>
    <row r="779" spans="2:12" s="88" customFormat="1" ht="18.75" customHeight="1" x14ac:dyDescent="0.2">
      <c r="B779" s="85" t="s">
        <v>2686</v>
      </c>
      <c r="C779" s="109">
        <v>0</v>
      </c>
      <c r="D779" s="109">
        <v>0</v>
      </c>
      <c r="E779" s="109">
        <v>0</v>
      </c>
      <c r="F779" s="109">
        <v>0</v>
      </c>
      <c r="G779" s="109">
        <v>0</v>
      </c>
      <c r="H779" s="109">
        <v>0</v>
      </c>
      <c r="I779" s="109">
        <v>0</v>
      </c>
      <c r="J779" s="109">
        <v>153</v>
      </c>
      <c r="K779" s="86">
        <v>153</v>
      </c>
      <c r="L779" s="87"/>
    </row>
    <row r="780" spans="2:12" s="88" customFormat="1" ht="18.75" customHeight="1" x14ac:dyDescent="0.2">
      <c r="B780" s="85" t="s">
        <v>1605</v>
      </c>
      <c r="C780" s="109">
        <v>0</v>
      </c>
      <c r="D780" s="109">
        <v>0</v>
      </c>
      <c r="E780" s="109">
        <v>0</v>
      </c>
      <c r="F780" s="109">
        <v>0</v>
      </c>
      <c r="G780" s="109">
        <v>0</v>
      </c>
      <c r="H780" s="109">
        <v>0</v>
      </c>
      <c r="I780" s="109">
        <v>152</v>
      </c>
      <c r="J780" s="109">
        <v>0</v>
      </c>
      <c r="K780" s="86">
        <v>152</v>
      </c>
      <c r="L780" s="87"/>
    </row>
    <row r="781" spans="2:12" s="88" customFormat="1" ht="18.75" customHeight="1" x14ac:dyDescent="0.2">
      <c r="B781" s="85" t="s">
        <v>1454</v>
      </c>
      <c r="C781" s="109">
        <v>0</v>
      </c>
      <c r="D781" s="109">
        <v>0</v>
      </c>
      <c r="E781" s="109">
        <v>0</v>
      </c>
      <c r="F781" s="109">
        <v>151</v>
      </c>
      <c r="G781" s="109">
        <v>0</v>
      </c>
      <c r="H781" s="109">
        <v>0</v>
      </c>
      <c r="I781" s="109">
        <v>0</v>
      </c>
      <c r="J781" s="109">
        <v>0</v>
      </c>
      <c r="K781" s="86">
        <v>151</v>
      </c>
      <c r="L781" s="87"/>
    </row>
    <row r="782" spans="2:12" s="88" customFormat="1" ht="18.75" customHeight="1" x14ac:dyDescent="0.2">
      <c r="B782" s="85" t="s">
        <v>1512</v>
      </c>
      <c r="C782" s="109">
        <v>25</v>
      </c>
      <c r="D782" s="109">
        <v>12</v>
      </c>
      <c r="E782" s="109">
        <v>10</v>
      </c>
      <c r="F782" s="109">
        <v>0</v>
      </c>
      <c r="G782" s="109">
        <v>27</v>
      </c>
      <c r="H782" s="109">
        <v>46</v>
      </c>
      <c r="I782" s="109">
        <v>11</v>
      </c>
      <c r="J782" s="109">
        <v>20</v>
      </c>
      <c r="K782" s="86">
        <v>151</v>
      </c>
      <c r="L782" s="87"/>
    </row>
    <row r="783" spans="2:12" s="88" customFormat="1" ht="18.75" customHeight="1" x14ac:dyDescent="0.2">
      <c r="B783" s="85" t="s">
        <v>1178</v>
      </c>
      <c r="C783" s="109">
        <v>0</v>
      </c>
      <c r="D783" s="109">
        <v>142</v>
      </c>
      <c r="E783" s="109">
        <v>0</v>
      </c>
      <c r="F783" s="109">
        <v>8</v>
      </c>
      <c r="G783" s="109">
        <v>0</v>
      </c>
      <c r="H783" s="109">
        <v>0</v>
      </c>
      <c r="I783" s="109">
        <v>0</v>
      </c>
      <c r="J783" s="109">
        <v>0</v>
      </c>
      <c r="K783" s="86">
        <v>150</v>
      </c>
      <c r="L783" s="87"/>
    </row>
    <row r="784" spans="2:12" s="88" customFormat="1" ht="18.75" customHeight="1" x14ac:dyDescent="0.2">
      <c r="B784" s="85" t="s">
        <v>1604</v>
      </c>
      <c r="C784" s="109">
        <v>0</v>
      </c>
      <c r="D784" s="109">
        <v>0</v>
      </c>
      <c r="E784" s="109">
        <v>0</v>
      </c>
      <c r="F784" s="109">
        <v>2</v>
      </c>
      <c r="G784" s="109">
        <v>0</v>
      </c>
      <c r="H784" s="109">
        <v>0</v>
      </c>
      <c r="I784" s="109">
        <v>148</v>
      </c>
      <c r="J784" s="109">
        <v>0</v>
      </c>
      <c r="K784" s="86">
        <v>150</v>
      </c>
      <c r="L784" s="87"/>
    </row>
    <row r="785" spans="2:12" s="88" customFormat="1" ht="18.75" customHeight="1" x14ac:dyDescent="0.2">
      <c r="B785" s="85" t="s">
        <v>1595</v>
      </c>
      <c r="C785" s="109">
        <v>0</v>
      </c>
      <c r="D785" s="109">
        <v>0</v>
      </c>
      <c r="E785" s="109">
        <v>0</v>
      </c>
      <c r="F785" s="109">
        <v>0</v>
      </c>
      <c r="G785" s="109">
        <v>0</v>
      </c>
      <c r="H785" s="109">
        <v>0</v>
      </c>
      <c r="I785" s="109">
        <v>150</v>
      </c>
      <c r="J785" s="109">
        <v>0</v>
      </c>
      <c r="K785" s="86">
        <v>150</v>
      </c>
      <c r="L785" s="87"/>
    </row>
    <row r="786" spans="2:12" s="88" customFormat="1" ht="18.75" customHeight="1" x14ac:dyDescent="0.2">
      <c r="B786" s="85" t="s">
        <v>1641</v>
      </c>
      <c r="C786" s="109">
        <v>0</v>
      </c>
      <c r="D786" s="109">
        <v>0</v>
      </c>
      <c r="E786" s="109">
        <v>0</v>
      </c>
      <c r="F786" s="109">
        <v>0</v>
      </c>
      <c r="G786" s="109">
        <v>0</v>
      </c>
      <c r="H786" s="109">
        <v>128</v>
      </c>
      <c r="I786" s="109">
        <v>0</v>
      </c>
      <c r="J786" s="109">
        <v>20</v>
      </c>
      <c r="K786" s="86">
        <v>148</v>
      </c>
      <c r="L786" s="87"/>
    </row>
    <row r="787" spans="2:12" s="88" customFormat="1" ht="18.75" customHeight="1" x14ac:dyDescent="0.2">
      <c r="B787" s="85" t="s">
        <v>1450</v>
      </c>
      <c r="C787" s="109">
        <v>16</v>
      </c>
      <c r="D787" s="109">
        <v>0</v>
      </c>
      <c r="E787" s="109">
        <v>4</v>
      </c>
      <c r="F787" s="109">
        <v>78</v>
      </c>
      <c r="G787" s="109">
        <v>5</v>
      </c>
      <c r="H787" s="109">
        <v>17</v>
      </c>
      <c r="I787" s="109">
        <v>9</v>
      </c>
      <c r="J787" s="109">
        <v>19</v>
      </c>
      <c r="K787" s="86">
        <v>148</v>
      </c>
      <c r="L787" s="87"/>
    </row>
    <row r="788" spans="2:12" s="88" customFormat="1" ht="18.75" customHeight="1" x14ac:dyDescent="0.2">
      <c r="B788" s="85" t="s">
        <v>1612</v>
      </c>
      <c r="C788" s="109">
        <v>0</v>
      </c>
      <c r="D788" s="109">
        <v>0</v>
      </c>
      <c r="E788" s="109">
        <v>0</v>
      </c>
      <c r="F788" s="109">
        <v>0</v>
      </c>
      <c r="G788" s="109">
        <v>0</v>
      </c>
      <c r="H788" s="109">
        <v>148</v>
      </c>
      <c r="I788" s="109">
        <v>0</v>
      </c>
      <c r="J788" s="109">
        <v>0</v>
      </c>
      <c r="K788" s="86">
        <v>148</v>
      </c>
      <c r="L788" s="87"/>
    </row>
    <row r="789" spans="2:12" s="88" customFormat="1" ht="18.75" customHeight="1" x14ac:dyDescent="0.2">
      <c r="B789" s="85" t="s">
        <v>1613</v>
      </c>
      <c r="C789" s="109">
        <v>0</v>
      </c>
      <c r="D789" s="109">
        <v>0</v>
      </c>
      <c r="E789" s="109">
        <v>0</v>
      </c>
      <c r="F789" s="109">
        <v>0</v>
      </c>
      <c r="G789" s="109">
        <v>0</v>
      </c>
      <c r="H789" s="109">
        <v>0</v>
      </c>
      <c r="I789" s="109">
        <v>147</v>
      </c>
      <c r="J789" s="109">
        <v>0</v>
      </c>
      <c r="K789" s="86">
        <v>147</v>
      </c>
      <c r="L789" s="87"/>
    </row>
    <row r="790" spans="2:12" s="88" customFormat="1" ht="18.75" customHeight="1" x14ac:dyDescent="0.2">
      <c r="B790" s="85" t="s">
        <v>1614</v>
      </c>
      <c r="C790" s="109">
        <v>0</v>
      </c>
      <c r="D790" s="109">
        <v>0</v>
      </c>
      <c r="E790" s="109">
        <v>0</v>
      </c>
      <c r="F790" s="109">
        <v>0</v>
      </c>
      <c r="G790" s="109">
        <v>0</v>
      </c>
      <c r="H790" s="109">
        <v>146</v>
      </c>
      <c r="I790" s="109">
        <v>0</v>
      </c>
      <c r="J790" s="109">
        <v>0</v>
      </c>
      <c r="K790" s="86">
        <v>146</v>
      </c>
      <c r="L790" s="87"/>
    </row>
    <row r="791" spans="2:12" s="88" customFormat="1" ht="18.75" customHeight="1" x14ac:dyDescent="0.2">
      <c r="B791" s="85" t="s">
        <v>1378</v>
      </c>
      <c r="C791" s="109">
        <v>29</v>
      </c>
      <c r="D791" s="109">
        <v>7</v>
      </c>
      <c r="E791" s="109">
        <v>9</v>
      </c>
      <c r="F791" s="109">
        <v>21</v>
      </c>
      <c r="G791" s="109">
        <v>26</v>
      </c>
      <c r="H791" s="109">
        <v>16</v>
      </c>
      <c r="I791" s="109">
        <v>9</v>
      </c>
      <c r="J791" s="109">
        <v>28</v>
      </c>
      <c r="K791" s="86">
        <v>145</v>
      </c>
      <c r="L791" s="87"/>
    </row>
    <row r="792" spans="2:12" s="88" customFormat="1" ht="18.75" customHeight="1" x14ac:dyDescent="0.2">
      <c r="B792" s="85" t="s">
        <v>1394</v>
      </c>
      <c r="C792" s="109">
        <v>144</v>
      </c>
      <c r="D792" s="109">
        <v>0</v>
      </c>
      <c r="E792" s="109">
        <v>0</v>
      </c>
      <c r="F792" s="109">
        <v>0</v>
      </c>
      <c r="G792" s="109">
        <v>0</v>
      </c>
      <c r="H792" s="109">
        <v>0</v>
      </c>
      <c r="I792" s="109">
        <v>0</v>
      </c>
      <c r="J792" s="109">
        <v>0</v>
      </c>
      <c r="K792" s="86">
        <v>144</v>
      </c>
      <c r="L792" s="87"/>
    </row>
    <row r="793" spans="2:12" s="88" customFormat="1" ht="18.75" customHeight="1" x14ac:dyDescent="0.2">
      <c r="B793" s="85" t="s">
        <v>1617</v>
      </c>
      <c r="C793" s="109">
        <v>0</v>
      </c>
      <c r="D793" s="109">
        <v>0</v>
      </c>
      <c r="E793" s="109">
        <v>0</v>
      </c>
      <c r="F793" s="109">
        <v>0</v>
      </c>
      <c r="G793" s="109">
        <v>0</v>
      </c>
      <c r="H793" s="109">
        <v>0</v>
      </c>
      <c r="I793" s="109">
        <v>144</v>
      </c>
      <c r="J793" s="109">
        <v>0</v>
      </c>
      <c r="K793" s="86">
        <v>144</v>
      </c>
      <c r="L793" s="87"/>
    </row>
    <row r="794" spans="2:12" s="88" customFormat="1" ht="18.75" customHeight="1" x14ac:dyDescent="0.2">
      <c r="B794" s="85" t="s">
        <v>1774</v>
      </c>
      <c r="C794" s="109">
        <v>0</v>
      </c>
      <c r="D794" s="109">
        <v>0</v>
      </c>
      <c r="E794" s="109">
        <v>1</v>
      </c>
      <c r="F794" s="109">
        <v>0</v>
      </c>
      <c r="G794" s="109">
        <v>1</v>
      </c>
      <c r="H794" s="109">
        <v>4</v>
      </c>
      <c r="I794" s="109">
        <v>61</v>
      </c>
      <c r="J794" s="109">
        <v>77</v>
      </c>
      <c r="K794" s="86">
        <v>144</v>
      </c>
      <c r="L794" s="87"/>
    </row>
    <row r="795" spans="2:12" s="88" customFormat="1" ht="18.75" customHeight="1" x14ac:dyDescent="0.2">
      <c r="B795" s="85" t="s">
        <v>1335</v>
      </c>
      <c r="C795" s="109">
        <v>0</v>
      </c>
      <c r="D795" s="109">
        <v>0</v>
      </c>
      <c r="E795" s="109">
        <v>0</v>
      </c>
      <c r="F795" s="109">
        <v>143</v>
      </c>
      <c r="G795" s="109">
        <v>0</v>
      </c>
      <c r="H795" s="109">
        <v>0</v>
      </c>
      <c r="I795" s="109">
        <v>0</v>
      </c>
      <c r="J795" s="109">
        <v>0</v>
      </c>
      <c r="K795" s="86">
        <v>143</v>
      </c>
      <c r="L795" s="87"/>
    </row>
    <row r="796" spans="2:12" s="88" customFormat="1" ht="18.75" customHeight="1" x14ac:dyDescent="0.2">
      <c r="B796" s="85" t="s">
        <v>1619</v>
      </c>
      <c r="C796" s="109">
        <v>143</v>
      </c>
      <c r="D796" s="109">
        <v>0</v>
      </c>
      <c r="E796" s="109">
        <v>0</v>
      </c>
      <c r="F796" s="109">
        <v>0</v>
      </c>
      <c r="G796" s="109">
        <v>0</v>
      </c>
      <c r="H796" s="109">
        <v>0</v>
      </c>
      <c r="I796" s="109">
        <v>0</v>
      </c>
      <c r="J796" s="109">
        <v>0</v>
      </c>
      <c r="K796" s="86">
        <v>143</v>
      </c>
      <c r="L796" s="87"/>
    </row>
    <row r="797" spans="2:12" s="88" customFormat="1" ht="18.75" customHeight="1" x14ac:dyDescent="0.2">
      <c r="B797" s="85" t="s">
        <v>1400</v>
      </c>
      <c r="C797" s="109">
        <v>0</v>
      </c>
      <c r="D797" s="109">
        <v>114</v>
      </c>
      <c r="E797" s="109">
        <v>0</v>
      </c>
      <c r="F797" s="109">
        <v>0</v>
      </c>
      <c r="G797" s="109">
        <v>0</v>
      </c>
      <c r="H797" s="109">
        <v>0</v>
      </c>
      <c r="I797" s="109">
        <v>28</v>
      </c>
      <c r="J797" s="109">
        <v>0</v>
      </c>
      <c r="K797" s="86">
        <v>142</v>
      </c>
      <c r="L797" s="87"/>
    </row>
    <row r="798" spans="2:12" s="88" customFormat="1" ht="18.75" customHeight="1" x14ac:dyDescent="0.2">
      <c r="B798" s="85" t="s">
        <v>1300</v>
      </c>
      <c r="C798" s="109">
        <v>0</v>
      </c>
      <c r="D798" s="109">
        <v>0</v>
      </c>
      <c r="E798" s="109">
        <v>81</v>
      </c>
      <c r="F798" s="109">
        <v>3</v>
      </c>
      <c r="G798" s="109">
        <v>0</v>
      </c>
      <c r="H798" s="109">
        <v>57</v>
      </c>
      <c r="I798" s="109">
        <v>0</v>
      </c>
      <c r="J798" s="109">
        <v>0</v>
      </c>
      <c r="K798" s="86">
        <v>141</v>
      </c>
      <c r="L798" s="87"/>
    </row>
    <row r="799" spans="2:12" s="88" customFormat="1" ht="18.75" customHeight="1" x14ac:dyDescent="0.2">
      <c r="B799" s="85" t="s">
        <v>1508</v>
      </c>
      <c r="C799" s="109">
        <v>26</v>
      </c>
      <c r="D799" s="109">
        <v>29</v>
      </c>
      <c r="E799" s="109">
        <v>15</v>
      </c>
      <c r="F799" s="109">
        <v>25</v>
      </c>
      <c r="G799" s="109">
        <v>5</v>
      </c>
      <c r="H799" s="109">
        <v>12</v>
      </c>
      <c r="I799" s="109">
        <v>8</v>
      </c>
      <c r="J799" s="109">
        <v>21</v>
      </c>
      <c r="K799" s="86">
        <v>141</v>
      </c>
      <c r="L799" s="87"/>
    </row>
    <row r="800" spans="2:12" s="88" customFormat="1" ht="18.75" customHeight="1" x14ac:dyDescent="0.2">
      <c r="B800" s="85" t="s">
        <v>3152</v>
      </c>
      <c r="C800" s="109">
        <v>0</v>
      </c>
      <c r="D800" s="109">
        <v>0</v>
      </c>
      <c r="E800" s="109">
        <v>0</v>
      </c>
      <c r="F800" s="109">
        <v>0</v>
      </c>
      <c r="G800" s="109">
        <v>0</v>
      </c>
      <c r="H800" s="109">
        <v>0</v>
      </c>
      <c r="I800" s="109">
        <v>0</v>
      </c>
      <c r="J800" s="109">
        <v>140</v>
      </c>
      <c r="K800" s="86">
        <v>140</v>
      </c>
      <c r="L800" s="87"/>
    </row>
    <row r="801" spans="2:12" s="88" customFormat="1" ht="18.75" customHeight="1" x14ac:dyDescent="0.2">
      <c r="B801" s="85" t="s">
        <v>3153</v>
      </c>
      <c r="C801" s="109">
        <v>0</v>
      </c>
      <c r="D801" s="109">
        <v>0</v>
      </c>
      <c r="E801" s="109">
        <v>0</v>
      </c>
      <c r="F801" s="109">
        <v>0</v>
      </c>
      <c r="G801" s="109">
        <v>0</v>
      </c>
      <c r="H801" s="109">
        <v>0</v>
      </c>
      <c r="I801" s="109">
        <v>0</v>
      </c>
      <c r="J801" s="109">
        <v>140</v>
      </c>
      <c r="K801" s="86">
        <v>140</v>
      </c>
      <c r="L801" s="87"/>
    </row>
    <row r="802" spans="2:12" s="88" customFormat="1" ht="18.75" customHeight="1" x14ac:dyDescent="0.2">
      <c r="B802" s="85" t="s">
        <v>1353</v>
      </c>
      <c r="C802" s="109">
        <v>24</v>
      </c>
      <c r="D802" s="109">
        <v>21</v>
      </c>
      <c r="E802" s="109">
        <v>14</v>
      </c>
      <c r="F802" s="109">
        <v>1</v>
      </c>
      <c r="G802" s="109">
        <v>3</v>
      </c>
      <c r="H802" s="109">
        <v>19</v>
      </c>
      <c r="I802" s="109">
        <v>20</v>
      </c>
      <c r="J802" s="109">
        <v>37</v>
      </c>
      <c r="K802" s="86">
        <v>139</v>
      </c>
      <c r="L802" s="87"/>
    </row>
    <row r="803" spans="2:12" s="88" customFormat="1" ht="18.75" customHeight="1" x14ac:dyDescent="0.2">
      <c r="B803" s="85" t="s">
        <v>1542</v>
      </c>
      <c r="C803" s="109">
        <v>9</v>
      </c>
      <c r="D803" s="109">
        <v>9</v>
      </c>
      <c r="E803" s="109">
        <v>0</v>
      </c>
      <c r="F803" s="109">
        <v>25</v>
      </c>
      <c r="G803" s="109">
        <v>41</v>
      </c>
      <c r="H803" s="109">
        <v>11</v>
      </c>
      <c r="I803" s="109">
        <v>22</v>
      </c>
      <c r="J803" s="109">
        <v>22</v>
      </c>
      <c r="K803" s="86">
        <v>139</v>
      </c>
      <c r="L803" s="87"/>
    </row>
    <row r="804" spans="2:12" s="88" customFormat="1" ht="18.75" customHeight="1" x14ac:dyDescent="0.2">
      <c r="B804" s="85" t="s">
        <v>1623</v>
      </c>
      <c r="C804" s="109">
        <v>0</v>
      </c>
      <c r="D804" s="109">
        <v>0</v>
      </c>
      <c r="E804" s="109">
        <v>0</v>
      </c>
      <c r="F804" s="109">
        <v>0</v>
      </c>
      <c r="G804" s="109">
        <v>0</v>
      </c>
      <c r="H804" s="109">
        <v>138</v>
      </c>
      <c r="I804" s="109">
        <v>0</v>
      </c>
      <c r="J804" s="109">
        <v>0</v>
      </c>
      <c r="K804" s="86">
        <v>138</v>
      </c>
      <c r="L804" s="87"/>
    </row>
    <row r="805" spans="2:12" s="88" customFormat="1" ht="18.75" customHeight="1" x14ac:dyDescent="0.2">
      <c r="B805" s="85" t="s">
        <v>1266</v>
      </c>
      <c r="C805" s="109">
        <v>0</v>
      </c>
      <c r="D805" s="109">
        <v>121</v>
      </c>
      <c r="E805" s="109">
        <v>2</v>
      </c>
      <c r="F805" s="109">
        <v>0</v>
      </c>
      <c r="G805" s="109">
        <v>6</v>
      </c>
      <c r="H805" s="109">
        <v>3</v>
      </c>
      <c r="I805" s="109">
        <v>6</v>
      </c>
      <c r="J805" s="109">
        <v>0</v>
      </c>
      <c r="K805" s="86">
        <v>138</v>
      </c>
      <c r="L805" s="87"/>
    </row>
    <row r="806" spans="2:12" s="88" customFormat="1" ht="18.75" customHeight="1" x14ac:dyDescent="0.2">
      <c r="B806" s="85" t="s">
        <v>1625</v>
      </c>
      <c r="C806" s="109">
        <v>0</v>
      </c>
      <c r="D806" s="109">
        <v>0</v>
      </c>
      <c r="E806" s="109">
        <v>0</v>
      </c>
      <c r="F806" s="109">
        <v>137</v>
      </c>
      <c r="G806" s="109">
        <v>0</v>
      </c>
      <c r="H806" s="109">
        <v>0</v>
      </c>
      <c r="I806" s="109">
        <v>0</v>
      </c>
      <c r="J806" s="109">
        <v>0</v>
      </c>
      <c r="K806" s="86">
        <v>137</v>
      </c>
      <c r="L806" s="87"/>
    </row>
    <row r="807" spans="2:12" s="88" customFormat="1" ht="18.75" customHeight="1" x14ac:dyDescent="0.2">
      <c r="B807" s="85" t="s">
        <v>1630</v>
      </c>
      <c r="C807" s="109">
        <v>0</v>
      </c>
      <c r="D807" s="109">
        <v>2</v>
      </c>
      <c r="E807" s="109">
        <v>0</v>
      </c>
      <c r="F807" s="109">
        <v>18</v>
      </c>
      <c r="G807" s="109">
        <v>18</v>
      </c>
      <c r="H807" s="109">
        <v>16</v>
      </c>
      <c r="I807" s="109">
        <v>75</v>
      </c>
      <c r="J807" s="109">
        <v>8</v>
      </c>
      <c r="K807" s="86">
        <v>137</v>
      </c>
      <c r="L807" s="87"/>
    </row>
    <row r="808" spans="2:12" s="88" customFormat="1" ht="18.75" customHeight="1" x14ac:dyDescent="0.2">
      <c r="B808" s="85" t="s">
        <v>1588</v>
      </c>
      <c r="C808" s="109">
        <v>15</v>
      </c>
      <c r="D808" s="109">
        <v>10</v>
      </c>
      <c r="E808" s="109">
        <v>21</v>
      </c>
      <c r="F808" s="109">
        <v>13</v>
      </c>
      <c r="G808" s="109">
        <v>7</v>
      </c>
      <c r="H808" s="109">
        <v>36</v>
      </c>
      <c r="I808" s="109">
        <v>24</v>
      </c>
      <c r="J808" s="109">
        <v>11</v>
      </c>
      <c r="K808" s="86">
        <v>137</v>
      </c>
      <c r="L808" s="87"/>
    </row>
    <row r="809" spans="2:12" s="88" customFormat="1" ht="18.75" customHeight="1" x14ac:dyDescent="0.2">
      <c r="B809" s="85" t="s">
        <v>1628</v>
      </c>
      <c r="C809" s="109">
        <v>80</v>
      </c>
      <c r="D809" s="109">
        <v>56</v>
      </c>
      <c r="E809" s="109">
        <v>0</v>
      </c>
      <c r="F809" s="109">
        <v>0</v>
      </c>
      <c r="G809" s="109">
        <v>0</v>
      </c>
      <c r="H809" s="109">
        <v>0</v>
      </c>
      <c r="I809" s="109">
        <v>0</v>
      </c>
      <c r="J809" s="109">
        <v>0</v>
      </c>
      <c r="K809" s="86">
        <v>136</v>
      </c>
      <c r="L809" s="87"/>
    </row>
    <row r="810" spans="2:12" s="88" customFormat="1" ht="18.75" customHeight="1" x14ac:dyDescent="0.2">
      <c r="B810" s="85" t="s">
        <v>3082</v>
      </c>
      <c r="C810" s="109">
        <v>0</v>
      </c>
      <c r="D810" s="109">
        <v>0</v>
      </c>
      <c r="E810" s="109">
        <v>0</v>
      </c>
      <c r="F810" s="109">
        <v>0</v>
      </c>
      <c r="G810" s="109">
        <v>0</v>
      </c>
      <c r="H810" s="109">
        <v>0</v>
      </c>
      <c r="I810" s="109">
        <v>0</v>
      </c>
      <c r="J810" s="109">
        <v>136</v>
      </c>
      <c r="K810" s="86">
        <v>136</v>
      </c>
      <c r="L810" s="87"/>
    </row>
    <row r="811" spans="2:12" s="88" customFormat="1" ht="18.75" customHeight="1" x14ac:dyDescent="0.2">
      <c r="B811" s="85" t="s">
        <v>1592</v>
      </c>
      <c r="C811" s="109">
        <v>7</v>
      </c>
      <c r="D811" s="109">
        <v>7</v>
      </c>
      <c r="E811" s="109">
        <v>32</v>
      </c>
      <c r="F811" s="109">
        <v>54</v>
      </c>
      <c r="G811" s="109">
        <v>10</v>
      </c>
      <c r="H811" s="109">
        <v>0</v>
      </c>
      <c r="I811" s="109">
        <v>0</v>
      </c>
      <c r="J811" s="109">
        <v>25</v>
      </c>
      <c r="K811" s="86">
        <v>135</v>
      </c>
      <c r="L811" s="87"/>
    </row>
    <row r="812" spans="2:12" s="88" customFormat="1" ht="18.75" customHeight="1" x14ac:dyDescent="0.2">
      <c r="B812" s="85" t="s">
        <v>1635</v>
      </c>
      <c r="C812" s="109">
        <v>0</v>
      </c>
      <c r="D812" s="109">
        <v>0</v>
      </c>
      <c r="E812" s="109">
        <v>0</v>
      </c>
      <c r="F812" s="109">
        <v>0</v>
      </c>
      <c r="G812" s="109">
        <v>0</v>
      </c>
      <c r="H812" s="109">
        <v>0</v>
      </c>
      <c r="I812" s="109">
        <v>133</v>
      </c>
      <c r="J812" s="109">
        <v>0</v>
      </c>
      <c r="K812" s="86">
        <v>133</v>
      </c>
      <c r="L812" s="87"/>
    </row>
    <row r="813" spans="2:12" s="88" customFormat="1" ht="18.75" customHeight="1" x14ac:dyDescent="0.2">
      <c r="B813" s="85" t="s">
        <v>1636</v>
      </c>
      <c r="C813" s="109">
        <v>0</v>
      </c>
      <c r="D813" s="109">
        <v>0</v>
      </c>
      <c r="E813" s="109">
        <v>0</v>
      </c>
      <c r="F813" s="109">
        <v>0</v>
      </c>
      <c r="G813" s="109">
        <v>0</v>
      </c>
      <c r="H813" s="109">
        <v>0</v>
      </c>
      <c r="I813" s="109">
        <v>133</v>
      </c>
      <c r="J813" s="109">
        <v>0</v>
      </c>
      <c r="K813" s="86">
        <v>133</v>
      </c>
      <c r="L813" s="87"/>
    </row>
    <row r="814" spans="2:12" s="88" customFormat="1" ht="18.75" customHeight="1" x14ac:dyDescent="0.2">
      <c r="B814" s="85" t="s">
        <v>1637</v>
      </c>
      <c r="C814" s="109">
        <v>0</v>
      </c>
      <c r="D814" s="109">
        <v>0</v>
      </c>
      <c r="E814" s="109">
        <v>0</v>
      </c>
      <c r="F814" s="109">
        <v>0</v>
      </c>
      <c r="G814" s="109">
        <v>0</v>
      </c>
      <c r="H814" s="109">
        <v>133</v>
      </c>
      <c r="I814" s="109">
        <v>0</v>
      </c>
      <c r="J814" s="109">
        <v>0</v>
      </c>
      <c r="K814" s="86">
        <v>133</v>
      </c>
      <c r="L814" s="87"/>
    </row>
    <row r="815" spans="2:12" s="88" customFormat="1" ht="18.75" customHeight="1" x14ac:dyDescent="0.2">
      <c r="B815" s="85" t="s">
        <v>1546</v>
      </c>
      <c r="C815" s="109">
        <v>132</v>
      </c>
      <c r="D815" s="109">
        <v>0</v>
      </c>
      <c r="E815" s="109">
        <v>0</v>
      </c>
      <c r="F815" s="109">
        <v>0</v>
      </c>
      <c r="G815" s="109">
        <v>0</v>
      </c>
      <c r="H815" s="109">
        <v>0</v>
      </c>
      <c r="I815" s="109">
        <v>0</v>
      </c>
      <c r="J815" s="109">
        <v>0</v>
      </c>
      <c r="K815" s="86">
        <v>132</v>
      </c>
      <c r="L815" s="87"/>
    </row>
    <row r="816" spans="2:12" s="88" customFormat="1" ht="18.75" customHeight="1" x14ac:dyDescent="0.2">
      <c r="B816" s="85" t="s">
        <v>1624</v>
      </c>
      <c r="C816" s="109">
        <v>0</v>
      </c>
      <c r="D816" s="109">
        <v>130</v>
      </c>
      <c r="E816" s="109">
        <v>0</v>
      </c>
      <c r="F816" s="109">
        <v>0</v>
      </c>
      <c r="G816" s="109">
        <v>0</v>
      </c>
      <c r="H816" s="109">
        <v>0</v>
      </c>
      <c r="I816" s="109">
        <v>0</v>
      </c>
      <c r="J816" s="109">
        <v>0</v>
      </c>
      <c r="K816" s="86">
        <v>130</v>
      </c>
      <c r="L816" s="87"/>
    </row>
    <row r="817" spans="2:12" s="88" customFormat="1" ht="18.75" customHeight="1" x14ac:dyDescent="0.2">
      <c r="B817" s="85" t="s">
        <v>1644</v>
      </c>
      <c r="C817" s="109">
        <v>0</v>
      </c>
      <c r="D817" s="109">
        <v>0</v>
      </c>
      <c r="E817" s="109">
        <v>0</v>
      </c>
      <c r="F817" s="109">
        <v>0</v>
      </c>
      <c r="G817" s="109">
        <v>0</v>
      </c>
      <c r="H817" s="109">
        <v>0</v>
      </c>
      <c r="I817" s="109">
        <v>130</v>
      </c>
      <c r="J817" s="109">
        <v>0</v>
      </c>
      <c r="K817" s="86">
        <v>130</v>
      </c>
      <c r="L817" s="87"/>
    </row>
    <row r="818" spans="2:12" s="88" customFormat="1" ht="18.75" customHeight="1" x14ac:dyDescent="0.2">
      <c r="B818" s="85" t="s">
        <v>1537</v>
      </c>
      <c r="C818" s="109">
        <v>62</v>
      </c>
      <c r="D818" s="109">
        <v>0</v>
      </c>
      <c r="E818" s="109">
        <v>67</v>
      </c>
      <c r="F818" s="109">
        <v>0</v>
      </c>
      <c r="G818" s="109">
        <v>0</v>
      </c>
      <c r="H818" s="109">
        <v>0</v>
      </c>
      <c r="I818" s="109">
        <v>0</v>
      </c>
      <c r="J818" s="109">
        <v>0</v>
      </c>
      <c r="K818" s="86">
        <v>129</v>
      </c>
      <c r="L818" s="87"/>
    </row>
    <row r="819" spans="2:12" s="88" customFormat="1" ht="18.75" customHeight="1" x14ac:dyDescent="0.2">
      <c r="B819" s="85" t="s">
        <v>1645</v>
      </c>
      <c r="C819" s="109">
        <v>0</v>
      </c>
      <c r="D819" s="109">
        <v>0</v>
      </c>
      <c r="E819" s="109">
        <v>0</v>
      </c>
      <c r="F819" s="109">
        <v>127</v>
      </c>
      <c r="G819" s="109">
        <v>0</v>
      </c>
      <c r="H819" s="109">
        <v>0</v>
      </c>
      <c r="I819" s="109">
        <v>0</v>
      </c>
      <c r="J819" s="109">
        <v>0</v>
      </c>
      <c r="K819" s="86">
        <v>127</v>
      </c>
      <c r="L819" s="87"/>
    </row>
    <row r="820" spans="2:12" s="88" customFormat="1" ht="18.75" customHeight="1" x14ac:dyDescent="0.2">
      <c r="B820" s="85" t="s">
        <v>1648</v>
      </c>
      <c r="C820" s="109">
        <v>125</v>
      </c>
      <c r="D820" s="109">
        <v>0</v>
      </c>
      <c r="E820" s="109">
        <v>0</v>
      </c>
      <c r="F820" s="109">
        <v>0</v>
      </c>
      <c r="G820" s="109">
        <v>0</v>
      </c>
      <c r="H820" s="109">
        <v>0</v>
      </c>
      <c r="I820" s="109">
        <v>0</v>
      </c>
      <c r="J820" s="109">
        <v>0</v>
      </c>
      <c r="K820" s="86">
        <v>125</v>
      </c>
      <c r="L820" s="87"/>
    </row>
    <row r="821" spans="2:12" s="88" customFormat="1" ht="18.75" customHeight="1" x14ac:dyDescent="0.2">
      <c r="B821" s="85" t="s">
        <v>1649</v>
      </c>
      <c r="C821" s="109">
        <v>0</v>
      </c>
      <c r="D821" s="109">
        <v>15</v>
      </c>
      <c r="E821" s="109">
        <v>0</v>
      </c>
      <c r="F821" s="109">
        <v>12</v>
      </c>
      <c r="G821" s="109">
        <v>98</v>
      </c>
      <c r="H821" s="109">
        <v>0</v>
      </c>
      <c r="I821" s="109">
        <v>0</v>
      </c>
      <c r="J821" s="109">
        <v>0</v>
      </c>
      <c r="K821" s="86">
        <v>125</v>
      </c>
      <c r="L821" s="87"/>
    </row>
    <row r="822" spans="2:12" s="88" customFormat="1" ht="18.75" customHeight="1" x14ac:dyDescent="0.2">
      <c r="B822" s="85" t="s">
        <v>1650</v>
      </c>
      <c r="C822" s="109">
        <v>0</v>
      </c>
      <c r="D822" s="109">
        <v>0</v>
      </c>
      <c r="E822" s="109">
        <v>0</v>
      </c>
      <c r="F822" s="109">
        <v>3</v>
      </c>
      <c r="G822" s="109">
        <v>0</v>
      </c>
      <c r="H822" s="109">
        <v>0</v>
      </c>
      <c r="I822" s="109">
        <v>122</v>
      </c>
      <c r="J822" s="109">
        <v>0</v>
      </c>
      <c r="K822" s="86">
        <v>125</v>
      </c>
      <c r="L822" s="87"/>
    </row>
    <row r="823" spans="2:12" s="88" customFormat="1" ht="18.75" customHeight="1" x14ac:dyDescent="0.2">
      <c r="B823" s="85" t="s">
        <v>1652</v>
      </c>
      <c r="C823" s="109">
        <v>0</v>
      </c>
      <c r="D823" s="109">
        <v>0</v>
      </c>
      <c r="E823" s="109">
        <v>0</v>
      </c>
      <c r="F823" s="109">
        <v>124</v>
      </c>
      <c r="G823" s="109">
        <v>0</v>
      </c>
      <c r="H823" s="109">
        <v>0</v>
      </c>
      <c r="I823" s="109">
        <v>0</v>
      </c>
      <c r="J823" s="109">
        <v>0</v>
      </c>
      <c r="K823" s="86">
        <v>124</v>
      </c>
      <c r="L823" s="87"/>
    </row>
    <row r="824" spans="2:12" s="88" customFormat="1" ht="18.75" customHeight="1" x14ac:dyDescent="0.2">
      <c r="B824" s="85" t="s">
        <v>1784</v>
      </c>
      <c r="C824" s="109">
        <v>0</v>
      </c>
      <c r="D824" s="109">
        <v>0</v>
      </c>
      <c r="E824" s="109">
        <v>0</v>
      </c>
      <c r="F824" s="109">
        <v>0</v>
      </c>
      <c r="G824" s="109">
        <v>0</v>
      </c>
      <c r="H824" s="109">
        <v>39</v>
      </c>
      <c r="I824" s="109">
        <v>13</v>
      </c>
      <c r="J824" s="109">
        <v>72</v>
      </c>
      <c r="K824" s="86">
        <v>124</v>
      </c>
      <c r="L824" s="87"/>
    </row>
    <row r="825" spans="2:12" s="88" customFormat="1" ht="18.75" customHeight="1" x14ac:dyDescent="0.2">
      <c r="B825" s="85" t="s">
        <v>1657</v>
      </c>
      <c r="C825" s="109">
        <v>122</v>
      </c>
      <c r="D825" s="109">
        <v>0</v>
      </c>
      <c r="E825" s="109">
        <v>0</v>
      </c>
      <c r="F825" s="109">
        <v>0</v>
      </c>
      <c r="G825" s="109">
        <v>0</v>
      </c>
      <c r="H825" s="109">
        <v>0</v>
      </c>
      <c r="I825" s="109">
        <v>0</v>
      </c>
      <c r="J825" s="109">
        <v>0</v>
      </c>
      <c r="K825" s="86">
        <v>122</v>
      </c>
      <c r="L825" s="87"/>
    </row>
    <row r="826" spans="2:12" s="88" customFormat="1" ht="18.75" customHeight="1" x14ac:dyDescent="0.2">
      <c r="B826" s="85" t="s">
        <v>3045</v>
      </c>
      <c r="C826" s="109">
        <v>0</v>
      </c>
      <c r="D826" s="109">
        <v>0</v>
      </c>
      <c r="E826" s="109">
        <v>0</v>
      </c>
      <c r="F826" s="109">
        <v>0</v>
      </c>
      <c r="G826" s="109">
        <v>0</v>
      </c>
      <c r="H826" s="109">
        <v>0</v>
      </c>
      <c r="I826" s="109">
        <v>0</v>
      </c>
      <c r="J826" s="109">
        <v>121</v>
      </c>
      <c r="K826" s="86">
        <v>121</v>
      </c>
      <c r="L826" s="87"/>
    </row>
    <row r="827" spans="2:12" s="88" customFormat="1" ht="18.75" customHeight="1" x14ac:dyDescent="0.2">
      <c r="B827" s="85" t="s">
        <v>1658</v>
      </c>
      <c r="C827" s="109">
        <v>0</v>
      </c>
      <c r="D827" s="109">
        <v>0</v>
      </c>
      <c r="E827" s="109">
        <v>0</v>
      </c>
      <c r="F827" s="109">
        <v>0</v>
      </c>
      <c r="G827" s="109">
        <v>25</v>
      </c>
      <c r="H827" s="109">
        <v>65</v>
      </c>
      <c r="I827" s="109">
        <v>31</v>
      </c>
      <c r="J827" s="109">
        <v>0</v>
      </c>
      <c r="K827" s="86">
        <v>121</v>
      </c>
      <c r="L827" s="87"/>
    </row>
    <row r="828" spans="2:12" s="88" customFormat="1" ht="18.75" customHeight="1" x14ac:dyDescent="0.2">
      <c r="B828" s="85" t="s">
        <v>1662</v>
      </c>
      <c r="C828" s="109">
        <v>0</v>
      </c>
      <c r="D828" s="109">
        <v>0</v>
      </c>
      <c r="E828" s="109">
        <v>120</v>
      </c>
      <c r="F828" s="109">
        <v>0</v>
      </c>
      <c r="G828" s="109">
        <v>0</v>
      </c>
      <c r="H828" s="109">
        <v>0</v>
      </c>
      <c r="I828" s="109">
        <v>0</v>
      </c>
      <c r="J828" s="109">
        <v>0</v>
      </c>
      <c r="K828" s="86">
        <v>120</v>
      </c>
      <c r="L828" s="87"/>
    </row>
    <row r="829" spans="2:12" s="88" customFormat="1" ht="18.75" customHeight="1" x14ac:dyDescent="0.2">
      <c r="B829" s="85" t="s">
        <v>1663</v>
      </c>
      <c r="C829" s="109">
        <v>0</v>
      </c>
      <c r="D829" s="109">
        <v>0</v>
      </c>
      <c r="E829" s="109">
        <v>0</v>
      </c>
      <c r="F829" s="109">
        <v>0</v>
      </c>
      <c r="G829" s="109">
        <v>0</v>
      </c>
      <c r="H829" s="109">
        <v>120</v>
      </c>
      <c r="I829" s="109">
        <v>0</v>
      </c>
      <c r="J829" s="109">
        <v>0</v>
      </c>
      <c r="K829" s="86">
        <v>120</v>
      </c>
      <c r="L829" s="87"/>
    </row>
    <row r="830" spans="2:12" s="88" customFormat="1" ht="18.75" customHeight="1" x14ac:dyDescent="0.2">
      <c r="B830" s="85" t="s">
        <v>957</v>
      </c>
      <c r="C830" s="109">
        <v>0</v>
      </c>
      <c r="D830" s="109">
        <v>120</v>
      </c>
      <c r="E830" s="109">
        <v>0</v>
      </c>
      <c r="F830" s="109">
        <v>0</v>
      </c>
      <c r="G830" s="109">
        <v>0</v>
      </c>
      <c r="H830" s="109">
        <v>0</v>
      </c>
      <c r="I830" s="109">
        <v>0</v>
      </c>
      <c r="J830" s="109">
        <v>0</v>
      </c>
      <c r="K830" s="86">
        <v>120</v>
      </c>
      <c r="L830" s="87"/>
    </row>
    <row r="831" spans="2:12" s="88" customFormat="1" ht="18.75" customHeight="1" x14ac:dyDescent="0.2">
      <c r="B831" s="85" t="s">
        <v>3021</v>
      </c>
      <c r="C831" s="109">
        <v>0</v>
      </c>
      <c r="D831" s="109">
        <v>69</v>
      </c>
      <c r="E831" s="109">
        <v>0</v>
      </c>
      <c r="F831" s="109">
        <v>0</v>
      </c>
      <c r="G831" s="109">
        <v>14</v>
      </c>
      <c r="H831" s="109">
        <v>24</v>
      </c>
      <c r="I831" s="109">
        <v>0</v>
      </c>
      <c r="J831" s="109">
        <v>13</v>
      </c>
      <c r="K831" s="86">
        <v>120</v>
      </c>
      <c r="L831" s="87"/>
    </row>
    <row r="832" spans="2:12" s="88" customFormat="1" ht="18.75" customHeight="1" x14ac:dyDescent="0.2">
      <c r="B832" s="85" t="s">
        <v>1348</v>
      </c>
      <c r="C832" s="109">
        <v>0</v>
      </c>
      <c r="D832" s="109">
        <v>111</v>
      </c>
      <c r="E832" s="109">
        <v>0</v>
      </c>
      <c r="F832" s="109">
        <v>0</v>
      </c>
      <c r="G832" s="109">
        <v>0</v>
      </c>
      <c r="H832" s="109">
        <v>9</v>
      </c>
      <c r="I832" s="109">
        <v>0</v>
      </c>
      <c r="J832" s="109">
        <v>0</v>
      </c>
      <c r="K832" s="86">
        <v>120</v>
      </c>
      <c r="L832" s="87"/>
    </row>
    <row r="833" spans="2:12" s="88" customFormat="1" ht="18.75" customHeight="1" x14ac:dyDescent="0.2">
      <c r="B833" s="85" t="s">
        <v>1666</v>
      </c>
      <c r="C833" s="109">
        <v>0</v>
      </c>
      <c r="D833" s="109">
        <v>0</v>
      </c>
      <c r="E833" s="109">
        <v>119</v>
      </c>
      <c r="F833" s="109">
        <v>0</v>
      </c>
      <c r="G833" s="109">
        <v>0</v>
      </c>
      <c r="H833" s="109">
        <v>0</v>
      </c>
      <c r="I833" s="109">
        <v>0</v>
      </c>
      <c r="J833" s="109">
        <v>0</v>
      </c>
      <c r="K833" s="86">
        <v>119</v>
      </c>
      <c r="L833" s="87"/>
    </row>
    <row r="834" spans="2:12" s="88" customFormat="1" ht="18.75" customHeight="1" x14ac:dyDescent="0.2">
      <c r="B834" s="85" t="s">
        <v>1661</v>
      </c>
      <c r="C834" s="109">
        <v>0</v>
      </c>
      <c r="D834" s="109">
        <v>12</v>
      </c>
      <c r="E834" s="109">
        <v>14</v>
      </c>
      <c r="F834" s="109">
        <v>0</v>
      </c>
      <c r="G834" s="109">
        <v>7</v>
      </c>
      <c r="H834" s="109">
        <v>62</v>
      </c>
      <c r="I834" s="109">
        <v>24</v>
      </c>
      <c r="J834" s="109">
        <v>0</v>
      </c>
      <c r="K834" s="86">
        <v>119</v>
      </c>
      <c r="L834" s="87"/>
    </row>
    <row r="835" spans="2:12" s="88" customFormat="1" ht="18.75" customHeight="1" x14ac:dyDescent="0.2">
      <c r="B835" s="85" t="s">
        <v>1665</v>
      </c>
      <c r="C835" s="109">
        <v>0</v>
      </c>
      <c r="D835" s="109">
        <v>0</v>
      </c>
      <c r="E835" s="109">
        <v>0</v>
      </c>
      <c r="F835" s="109">
        <v>0</v>
      </c>
      <c r="G835" s="109">
        <v>0</v>
      </c>
      <c r="H835" s="109">
        <v>119</v>
      </c>
      <c r="I835" s="109">
        <v>0</v>
      </c>
      <c r="J835" s="109">
        <v>0</v>
      </c>
      <c r="K835" s="86">
        <v>119</v>
      </c>
      <c r="L835" s="87"/>
    </row>
    <row r="836" spans="2:12" s="88" customFormat="1" ht="18.75" customHeight="1" x14ac:dyDescent="0.2">
      <c r="B836" s="85" t="s">
        <v>1131</v>
      </c>
      <c r="C836" s="109">
        <v>0</v>
      </c>
      <c r="D836" s="109">
        <v>0</v>
      </c>
      <c r="E836" s="109">
        <v>0</v>
      </c>
      <c r="F836" s="109">
        <v>0</v>
      </c>
      <c r="G836" s="109">
        <v>0</v>
      </c>
      <c r="H836" s="109">
        <v>0</v>
      </c>
      <c r="I836" s="109">
        <v>119</v>
      </c>
      <c r="J836" s="109">
        <v>0</v>
      </c>
      <c r="K836" s="86">
        <v>119</v>
      </c>
      <c r="L836" s="87"/>
    </row>
    <row r="837" spans="2:12" s="88" customFormat="1" ht="18.75" customHeight="1" x14ac:dyDescent="0.2">
      <c r="B837" s="85" t="s">
        <v>1667</v>
      </c>
      <c r="C837" s="109">
        <v>0</v>
      </c>
      <c r="D837" s="109">
        <v>0</v>
      </c>
      <c r="E837" s="109">
        <v>119</v>
      </c>
      <c r="F837" s="109">
        <v>0</v>
      </c>
      <c r="G837" s="109">
        <v>0</v>
      </c>
      <c r="H837" s="109">
        <v>0</v>
      </c>
      <c r="I837" s="109">
        <v>0</v>
      </c>
      <c r="J837" s="109">
        <v>0</v>
      </c>
      <c r="K837" s="86">
        <v>119</v>
      </c>
      <c r="L837" s="87"/>
    </row>
    <row r="838" spans="2:12" s="88" customFormat="1" ht="18.75" customHeight="1" x14ac:dyDescent="0.2">
      <c r="B838" s="85" t="s">
        <v>1599</v>
      </c>
      <c r="C838" s="109">
        <v>0</v>
      </c>
      <c r="D838" s="109">
        <v>35</v>
      </c>
      <c r="E838" s="109">
        <v>3</v>
      </c>
      <c r="F838" s="109">
        <v>16</v>
      </c>
      <c r="G838" s="109">
        <v>11</v>
      </c>
      <c r="H838" s="109">
        <v>8</v>
      </c>
      <c r="I838" s="109">
        <v>20</v>
      </c>
      <c r="J838" s="109">
        <v>25</v>
      </c>
      <c r="K838" s="86">
        <v>118</v>
      </c>
      <c r="L838" s="87"/>
    </row>
    <row r="839" spans="2:12" s="88" customFormat="1" ht="18.75" customHeight="1" x14ac:dyDescent="0.2">
      <c r="B839" s="85" t="s">
        <v>1491</v>
      </c>
      <c r="C839" s="109">
        <v>117</v>
      </c>
      <c r="D839" s="109">
        <v>0</v>
      </c>
      <c r="E839" s="109">
        <v>0</v>
      </c>
      <c r="F839" s="109">
        <v>0</v>
      </c>
      <c r="G839" s="109">
        <v>0</v>
      </c>
      <c r="H839" s="109">
        <v>0</v>
      </c>
      <c r="I839" s="109">
        <v>0</v>
      </c>
      <c r="J839" s="109">
        <v>0</v>
      </c>
      <c r="K839" s="86">
        <v>117</v>
      </c>
      <c r="L839" s="87"/>
    </row>
    <row r="840" spans="2:12" s="88" customFormat="1" ht="18.75" customHeight="1" x14ac:dyDescent="0.2">
      <c r="B840" s="85" t="s">
        <v>3244</v>
      </c>
      <c r="C840" s="109">
        <v>0</v>
      </c>
      <c r="D840" s="109">
        <v>0</v>
      </c>
      <c r="E840" s="109">
        <v>0</v>
      </c>
      <c r="F840" s="109">
        <v>0</v>
      </c>
      <c r="G840" s="109">
        <v>0</v>
      </c>
      <c r="H840" s="109">
        <v>0</v>
      </c>
      <c r="I840" s="109">
        <v>0</v>
      </c>
      <c r="J840" s="109">
        <v>117</v>
      </c>
      <c r="K840" s="86">
        <v>117</v>
      </c>
      <c r="L840" s="87"/>
    </row>
    <row r="841" spans="2:12" s="88" customFormat="1" ht="18.75" customHeight="1" x14ac:dyDescent="0.2">
      <c r="B841" s="85" t="s">
        <v>3245</v>
      </c>
      <c r="C841" s="109">
        <v>0</v>
      </c>
      <c r="D841" s="109">
        <v>0</v>
      </c>
      <c r="E841" s="109">
        <v>0</v>
      </c>
      <c r="F841" s="109">
        <v>0</v>
      </c>
      <c r="G841" s="109">
        <v>0</v>
      </c>
      <c r="H841" s="109">
        <v>0</v>
      </c>
      <c r="I841" s="109">
        <v>0</v>
      </c>
      <c r="J841" s="109">
        <v>116</v>
      </c>
      <c r="K841" s="86">
        <v>116</v>
      </c>
      <c r="L841" s="87"/>
    </row>
    <row r="842" spans="2:12" s="88" customFormat="1" ht="18.75" customHeight="1" x14ac:dyDescent="0.2">
      <c r="B842" s="85" t="s">
        <v>1673</v>
      </c>
      <c r="C842" s="109">
        <v>2</v>
      </c>
      <c r="D842" s="109">
        <v>0</v>
      </c>
      <c r="E842" s="109">
        <v>0</v>
      </c>
      <c r="F842" s="109">
        <v>5</v>
      </c>
      <c r="G842" s="109">
        <v>2</v>
      </c>
      <c r="H842" s="109">
        <v>106</v>
      </c>
      <c r="I842" s="109">
        <v>0</v>
      </c>
      <c r="J842" s="109">
        <v>0</v>
      </c>
      <c r="K842" s="86">
        <v>115</v>
      </c>
      <c r="L842" s="87"/>
    </row>
    <row r="843" spans="2:12" s="88" customFormat="1" ht="18.75" customHeight="1" x14ac:dyDescent="0.2">
      <c r="B843" s="85" t="s">
        <v>1674</v>
      </c>
      <c r="C843" s="109">
        <v>0</v>
      </c>
      <c r="D843" s="109">
        <v>0</v>
      </c>
      <c r="E843" s="109">
        <v>0</v>
      </c>
      <c r="F843" s="109">
        <v>0</v>
      </c>
      <c r="G843" s="109">
        <v>0</v>
      </c>
      <c r="H843" s="109">
        <v>114</v>
      </c>
      <c r="I843" s="109">
        <v>0</v>
      </c>
      <c r="J843" s="109">
        <v>0</v>
      </c>
      <c r="K843" s="86">
        <v>114</v>
      </c>
      <c r="L843" s="87"/>
    </row>
    <row r="844" spans="2:12" s="88" customFormat="1" ht="18.75" customHeight="1" x14ac:dyDescent="0.2">
      <c r="B844" s="85" t="s">
        <v>1284</v>
      </c>
      <c r="C844" s="109">
        <v>0</v>
      </c>
      <c r="D844" s="109">
        <v>8</v>
      </c>
      <c r="E844" s="109">
        <v>0</v>
      </c>
      <c r="F844" s="109">
        <v>0</v>
      </c>
      <c r="G844" s="109">
        <v>0</v>
      </c>
      <c r="H844" s="109">
        <v>0</v>
      </c>
      <c r="I844" s="109">
        <v>106</v>
      </c>
      <c r="J844" s="109">
        <v>0</v>
      </c>
      <c r="K844" s="86">
        <v>114</v>
      </c>
      <c r="L844" s="87"/>
    </row>
    <row r="845" spans="2:12" s="88" customFormat="1" ht="18.75" customHeight="1" x14ac:dyDescent="0.2">
      <c r="B845" s="85" t="s">
        <v>1682</v>
      </c>
      <c r="C845" s="109">
        <v>0</v>
      </c>
      <c r="D845" s="109">
        <v>4</v>
      </c>
      <c r="E845" s="109">
        <v>0</v>
      </c>
      <c r="F845" s="109">
        <v>16</v>
      </c>
      <c r="G845" s="109">
        <v>10</v>
      </c>
      <c r="H845" s="109">
        <v>40</v>
      </c>
      <c r="I845" s="109">
        <v>34</v>
      </c>
      <c r="J845" s="109">
        <v>10</v>
      </c>
      <c r="K845" s="86">
        <v>114</v>
      </c>
      <c r="L845" s="87"/>
    </row>
    <row r="846" spans="2:12" s="88" customFormat="1" ht="18.75" customHeight="1" x14ac:dyDescent="0.2">
      <c r="B846" s="85" t="s">
        <v>1677</v>
      </c>
      <c r="C846" s="109">
        <v>0</v>
      </c>
      <c r="D846" s="109">
        <v>0</v>
      </c>
      <c r="E846" s="109">
        <v>0</v>
      </c>
      <c r="F846" s="109">
        <v>114</v>
      </c>
      <c r="G846" s="109">
        <v>0</v>
      </c>
      <c r="H846" s="109">
        <v>0</v>
      </c>
      <c r="I846" s="109">
        <v>0</v>
      </c>
      <c r="J846" s="109">
        <v>0</v>
      </c>
      <c r="K846" s="86">
        <v>114</v>
      </c>
      <c r="L846" s="87"/>
    </row>
    <row r="847" spans="2:12" s="88" customFormat="1" ht="18.75" customHeight="1" x14ac:dyDescent="0.2">
      <c r="B847" s="85" t="s">
        <v>1678</v>
      </c>
      <c r="C847" s="109">
        <v>0</v>
      </c>
      <c r="D847" s="109">
        <v>0</v>
      </c>
      <c r="E847" s="109">
        <v>0</v>
      </c>
      <c r="F847" s="109">
        <v>0</v>
      </c>
      <c r="G847" s="109">
        <v>113</v>
      </c>
      <c r="H847" s="109">
        <v>0</v>
      </c>
      <c r="I847" s="109">
        <v>0</v>
      </c>
      <c r="J847" s="109">
        <v>0</v>
      </c>
      <c r="K847" s="86">
        <v>113</v>
      </c>
      <c r="L847" s="87"/>
    </row>
    <row r="848" spans="2:12" s="88" customFormat="1" ht="18.75" customHeight="1" x14ac:dyDescent="0.2">
      <c r="B848" s="85" t="s">
        <v>1622</v>
      </c>
      <c r="C848" s="109">
        <v>0</v>
      </c>
      <c r="D848" s="109">
        <v>0</v>
      </c>
      <c r="E848" s="109">
        <v>0</v>
      </c>
      <c r="F848" s="109">
        <v>0</v>
      </c>
      <c r="G848" s="109">
        <v>0</v>
      </c>
      <c r="H848" s="109">
        <v>0</v>
      </c>
      <c r="I848" s="109">
        <v>0</v>
      </c>
      <c r="J848" s="109">
        <v>113</v>
      </c>
      <c r="K848" s="86">
        <v>113</v>
      </c>
      <c r="L848" s="87"/>
    </row>
    <row r="849" spans="2:12" s="88" customFormat="1" ht="18.75" customHeight="1" x14ac:dyDescent="0.2">
      <c r="B849" s="85" t="s">
        <v>3073</v>
      </c>
      <c r="C849" s="109">
        <v>0</v>
      </c>
      <c r="D849" s="109">
        <v>0</v>
      </c>
      <c r="E849" s="109">
        <v>0</v>
      </c>
      <c r="F849" s="109">
        <v>0</v>
      </c>
      <c r="G849" s="109">
        <v>0</v>
      </c>
      <c r="H849" s="109">
        <v>0</v>
      </c>
      <c r="I849" s="109">
        <v>0</v>
      </c>
      <c r="J849" s="109">
        <v>113</v>
      </c>
      <c r="K849" s="86">
        <v>113</v>
      </c>
      <c r="L849" s="87"/>
    </row>
    <row r="850" spans="2:12" s="88" customFormat="1" ht="18.75" customHeight="1" x14ac:dyDescent="0.2">
      <c r="B850" s="85" t="s">
        <v>1582</v>
      </c>
      <c r="C850" s="109">
        <v>3</v>
      </c>
      <c r="D850" s="109">
        <v>4</v>
      </c>
      <c r="E850" s="109">
        <v>4</v>
      </c>
      <c r="F850" s="109">
        <v>38</v>
      </c>
      <c r="G850" s="109">
        <v>24</v>
      </c>
      <c r="H850" s="109">
        <v>2</v>
      </c>
      <c r="I850" s="109">
        <v>35</v>
      </c>
      <c r="J850" s="109">
        <v>3</v>
      </c>
      <c r="K850" s="86">
        <v>113</v>
      </c>
      <c r="L850" s="87"/>
    </row>
    <row r="851" spans="2:12" s="88" customFormat="1" ht="18.75" customHeight="1" x14ac:dyDescent="0.2">
      <c r="B851" s="85" t="s">
        <v>1570</v>
      </c>
      <c r="C851" s="109">
        <v>5</v>
      </c>
      <c r="D851" s="109">
        <v>0</v>
      </c>
      <c r="E851" s="109">
        <v>0</v>
      </c>
      <c r="F851" s="109">
        <v>9</v>
      </c>
      <c r="G851" s="109">
        <v>8</v>
      </c>
      <c r="H851" s="109">
        <v>12</v>
      </c>
      <c r="I851" s="109">
        <v>59</v>
      </c>
      <c r="J851" s="109">
        <v>18</v>
      </c>
      <c r="K851" s="86">
        <v>111</v>
      </c>
      <c r="L851" s="87"/>
    </row>
    <row r="852" spans="2:12" s="88" customFormat="1" ht="18.75" customHeight="1" x14ac:dyDescent="0.2">
      <c r="B852" s="85" t="s">
        <v>1725</v>
      </c>
      <c r="C852" s="109">
        <v>0</v>
      </c>
      <c r="D852" s="109">
        <v>0</v>
      </c>
      <c r="E852" s="109">
        <v>0</v>
      </c>
      <c r="F852" s="109">
        <v>0</v>
      </c>
      <c r="G852" s="109">
        <v>3</v>
      </c>
      <c r="H852" s="109">
        <v>14</v>
      </c>
      <c r="I852" s="109">
        <v>30</v>
      </c>
      <c r="J852" s="109">
        <v>64</v>
      </c>
      <c r="K852" s="86">
        <v>111</v>
      </c>
      <c r="L852" s="87"/>
    </row>
    <row r="853" spans="2:12" s="88" customFormat="1" ht="18.75" customHeight="1" x14ac:dyDescent="0.2">
      <c r="B853" s="85" t="s">
        <v>1224</v>
      </c>
      <c r="C853" s="109">
        <v>0</v>
      </c>
      <c r="D853" s="109">
        <v>111</v>
      </c>
      <c r="E853" s="109">
        <v>0</v>
      </c>
      <c r="F853" s="109">
        <v>0</v>
      </c>
      <c r="G853" s="109">
        <v>0</v>
      </c>
      <c r="H853" s="109">
        <v>0</v>
      </c>
      <c r="I853" s="109">
        <v>0</v>
      </c>
      <c r="J853" s="109">
        <v>0</v>
      </c>
      <c r="K853" s="86">
        <v>111</v>
      </c>
      <c r="L853" s="87"/>
    </row>
    <row r="854" spans="2:12" s="88" customFormat="1" ht="18.75" customHeight="1" x14ac:dyDescent="0.2">
      <c r="B854" s="85" t="s">
        <v>1690</v>
      </c>
      <c r="C854" s="109">
        <v>0</v>
      </c>
      <c r="D854" s="109">
        <v>0</v>
      </c>
      <c r="E854" s="109">
        <v>0</v>
      </c>
      <c r="F854" s="109">
        <v>0</v>
      </c>
      <c r="G854" s="109">
        <v>0</v>
      </c>
      <c r="H854" s="109">
        <v>109</v>
      </c>
      <c r="I854" s="109">
        <v>0</v>
      </c>
      <c r="J854" s="109">
        <v>0</v>
      </c>
      <c r="K854" s="86">
        <v>109</v>
      </c>
      <c r="L854" s="87"/>
    </row>
    <row r="855" spans="2:12" s="88" customFormat="1" ht="18.75" customHeight="1" x14ac:dyDescent="0.2">
      <c r="B855" s="85" t="s">
        <v>1691</v>
      </c>
      <c r="C855" s="109">
        <v>0</v>
      </c>
      <c r="D855" s="109">
        <v>0</v>
      </c>
      <c r="E855" s="109">
        <v>0</v>
      </c>
      <c r="F855" s="109">
        <v>0</v>
      </c>
      <c r="G855" s="109">
        <v>0</v>
      </c>
      <c r="H855" s="109">
        <v>109</v>
      </c>
      <c r="I855" s="109">
        <v>0</v>
      </c>
      <c r="J855" s="109">
        <v>0</v>
      </c>
      <c r="K855" s="86">
        <v>109</v>
      </c>
      <c r="L855" s="87"/>
    </row>
    <row r="856" spans="2:12" s="88" customFormat="1" ht="18.75" customHeight="1" x14ac:dyDescent="0.2">
      <c r="B856" s="85" t="s">
        <v>1693</v>
      </c>
      <c r="C856" s="109">
        <v>0</v>
      </c>
      <c r="D856" s="109">
        <v>0</v>
      </c>
      <c r="E856" s="109">
        <v>0</v>
      </c>
      <c r="F856" s="109">
        <v>0</v>
      </c>
      <c r="G856" s="109">
        <v>0</v>
      </c>
      <c r="H856" s="109">
        <v>0</v>
      </c>
      <c r="I856" s="109">
        <v>108</v>
      </c>
      <c r="J856" s="109">
        <v>0</v>
      </c>
      <c r="K856" s="86">
        <v>108</v>
      </c>
      <c r="L856" s="87"/>
    </row>
    <row r="857" spans="2:12" s="88" customFormat="1" ht="18.75" customHeight="1" x14ac:dyDescent="0.2">
      <c r="B857" s="85" t="s">
        <v>1692</v>
      </c>
      <c r="C857" s="109">
        <v>0</v>
      </c>
      <c r="D857" s="109">
        <v>108</v>
      </c>
      <c r="E857" s="109">
        <v>0</v>
      </c>
      <c r="F857" s="109">
        <v>0</v>
      </c>
      <c r="G857" s="109">
        <v>0</v>
      </c>
      <c r="H857" s="109">
        <v>0</v>
      </c>
      <c r="I857" s="109">
        <v>0</v>
      </c>
      <c r="J857" s="109">
        <v>0</v>
      </c>
      <c r="K857" s="86">
        <v>108</v>
      </c>
      <c r="L857" s="87"/>
    </row>
    <row r="858" spans="2:12" s="88" customFormat="1" ht="18.75" customHeight="1" x14ac:dyDescent="0.2">
      <c r="B858" s="85" t="s">
        <v>1697</v>
      </c>
      <c r="C858" s="109">
        <v>0</v>
      </c>
      <c r="D858" s="109">
        <v>0</v>
      </c>
      <c r="E858" s="109">
        <v>0</v>
      </c>
      <c r="F858" s="109">
        <v>0</v>
      </c>
      <c r="G858" s="109">
        <v>0</v>
      </c>
      <c r="H858" s="109">
        <v>107</v>
      </c>
      <c r="I858" s="109">
        <v>0</v>
      </c>
      <c r="J858" s="109">
        <v>0</v>
      </c>
      <c r="K858" s="86">
        <v>107</v>
      </c>
      <c r="L858" s="87"/>
    </row>
    <row r="859" spans="2:12" s="88" customFormat="1" ht="18.75" customHeight="1" x14ac:dyDescent="0.2">
      <c r="B859" s="85" t="s">
        <v>1632</v>
      </c>
      <c r="C859" s="109">
        <v>49</v>
      </c>
      <c r="D859" s="109">
        <v>11</v>
      </c>
      <c r="E859" s="109">
        <v>1</v>
      </c>
      <c r="F859" s="109">
        <v>27</v>
      </c>
      <c r="G859" s="109">
        <v>18</v>
      </c>
      <c r="H859" s="109">
        <v>0</v>
      </c>
      <c r="I859" s="109">
        <v>0</v>
      </c>
      <c r="J859" s="109">
        <v>0</v>
      </c>
      <c r="K859" s="86">
        <v>106</v>
      </c>
      <c r="L859" s="87"/>
    </row>
    <row r="860" spans="2:12" s="88" customFormat="1" ht="18.75" customHeight="1" x14ac:dyDescent="0.2">
      <c r="B860" s="85" t="s">
        <v>1686</v>
      </c>
      <c r="C860" s="109">
        <v>0</v>
      </c>
      <c r="D860" s="109">
        <v>24</v>
      </c>
      <c r="E860" s="109">
        <v>12</v>
      </c>
      <c r="F860" s="109">
        <v>21</v>
      </c>
      <c r="G860" s="109">
        <v>21</v>
      </c>
      <c r="H860" s="109">
        <v>5</v>
      </c>
      <c r="I860" s="109">
        <v>8</v>
      </c>
      <c r="J860" s="109">
        <v>15</v>
      </c>
      <c r="K860" s="86">
        <v>106</v>
      </c>
      <c r="L860" s="87"/>
    </row>
    <row r="861" spans="2:12" s="88" customFormat="1" ht="18.75" customHeight="1" x14ac:dyDescent="0.2">
      <c r="B861" s="85" t="s">
        <v>1698</v>
      </c>
      <c r="C861" s="109">
        <v>0</v>
      </c>
      <c r="D861" s="109">
        <v>0</v>
      </c>
      <c r="E861" s="109">
        <v>0</v>
      </c>
      <c r="F861" s="109">
        <v>0</v>
      </c>
      <c r="G861" s="109">
        <v>0</v>
      </c>
      <c r="H861" s="109">
        <v>0</v>
      </c>
      <c r="I861" s="109">
        <v>105</v>
      </c>
      <c r="J861" s="109">
        <v>0</v>
      </c>
      <c r="K861" s="86">
        <v>105</v>
      </c>
      <c r="L861" s="87"/>
    </row>
    <row r="862" spans="2:12" s="88" customFormat="1" ht="18.75" customHeight="1" x14ac:dyDescent="0.2">
      <c r="B862" s="85" t="s">
        <v>1700</v>
      </c>
      <c r="C862" s="109">
        <v>0</v>
      </c>
      <c r="D862" s="109">
        <v>0</v>
      </c>
      <c r="E862" s="109">
        <v>0</v>
      </c>
      <c r="F862" s="109">
        <v>0</v>
      </c>
      <c r="G862" s="109">
        <v>0</v>
      </c>
      <c r="H862" s="109">
        <v>104</v>
      </c>
      <c r="I862" s="109">
        <v>0</v>
      </c>
      <c r="J862" s="109">
        <v>0</v>
      </c>
      <c r="K862" s="86">
        <v>104</v>
      </c>
      <c r="L862" s="87"/>
    </row>
    <row r="863" spans="2:12" s="88" customFormat="1" ht="18.75" customHeight="1" x14ac:dyDescent="0.2">
      <c r="B863" s="85" t="s">
        <v>1701</v>
      </c>
      <c r="C863" s="109">
        <v>0</v>
      </c>
      <c r="D863" s="109">
        <v>0</v>
      </c>
      <c r="E863" s="109">
        <v>0</v>
      </c>
      <c r="F863" s="109">
        <v>0</v>
      </c>
      <c r="G863" s="109">
        <v>0</v>
      </c>
      <c r="H863" s="109">
        <v>0</v>
      </c>
      <c r="I863" s="109">
        <v>104</v>
      </c>
      <c r="J863" s="109">
        <v>0</v>
      </c>
      <c r="K863" s="86">
        <v>104</v>
      </c>
      <c r="L863" s="87"/>
    </row>
    <row r="864" spans="2:12" s="88" customFormat="1" ht="18.75" customHeight="1" x14ac:dyDescent="0.2">
      <c r="B864" s="85" t="s">
        <v>1702</v>
      </c>
      <c r="C864" s="109">
        <v>0</v>
      </c>
      <c r="D864" s="109">
        <v>0</v>
      </c>
      <c r="E864" s="109">
        <v>0</v>
      </c>
      <c r="F864" s="109">
        <v>0</v>
      </c>
      <c r="G864" s="109">
        <v>0</v>
      </c>
      <c r="H864" s="109">
        <v>0</v>
      </c>
      <c r="I864" s="109">
        <v>0</v>
      </c>
      <c r="J864" s="109">
        <v>104</v>
      </c>
      <c r="K864" s="86">
        <v>104</v>
      </c>
      <c r="L864" s="87"/>
    </row>
    <row r="865" spans="2:12" s="88" customFormat="1" ht="18.75" customHeight="1" x14ac:dyDescent="0.2">
      <c r="B865" s="85" t="s">
        <v>1703</v>
      </c>
      <c r="C865" s="109">
        <v>0</v>
      </c>
      <c r="D865" s="109">
        <v>0</v>
      </c>
      <c r="E865" s="109">
        <v>0</v>
      </c>
      <c r="F865" s="109">
        <v>104</v>
      </c>
      <c r="G865" s="109">
        <v>0</v>
      </c>
      <c r="H865" s="109">
        <v>0</v>
      </c>
      <c r="I865" s="109">
        <v>0</v>
      </c>
      <c r="J865" s="109">
        <v>0</v>
      </c>
      <c r="K865" s="86">
        <v>104</v>
      </c>
      <c r="L865" s="87"/>
    </row>
    <row r="866" spans="2:12" s="88" customFormat="1" ht="18.75" customHeight="1" x14ac:dyDescent="0.2">
      <c r="B866" s="85" t="s">
        <v>1704</v>
      </c>
      <c r="C866" s="109">
        <v>0</v>
      </c>
      <c r="D866" s="109">
        <v>0</v>
      </c>
      <c r="E866" s="109">
        <v>103</v>
      </c>
      <c r="F866" s="109">
        <v>0</v>
      </c>
      <c r="G866" s="109">
        <v>0</v>
      </c>
      <c r="H866" s="109">
        <v>0</v>
      </c>
      <c r="I866" s="109">
        <v>0</v>
      </c>
      <c r="J866" s="109">
        <v>0</v>
      </c>
      <c r="K866" s="86">
        <v>103</v>
      </c>
      <c r="L866" s="87"/>
    </row>
    <row r="867" spans="2:12" s="88" customFormat="1" ht="18.75" customHeight="1" x14ac:dyDescent="0.2">
      <c r="B867" s="85" t="s">
        <v>1707</v>
      </c>
      <c r="C867" s="109">
        <v>0</v>
      </c>
      <c r="D867" s="109">
        <v>0</v>
      </c>
      <c r="E867" s="109">
        <v>100</v>
      </c>
      <c r="F867" s="109">
        <v>0</v>
      </c>
      <c r="G867" s="109">
        <v>0</v>
      </c>
      <c r="H867" s="109">
        <v>0</v>
      </c>
      <c r="I867" s="109">
        <v>0</v>
      </c>
      <c r="J867" s="109">
        <v>0</v>
      </c>
      <c r="K867" s="86">
        <v>100</v>
      </c>
      <c r="L867" s="87"/>
    </row>
    <row r="868" spans="2:12" s="88" customFormat="1" ht="18.75" customHeight="1" x14ac:dyDescent="0.2">
      <c r="B868" s="85" t="s">
        <v>1193</v>
      </c>
      <c r="C868" s="109">
        <v>95</v>
      </c>
      <c r="D868" s="109">
        <v>0</v>
      </c>
      <c r="E868" s="109">
        <v>0</v>
      </c>
      <c r="F868" s="109">
        <v>0</v>
      </c>
      <c r="G868" s="109">
        <v>2</v>
      </c>
      <c r="H868" s="109">
        <v>2</v>
      </c>
      <c r="I868" s="109">
        <v>0</v>
      </c>
      <c r="J868" s="109">
        <v>0</v>
      </c>
      <c r="K868" s="86">
        <v>99</v>
      </c>
      <c r="L868" s="87"/>
    </row>
    <row r="869" spans="2:12" s="88" customFormat="1" ht="18.75" customHeight="1" x14ac:dyDescent="0.2">
      <c r="B869" s="85" t="s">
        <v>1361</v>
      </c>
      <c r="C869" s="109">
        <v>11</v>
      </c>
      <c r="D869" s="109">
        <v>16</v>
      </c>
      <c r="E869" s="109">
        <v>5</v>
      </c>
      <c r="F869" s="109">
        <v>1</v>
      </c>
      <c r="G869" s="109">
        <v>15</v>
      </c>
      <c r="H869" s="109">
        <v>3</v>
      </c>
      <c r="I869" s="109">
        <v>35</v>
      </c>
      <c r="J869" s="109">
        <v>13</v>
      </c>
      <c r="K869" s="86">
        <v>99</v>
      </c>
      <c r="L869" s="87"/>
    </row>
    <row r="870" spans="2:12" s="88" customFormat="1" ht="18.75" customHeight="1" x14ac:dyDescent="0.2">
      <c r="B870" s="85" t="s">
        <v>1709</v>
      </c>
      <c r="C870" s="109">
        <v>0</v>
      </c>
      <c r="D870" s="109">
        <v>0</v>
      </c>
      <c r="E870" s="109">
        <v>0</v>
      </c>
      <c r="F870" s="109">
        <v>0</v>
      </c>
      <c r="G870" s="109">
        <v>0</v>
      </c>
      <c r="H870" s="109">
        <v>0</v>
      </c>
      <c r="I870" s="109">
        <v>99</v>
      </c>
      <c r="J870" s="109">
        <v>0</v>
      </c>
      <c r="K870" s="86">
        <v>99</v>
      </c>
      <c r="L870" s="87"/>
    </row>
    <row r="871" spans="2:12" s="88" customFormat="1" ht="18.75" customHeight="1" x14ac:dyDescent="0.2">
      <c r="B871" s="85" t="s">
        <v>3154</v>
      </c>
      <c r="C871" s="109">
        <v>0</v>
      </c>
      <c r="D871" s="109">
        <v>0</v>
      </c>
      <c r="E871" s="109">
        <v>0</v>
      </c>
      <c r="F871" s="109">
        <v>0</v>
      </c>
      <c r="G871" s="109">
        <v>0</v>
      </c>
      <c r="H871" s="109">
        <v>0</v>
      </c>
      <c r="I871" s="109">
        <v>0</v>
      </c>
      <c r="J871" s="109">
        <v>99</v>
      </c>
      <c r="K871" s="86">
        <v>99</v>
      </c>
      <c r="L871" s="87"/>
    </row>
    <row r="872" spans="2:12" s="88" customFormat="1" ht="18.75" customHeight="1" x14ac:dyDescent="0.2">
      <c r="B872" s="85" t="s">
        <v>1651</v>
      </c>
      <c r="C872" s="109">
        <v>0</v>
      </c>
      <c r="D872" s="109">
        <v>0</v>
      </c>
      <c r="E872" s="109">
        <v>0</v>
      </c>
      <c r="F872" s="109">
        <v>98</v>
      </c>
      <c r="G872" s="109">
        <v>0</v>
      </c>
      <c r="H872" s="109">
        <v>0</v>
      </c>
      <c r="I872" s="109">
        <v>0</v>
      </c>
      <c r="J872" s="109">
        <v>0</v>
      </c>
      <c r="K872" s="86">
        <v>98</v>
      </c>
      <c r="L872" s="87"/>
    </row>
    <row r="873" spans="2:12" s="88" customFormat="1" ht="18.75" customHeight="1" x14ac:dyDescent="0.2">
      <c r="B873" s="85" t="s">
        <v>1835</v>
      </c>
      <c r="C873" s="109">
        <v>0</v>
      </c>
      <c r="D873" s="109">
        <v>0</v>
      </c>
      <c r="E873" s="109">
        <v>0</v>
      </c>
      <c r="F873" s="109">
        <v>0</v>
      </c>
      <c r="G873" s="109">
        <v>0</v>
      </c>
      <c r="H873" s="109">
        <v>0</v>
      </c>
      <c r="I873" s="109">
        <v>0</v>
      </c>
      <c r="J873" s="109">
        <v>96</v>
      </c>
      <c r="K873" s="86">
        <v>96</v>
      </c>
      <c r="L873" s="87"/>
    </row>
    <row r="874" spans="2:12" s="88" customFormat="1" ht="18.75" customHeight="1" x14ac:dyDescent="0.2">
      <c r="B874" s="85" t="s">
        <v>1761</v>
      </c>
      <c r="C874" s="109">
        <v>0</v>
      </c>
      <c r="D874" s="109">
        <v>19</v>
      </c>
      <c r="E874" s="109">
        <v>0</v>
      </c>
      <c r="F874" s="109">
        <v>53</v>
      </c>
      <c r="G874" s="109">
        <v>0</v>
      </c>
      <c r="H874" s="109">
        <v>0</v>
      </c>
      <c r="I874" s="109">
        <v>0</v>
      </c>
      <c r="J874" s="109">
        <v>23</v>
      </c>
      <c r="K874" s="86">
        <v>95</v>
      </c>
      <c r="L874" s="87"/>
    </row>
    <row r="875" spans="2:12" s="88" customFormat="1" ht="18.75" customHeight="1" x14ac:dyDescent="0.2">
      <c r="B875" s="85" t="s">
        <v>1720</v>
      </c>
      <c r="C875" s="109">
        <v>0</v>
      </c>
      <c r="D875" s="109">
        <v>0</v>
      </c>
      <c r="E875" s="109">
        <v>0</v>
      </c>
      <c r="F875" s="109">
        <v>0</v>
      </c>
      <c r="G875" s="109">
        <v>0</v>
      </c>
      <c r="H875" s="109">
        <v>0</v>
      </c>
      <c r="I875" s="109">
        <v>93</v>
      </c>
      <c r="J875" s="109">
        <v>0</v>
      </c>
      <c r="K875" s="86">
        <v>93</v>
      </c>
      <c r="L875" s="87"/>
    </row>
    <row r="876" spans="2:12" s="88" customFormat="1" ht="18.75" customHeight="1" x14ac:dyDescent="0.2">
      <c r="B876" s="85" t="s">
        <v>3023</v>
      </c>
      <c r="C876" s="109">
        <v>0</v>
      </c>
      <c r="D876" s="109">
        <v>0</v>
      </c>
      <c r="E876" s="109">
        <v>0</v>
      </c>
      <c r="F876" s="109">
        <v>0</v>
      </c>
      <c r="G876" s="109">
        <v>0</v>
      </c>
      <c r="H876" s="109">
        <v>61</v>
      </c>
      <c r="I876" s="109">
        <v>0</v>
      </c>
      <c r="J876" s="109">
        <v>31</v>
      </c>
      <c r="K876" s="86">
        <v>92</v>
      </c>
      <c r="L876" s="87"/>
    </row>
    <row r="877" spans="2:12" s="88" customFormat="1" ht="18.75" customHeight="1" x14ac:dyDescent="0.2">
      <c r="B877" s="85" t="s">
        <v>1716</v>
      </c>
      <c r="C877" s="109">
        <v>86</v>
      </c>
      <c r="D877" s="109">
        <v>0</v>
      </c>
      <c r="E877" s="109">
        <v>0</v>
      </c>
      <c r="F877" s="109">
        <v>0</v>
      </c>
      <c r="G877" s="109">
        <v>0</v>
      </c>
      <c r="H877" s="109">
        <v>2</v>
      </c>
      <c r="I877" s="109">
        <v>0</v>
      </c>
      <c r="J877" s="109">
        <v>3</v>
      </c>
      <c r="K877" s="86">
        <v>91</v>
      </c>
      <c r="L877" s="87"/>
    </row>
    <row r="878" spans="2:12" s="88" customFormat="1" ht="18.75" customHeight="1" x14ac:dyDescent="0.2">
      <c r="B878" s="85" t="s">
        <v>1611</v>
      </c>
      <c r="C878" s="109">
        <v>0</v>
      </c>
      <c r="D878" s="109">
        <v>0</v>
      </c>
      <c r="E878" s="109">
        <v>0</v>
      </c>
      <c r="F878" s="109">
        <v>86</v>
      </c>
      <c r="G878" s="109">
        <v>0</v>
      </c>
      <c r="H878" s="109">
        <v>2</v>
      </c>
      <c r="I878" s="109">
        <v>2</v>
      </c>
      <c r="J878" s="109">
        <v>0</v>
      </c>
      <c r="K878" s="86">
        <v>90</v>
      </c>
      <c r="L878" s="87"/>
    </row>
    <row r="879" spans="2:12" s="88" customFormat="1" ht="18.75" customHeight="1" x14ac:dyDescent="0.2">
      <c r="B879" s="85" t="s">
        <v>1727</v>
      </c>
      <c r="C879" s="109">
        <v>0</v>
      </c>
      <c r="D879" s="109">
        <v>0</v>
      </c>
      <c r="E879" s="109">
        <v>0</v>
      </c>
      <c r="F879" s="109">
        <v>0</v>
      </c>
      <c r="G879" s="109">
        <v>89</v>
      </c>
      <c r="H879" s="109">
        <v>0</v>
      </c>
      <c r="I879" s="109">
        <v>0</v>
      </c>
      <c r="J879" s="109">
        <v>0</v>
      </c>
      <c r="K879" s="86">
        <v>89</v>
      </c>
      <c r="L879" s="87"/>
    </row>
    <row r="880" spans="2:12" s="88" customFormat="1" ht="18.75" customHeight="1" x14ac:dyDescent="0.2">
      <c r="B880" s="85" t="s">
        <v>1729</v>
      </c>
      <c r="C880" s="109">
        <v>0</v>
      </c>
      <c r="D880" s="109">
        <v>0</v>
      </c>
      <c r="E880" s="109">
        <v>0</v>
      </c>
      <c r="F880" s="109">
        <v>0</v>
      </c>
      <c r="G880" s="109">
        <v>0</v>
      </c>
      <c r="H880" s="109">
        <v>0</v>
      </c>
      <c r="I880" s="109">
        <v>89</v>
      </c>
      <c r="J880" s="109">
        <v>0</v>
      </c>
      <c r="K880" s="86">
        <v>89</v>
      </c>
      <c r="L880" s="87"/>
    </row>
    <row r="881" spans="2:12" s="88" customFormat="1" ht="18.75" customHeight="1" x14ac:dyDescent="0.2">
      <c r="B881" s="85" t="s">
        <v>1728</v>
      </c>
      <c r="C881" s="109">
        <v>0</v>
      </c>
      <c r="D881" s="109">
        <v>89</v>
      </c>
      <c r="E881" s="109">
        <v>0</v>
      </c>
      <c r="F881" s="109">
        <v>0</v>
      </c>
      <c r="G881" s="109">
        <v>0</v>
      </c>
      <c r="H881" s="109">
        <v>0</v>
      </c>
      <c r="I881" s="109">
        <v>0</v>
      </c>
      <c r="J881" s="109">
        <v>0</v>
      </c>
      <c r="K881" s="86">
        <v>89</v>
      </c>
      <c r="L881" s="87"/>
    </row>
    <row r="882" spans="2:12" s="88" customFormat="1" ht="18.75" customHeight="1" x14ac:dyDescent="0.2">
      <c r="B882" s="85" t="s">
        <v>1731</v>
      </c>
      <c r="C882" s="109">
        <v>4</v>
      </c>
      <c r="D882" s="109">
        <v>7</v>
      </c>
      <c r="E882" s="109">
        <v>9</v>
      </c>
      <c r="F882" s="109">
        <v>7</v>
      </c>
      <c r="G882" s="109">
        <v>62</v>
      </c>
      <c r="H882" s="109">
        <v>0</v>
      </c>
      <c r="I882" s="109">
        <v>0</v>
      </c>
      <c r="J882" s="109">
        <v>0</v>
      </c>
      <c r="K882" s="86">
        <v>89</v>
      </c>
      <c r="L882" s="87"/>
    </row>
    <row r="883" spans="2:12" s="88" customFormat="1" ht="18.75" customHeight="1" x14ac:dyDescent="0.2">
      <c r="B883" s="85" t="s">
        <v>1564</v>
      </c>
      <c r="C883" s="109">
        <v>88</v>
      </c>
      <c r="D883" s="109">
        <v>0</v>
      </c>
      <c r="E883" s="109">
        <v>0</v>
      </c>
      <c r="F883" s="109">
        <v>0</v>
      </c>
      <c r="G883" s="109">
        <v>0</v>
      </c>
      <c r="H883" s="109">
        <v>0</v>
      </c>
      <c r="I883" s="109">
        <v>0</v>
      </c>
      <c r="J883" s="109">
        <v>0</v>
      </c>
      <c r="K883" s="86">
        <v>88</v>
      </c>
      <c r="L883" s="87"/>
    </row>
    <row r="884" spans="2:12" s="88" customFormat="1" ht="18.75" customHeight="1" x14ac:dyDescent="0.2">
      <c r="B884" s="85" t="s">
        <v>1659</v>
      </c>
      <c r="C884" s="109">
        <v>30</v>
      </c>
      <c r="D884" s="109">
        <v>2</v>
      </c>
      <c r="E884" s="109">
        <v>1</v>
      </c>
      <c r="F884" s="109">
        <v>0</v>
      </c>
      <c r="G884" s="109">
        <v>2</v>
      </c>
      <c r="H884" s="109">
        <v>17</v>
      </c>
      <c r="I884" s="109">
        <v>7</v>
      </c>
      <c r="J884" s="109">
        <v>28</v>
      </c>
      <c r="K884" s="86">
        <v>87</v>
      </c>
      <c r="L884" s="87"/>
    </row>
    <row r="885" spans="2:12" s="88" customFormat="1" ht="18.75" customHeight="1" x14ac:dyDescent="0.2">
      <c r="B885" s="85" t="s">
        <v>1733</v>
      </c>
      <c r="C885" s="109">
        <v>0</v>
      </c>
      <c r="D885" s="109">
        <v>0</v>
      </c>
      <c r="E885" s="109">
        <v>0</v>
      </c>
      <c r="F885" s="109">
        <v>0</v>
      </c>
      <c r="G885" s="109">
        <v>87</v>
      </c>
      <c r="H885" s="109">
        <v>0</v>
      </c>
      <c r="I885" s="109">
        <v>0</v>
      </c>
      <c r="J885" s="109">
        <v>0</v>
      </c>
      <c r="K885" s="86">
        <v>87</v>
      </c>
      <c r="L885" s="87"/>
    </row>
    <row r="886" spans="2:12" s="88" customFormat="1" ht="18.75" customHeight="1" x14ac:dyDescent="0.2">
      <c r="B886" s="85" t="s">
        <v>1732</v>
      </c>
      <c r="C886" s="109">
        <v>15</v>
      </c>
      <c r="D886" s="109">
        <v>0</v>
      </c>
      <c r="E886" s="109">
        <v>18</v>
      </c>
      <c r="F886" s="109">
        <v>9</v>
      </c>
      <c r="G886" s="109">
        <v>6</v>
      </c>
      <c r="H886" s="109">
        <v>28</v>
      </c>
      <c r="I886" s="109">
        <v>0</v>
      </c>
      <c r="J886" s="109">
        <v>10</v>
      </c>
      <c r="K886" s="86">
        <v>86</v>
      </c>
      <c r="L886" s="87"/>
    </row>
    <row r="887" spans="2:12" s="88" customFormat="1" ht="18.75" customHeight="1" x14ac:dyDescent="0.2">
      <c r="B887" s="85" t="s">
        <v>1736</v>
      </c>
      <c r="C887" s="109">
        <v>0</v>
      </c>
      <c r="D887" s="109">
        <v>0</v>
      </c>
      <c r="E887" s="109">
        <v>86</v>
      </c>
      <c r="F887" s="109">
        <v>0</v>
      </c>
      <c r="G887" s="109">
        <v>0</v>
      </c>
      <c r="H887" s="109">
        <v>0</v>
      </c>
      <c r="I887" s="109">
        <v>0</v>
      </c>
      <c r="J887" s="109">
        <v>0</v>
      </c>
      <c r="K887" s="86">
        <v>86</v>
      </c>
      <c r="L887" s="87"/>
    </row>
    <row r="888" spans="2:12" s="88" customFormat="1" ht="18.75" customHeight="1" x14ac:dyDescent="0.2">
      <c r="B888" s="85" t="s">
        <v>1516</v>
      </c>
      <c r="C888" s="109">
        <v>0</v>
      </c>
      <c r="D888" s="109">
        <v>0</v>
      </c>
      <c r="E888" s="109">
        <v>86</v>
      </c>
      <c r="F888" s="109">
        <v>0</v>
      </c>
      <c r="G888" s="109">
        <v>0</v>
      </c>
      <c r="H888" s="109">
        <v>0</v>
      </c>
      <c r="I888" s="109">
        <v>0</v>
      </c>
      <c r="J888" s="109">
        <v>0</v>
      </c>
      <c r="K888" s="86">
        <v>86</v>
      </c>
      <c r="L888" s="87"/>
    </row>
    <row r="889" spans="2:12" s="88" customFormat="1" ht="18.75" customHeight="1" x14ac:dyDescent="0.2">
      <c r="B889" s="85" t="s">
        <v>1714</v>
      </c>
      <c r="C889" s="109">
        <v>0</v>
      </c>
      <c r="D889" s="109">
        <v>10</v>
      </c>
      <c r="E889" s="109">
        <v>26</v>
      </c>
      <c r="F889" s="109">
        <v>0</v>
      </c>
      <c r="G889" s="109">
        <v>7</v>
      </c>
      <c r="H889" s="109">
        <v>0</v>
      </c>
      <c r="I889" s="109">
        <v>10</v>
      </c>
      <c r="J889" s="109">
        <v>33</v>
      </c>
      <c r="K889" s="86">
        <v>86</v>
      </c>
      <c r="L889" s="87"/>
    </row>
    <row r="890" spans="2:12" s="88" customFormat="1" ht="18.75" customHeight="1" x14ac:dyDescent="0.2">
      <c r="B890" s="85" t="s">
        <v>1737</v>
      </c>
      <c r="C890" s="109">
        <v>0</v>
      </c>
      <c r="D890" s="109">
        <v>0</v>
      </c>
      <c r="E890" s="109">
        <v>0</v>
      </c>
      <c r="F890" s="109">
        <v>3</v>
      </c>
      <c r="G890" s="109">
        <v>82</v>
      </c>
      <c r="H890" s="109">
        <v>0</v>
      </c>
      <c r="I890" s="109">
        <v>0</v>
      </c>
      <c r="J890" s="109">
        <v>0</v>
      </c>
      <c r="K890" s="86">
        <v>85</v>
      </c>
      <c r="L890" s="87"/>
    </row>
    <row r="891" spans="2:12" s="88" customFormat="1" ht="18.75" customHeight="1" x14ac:dyDescent="0.2">
      <c r="B891" s="85" t="s">
        <v>1271</v>
      </c>
      <c r="C891" s="109">
        <v>0</v>
      </c>
      <c r="D891" s="109">
        <v>0</v>
      </c>
      <c r="E891" s="109">
        <v>0</v>
      </c>
      <c r="F891" s="109">
        <v>84</v>
      </c>
      <c r="G891" s="109">
        <v>0</v>
      </c>
      <c r="H891" s="109">
        <v>0</v>
      </c>
      <c r="I891" s="109">
        <v>0</v>
      </c>
      <c r="J891" s="109">
        <v>0</v>
      </c>
      <c r="K891" s="86">
        <v>84</v>
      </c>
      <c r="L891" s="87"/>
    </row>
    <row r="892" spans="2:12" s="88" customFormat="1" ht="18.75" customHeight="1" x14ac:dyDescent="0.2">
      <c r="B892" s="85" t="s">
        <v>1738</v>
      </c>
      <c r="C892" s="109">
        <v>0</v>
      </c>
      <c r="D892" s="109">
        <v>0</v>
      </c>
      <c r="E892" s="109">
        <v>0</v>
      </c>
      <c r="F892" s="109">
        <v>0</v>
      </c>
      <c r="G892" s="109">
        <v>0</v>
      </c>
      <c r="H892" s="109">
        <v>0</v>
      </c>
      <c r="I892" s="109">
        <v>84</v>
      </c>
      <c r="J892" s="109">
        <v>0</v>
      </c>
      <c r="K892" s="86">
        <v>84</v>
      </c>
      <c r="L892" s="87"/>
    </row>
    <row r="893" spans="2:12" s="88" customFormat="1" ht="18.75" customHeight="1" x14ac:dyDescent="0.2">
      <c r="B893" s="85" t="s">
        <v>1740</v>
      </c>
      <c r="C893" s="109">
        <v>0</v>
      </c>
      <c r="D893" s="109">
        <v>0</v>
      </c>
      <c r="E893" s="109">
        <v>0</v>
      </c>
      <c r="F893" s="109">
        <v>0</v>
      </c>
      <c r="G893" s="109">
        <v>0</v>
      </c>
      <c r="H893" s="109">
        <v>0</v>
      </c>
      <c r="I893" s="109">
        <v>0</v>
      </c>
      <c r="J893" s="109">
        <v>84</v>
      </c>
      <c r="K893" s="86">
        <v>84</v>
      </c>
      <c r="L893" s="87"/>
    </row>
    <row r="894" spans="2:12" s="88" customFormat="1" ht="18.75" customHeight="1" x14ac:dyDescent="0.2">
      <c r="B894" s="85" t="s">
        <v>1753</v>
      </c>
      <c r="C894" s="109">
        <v>0</v>
      </c>
      <c r="D894" s="109">
        <v>0</v>
      </c>
      <c r="E894" s="109">
        <v>0</v>
      </c>
      <c r="F894" s="109">
        <v>76</v>
      </c>
      <c r="G894" s="109">
        <v>0</v>
      </c>
      <c r="H894" s="109">
        <v>0</v>
      </c>
      <c r="I894" s="109">
        <v>0</v>
      </c>
      <c r="J894" s="109">
        <v>7</v>
      </c>
      <c r="K894" s="86">
        <v>83</v>
      </c>
      <c r="L894" s="87"/>
    </row>
    <row r="895" spans="2:12" s="88" customFormat="1" ht="18.75" customHeight="1" x14ac:dyDescent="0.2">
      <c r="B895" s="85" t="s">
        <v>1862</v>
      </c>
      <c r="C895" s="109">
        <v>0</v>
      </c>
      <c r="D895" s="109">
        <v>0</v>
      </c>
      <c r="E895" s="109">
        <v>2</v>
      </c>
      <c r="F895" s="109">
        <v>0</v>
      </c>
      <c r="G895" s="109">
        <v>7</v>
      </c>
      <c r="H895" s="109">
        <v>10</v>
      </c>
      <c r="I895" s="109">
        <v>19</v>
      </c>
      <c r="J895" s="109">
        <v>44</v>
      </c>
      <c r="K895" s="86">
        <v>82</v>
      </c>
      <c r="L895" s="87"/>
    </row>
    <row r="896" spans="2:12" s="88" customFormat="1" ht="18.75" customHeight="1" x14ac:dyDescent="0.2">
      <c r="B896" s="85" t="s">
        <v>1633</v>
      </c>
      <c r="C896" s="109">
        <v>0</v>
      </c>
      <c r="D896" s="109">
        <v>0</v>
      </c>
      <c r="E896" s="109">
        <v>0</v>
      </c>
      <c r="F896" s="109">
        <v>0</v>
      </c>
      <c r="G896" s="109">
        <v>80</v>
      </c>
      <c r="H896" s="109">
        <v>0</v>
      </c>
      <c r="I896" s="109">
        <v>0</v>
      </c>
      <c r="J896" s="109">
        <v>0</v>
      </c>
      <c r="K896" s="86">
        <v>80</v>
      </c>
      <c r="L896" s="87"/>
    </row>
    <row r="897" spans="2:12" s="88" customFormat="1" ht="18.75" customHeight="1" x14ac:dyDescent="0.2">
      <c r="B897" s="85" t="s">
        <v>1741</v>
      </c>
      <c r="C897" s="109">
        <v>0</v>
      </c>
      <c r="D897" s="109">
        <v>0</v>
      </c>
      <c r="E897" s="109">
        <v>5</v>
      </c>
      <c r="F897" s="109">
        <v>20</v>
      </c>
      <c r="G897" s="109">
        <v>24</v>
      </c>
      <c r="H897" s="109">
        <v>15</v>
      </c>
      <c r="I897" s="109">
        <v>8</v>
      </c>
      <c r="J897" s="109">
        <v>6</v>
      </c>
      <c r="K897" s="86">
        <v>78</v>
      </c>
      <c r="L897" s="87"/>
    </row>
    <row r="898" spans="2:12" s="88" customFormat="1" ht="18.75" customHeight="1" x14ac:dyDescent="0.2">
      <c r="B898" s="85" t="s">
        <v>1750</v>
      </c>
      <c r="C898" s="109">
        <v>0</v>
      </c>
      <c r="D898" s="109">
        <v>0</v>
      </c>
      <c r="E898" s="109">
        <v>78</v>
      </c>
      <c r="F898" s="109">
        <v>0</v>
      </c>
      <c r="G898" s="109">
        <v>0</v>
      </c>
      <c r="H898" s="109">
        <v>0</v>
      </c>
      <c r="I898" s="109">
        <v>0</v>
      </c>
      <c r="J898" s="109">
        <v>0</v>
      </c>
      <c r="K898" s="86">
        <v>78</v>
      </c>
      <c r="L898" s="87"/>
    </row>
    <row r="899" spans="2:12" s="88" customFormat="1" ht="18.75" customHeight="1" x14ac:dyDescent="0.2">
      <c r="B899" s="85" t="s">
        <v>1480</v>
      </c>
      <c r="C899" s="109">
        <v>0</v>
      </c>
      <c r="D899" s="109">
        <v>0</v>
      </c>
      <c r="E899" s="109">
        <v>77</v>
      </c>
      <c r="F899" s="109">
        <v>0</v>
      </c>
      <c r="G899" s="109">
        <v>0</v>
      </c>
      <c r="H899" s="109">
        <v>0</v>
      </c>
      <c r="I899" s="109">
        <v>0</v>
      </c>
      <c r="J899" s="109">
        <v>0</v>
      </c>
      <c r="K899" s="86">
        <v>77</v>
      </c>
      <c r="L899" s="87"/>
    </row>
    <row r="900" spans="2:12" s="88" customFormat="1" ht="18.75" customHeight="1" x14ac:dyDescent="0.2">
      <c r="B900" s="85" t="s">
        <v>1742</v>
      </c>
      <c r="C900" s="109">
        <v>0</v>
      </c>
      <c r="D900" s="109">
        <v>3</v>
      </c>
      <c r="E900" s="109">
        <v>14</v>
      </c>
      <c r="F900" s="109">
        <v>6</v>
      </c>
      <c r="G900" s="109">
        <v>10</v>
      </c>
      <c r="H900" s="109">
        <v>14</v>
      </c>
      <c r="I900" s="109">
        <v>7</v>
      </c>
      <c r="J900" s="109">
        <v>22</v>
      </c>
      <c r="K900" s="86">
        <v>76</v>
      </c>
      <c r="L900" s="87"/>
    </row>
    <row r="901" spans="2:12" s="88" customFormat="1" ht="18.75" customHeight="1" x14ac:dyDescent="0.2">
      <c r="B901" s="85" t="s">
        <v>1829</v>
      </c>
      <c r="C901" s="109">
        <v>0</v>
      </c>
      <c r="D901" s="109">
        <v>1</v>
      </c>
      <c r="E901" s="109">
        <v>13</v>
      </c>
      <c r="F901" s="109">
        <v>3</v>
      </c>
      <c r="G901" s="109">
        <v>9</v>
      </c>
      <c r="H901" s="109">
        <v>15</v>
      </c>
      <c r="I901" s="109">
        <v>0</v>
      </c>
      <c r="J901" s="109">
        <v>35</v>
      </c>
      <c r="K901" s="86">
        <v>76</v>
      </c>
      <c r="L901" s="87"/>
    </row>
    <row r="902" spans="2:12" s="88" customFormat="1" ht="18.75" customHeight="1" x14ac:dyDescent="0.2">
      <c r="B902" s="85" t="s">
        <v>1754</v>
      </c>
      <c r="C902" s="109">
        <v>0</v>
      </c>
      <c r="D902" s="109">
        <v>75</v>
      </c>
      <c r="E902" s="109">
        <v>0</v>
      </c>
      <c r="F902" s="109">
        <v>0</v>
      </c>
      <c r="G902" s="109">
        <v>0</v>
      </c>
      <c r="H902" s="109">
        <v>0</v>
      </c>
      <c r="I902" s="109">
        <v>0</v>
      </c>
      <c r="J902" s="109">
        <v>0</v>
      </c>
      <c r="K902" s="86">
        <v>75</v>
      </c>
      <c r="L902" s="87"/>
    </row>
    <row r="903" spans="2:12" s="88" customFormat="1" ht="18.75" customHeight="1" x14ac:dyDescent="0.2">
      <c r="B903" s="85" t="s">
        <v>1755</v>
      </c>
      <c r="C903" s="109">
        <v>75</v>
      </c>
      <c r="D903" s="109">
        <v>0</v>
      </c>
      <c r="E903" s="109">
        <v>0</v>
      </c>
      <c r="F903" s="109">
        <v>0</v>
      </c>
      <c r="G903" s="109">
        <v>0</v>
      </c>
      <c r="H903" s="109">
        <v>0</v>
      </c>
      <c r="I903" s="109">
        <v>0</v>
      </c>
      <c r="J903" s="109">
        <v>0</v>
      </c>
      <c r="K903" s="86">
        <v>75</v>
      </c>
      <c r="L903" s="87"/>
    </row>
    <row r="904" spans="2:12" s="88" customFormat="1" ht="18.75" customHeight="1" x14ac:dyDescent="0.2">
      <c r="B904" s="85" t="s">
        <v>1748</v>
      </c>
      <c r="C904" s="109">
        <v>0</v>
      </c>
      <c r="D904" s="109">
        <v>8</v>
      </c>
      <c r="E904" s="109">
        <v>5</v>
      </c>
      <c r="F904" s="109">
        <v>7</v>
      </c>
      <c r="G904" s="109">
        <v>0</v>
      </c>
      <c r="H904" s="109">
        <v>27</v>
      </c>
      <c r="I904" s="109">
        <v>15</v>
      </c>
      <c r="J904" s="109">
        <v>12</v>
      </c>
      <c r="K904" s="86">
        <v>74</v>
      </c>
      <c r="L904" s="87"/>
    </row>
    <row r="905" spans="2:12" s="88" customFormat="1" ht="18.75" customHeight="1" x14ac:dyDescent="0.2">
      <c r="B905" s="85" t="s">
        <v>1762</v>
      </c>
      <c r="C905" s="109">
        <v>0</v>
      </c>
      <c r="D905" s="109">
        <v>5</v>
      </c>
      <c r="E905" s="109">
        <v>0</v>
      </c>
      <c r="F905" s="109">
        <v>7</v>
      </c>
      <c r="G905" s="109">
        <v>28</v>
      </c>
      <c r="H905" s="109">
        <v>6</v>
      </c>
      <c r="I905" s="109">
        <v>23</v>
      </c>
      <c r="J905" s="109">
        <v>4</v>
      </c>
      <c r="K905" s="86">
        <v>73</v>
      </c>
      <c r="L905" s="87"/>
    </row>
    <row r="906" spans="2:12" s="88" customFormat="1" ht="18.75" customHeight="1" x14ac:dyDescent="0.2">
      <c r="B906" s="85" t="s">
        <v>1256</v>
      </c>
      <c r="C906" s="109">
        <v>71</v>
      </c>
      <c r="D906" s="109">
        <v>0</v>
      </c>
      <c r="E906" s="109">
        <v>0</v>
      </c>
      <c r="F906" s="109">
        <v>0</v>
      </c>
      <c r="G906" s="109">
        <v>0</v>
      </c>
      <c r="H906" s="109">
        <v>0</v>
      </c>
      <c r="I906" s="109">
        <v>0</v>
      </c>
      <c r="J906" s="109">
        <v>0</v>
      </c>
      <c r="K906" s="86">
        <v>71</v>
      </c>
      <c r="L906" s="87"/>
    </row>
    <row r="907" spans="2:12" s="88" customFormat="1" ht="18.75" customHeight="1" x14ac:dyDescent="0.2">
      <c r="B907" s="85" t="s">
        <v>1763</v>
      </c>
      <c r="C907" s="109">
        <v>0</v>
      </c>
      <c r="D907" s="109">
        <v>0</v>
      </c>
      <c r="E907" s="109">
        <v>0</v>
      </c>
      <c r="F907" s="109">
        <v>0</v>
      </c>
      <c r="G907" s="109">
        <v>0</v>
      </c>
      <c r="H907" s="109">
        <v>0</v>
      </c>
      <c r="I907" s="109">
        <v>71</v>
      </c>
      <c r="J907" s="109">
        <v>0</v>
      </c>
      <c r="K907" s="86">
        <v>71</v>
      </c>
      <c r="L907" s="87"/>
    </row>
    <row r="908" spans="2:12" s="88" customFormat="1" ht="18.75" customHeight="1" x14ac:dyDescent="0.2">
      <c r="B908" s="85" t="s">
        <v>1798</v>
      </c>
      <c r="C908" s="109">
        <v>9</v>
      </c>
      <c r="D908" s="109">
        <v>9</v>
      </c>
      <c r="E908" s="109">
        <v>0</v>
      </c>
      <c r="F908" s="109">
        <v>0</v>
      </c>
      <c r="G908" s="109">
        <v>25</v>
      </c>
      <c r="H908" s="109">
        <v>10</v>
      </c>
      <c r="I908" s="109">
        <v>0</v>
      </c>
      <c r="J908" s="109">
        <v>18</v>
      </c>
      <c r="K908" s="86">
        <v>71</v>
      </c>
      <c r="L908" s="87"/>
    </row>
    <row r="909" spans="2:12" s="88" customFormat="1" ht="18.75" customHeight="1" x14ac:dyDescent="0.2">
      <c r="B909" s="85" t="s">
        <v>1681</v>
      </c>
      <c r="C909" s="109">
        <v>0</v>
      </c>
      <c r="D909" s="109">
        <v>0</v>
      </c>
      <c r="E909" s="109">
        <v>0</v>
      </c>
      <c r="F909" s="109">
        <v>0</v>
      </c>
      <c r="G909" s="109">
        <v>58</v>
      </c>
      <c r="H909" s="109">
        <v>12</v>
      </c>
      <c r="I909" s="109">
        <v>0</v>
      </c>
      <c r="J909" s="109">
        <v>0</v>
      </c>
      <c r="K909" s="86">
        <v>70</v>
      </c>
      <c r="L909" s="87"/>
    </row>
    <row r="910" spans="2:12" s="88" customFormat="1" ht="18.75" customHeight="1" x14ac:dyDescent="0.2">
      <c r="B910" s="85" t="s">
        <v>1770</v>
      </c>
      <c r="C910" s="109">
        <v>0</v>
      </c>
      <c r="D910" s="109">
        <v>0</v>
      </c>
      <c r="E910" s="109">
        <v>0</v>
      </c>
      <c r="F910" s="109">
        <v>0</v>
      </c>
      <c r="G910" s="109">
        <v>0</v>
      </c>
      <c r="H910" s="109">
        <v>0</v>
      </c>
      <c r="I910" s="109">
        <v>69</v>
      </c>
      <c r="J910" s="109">
        <v>0</v>
      </c>
      <c r="K910" s="86">
        <v>69</v>
      </c>
      <c r="L910" s="87"/>
    </row>
    <row r="911" spans="2:12" s="88" customFormat="1" ht="18.75" customHeight="1" x14ac:dyDescent="0.2">
      <c r="B911" s="85" t="s">
        <v>1771</v>
      </c>
      <c r="C911" s="109">
        <v>69</v>
      </c>
      <c r="D911" s="109">
        <v>0</v>
      </c>
      <c r="E911" s="109">
        <v>0</v>
      </c>
      <c r="F911" s="109">
        <v>0</v>
      </c>
      <c r="G911" s="109">
        <v>0</v>
      </c>
      <c r="H911" s="109">
        <v>0</v>
      </c>
      <c r="I911" s="109">
        <v>0</v>
      </c>
      <c r="J911" s="109">
        <v>0</v>
      </c>
      <c r="K911" s="86">
        <v>69</v>
      </c>
      <c r="L911" s="87"/>
    </row>
    <row r="912" spans="2:12" s="88" customFormat="1" ht="18.75" customHeight="1" x14ac:dyDescent="0.2">
      <c r="B912" s="85" t="s">
        <v>1369</v>
      </c>
      <c r="C912" s="109">
        <v>0</v>
      </c>
      <c r="D912" s="109">
        <v>0</v>
      </c>
      <c r="E912" s="109">
        <v>0</v>
      </c>
      <c r="F912" s="109">
        <v>23</v>
      </c>
      <c r="G912" s="109">
        <v>21</v>
      </c>
      <c r="H912" s="109">
        <v>0</v>
      </c>
      <c r="I912" s="109">
        <v>4</v>
      </c>
      <c r="J912" s="109">
        <v>21</v>
      </c>
      <c r="K912" s="86">
        <v>69</v>
      </c>
      <c r="L912" s="87"/>
    </row>
    <row r="913" spans="2:12" s="88" customFormat="1" ht="18.75" customHeight="1" x14ac:dyDescent="0.2">
      <c r="B913" s="85" t="s">
        <v>1711</v>
      </c>
      <c r="C913" s="109">
        <v>7</v>
      </c>
      <c r="D913" s="109">
        <v>0</v>
      </c>
      <c r="E913" s="109">
        <v>0</v>
      </c>
      <c r="F913" s="109">
        <v>37</v>
      </c>
      <c r="G913" s="109">
        <v>7</v>
      </c>
      <c r="H913" s="109">
        <v>5</v>
      </c>
      <c r="I913" s="109">
        <v>10</v>
      </c>
      <c r="J913" s="109">
        <v>0</v>
      </c>
      <c r="K913" s="86">
        <v>66</v>
      </c>
      <c r="L913" s="87"/>
    </row>
    <row r="914" spans="2:12" s="88" customFormat="1" ht="18.75" customHeight="1" x14ac:dyDescent="0.2">
      <c r="B914" s="85" t="s">
        <v>1808</v>
      </c>
      <c r="C914" s="109">
        <v>21</v>
      </c>
      <c r="D914" s="109">
        <v>0</v>
      </c>
      <c r="E914" s="109">
        <v>5</v>
      </c>
      <c r="F914" s="109">
        <v>0</v>
      </c>
      <c r="G914" s="109">
        <v>0</v>
      </c>
      <c r="H914" s="109">
        <v>0</v>
      </c>
      <c r="I914" s="109">
        <v>22</v>
      </c>
      <c r="J914" s="109">
        <v>18</v>
      </c>
      <c r="K914" s="86">
        <v>66</v>
      </c>
      <c r="L914" s="87"/>
    </row>
    <row r="915" spans="2:12" s="88" customFormat="1" ht="18.75" customHeight="1" x14ac:dyDescent="0.2">
      <c r="B915" s="85" t="s">
        <v>1863</v>
      </c>
      <c r="C915" s="109">
        <v>0</v>
      </c>
      <c r="D915" s="109">
        <v>0</v>
      </c>
      <c r="E915" s="109">
        <v>0</v>
      </c>
      <c r="F915" s="109">
        <v>0</v>
      </c>
      <c r="G915" s="109">
        <v>8</v>
      </c>
      <c r="H915" s="109">
        <v>4</v>
      </c>
      <c r="I915" s="109">
        <v>14</v>
      </c>
      <c r="J915" s="109">
        <v>40</v>
      </c>
      <c r="K915" s="86">
        <v>66</v>
      </c>
      <c r="L915" s="87"/>
    </row>
    <row r="916" spans="2:12" s="88" customFormat="1" ht="18.75" customHeight="1" x14ac:dyDescent="0.2">
      <c r="B916" s="85" t="s">
        <v>1777</v>
      </c>
      <c r="C916" s="109">
        <v>10</v>
      </c>
      <c r="D916" s="109">
        <v>13</v>
      </c>
      <c r="E916" s="109">
        <v>8</v>
      </c>
      <c r="F916" s="109">
        <v>7</v>
      </c>
      <c r="G916" s="109">
        <v>0</v>
      </c>
      <c r="H916" s="109">
        <v>9</v>
      </c>
      <c r="I916" s="109">
        <v>0</v>
      </c>
      <c r="J916" s="109">
        <v>19</v>
      </c>
      <c r="K916" s="86">
        <v>66</v>
      </c>
      <c r="L916" s="87"/>
    </row>
    <row r="917" spans="2:12" s="88" customFormat="1" ht="18.75" customHeight="1" x14ac:dyDescent="0.2">
      <c r="B917" s="85" t="s">
        <v>1430</v>
      </c>
      <c r="C917" s="109">
        <v>12</v>
      </c>
      <c r="D917" s="109">
        <v>8</v>
      </c>
      <c r="E917" s="109">
        <v>21</v>
      </c>
      <c r="F917" s="109">
        <v>7</v>
      </c>
      <c r="G917" s="109">
        <v>0</v>
      </c>
      <c r="H917" s="109">
        <v>7</v>
      </c>
      <c r="I917" s="109">
        <v>10</v>
      </c>
      <c r="J917" s="109">
        <v>0</v>
      </c>
      <c r="K917" s="86">
        <v>65</v>
      </c>
      <c r="L917" s="87"/>
    </row>
    <row r="918" spans="2:12" s="88" customFormat="1" ht="18.75" customHeight="1" x14ac:dyDescent="0.2">
      <c r="B918" s="85" t="s">
        <v>1675</v>
      </c>
      <c r="C918" s="109">
        <v>20</v>
      </c>
      <c r="D918" s="109">
        <v>13</v>
      </c>
      <c r="E918" s="109">
        <v>0</v>
      </c>
      <c r="F918" s="109">
        <v>2</v>
      </c>
      <c r="G918" s="109">
        <v>14</v>
      </c>
      <c r="H918" s="109">
        <v>0</v>
      </c>
      <c r="I918" s="109">
        <v>8</v>
      </c>
      <c r="J918" s="109">
        <v>6</v>
      </c>
      <c r="K918" s="86">
        <v>63</v>
      </c>
      <c r="L918" s="87"/>
    </row>
    <row r="919" spans="2:12" s="88" customFormat="1" ht="18.75" customHeight="1" x14ac:dyDescent="0.2">
      <c r="B919" s="85" t="s">
        <v>1785</v>
      </c>
      <c r="C919" s="109">
        <v>0</v>
      </c>
      <c r="D919" s="109">
        <v>0</v>
      </c>
      <c r="E919" s="109">
        <v>0</v>
      </c>
      <c r="F919" s="109">
        <v>0</v>
      </c>
      <c r="G919" s="109">
        <v>0</v>
      </c>
      <c r="H919" s="109">
        <v>0</v>
      </c>
      <c r="I919" s="109">
        <v>63</v>
      </c>
      <c r="J919" s="109">
        <v>0</v>
      </c>
      <c r="K919" s="86">
        <v>63</v>
      </c>
      <c r="L919" s="87"/>
    </row>
    <row r="920" spans="2:12" s="88" customFormat="1" ht="18.75" customHeight="1" x14ac:dyDescent="0.2">
      <c r="B920" s="85" t="s">
        <v>1787</v>
      </c>
      <c r="C920" s="109">
        <v>0</v>
      </c>
      <c r="D920" s="109">
        <v>0</v>
      </c>
      <c r="E920" s="109">
        <v>0</v>
      </c>
      <c r="F920" s="109">
        <v>0</v>
      </c>
      <c r="G920" s="109">
        <v>0</v>
      </c>
      <c r="H920" s="109">
        <v>0</v>
      </c>
      <c r="I920" s="109">
        <v>62</v>
      </c>
      <c r="J920" s="109">
        <v>0</v>
      </c>
      <c r="K920" s="86">
        <v>62</v>
      </c>
      <c r="L920" s="87"/>
    </row>
    <row r="921" spans="2:12" s="88" customFormat="1" ht="18.75" customHeight="1" x14ac:dyDescent="0.2">
      <c r="B921" s="85" t="s">
        <v>1191</v>
      </c>
      <c r="C921" s="109">
        <v>25</v>
      </c>
      <c r="D921" s="109">
        <v>0</v>
      </c>
      <c r="E921" s="109">
        <v>10</v>
      </c>
      <c r="F921" s="109">
        <v>0</v>
      </c>
      <c r="G921" s="109">
        <v>0</v>
      </c>
      <c r="H921" s="109">
        <v>12</v>
      </c>
      <c r="I921" s="109">
        <v>14</v>
      </c>
      <c r="J921" s="109">
        <v>0</v>
      </c>
      <c r="K921" s="86">
        <v>61</v>
      </c>
      <c r="L921" s="87"/>
    </row>
    <row r="922" spans="2:12" s="88" customFormat="1" ht="18.75" customHeight="1" x14ac:dyDescent="0.2">
      <c r="B922" s="85" t="s">
        <v>1797</v>
      </c>
      <c r="C922" s="109">
        <v>0</v>
      </c>
      <c r="D922" s="109">
        <v>0</v>
      </c>
      <c r="E922" s="109">
        <v>0</v>
      </c>
      <c r="F922" s="109">
        <v>24</v>
      </c>
      <c r="G922" s="109">
        <v>2</v>
      </c>
      <c r="H922" s="109">
        <v>0</v>
      </c>
      <c r="I922" s="109">
        <v>12</v>
      </c>
      <c r="J922" s="109">
        <v>22</v>
      </c>
      <c r="K922" s="86">
        <v>60</v>
      </c>
      <c r="L922" s="87"/>
    </row>
    <row r="923" spans="2:12" s="88" customFormat="1" ht="18.75" customHeight="1" x14ac:dyDescent="0.2">
      <c r="B923" s="85" t="s">
        <v>1796</v>
      </c>
      <c r="C923" s="109">
        <v>0</v>
      </c>
      <c r="D923" s="109">
        <v>0</v>
      </c>
      <c r="E923" s="109">
        <v>0</v>
      </c>
      <c r="F923" s="109">
        <v>0</v>
      </c>
      <c r="G923" s="109">
        <v>0</v>
      </c>
      <c r="H923" s="109">
        <v>59</v>
      </c>
      <c r="I923" s="109">
        <v>0</v>
      </c>
      <c r="J923" s="109">
        <v>0</v>
      </c>
      <c r="K923" s="86">
        <v>59</v>
      </c>
      <c r="L923" s="87"/>
    </row>
    <row r="924" spans="2:12" s="88" customFormat="1" ht="18.75" customHeight="1" x14ac:dyDescent="0.2">
      <c r="B924" s="85" t="s">
        <v>1815</v>
      </c>
      <c r="C924" s="109">
        <v>5</v>
      </c>
      <c r="D924" s="109">
        <v>10</v>
      </c>
      <c r="E924" s="109">
        <v>7</v>
      </c>
      <c r="F924" s="109">
        <v>4</v>
      </c>
      <c r="G924" s="109">
        <v>6</v>
      </c>
      <c r="H924" s="109">
        <v>0</v>
      </c>
      <c r="I924" s="109">
        <v>7</v>
      </c>
      <c r="J924" s="109">
        <v>19</v>
      </c>
      <c r="K924" s="86">
        <v>58</v>
      </c>
      <c r="L924" s="87"/>
    </row>
    <row r="925" spans="2:12" s="88" customFormat="1" ht="18.75" customHeight="1" x14ac:dyDescent="0.2">
      <c r="B925" s="85" t="s">
        <v>1801</v>
      </c>
      <c r="C925" s="109">
        <v>0</v>
      </c>
      <c r="D925" s="109">
        <v>0</v>
      </c>
      <c r="E925" s="109">
        <v>0</v>
      </c>
      <c r="F925" s="109">
        <v>0</v>
      </c>
      <c r="G925" s="109">
        <v>0</v>
      </c>
      <c r="H925" s="109">
        <v>0</v>
      </c>
      <c r="I925" s="109">
        <v>58</v>
      </c>
      <c r="J925" s="109">
        <v>0</v>
      </c>
      <c r="K925" s="86">
        <v>58</v>
      </c>
      <c r="L925" s="87"/>
    </row>
    <row r="926" spans="2:12" s="88" customFormat="1" ht="18.75" customHeight="1" x14ac:dyDescent="0.2">
      <c r="B926" s="85" t="s">
        <v>945</v>
      </c>
      <c r="C926" s="109">
        <v>16</v>
      </c>
      <c r="D926" s="109">
        <v>0</v>
      </c>
      <c r="E926" s="109">
        <v>4</v>
      </c>
      <c r="F926" s="109">
        <v>5</v>
      </c>
      <c r="G926" s="109">
        <v>19</v>
      </c>
      <c r="H926" s="109">
        <v>8</v>
      </c>
      <c r="I926" s="109">
        <v>0</v>
      </c>
      <c r="J926" s="109">
        <v>6</v>
      </c>
      <c r="K926" s="86">
        <v>58</v>
      </c>
      <c r="L926" s="87"/>
    </row>
    <row r="927" spans="2:12" s="88" customFormat="1" ht="18.75" customHeight="1" x14ac:dyDescent="0.2">
      <c r="B927" s="85" t="s">
        <v>1805</v>
      </c>
      <c r="C927" s="109">
        <v>0</v>
      </c>
      <c r="D927" s="109">
        <v>57</v>
      </c>
      <c r="E927" s="109">
        <v>0</v>
      </c>
      <c r="F927" s="109">
        <v>0</v>
      </c>
      <c r="G927" s="109">
        <v>0</v>
      </c>
      <c r="H927" s="109">
        <v>0</v>
      </c>
      <c r="I927" s="109">
        <v>0</v>
      </c>
      <c r="J927" s="109">
        <v>0</v>
      </c>
      <c r="K927" s="86">
        <v>57</v>
      </c>
      <c r="L927" s="87"/>
    </row>
    <row r="928" spans="2:12" s="88" customFormat="1" ht="18.75" customHeight="1" x14ac:dyDescent="0.2">
      <c r="B928" s="85" t="s">
        <v>1850</v>
      </c>
      <c r="C928" s="109">
        <v>0</v>
      </c>
      <c r="D928" s="109">
        <v>0</v>
      </c>
      <c r="E928" s="109">
        <v>0</v>
      </c>
      <c r="F928" s="109">
        <v>7</v>
      </c>
      <c r="G928" s="109">
        <v>16</v>
      </c>
      <c r="H928" s="109">
        <v>0</v>
      </c>
      <c r="I928" s="109">
        <v>17</v>
      </c>
      <c r="J928" s="109">
        <v>16</v>
      </c>
      <c r="K928" s="86">
        <v>56</v>
      </c>
      <c r="L928" s="87"/>
    </row>
    <row r="929" spans="2:12" s="88" customFormat="1" ht="18.75" customHeight="1" x14ac:dyDescent="0.2">
      <c r="B929" s="85" t="s">
        <v>1992</v>
      </c>
      <c r="C929" s="109">
        <v>0</v>
      </c>
      <c r="D929" s="109">
        <v>0</v>
      </c>
      <c r="E929" s="109">
        <v>7</v>
      </c>
      <c r="F929" s="109">
        <v>3</v>
      </c>
      <c r="G929" s="109">
        <v>0</v>
      </c>
      <c r="H929" s="109">
        <v>2</v>
      </c>
      <c r="I929" s="109">
        <v>5</v>
      </c>
      <c r="J929" s="109">
        <v>38</v>
      </c>
      <c r="K929" s="86">
        <v>55</v>
      </c>
      <c r="L929" s="87"/>
    </row>
    <row r="930" spans="2:12" s="88" customFormat="1" ht="18.75" customHeight="1" x14ac:dyDescent="0.2">
      <c r="B930" s="85" t="s">
        <v>1609</v>
      </c>
      <c r="C930" s="109">
        <v>0</v>
      </c>
      <c r="D930" s="109">
        <v>6</v>
      </c>
      <c r="E930" s="109">
        <v>6</v>
      </c>
      <c r="F930" s="109">
        <v>2</v>
      </c>
      <c r="G930" s="109">
        <v>7</v>
      </c>
      <c r="H930" s="109">
        <v>0</v>
      </c>
      <c r="I930" s="109">
        <v>12</v>
      </c>
      <c r="J930" s="109">
        <v>22</v>
      </c>
      <c r="K930" s="86">
        <v>55</v>
      </c>
      <c r="L930" s="87"/>
    </row>
    <row r="931" spans="2:12" s="88" customFormat="1" ht="18.75" customHeight="1" x14ac:dyDescent="0.2">
      <c r="B931" s="85" t="s">
        <v>1807</v>
      </c>
      <c r="C931" s="109">
        <v>5</v>
      </c>
      <c r="D931" s="109">
        <v>0</v>
      </c>
      <c r="E931" s="109">
        <v>13</v>
      </c>
      <c r="F931" s="109">
        <v>5</v>
      </c>
      <c r="G931" s="109">
        <v>12</v>
      </c>
      <c r="H931" s="109">
        <v>8</v>
      </c>
      <c r="I931" s="109">
        <v>0</v>
      </c>
      <c r="J931" s="109">
        <v>12</v>
      </c>
      <c r="K931" s="86">
        <v>55</v>
      </c>
      <c r="L931" s="87"/>
    </row>
    <row r="932" spans="2:12" s="88" customFormat="1" ht="18.75" customHeight="1" x14ac:dyDescent="0.2">
      <c r="B932" s="85" t="s">
        <v>1811</v>
      </c>
      <c r="C932" s="109">
        <v>0</v>
      </c>
      <c r="D932" s="109">
        <v>0</v>
      </c>
      <c r="E932" s="109">
        <v>0</v>
      </c>
      <c r="F932" s="109">
        <v>0</v>
      </c>
      <c r="G932" s="109">
        <v>0</v>
      </c>
      <c r="H932" s="109">
        <v>35</v>
      </c>
      <c r="I932" s="109">
        <v>10</v>
      </c>
      <c r="J932" s="109">
        <v>10</v>
      </c>
      <c r="K932" s="86">
        <v>55</v>
      </c>
      <c r="L932" s="87"/>
    </row>
    <row r="933" spans="2:12" s="88" customFormat="1" ht="18.75" customHeight="1" x14ac:dyDescent="0.2">
      <c r="B933" s="85" t="s">
        <v>1876</v>
      </c>
      <c r="C933" s="109">
        <v>0</v>
      </c>
      <c r="D933" s="109">
        <v>0</v>
      </c>
      <c r="E933" s="109">
        <v>0</v>
      </c>
      <c r="F933" s="109">
        <v>0</v>
      </c>
      <c r="G933" s="109">
        <v>0</v>
      </c>
      <c r="H933" s="109">
        <v>12</v>
      </c>
      <c r="I933" s="109">
        <v>23</v>
      </c>
      <c r="J933" s="109">
        <v>20</v>
      </c>
      <c r="K933" s="86">
        <v>55</v>
      </c>
      <c r="L933" s="87"/>
    </row>
    <row r="934" spans="2:12" s="88" customFormat="1" ht="18.75" customHeight="1" x14ac:dyDescent="0.2">
      <c r="B934" s="85" t="s">
        <v>1809</v>
      </c>
      <c r="C934" s="109">
        <v>0</v>
      </c>
      <c r="D934" s="109">
        <v>0</v>
      </c>
      <c r="E934" s="109">
        <v>0</v>
      </c>
      <c r="F934" s="109">
        <v>0</v>
      </c>
      <c r="G934" s="109">
        <v>55</v>
      </c>
      <c r="H934" s="109">
        <v>0</v>
      </c>
      <c r="I934" s="109">
        <v>0</v>
      </c>
      <c r="J934" s="109">
        <v>0</v>
      </c>
      <c r="K934" s="86">
        <v>55</v>
      </c>
      <c r="L934" s="87"/>
    </row>
    <row r="935" spans="2:12" s="88" customFormat="1" ht="18.75" customHeight="1" x14ac:dyDescent="0.2">
      <c r="B935" s="85" t="s">
        <v>1812</v>
      </c>
      <c r="C935" s="109">
        <v>0</v>
      </c>
      <c r="D935" s="109">
        <v>6</v>
      </c>
      <c r="E935" s="109">
        <v>3</v>
      </c>
      <c r="F935" s="109">
        <v>0</v>
      </c>
      <c r="G935" s="109">
        <v>0</v>
      </c>
      <c r="H935" s="109">
        <v>43</v>
      </c>
      <c r="I935" s="109">
        <v>2</v>
      </c>
      <c r="J935" s="109">
        <v>0</v>
      </c>
      <c r="K935" s="86">
        <v>54</v>
      </c>
      <c r="L935" s="87"/>
    </row>
    <row r="936" spans="2:12" s="88" customFormat="1" ht="18.75" customHeight="1" x14ac:dyDescent="0.2">
      <c r="B936" s="85" t="s">
        <v>1791</v>
      </c>
      <c r="C936" s="109">
        <v>2</v>
      </c>
      <c r="D936" s="109">
        <v>5</v>
      </c>
      <c r="E936" s="109">
        <v>4</v>
      </c>
      <c r="F936" s="109">
        <v>5</v>
      </c>
      <c r="G936" s="109">
        <v>0</v>
      </c>
      <c r="H936" s="109">
        <v>7</v>
      </c>
      <c r="I936" s="109">
        <v>19</v>
      </c>
      <c r="J936" s="109">
        <v>12</v>
      </c>
      <c r="K936" s="86">
        <v>54</v>
      </c>
      <c r="L936" s="87"/>
    </row>
    <row r="937" spans="2:12" s="88" customFormat="1" ht="18.75" customHeight="1" x14ac:dyDescent="0.2">
      <c r="B937" s="85" t="s">
        <v>1813</v>
      </c>
      <c r="C937" s="109">
        <v>35</v>
      </c>
      <c r="D937" s="109">
        <v>19</v>
      </c>
      <c r="E937" s="109">
        <v>0</v>
      </c>
      <c r="F937" s="109">
        <v>0</v>
      </c>
      <c r="G937" s="109">
        <v>0</v>
      </c>
      <c r="H937" s="109">
        <v>0</v>
      </c>
      <c r="I937" s="109">
        <v>0</v>
      </c>
      <c r="J937" s="109">
        <v>0</v>
      </c>
      <c r="K937" s="86">
        <v>54</v>
      </c>
      <c r="L937" s="87"/>
    </row>
    <row r="938" spans="2:12" s="88" customFormat="1" ht="18.75" customHeight="1" x14ac:dyDescent="0.2">
      <c r="B938" s="85" t="s">
        <v>1818</v>
      </c>
      <c r="C938" s="109">
        <v>0</v>
      </c>
      <c r="D938" s="109">
        <v>0</v>
      </c>
      <c r="E938" s="109">
        <v>53</v>
      </c>
      <c r="F938" s="109">
        <v>0</v>
      </c>
      <c r="G938" s="109">
        <v>0</v>
      </c>
      <c r="H938" s="109">
        <v>0</v>
      </c>
      <c r="I938" s="109">
        <v>0</v>
      </c>
      <c r="J938" s="109">
        <v>0</v>
      </c>
      <c r="K938" s="86">
        <v>53</v>
      </c>
      <c r="L938" s="87"/>
    </row>
    <row r="939" spans="2:12" s="88" customFormat="1" ht="18.75" customHeight="1" x14ac:dyDescent="0.2">
      <c r="B939" s="85" t="s">
        <v>1819</v>
      </c>
      <c r="C939" s="109">
        <v>0</v>
      </c>
      <c r="D939" s="109">
        <v>15</v>
      </c>
      <c r="E939" s="109">
        <v>12</v>
      </c>
      <c r="F939" s="109">
        <v>0</v>
      </c>
      <c r="G939" s="109">
        <v>0</v>
      </c>
      <c r="H939" s="109">
        <v>1</v>
      </c>
      <c r="I939" s="109">
        <v>24</v>
      </c>
      <c r="J939" s="109">
        <v>0</v>
      </c>
      <c r="K939" s="86">
        <v>52</v>
      </c>
      <c r="L939" s="87"/>
    </row>
    <row r="940" spans="2:12" s="88" customFormat="1" ht="18.75" customHeight="1" x14ac:dyDescent="0.2">
      <c r="B940" s="85" t="s">
        <v>1822</v>
      </c>
      <c r="C940" s="109">
        <v>0</v>
      </c>
      <c r="D940" s="109">
        <v>0</v>
      </c>
      <c r="E940" s="109">
        <v>5</v>
      </c>
      <c r="F940" s="109">
        <v>46</v>
      </c>
      <c r="G940" s="109">
        <v>0</v>
      </c>
      <c r="H940" s="109">
        <v>0</v>
      </c>
      <c r="I940" s="109">
        <v>0</v>
      </c>
      <c r="J940" s="109">
        <v>0</v>
      </c>
      <c r="K940" s="86">
        <v>51</v>
      </c>
      <c r="L940" s="87"/>
    </row>
    <row r="941" spans="2:12" s="88" customFormat="1" ht="18.75" customHeight="1" x14ac:dyDescent="0.2">
      <c r="B941" s="85" t="s">
        <v>1823</v>
      </c>
      <c r="C941" s="109">
        <v>0</v>
      </c>
      <c r="D941" s="109">
        <v>0</v>
      </c>
      <c r="E941" s="109">
        <v>8</v>
      </c>
      <c r="F941" s="109">
        <v>17</v>
      </c>
      <c r="G941" s="109">
        <v>17</v>
      </c>
      <c r="H941" s="109">
        <v>8</v>
      </c>
      <c r="I941" s="109">
        <v>0</v>
      </c>
      <c r="J941" s="109">
        <v>0</v>
      </c>
      <c r="K941" s="86">
        <v>50</v>
      </c>
      <c r="L941" s="87"/>
    </row>
    <row r="942" spans="2:12" s="88" customFormat="1" ht="18.75" customHeight="1" x14ac:dyDescent="0.2">
      <c r="B942" s="85" t="s">
        <v>1779</v>
      </c>
      <c r="C942" s="109">
        <v>4</v>
      </c>
      <c r="D942" s="109">
        <v>0</v>
      </c>
      <c r="E942" s="109">
        <v>0</v>
      </c>
      <c r="F942" s="109">
        <v>5</v>
      </c>
      <c r="G942" s="109">
        <v>16</v>
      </c>
      <c r="H942" s="109">
        <v>0</v>
      </c>
      <c r="I942" s="109">
        <v>16</v>
      </c>
      <c r="J942" s="109">
        <v>8</v>
      </c>
      <c r="K942" s="86">
        <v>49</v>
      </c>
      <c r="L942" s="87"/>
    </row>
    <row r="943" spans="2:12" s="88" customFormat="1" ht="18.75" customHeight="1" x14ac:dyDescent="0.2">
      <c r="B943" s="85" t="s">
        <v>1845</v>
      </c>
      <c r="C943" s="109">
        <v>0</v>
      </c>
      <c r="D943" s="109">
        <v>0</v>
      </c>
      <c r="E943" s="109">
        <v>0</v>
      </c>
      <c r="F943" s="109">
        <v>0</v>
      </c>
      <c r="G943" s="109">
        <v>28</v>
      </c>
      <c r="H943" s="109">
        <v>9</v>
      </c>
      <c r="I943" s="109">
        <v>5</v>
      </c>
      <c r="J943" s="109">
        <v>7</v>
      </c>
      <c r="K943" s="86">
        <v>49</v>
      </c>
      <c r="L943" s="87"/>
    </row>
    <row r="944" spans="2:12" s="88" customFormat="1" ht="18.75" customHeight="1" x14ac:dyDescent="0.2">
      <c r="B944" s="85" t="s">
        <v>1806</v>
      </c>
      <c r="C944" s="109">
        <v>7</v>
      </c>
      <c r="D944" s="109">
        <v>0</v>
      </c>
      <c r="E944" s="109">
        <v>13</v>
      </c>
      <c r="F944" s="109">
        <v>3</v>
      </c>
      <c r="G944" s="109">
        <v>19</v>
      </c>
      <c r="H944" s="109">
        <v>0</v>
      </c>
      <c r="I944" s="109">
        <v>3</v>
      </c>
      <c r="J944" s="109">
        <v>3</v>
      </c>
      <c r="K944" s="86">
        <v>48</v>
      </c>
      <c r="L944" s="87"/>
    </row>
    <row r="945" spans="2:12" s="88" customFormat="1" ht="18.75" customHeight="1" x14ac:dyDescent="0.2">
      <c r="B945" s="85" t="s">
        <v>1710</v>
      </c>
      <c r="C945" s="109">
        <v>20</v>
      </c>
      <c r="D945" s="109">
        <v>1</v>
      </c>
      <c r="E945" s="109">
        <v>16</v>
      </c>
      <c r="F945" s="109">
        <v>11</v>
      </c>
      <c r="G945" s="109">
        <v>0</v>
      </c>
      <c r="H945" s="109">
        <v>0</v>
      </c>
      <c r="I945" s="109">
        <v>0</v>
      </c>
      <c r="J945" s="109">
        <v>0</v>
      </c>
      <c r="K945" s="86">
        <v>48</v>
      </c>
      <c r="L945" s="87"/>
    </row>
    <row r="946" spans="2:12" s="88" customFormat="1" ht="18.75" customHeight="1" x14ac:dyDescent="0.2">
      <c r="B946" s="85" t="s">
        <v>1555</v>
      </c>
      <c r="C946" s="109">
        <v>0</v>
      </c>
      <c r="D946" s="109">
        <v>0</v>
      </c>
      <c r="E946" s="109">
        <v>0</v>
      </c>
      <c r="F946" s="109">
        <v>0</v>
      </c>
      <c r="G946" s="109">
        <v>0</v>
      </c>
      <c r="H946" s="109">
        <v>5</v>
      </c>
      <c r="I946" s="109">
        <v>18</v>
      </c>
      <c r="J946" s="109">
        <v>25</v>
      </c>
      <c r="K946" s="86">
        <v>48</v>
      </c>
      <c r="L946" s="87"/>
    </row>
    <row r="947" spans="2:12" s="88" customFormat="1" ht="18.75" customHeight="1" x14ac:dyDescent="0.2">
      <c r="B947" s="85" t="s">
        <v>1358</v>
      </c>
      <c r="C947" s="109">
        <v>19</v>
      </c>
      <c r="D947" s="109">
        <v>1</v>
      </c>
      <c r="E947" s="109">
        <v>0</v>
      </c>
      <c r="F947" s="109">
        <v>0</v>
      </c>
      <c r="G947" s="109">
        <v>6</v>
      </c>
      <c r="H947" s="109">
        <v>0</v>
      </c>
      <c r="I947" s="109">
        <v>22</v>
      </c>
      <c r="J947" s="109">
        <v>0</v>
      </c>
      <c r="K947" s="86">
        <v>48</v>
      </c>
      <c r="L947" s="87"/>
    </row>
    <row r="948" spans="2:12" s="88" customFormat="1" ht="18.75" customHeight="1" x14ac:dyDescent="0.2">
      <c r="B948" s="85" t="s">
        <v>1828</v>
      </c>
      <c r="C948" s="109">
        <v>0</v>
      </c>
      <c r="D948" s="109">
        <v>0</v>
      </c>
      <c r="E948" s="109">
        <v>0</v>
      </c>
      <c r="F948" s="109">
        <v>0</v>
      </c>
      <c r="G948" s="109">
        <v>0</v>
      </c>
      <c r="H948" s="109">
        <v>48</v>
      </c>
      <c r="I948" s="109">
        <v>0</v>
      </c>
      <c r="J948" s="109">
        <v>0</v>
      </c>
      <c r="K948" s="86">
        <v>48</v>
      </c>
      <c r="L948" s="87"/>
    </row>
    <row r="949" spans="2:12" s="88" customFormat="1" ht="18.75" customHeight="1" x14ac:dyDescent="0.2">
      <c r="B949" s="85" t="s">
        <v>1782</v>
      </c>
      <c r="C949" s="109">
        <v>0</v>
      </c>
      <c r="D949" s="109">
        <v>10</v>
      </c>
      <c r="E949" s="109">
        <v>6</v>
      </c>
      <c r="F949" s="109">
        <v>11</v>
      </c>
      <c r="G949" s="109">
        <v>0</v>
      </c>
      <c r="H949" s="109">
        <v>6</v>
      </c>
      <c r="I949" s="109">
        <v>13</v>
      </c>
      <c r="J949" s="109">
        <v>2</v>
      </c>
      <c r="K949" s="86">
        <v>48</v>
      </c>
      <c r="L949" s="87"/>
    </row>
    <row r="950" spans="2:12" s="88" customFormat="1" ht="18.75" customHeight="1" x14ac:dyDescent="0.2">
      <c r="B950" s="85" t="s">
        <v>1830</v>
      </c>
      <c r="C950" s="109">
        <v>0</v>
      </c>
      <c r="D950" s="109">
        <v>45</v>
      </c>
      <c r="E950" s="109">
        <v>0</v>
      </c>
      <c r="F950" s="109">
        <v>0</v>
      </c>
      <c r="G950" s="109">
        <v>0</v>
      </c>
      <c r="H950" s="109">
        <v>0</v>
      </c>
      <c r="I950" s="109">
        <v>2</v>
      </c>
      <c r="J950" s="109">
        <v>1</v>
      </c>
      <c r="K950" s="86">
        <v>48</v>
      </c>
      <c r="L950" s="87"/>
    </row>
    <row r="951" spans="2:12" s="88" customFormat="1" ht="18.75" customHeight="1" x14ac:dyDescent="0.2">
      <c r="B951" s="85" t="s">
        <v>1794</v>
      </c>
      <c r="C951" s="109">
        <v>7</v>
      </c>
      <c r="D951" s="109">
        <v>0</v>
      </c>
      <c r="E951" s="109">
        <v>2</v>
      </c>
      <c r="F951" s="109">
        <v>6</v>
      </c>
      <c r="G951" s="109">
        <v>16</v>
      </c>
      <c r="H951" s="109">
        <v>0</v>
      </c>
      <c r="I951" s="109">
        <v>0</v>
      </c>
      <c r="J951" s="109">
        <v>16</v>
      </c>
      <c r="K951" s="86">
        <v>47</v>
      </c>
      <c r="L951" s="87"/>
    </row>
    <row r="952" spans="2:12" s="88" customFormat="1" ht="18.75" customHeight="1" x14ac:dyDescent="0.2">
      <c r="B952" s="85" t="s">
        <v>1723</v>
      </c>
      <c r="C952" s="109">
        <v>0</v>
      </c>
      <c r="D952" s="109">
        <v>15</v>
      </c>
      <c r="E952" s="109">
        <v>4</v>
      </c>
      <c r="F952" s="109">
        <v>0</v>
      </c>
      <c r="G952" s="109">
        <v>0</v>
      </c>
      <c r="H952" s="109">
        <v>0</v>
      </c>
      <c r="I952" s="109">
        <v>16</v>
      </c>
      <c r="J952" s="109">
        <v>12</v>
      </c>
      <c r="K952" s="86">
        <v>47</v>
      </c>
      <c r="L952" s="87"/>
    </row>
    <row r="953" spans="2:12" s="88" customFormat="1" ht="18.75" customHeight="1" x14ac:dyDescent="0.2">
      <c r="B953" s="85" t="s">
        <v>1832</v>
      </c>
      <c r="C953" s="109">
        <v>0</v>
      </c>
      <c r="D953" s="109">
        <v>0</v>
      </c>
      <c r="E953" s="109">
        <v>0</v>
      </c>
      <c r="F953" s="109">
        <v>0</v>
      </c>
      <c r="G953" s="109">
        <v>0</v>
      </c>
      <c r="H953" s="109">
        <v>47</v>
      </c>
      <c r="I953" s="109">
        <v>0</v>
      </c>
      <c r="J953" s="109">
        <v>0</v>
      </c>
      <c r="K953" s="86">
        <v>47</v>
      </c>
      <c r="L953" s="87"/>
    </row>
    <row r="954" spans="2:12" s="88" customFormat="1" ht="18.75" customHeight="1" x14ac:dyDescent="0.2">
      <c r="B954" s="85" t="s">
        <v>3124</v>
      </c>
      <c r="C954" s="109">
        <v>23</v>
      </c>
      <c r="D954" s="109">
        <v>5</v>
      </c>
      <c r="E954" s="109">
        <v>0</v>
      </c>
      <c r="F954" s="109">
        <v>0</v>
      </c>
      <c r="G954" s="109">
        <v>0</v>
      </c>
      <c r="H954" s="109">
        <v>0</v>
      </c>
      <c r="I954" s="109">
        <v>0</v>
      </c>
      <c r="J954" s="109">
        <v>19</v>
      </c>
      <c r="K954" s="86">
        <v>47</v>
      </c>
      <c r="L954" s="87"/>
    </row>
    <row r="955" spans="2:12" s="88" customFormat="1" ht="18.75" customHeight="1" x14ac:dyDescent="0.2">
      <c r="B955" s="85" t="s">
        <v>1861</v>
      </c>
      <c r="C955" s="109">
        <v>0</v>
      </c>
      <c r="D955" s="109">
        <v>0</v>
      </c>
      <c r="E955" s="109">
        <v>0</v>
      </c>
      <c r="F955" s="109">
        <v>10</v>
      </c>
      <c r="G955" s="109">
        <v>9</v>
      </c>
      <c r="H955" s="109">
        <v>0</v>
      </c>
      <c r="I955" s="109">
        <v>11</v>
      </c>
      <c r="J955" s="109">
        <v>16</v>
      </c>
      <c r="K955" s="86">
        <v>46</v>
      </c>
      <c r="L955" s="87"/>
    </row>
    <row r="956" spans="2:12" s="88" customFormat="1" ht="18.75" customHeight="1" x14ac:dyDescent="0.2">
      <c r="B956" s="85" t="s">
        <v>1885</v>
      </c>
      <c r="C956" s="109">
        <v>0</v>
      </c>
      <c r="D956" s="109">
        <v>1</v>
      </c>
      <c r="E956" s="109">
        <v>2</v>
      </c>
      <c r="F956" s="109">
        <v>0</v>
      </c>
      <c r="G956" s="109">
        <v>8</v>
      </c>
      <c r="H956" s="109">
        <v>10</v>
      </c>
      <c r="I956" s="109">
        <v>7</v>
      </c>
      <c r="J956" s="109">
        <v>17</v>
      </c>
      <c r="K956" s="86">
        <v>45</v>
      </c>
      <c r="L956" s="87"/>
    </row>
    <row r="957" spans="2:12" s="88" customFormat="1" ht="18.75" customHeight="1" x14ac:dyDescent="0.2">
      <c r="B957" s="85" t="s">
        <v>1816</v>
      </c>
      <c r="C957" s="109">
        <v>4</v>
      </c>
      <c r="D957" s="109">
        <v>27</v>
      </c>
      <c r="E957" s="109">
        <v>0</v>
      </c>
      <c r="F957" s="109">
        <v>0</v>
      </c>
      <c r="G957" s="109">
        <v>3</v>
      </c>
      <c r="H957" s="109">
        <v>0</v>
      </c>
      <c r="I957" s="109">
        <v>0</v>
      </c>
      <c r="J957" s="109">
        <v>11</v>
      </c>
      <c r="K957" s="86">
        <v>45</v>
      </c>
      <c r="L957" s="87"/>
    </row>
    <row r="958" spans="2:12" s="88" customFormat="1" ht="18.75" customHeight="1" x14ac:dyDescent="0.2">
      <c r="B958" s="85" t="s">
        <v>1856</v>
      </c>
      <c r="C958" s="109">
        <v>0</v>
      </c>
      <c r="D958" s="109">
        <v>0</v>
      </c>
      <c r="E958" s="109">
        <v>17</v>
      </c>
      <c r="F958" s="109">
        <v>0</v>
      </c>
      <c r="G958" s="109">
        <v>7</v>
      </c>
      <c r="H958" s="109">
        <v>0</v>
      </c>
      <c r="I958" s="109">
        <v>13</v>
      </c>
      <c r="J958" s="109">
        <v>8</v>
      </c>
      <c r="K958" s="86">
        <v>45</v>
      </c>
      <c r="L958" s="87"/>
    </row>
    <row r="959" spans="2:12" s="88" customFormat="1" ht="18.75" customHeight="1" x14ac:dyDescent="0.2">
      <c r="B959" s="85" t="s">
        <v>1735</v>
      </c>
      <c r="C959" s="109">
        <v>14</v>
      </c>
      <c r="D959" s="109">
        <v>5</v>
      </c>
      <c r="E959" s="109">
        <v>8</v>
      </c>
      <c r="F959" s="109">
        <v>2</v>
      </c>
      <c r="G959" s="109">
        <v>2</v>
      </c>
      <c r="H959" s="109">
        <v>11</v>
      </c>
      <c r="I959" s="109">
        <v>0</v>
      </c>
      <c r="J959" s="109">
        <v>2</v>
      </c>
      <c r="K959" s="86">
        <v>44</v>
      </c>
      <c r="L959" s="87"/>
    </row>
    <row r="960" spans="2:12" s="88" customFormat="1" ht="18.75" customHeight="1" x14ac:dyDescent="0.2">
      <c r="B960" s="85" t="s">
        <v>3155</v>
      </c>
      <c r="C960" s="109">
        <v>0</v>
      </c>
      <c r="D960" s="109">
        <v>0</v>
      </c>
      <c r="E960" s="109">
        <v>0</v>
      </c>
      <c r="F960" s="109">
        <v>0</v>
      </c>
      <c r="G960" s="109">
        <v>0</v>
      </c>
      <c r="H960" s="109">
        <v>0</v>
      </c>
      <c r="I960" s="109">
        <v>0</v>
      </c>
      <c r="J960" s="109">
        <v>43</v>
      </c>
      <c r="K960" s="86">
        <v>43</v>
      </c>
      <c r="L960" s="87"/>
    </row>
    <row r="961" spans="2:12" s="88" customFormat="1" ht="18.75" customHeight="1" x14ac:dyDescent="0.2">
      <c r="B961" s="85" t="s">
        <v>1839</v>
      </c>
      <c r="C961" s="109">
        <v>0</v>
      </c>
      <c r="D961" s="109">
        <v>0</v>
      </c>
      <c r="E961" s="109">
        <v>0</v>
      </c>
      <c r="F961" s="109">
        <v>0</v>
      </c>
      <c r="G961" s="109">
        <v>43</v>
      </c>
      <c r="H961" s="109">
        <v>0</v>
      </c>
      <c r="I961" s="109">
        <v>0</v>
      </c>
      <c r="J961" s="109">
        <v>0</v>
      </c>
      <c r="K961" s="86">
        <v>43</v>
      </c>
      <c r="L961" s="87"/>
    </row>
    <row r="962" spans="2:12" s="88" customFormat="1" ht="18.75" customHeight="1" x14ac:dyDescent="0.2">
      <c r="B962" s="85" t="s">
        <v>1792</v>
      </c>
      <c r="C962" s="109">
        <v>0</v>
      </c>
      <c r="D962" s="109">
        <v>0</v>
      </c>
      <c r="E962" s="109">
        <v>0</v>
      </c>
      <c r="F962" s="109">
        <v>0</v>
      </c>
      <c r="G962" s="109">
        <v>33</v>
      </c>
      <c r="H962" s="109">
        <v>0</v>
      </c>
      <c r="I962" s="109">
        <v>10</v>
      </c>
      <c r="J962" s="109">
        <v>0</v>
      </c>
      <c r="K962" s="86">
        <v>43</v>
      </c>
      <c r="L962" s="87"/>
    </row>
    <row r="963" spans="2:12" s="88" customFormat="1" ht="18.75" customHeight="1" x14ac:dyDescent="0.2">
      <c r="B963" s="85" t="s">
        <v>1825</v>
      </c>
      <c r="C963" s="109">
        <v>0</v>
      </c>
      <c r="D963" s="109">
        <v>0</v>
      </c>
      <c r="E963" s="109">
        <v>0</v>
      </c>
      <c r="F963" s="109">
        <v>0</v>
      </c>
      <c r="G963" s="109">
        <v>19</v>
      </c>
      <c r="H963" s="109">
        <v>23</v>
      </c>
      <c r="I963" s="109">
        <v>0</v>
      </c>
      <c r="J963" s="109">
        <v>0</v>
      </c>
      <c r="K963" s="86">
        <v>42</v>
      </c>
      <c r="L963" s="87"/>
    </row>
    <row r="964" spans="2:12" s="88" customFormat="1" ht="18.75" customHeight="1" x14ac:dyDescent="0.2">
      <c r="B964" s="85" t="s">
        <v>1867</v>
      </c>
      <c r="C964" s="109">
        <v>0</v>
      </c>
      <c r="D964" s="109">
        <v>9</v>
      </c>
      <c r="E964" s="109">
        <v>0</v>
      </c>
      <c r="F964" s="109">
        <v>0</v>
      </c>
      <c r="G964" s="109">
        <v>0</v>
      </c>
      <c r="H964" s="109">
        <v>0</v>
      </c>
      <c r="I964" s="109">
        <v>21</v>
      </c>
      <c r="J964" s="109">
        <v>12</v>
      </c>
      <c r="K964" s="86">
        <v>42</v>
      </c>
      <c r="L964" s="87"/>
    </row>
    <row r="965" spans="2:12" s="88" customFormat="1" ht="18.75" customHeight="1" x14ac:dyDescent="0.2">
      <c r="B965" s="85" t="s">
        <v>1290</v>
      </c>
      <c r="C965" s="109">
        <v>0</v>
      </c>
      <c r="D965" s="109">
        <v>0</v>
      </c>
      <c r="E965" s="109">
        <v>0</v>
      </c>
      <c r="F965" s="109">
        <v>0</v>
      </c>
      <c r="G965" s="109">
        <v>6</v>
      </c>
      <c r="H965" s="109">
        <v>11</v>
      </c>
      <c r="I965" s="109">
        <v>0</v>
      </c>
      <c r="J965" s="109">
        <v>25</v>
      </c>
      <c r="K965" s="86">
        <v>42</v>
      </c>
      <c r="L965" s="87"/>
    </row>
    <row r="966" spans="2:12" s="88" customFormat="1" ht="18.75" customHeight="1" x14ac:dyDescent="0.2">
      <c r="B966" s="85" t="s">
        <v>1848</v>
      </c>
      <c r="C966" s="109">
        <v>0</v>
      </c>
      <c r="D966" s="109">
        <v>5</v>
      </c>
      <c r="E966" s="109">
        <v>0</v>
      </c>
      <c r="F966" s="109">
        <v>8</v>
      </c>
      <c r="G966" s="109">
        <v>16</v>
      </c>
      <c r="H966" s="109">
        <v>6</v>
      </c>
      <c r="I966" s="109">
        <v>6</v>
      </c>
      <c r="J966" s="109">
        <v>1</v>
      </c>
      <c r="K966" s="86">
        <v>42</v>
      </c>
      <c r="L966" s="87"/>
    </row>
    <row r="967" spans="2:12" s="88" customFormat="1" ht="18.75" customHeight="1" x14ac:dyDescent="0.2">
      <c r="B967" s="85" t="s">
        <v>1882</v>
      </c>
      <c r="C967" s="109">
        <v>3</v>
      </c>
      <c r="D967" s="109">
        <v>0</v>
      </c>
      <c r="E967" s="109">
        <v>2</v>
      </c>
      <c r="F967" s="109">
        <v>3</v>
      </c>
      <c r="G967" s="109">
        <v>3</v>
      </c>
      <c r="H967" s="109">
        <v>1</v>
      </c>
      <c r="I967" s="109">
        <v>11</v>
      </c>
      <c r="J967" s="109">
        <v>18</v>
      </c>
      <c r="K967" s="86">
        <v>41</v>
      </c>
      <c r="L967" s="87"/>
    </row>
    <row r="968" spans="2:12" s="88" customFormat="1" ht="18.75" customHeight="1" x14ac:dyDescent="0.2">
      <c r="B968" s="85" t="s">
        <v>1859</v>
      </c>
      <c r="C968" s="109">
        <v>0</v>
      </c>
      <c r="D968" s="109">
        <v>14</v>
      </c>
      <c r="E968" s="109">
        <v>0</v>
      </c>
      <c r="F968" s="109">
        <v>0</v>
      </c>
      <c r="G968" s="109">
        <v>7</v>
      </c>
      <c r="H968" s="109">
        <v>5</v>
      </c>
      <c r="I968" s="109">
        <v>2</v>
      </c>
      <c r="J968" s="109">
        <v>12</v>
      </c>
      <c r="K968" s="86">
        <v>40</v>
      </c>
      <c r="L968" s="87"/>
    </row>
    <row r="969" spans="2:12" s="88" customFormat="1" ht="18.75" customHeight="1" x14ac:dyDescent="0.2">
      <c r="B969" s="85" t="s">
        <v>1852</v>
      </c>
      <c r="C969" s="109">
        <v>0</v>
      </c>
      <c r="D969" s="109">
        <v>0</v>
      </c>
      <c r="E969" s="109">
        <v>0</v>
      </c>
      <c r="F969" s="109">
        <v>0</v>
      </c>
      <c r="G969" s="109">
        <v>0</v>
      </c>
      <c r="H969" s="109">
        <v>0</v>
      </c>
      <c r="I969" s="109">
        <v>0</v>
      </c>
      <c r="J969" s="109">
        <v>40</v>
      </c>
      <c r="K969" s="86">
        <v>40</v>
      </c>
      <c r="L969" s="87"/>
    </row>
    <row r="970" spans="2:12" s="88" customFormat="1" ht="18.75" customHeight="1" x14ac:dyDescent="0.2">
      <c r="B970" s="85" t="s">
        <v>1563</v>
      </c>
      <c r="C970" s="109">
        <v>9</v>
      </c>
      <c r="D970" s="109">
        <v>1</v>
      </c>
      <c r="E970" s="109">
        <v>0</v>
      </c>
      <c r="F970" s="109">
        <v>2</v>
      </c>
      <c r="G970" s="109">
        <v>0</v>
      </c>
      <c r="H970" s="109">
        <v>19</v>
      </c>
      <c r="I970" s="109">
        <v>8</v>
      </c>
      <c r="J970" s="109">
        <v>0</v>
      </c>
      <c r="K970" s="86">
        <v>39</v>
      </c>
      <c r="L970" s="87"/>
    </row>
    <row r="971" spans="2:12" s="88" customFormat="1" ht="18.75" customHeight="1" x14ac:dyDescent="0.2">
      <c r="B971" s="85" t="s">
        <v>1712</v>
      </c>
      <c r="C971" s="109">
        <v>0</v>
      </c>
      <c r="D971" s="109">
        <v>0</v>
      </c>
      <c r="E971" s="109">
        <v>0</v>
      </c>
      <c r="F971" s="109">
        <v>1</v>
      </c>
      <c r="G971" s="109">
        <v>8</v>
      </c>
      <c r="H971" s="109">
        <v>10</v>
      </c>
      <c r="I971" s="109">
        <v>0</v>
      </c>
      <c r="J971" s="109">
        <v>20</v>
      </c>
      <c r="K971" s="86">
        <v>39</v>
      </c>
      <c r="L971" s="87"/>
    </row>
    <row r="972" spans="2:12" s="88" customFormat="1" ht="18.75" customHeight="1" x14ac:dyDescent="0.2">
      <c r="B972" s="85" t="s">
        <v>1717</v>
      </c>
      <c r="C972" s="109">
        <v>3</v>
      </c>
      <c r="D972" s="109">
        <v>4</v>
      </c>
      <c r="E972" s="109">
        <v>8</v>
      </c>
      <c r="F972" s="109">
        <v>9</v>
      </c>
      <c r="G972" s="109">
        <v>6</v>
      </c>
      <c r="H972" s="109">
        <v>0</v>
      </c>
      <c r="I972" s="109">
        <v>1</v>
      </c>
      <c r="J972" s="109">
        <v>8</v>
      </c>
      <c r="K972" s="86">
        <v>39</v>
      </c>
      <c r="L972" s="87"/>
    </row>
    <row r="973" spans="2:12" s="88" customFormat="1" ht="18.75" customHeight="1" x14ac:dyDescent="0.2">
      <c r="B973" s="85" t="s">
        <v>1354</v>
      </c>
      <c r="C973" s="109">
        <v>39</v>
      </c>
      <c r="D973" s="109">
        <v>0</v>
      </c>
      <c r="E973" s="109">
        <v>0</v>
      </c>
      <c r="F973" s="109">
        <v>0</v>
      </c>
      <c r="G973" s="109">
        <v>0</v>
      </c>
      <c r="H973" s="109">
        <v>0</v>
      </c>
      <c r="I973" s="109">
        <v>0</v>
      </c>
      <c r="J973" s="109">
        <v>0</v>
      </c>
      <c r="K973" s="86">
        <v>39</v>
      </c>
      <c r="L973" s="87"/>
    </row>
    <row r="974" spans="2:12" s="88" customFormat="1" ht="18.75" customHeight="1" x14ac:dyDescent="0.2">
      <c r="B974" s="85" t="s">
        <v>1346</v>
      </c>
      <c r="C974" s="109">
        <v>0</v>
      </c>
      <c r="D974" s="109">
        <v>0</v>
      </c>
      <c r="E974" s="109">
        <v>3</v>
      </c>
      <c r="F974" s="109">
        <v>0</v>
      </c>
      <c r="G974" s="109">
        <v>0</v>
      </c>
      <c r="H974" s="109">
        <v>0</v>
      </c>
      <c r="I974" s="109">
        <v>0</v>
      </c>
      <c r="J974" s="109">
        <v>36</v>
      </c>
      <c r="K974" s="86">
        <v>39</v>
      </c>
      <c r="L974" s="87"/>
    </row>
    <row r="975" spans="2:12" s="88" customFormat="1" ht="18.75" customHeight="1" x14ac:dyDescent="0.2">
      <c r="B975" s="85" t="s">
        <v>1853</v>
      </c>
      <c r="C975" s="109">
        <v>5</v>
      </c>
      <c r="D975" s="109">
        <v>16</v>
      </c>
      <c r="E975" s="109">
        <v>18</v>
      </c>
      <c r="F975" s="109">
        <v>0</v>
      </c>
      <c r="G975" s="109">
        <v>0</v>
      </c>
      <c r="H975" s="109">
        <v>0</v>
      </c>
      <c r="I975" s="109">
        <v>0</v>
      </c>
      <c r="J975" s="109">
        <v>0</v>
      </c>
      <c r="K975" s="86">
        <v>39</v>
      </c>
      <c r="L975" s="87"/>
    </row>
    <row r="976" spans="2:12" s="88" customFormat="1" ht="18.75" customHeight="1" x14ac:dyDescent="0.2">
      <c r="B976" s="85" t="s">
        <v>1838</v>
      </c>
      <c r="C976" s="109">
        <v>0</v>
      </c>
      <c r="D976" s="109">
        <v>0</v>
      </c>
      <c r="E976" s="109">
        <v>9</v>
      </c>
      <c r="F976" s="109">
        <v>0</v>
      </c>
      <c r="G976" s="109">
        <v>15</v>
      </c>
      <c r="H976" s="109">
        <v>11</v>
      </c>
      <c r="I976" s="109">
        <v>2</v>
      </c>
      <c r="J976" s="109">
        <v>1</v>
      </c>
      <c r="K976" s="86">
        <v>38</v>
      </c>
      <c r="L976" s="87"/>
    </row>
    <row r="977" spans="2:12" s="88" customFormat="1" ht="18.75" customHeight="1" x14ac:dyDescent="0.2">
      <c r="B977" s="85" t="s">
        <v>1875</v>
      </c>
      <c r="C977" s="109">
        <v>0</v>
      </c>
      <c r="D977" s="109">
        <v>0</v>
      </c>
      <c r="E977" s="109">
        <v>13</v>
      </c>
      <c r="F977" s="109">
        <v>6</v>
      </c>
      <c r="G977" s="109">
        <v>4</v>
      </c>
      <c r="H977" s="109">
        <v>3</v>
      </c>
      <c r="I977" s="109">
        <v>9</v>
      </c>
      <c r="J977" s="109">
        <v>3</v>
      </c>
      <c r="K977" s="86">
        <v>38</v>
      </c>
      <c r="L977" s="87"/>
    </row>
    <row r="978" spans="2:12" s="88" customFormat="1" ht="18.75" customHeight="1" x14ac:dyDescent="0.2">
      <c r="B978" s="85" t="s">
        <v>3135</v>
      </c>
      <c r="C978" s="109">
        <v>0</v>
      </c>
      <c r="D978" s="109">
        <v>0</v>
      </c>
      <c r="E978" s="109">
        <v>0</v>
      </c>
      <c r="F978" s="109">
        <v>4</v>
      </c>
      <c r="G978" s="109">
        <v>9</v>
      </c>
      <c r="H978" s="109">
        <v>6</v>
      </c>
      <c r="I978" s="109">
        <v>10</v>
      </c>
      <c r="J978" s="109">
        <v>9</v>
      </c>
      <c r="K978" s="86">
        <v>38</v>
      </c>
      <c r="L978" s="87"/>
    </row>
    <row r="979" spans="2:12" s="88" customFormat="1" ht="18.75" customHeight="1" x14ac:dyDescent="0.2">
      <c r="B979" s="85" t="s">
        <v>3133</v>
      </c>
      <c r="C979" s="109">
        <v>8</v>
      </c>
      <c r="D979" s="109">
        <v>0</v>
      </c>
      <c r="E979" s="109">
        <v>0</v>
      </c>
      <c r="F979" s="109">
        <v>0</v>
      </c>
      <c r="G979" s="109">
        <v>0</v>
      </c>
      <c r="H979" s="109">
        <v>0</v>
      </c>
      <c r="I979" s="109">
        <v>17</v>
      </c>
      <c r="J979" s="109">
        <v>13</v>
      </c>
      <c r="K979" s="86">
        <v>38</v>
      </c>
      <c r="L979" s="87"/>
    </row>
    <row r="980" spans="2:12" s="88" customFormat="1" ht="18.75" customHeight="1" x14ac:dyDescent="0.2">
      <c r="B980" s="85" t="s">
        <v>1872</v>
      </c>
      <c r="C980" s="109">
        <v>0</v>
      </c>
      <c r="D980" s="109">
        <v>2</v>
      </c>
      <c r="E980" s="109">
        <v>0</v>
      </c>
      <c r="F980" s="109">
        <v>21</v>
      </c>
      <c r="G980" s="109">
        <v>5</v>
      </c>
      <c r="H980" s="109">
        <v>2</v>
      </c>
      <c r="I980" s="109">
        <v>3</v>
      </c>
      <c r="J980" s="109">
        <v>4</v>
      </c>
      <c r="K980" s="86">
        <v>37</v>
      </c>
      <c r="L980" s="87"/>
    </row>
    <row r="981" spans="2:12" s="88" customFormat="1" ht="18.75" customHeight="1" x14ac:dyDescent="0.2">
      <c r="B981" s="85" t="s">
        <v>1918</v>
      </c>
      <c r="C981" s="109">
        <v>2</v>
      </c>
      <c r="D981" s="109">
        <v>3</v>
      </c>
      <c r="E981" s="109">
        <v>3</v>
      </c>
      <c r="F981" s="109">
        <v>3</v>
      </c>
      <c r="G981" s="109">
        <v>2</v>
      </c>
      <c r="H981" s="109">
        <v>0</v>
      </c>
      <c r="I981" s="109">
        <v>13</v>
      </c>
      <c r="J981" s="109">
        <v>11</v>
      </c>
      <c r="K981" s="86">
        <v>37</v>
      </c>
      <c r="L981" s="87"/>
    </row>
    <row r="982" spans="2:12" s="88" customFormat="1" ht="18.75" customHeight="1" x14ac:dyDescent="0.2">
      <c r="B982" s="85" t="s">
        <v>1873</v>
      </c>
      <c r="C982" s="109">
        <v>3</v>
      </c>
      <c r="D982" s="109">
        <v>0</v>
      </c>
      <c r="E982" s="109">
        <v>1</v>
      </c>
      <c r="F982" s="109">
        <v>0</v>
      </c>
      <c r="G982" s="109">
        <v>14</v>
      </c>
      <c r="H982" s="109">
        <v>17</v>
      </c>
      <c r="I982" s="109">
        <v>0</v>
      </c>
      <c r="J982" s="109">
        <v>2</v>
      </c>
      <c r="K982" s="86">
        <v>37</v>
      </c>
      <c r="L982" s="87"/>
    </row>
    <row r="983" spans="2:12" s="88" customFormat="1" ht="18.75" customHeight="1" x14ac:dyDescent="0.2">
      <c r="B983" s="85" t="s">
        <v>1851</v>
      </c>
      <c r="C983" s="109">
        <v>0</v>
      </c>
      <c r="D983" s="109">
        <v>2</v>
      </c>
      <c r="E983" s="109">
        <v>0</v>
      </c>
      <c r="F983" s="109">
        <v>35</v>
      </c>
      <c r="G983" s="109">
        <v>0</v>
      </c>
      <c r="H983" s="109">
        <v>0</v>
      </c>
      <c r="I983" s="109">
        <v>0</v>
      </c>
      <c r="J983" s="109">
        <v>0</v>
      </c>
      <c r="K983" s="86">
        <v>37</v>
      </c>
      <c r="L983" s="87"/>
    </row>
    <row r="984" spans="2:12" s="88" customFormat="1" ht="18.75" customHeight="1" x14ac:dyDescent="0.2">
      <c r="B984" s="85" t="s">
        <v>1866</v>
      </c>
      <c r="C984" s="109">
        <v>0</v>
      </c>
      <c r="D984" s="109">
        <v>0</v>
      </c>
      <c r="E984" s="109">
        <v>0</v>
      </c>
      <c r="F984" s="109">
        <v>0</v>
      </c>
      <c r="G984" s="109">
        <v>30</v>
      </c>
      <c r="H984" s="109">
        <v>0</v>
      </c>
      <c r="I984" s="109">
        <v>0</v>
      </c>
      <c r="J984" s="109">
        <v>6</v>
      </c>
      <c r="K984" s="86">
        <v>36</v>
      </c>
      <c r="L984" s="87"/>
    </row>
    <row r="985" spans="2:12" s="88" customFormat="1" ht="18.75" customHeight="1" x14ac:dyDescent="0.2">
      <c r="B985" s="85" t="s">
        <v>1899</v>
      </c>
      <c r="C985" s="109">
        <v>1</v>
      </c>
      <c r="D985" s="109">
        <v>5</v>
      </c>
      <c r="E985" s="109">
        <v>16</v>
      </c>
      <c r="F985" s="109">
        <v>0</v>
      </c>
      <c r="G985" s="109">
        <v>0</v>
      </c>
      <c r="H985" s="109">
        <v>0</v>
      </c>
      <c r="I985" s="109">
        <v>7</v>
      </c>
      <c r="J985" s="109">
        <v>7</v>
      </c>
      <c r="K985" s="86">
        <v>36</v>
      </c>
      <c r="L985" s="87"/>
    </row>
    <row r="986" spans="2:12" s="88" customFormat="1" ht="18.75" customHeight="1" x14ac:dyDescent="0.2">
      <c r="B986" s="85" t="s">
        <v>1236</v>
      </c>
      <c r="C986" s="109">
        <v>0</v>
      </c>
      <c r="D986" s="109">
        <v>0</v>
      </c>
      <c r="E986" s="109">
        <v>5</v>
      </c>
      <c r="F986" s="109">
        <v>0</v>
      </c>
      <c r="G986" s="109">
        <v>0</v>
      </c>
      <c r="H986" s="109">
        <v>1</v>
      </c>
      <c r="I986" s="109">
        <v>0</v>
      </c>
      <c r="J986" s="109">
        <v>30</v>
      </c>
      <c r="K986" s="86">
        <v>36</v>
      </c>
      <c r="L986" s="87"/>
    </row>
    <row r="987" spans="2:12" s="88" customFormat="1" ht="18.75" customHeight="1" x14ac:dyDescent="0.2">
      <c r="B987" s="85" t="s">
        <v>1212</v>
      </c>
      <c r="C987" s="109">
        <v>18</v>
      </c>
      <c r="D987" s="109">
        <v>7</v>
      </c>
      <c r="E987" s="109">
        <v>11</v>
      </c>
      <c r="F987" s="109">
        <v>0</v>
      </c>
      <c r="G987" s="109">
        <v>0</v>
      </c>
      <c r="H987" s="109">
        <v>0</v>
      </c>
      <c r="I987" s="109">
        <v>0</v>
      </c>
      <c r="J987" s="109">
        <v>0</v>
      </c>
      <c r="K987" s="86">
        <v>36</v>
      </c>
      <c r="L987" s="87"/>
    </row>
    <row r="988" spans="2:12" s="88" customFormat="1" ht="18.75" customHeight="1" x14ac:dyDescent="0.2">
      <c r="B988" s="85" t="s">
        <v>1190</v>
      </c>
      <c r="C988" s="109">
        <v>7</v>
      </c>
      <c r="D988" s="109">
        <v>0</v>
      </c>
      <c r="E988" s="109">
        <v>0</v>
      </c>
      <c r="F988" s="109">
        <v>2</v>
      </c>
      <c r="G988" s="109">
        <v>27</v>
      </c>
      <c r="H988" s="109">
        <v>0</v>
      </c>
      <c r="I988" s="109">
        <v>0</v>
      </c>
      <c r="J988" s="109">
        <v>0</v>
      </c>
      <c r="K988" s="86">
        <v>36</v>
      </c>
      <c r="L988" s="87"/>
    </row>
    <row r="989" spans="2:12" s="88" customFormat="1" ht="18.75" customHeight="1" x14ac:dyDescent="0.2">
      <c r="B989" s="85" t="s">
        <v>1569</v>
      </c>
      <c r="C989" s="109">
        <v>17</v>
      </c>
      <c r="D989" s="109">
        <v>2</v>
      </c>
      <c r="E989" s="109">
        <v>7</v>
      </c>
      <c r="F989" s="109">
        <v>1</v>
      </c>
      <c r="G989" s="109">
        <v>3</v>
      </c>
      <c r="H989" s="109">
        <v>2</v>
      </c>
      <c r="I989" s="109">
        <v>4</v>
      </c>
      <c r="J989" s="109">
        <v>0</v>
      </c>
      <c r="K989" s="86">
        <v>36</v>
      </c>
      <c r="L989" s="87"/>
    </row>
    <row r="990" spans="2:12" s="88" customFormat="1" ht="18.75" customHeight="1" x14ac:dyDescent="0.2">
      <c r="B990" s="85" t="s">
        <v>1837</v>
      </c>
      <c r="C990" s="109">
        <v>2</v>
      </c>
      <c r="D990" s="109">
        <v>0</v>
      </c>
      <c r="E990" s="109">
        <v>0</v>
      </c>
      <c r="F990" s="109">
        <v>0</v>
      </c>
      <c r="G990" s="109">
        <v>34</v>
      </c>
      <c r="H990" s="109">
        <v>0</v>
      </c>
      <c r="I990" s="109">
        <v>0</v>
      </c>
      <c r="J990" s="109">
        <v>0</v>
      </c>
      <c r="K990" s="86">
        <v>36</v>
      </c>
      <c r="L990" s="87"/>
    </row>
    <row r="991" spans="2:12" s="88" customFormat="1" ht="18.75" customHeight="1" x14ac:dyDescent="0.2">
      <c r="B991" s="85" t="s">
        <v>1766</v>
      </c>
      <c r="C991" s="109">
        <v>0</v>
      </c>
      <c r="D991" s="109">
        <v>4</v>
      </c>
      <c r="E991" s="109">
        <v>4</v>
      </c>
      <c r="F991" s="109">
        <v>0</v>
      </c>
      <c r="G991" s="109">
        <v>4</v>
      </c>
      <c r="H991" s="109">
        <v>0</v>
      </c>
      <c r="I991" s="109">
        <v>0</v>
      </c>
      <c r="J991" s="109">
        <v>23</v>
      </c>
      <c r="K991" s="86">
        <v>35</v>
      </c>
      <c r="L991" s="87"/>
    </row>
    <row r="992" spans="2:12" s="88" customFormat="1" ht="18.75" customHeight="1" x14ac:dyDescent="0.2">
      <c r="B992" s="85" t="s">
        <v>1884</v>
      </c>
      <c r="C992" s="109">
        <v>0</v>
      </c>
      <c r="D992" s="109">
        <v>2</v>
      </c>
      <c r="E992" s="109">
        <v>1</v>
      </c>
      <c r="F992" s="109">
        <v>7</v>
      </c>
      <c r="G992" s="109">
        <v>0</v>
      </c>
      <c r="H992" s="109">
        <v>0</v>
      </c>
      <c r="I992" s="109">
        <v>0</v>
      </c>
      <c r="J992" s="109">
        <v>25</v>
      </c>
      <c r="K992" s="86">
        <v>35</v>
      </c>
      <c r="L992" s="87"/>
    </row>
    <row r="993" spans="2:12" s="88" customFormat="1" ht="18.75" customHeight="1" x14ac:dyDescent="0.2">
      <c r="B993" s="85" t="s">
        <v>1607</v>
      </c>
      <c r="C993" s="109">
        <v>7</v>
      </c>
      <c r="D993" s="109">
        <v>2</v>
      </c>
      <c r="E993" s="109">
        <v>14</v>
      </c>
      <c r="F993" s="109">
        <v>0</v>
      </c>
      <c r="G993" s="109">
        <v>9</v>
      </c>
      <c r="H993" s="109">
        <v>0</v>
      </c>
      <c r="I993" s="109">
        <v>1</v>
      </c>
      <c r="J993" s="109">
        <v>1</v>
      </c>
      <c r="K993" s="86">
        <v>34</v>
      </c>
      <c r="L993" s="87"/>
    </row>
    <row r="994" spans="2:12" s="88" customFormat="1" ht="18.75" customHeight="1" x14ac:dyDescent="0.2">
      <c r="B994" s="85" t="s">
        <v>1896</v>
      </c>
      <c r="C994" s="109">
        <v>20</v>
      </c>
      <c r="D994" s="109">
        <v>1</v>
      </c>
      <c r="E994" s="109">
        <v>0</v>
      </c>
      <c r="F994" s="109">
        <v>0</v>
      </c>
      <c r="G994" s="109">
        <v>0</v>
      </c>
      <c r="H994" s="109">
        <v>0</v>
      </c>
      <c r="I994" s="109">
        <v>8</v>
      </c>
      <c r="J994" s="109">
        <v>5</v>
      </c>
      <c r="K994" s="86">
        <v>34</v>
      </c>
      <c r="L994" s="87"/>
    </row>
    <row r="995" spans="2:12" s="88" customFormat="1" ht="18.75" customHeight="1" x14ac:dyDescent="0.2">
      <c r="B995" s="85" t="s">
        <v>1879</v>
      </c>
      <c r="C995" s="109">
        <v>7</v>
      </c>
      <c r="D995" s="109">
        <v>4</v>
      </c>
      <c r="E995" s="109">
        <v>8</v>
      </c>
      <c r="F995" s="109">
        <v>0</v>
      </c>
      <c r="G995" s="109">
        <v>1</v>
      </c>
      <c r="H995" s="109">
        <v>3</v>
      </c>
      <c r="I995" s="109">
        <v>7</v>
      </c>
      <c r="J995" s="109">
        <v>4</v>
      </c>
      <c r="K995" s="86">
        <v>34</v>
      </c>
      <c r="L995" s="87"/>
    </row>
    <row r="996" spans="2:12" s="88" customFormat="1" ht="18.75" customHeight="1" x14ac:dyDescent="0.2">
      <c r="B996" s="85" t="s">
        <v>1881</v>
      </c>
      <c r="C996" s="109">
        <v>0</v>
      </c>
      <c r="D996" s="109">
        <v>28</v>
      </c>
      <c r="E996" s="109">
        <v>3</v>
      </c>
      <c r="F996" s="109">
        <v>0</v>
      </c>
      <c r="G996" s="109">
        <v>0</v>
      </c>
      <c r="H996" s="109">
        <v>2</v>
      </c>
      <c r="I996" s="109">
        <v>0</v>
      </c>
      <c r="J996" s="109">
        <v>0</v>
      </c>
      <c r="K996" s="86">
        <v>33</v>
      </c>
      <c r="L996" s="87"/>
    </row>
    <row r="997" spans="2:12" s="88" customFormat="1" ht="18.75" customHeight="1" x14ac:dyDescent="0.2">
      <c r="B997" s="85" t="s">
        <v>1883</v>
      </c>
      <c r="C997" s="109">
        <v>0</v>
      </c>
      <c r="D997" s="109">
        <v>0</v>
      </c>
      <c r="E997" s="109">
        <v>0</v>
      </c>
      <c r="F997" s="109">
        <v>0</v>
      </c>
      <c r="G997" s="109">
        <v>22</v>
      </c>
      <c r="H997" s="109">
        <v>0</v>
      </c>
      <c r="I997" s="109">
        <v>6</v>
      </c>
      <c r="J997" s="109">
        <v>5</v>
      </c>
      <c r="K997" s="86">
        <v>33</v>
      </c>
      <c r="L997" s="87"/>
    </row>
    <row r="998" spans="2:12" s="88" customFormat="1" ht="18.75" customHeight="1" x14ac:dyDescent="0.2">
      <c r="B998" s="85" t="s">
        <v>1900</v>
      </c>
      <c r="C998" s="109">
        <v>0</v>
      </c>
      <c r="D998" s="109">
        <v>0</v>
      </c>
      <c r="E998" s="109">
        <v>0</v>
      </c>
      <c r="F998" s="109">
        <v>12</v>
      </c>
      <c r="G998" s="109">
        <v>14</v>
      </c>
      <c r="H998" s="109">
        <v>3</v>
      </c>
      <c r="I998" s="109">
        <v>0</v>
      </c>
      <c r="J998" s="109">
        <v>3</v>
      </c>
      <c r="K998" s="86">
        <v>32</v>
      </c>
      <c r="L998" s="87"/>
    </row>
    <row r="999" spans="2:12" s="88" customFormat="1" ht="18.75" customHeight="1" x14ac:dyDescent="0.2">
      <c r="B999" s="85" t="s">
        <v>1858</v>
      </c>
      <c r="C999" s="109">
        <v>0</v>
      </c>
      <c r="D999" s="109">
        <v>0</v>
      </c>
      <c r="E999" s="109">
        <v>0</v>
      </c>
      <c r="F999" s="109">
        <v>20</v>
      </c>
      <c r="G999" s="109">
        <v>0</v>
      </c>
      <c r="H999" s="109">
        <v>0</v>
      </c>
      <c r="I999" s="109">
        <v>0</v>
      </c>
      <c r="J999" s="109">
        <v>12</v>
      </c>
      <c r="K999" s="86">
        <v>32</v>
      </c>
      <c r="L999" s="87"/>
    </row>
    <row r="1000" spans="2:12" s="88" customFormat="1" ht="18.75" customHeight="1" x14ac:dyDescent="0.2">
      <c r="B1000" s="85" t="s">
        <v>1446</v>
      </c>
      <c r="C1000" s="109">
        <v>0</v>
      </c>
      <c r="D1000" s="109">
        <v>0</v>
      </c>
      <c r="E1000" s="109">
        <v>0</v>
      </c>
      <c r="F1000" s="109">
        <v>10</v>
      </c>
      <c r="G1000" s="109">
        <v>15</v>
      </c>
      <c r="H1000" s="109">
        <v>0</v>
      </c>
      <c r="I1000" s="109">
        <v>7</v>
      </c>
      <c r="J1000" s="109">
        <v>0</v>
      </c>
      <c r="K1000" s="86">
        <v>32</v>
      </c>
      <c r="L1000" s="87"/>
    </row>
    <row r="1001" spans="2:12" s="88" customFormat="1" ht="18.75" customHeight="1" x14ac:dyDescent="0.2">
      <c r="B1001" s="85" t="s">
        <v>1374</v>
      </c>
      <c r="C1001" s="109">
        <v>0</v>
      </c>
      <c r="D1001" s="109">
        <v>0</v>
      </c>
      <c r="E1001" s="109">
        <v>28</v>
      </c>
      <c r="F1001" s="109">
        <v>4</v>
      </c>
      <c r="G1001" s="109">
        <v>0</v>
      </c>
      <c r="H1001" s="109">
        <v>0</v>
      </c>
      <c r="I1001" s="109">
        <v>0</v>
      </c>
      <c r="J1001" s="109">
        <v>0</v>
      </c>
      <c r="K1001" s="86">
        <v>32</v>
      </c>
      <c r="L1001" s="87"/>
    </row>
    <row r="1002" spans="2:12" s="88" customFormat="1" ht="18.75" customHeight="1" x14ac:dyDescent="0.2">
      <c r="B1002" s="85" t="s">
        <v>1880</v>
      </c>
      <c r="C1002" s="109">
        <v>32</v>
      </c>
      <c r="D1002" s="109">
        <v>0</v>
      </c>
      <c r="E1002" s="109">
        <v>0</v>
      </c>
      <c r="F1002" s="109">
        <v>0</v>
      </c>
      <c r="G1002" s="109">
        <v>0</v>
      </c>
      <c r="H1002" s="109">
        <v>0</v>
      </c>
      <c r="I1002" s="109">
        <v>0</v>
      </c>
      <c r="J1002" s="109">
        <v>0</v>
      </c>
      <c r="K1002" s="86">
        <v>32</v>
      </c>
      <c r="L1002" s="87"/>
    </row>
    <row r="1003" spans="2:12" s="88" customFormat="1" ht="18.75" customHeight="1" x14ac:dyDescent="0.2">
      <c r="B1003" s="85" t="s">
        <v>3131</v>
      </c>
      <c r="C1003" s="109">
        <v>0</v>
      </c>
      <c r="D1003" s="109">
        <v>0</v>
      </c>
      <c r="E1003" s="109">
        <v>0</v>
      </c>
      <c r="F1003" s="109">
        <v>1</v>
      </c>
      <c r="G1003" s="109">
        <v>4</v>
      </c>
      <c r="H1003" s="109">
        <v>0</v>
      </c>
      <c r="I1003" s="109">
        <v>19</v>
      </c>
      <c r="J1003" s="109">
        <v>8</v>
      </c>
      <c r="K1003" s="86">
        <v>32</v>
      </c>
      <c r="L1003" s="87"/>
    </row>
    <row r="1004" spans="2:12" s="88" customFormat="1" ht="18.75" customHeight="1" x14ac:dyDescent="0.2">
      <c r="B1004" s="85" t="s">
        <v>2122</v>
      </c>
      <c r="C1004" s="109">
        <v>0</v>
      </c>
      <c r="D1004" s="109">
        <v>2</v>
      </c>
      <c r="E1004" s="109">
        <v>2</v>
      </c>
      <c r="F1004" s="109">
        <v>0</v>
      </c>
      <c r="G1004" s="109">
        <v>0</v>
      </c>
      <c r="H1004" s="109">
        <v>2</v>
      </c>
      <c r="I1004" s="109">
        <v>2</v>
      </c>
      <c r="J1004" s="109">
        <v>24</v>
      </c>
      <c r="K1004" s="86">
        <v>32</v>
      </c>
      <c r="L1004" s="87"/>
    </row>
    <row r="1005" spans="2:12" s="88" customFormat="1" ht="18.75" customHeight="1" x14ac:dyDescent="0.2">
      <c r="B1005" s="85" t="s">
        <v>1891</v>
      </c>
      <c r="C1005" s="109">
        <v>0</v>
      </c>
      <c r="D1005" s="109">
        <v>0</v>
      </c>
      <c r="E1005" s="109">
        <v>4</v>
      </c>
      <c r="F1005" s="109">
        <v>22</v>
      </c>
      <c r="G1005" s="109">
        <v>4</v>
      </c>
      <c r="H1005" s="109">
        <v>0</v>
      </c>
      <c r="I1005" s="109">
        <v>0</v>
      </c>
      <c r="J1005" s="109">
        <v>1</v>
      </c>
      <c r="K1005" s="86">
        <v>31</v>
      </c>
      <c r="L1005" s="87"/>
    </row>
    <row r="1006" spans="2:12" s="88" customFormat="1" ht="18.75" customHeight="1" x14ac:dyDescent="0.2">
      <c r="B1006" s="85" t="s">
        <v>1893</v>
      </c>
      <c r="C1006" s="109">
        <v>0</v>
      </c>
      <c r="D1006" s="109">
        <v>31</v>
      </c>
      <c r="E1006" s="109">
        <v>0</v>
      </c>
      <c r="F1006" s="109">
        <v>0</v>
      </c>
      <c r="G1006" s="109">
        <v>0</v>
      </c>
      <c r="H1006" s="109">
        <v>0</v>
      </c>
      <c r="I1006" s="109">
        <v>0</v>
      </c>
      <c r="J1006" s="109">
        <v>0</v>
      </c>
      <c r="K1006" s="86">
        <v>31</v>
      </c>
      <c r="L1006" s="87"/>
    </row>
    <row r="1007" spans="2:12" s="88" customFormat="1" ht="18.75" customHeight="1" x14ac:dyDescent="0.2">
      <c r="B1007" s="85" t="s">
        <v>1844</v>
      </c>
      <c r="C1007" s="109">
        <v>0</v>
      </c>
      <c r="D1007" s="109">
        <v>0</v>
      </c>
      <c r="E1007" s="109">
        <v>0</v>
      </c>
      <c r="F1007" s="109">
        <v>9</v>
      </c>
      <c r="G1007" s="109">
        <v>11</v>
      </c>
      <c r="H1007" s="109">
        <v>0</v>
      </c>
      <c r="I1007" s="109">
        <v>0</v>
      </c>
      <c r="J1007" s="109">
        <v>11</v>
      </c>
      <c r="K1007" s="86">
        <v>31</v>
      </c>
      <c r="L1007" s="87"/>
    </row>
    <row r="1008" spans="2:12" s="88" customFormat="1" ht="18.75" customHeight="1" x14ac:dyDescent="0.2">
      <c r="B1008" s="85" t="s">
        <v>1904</v>
      </c>
      <c r="C1008" s="109">
        <v>6</v>
      </c>
      <c r="D1008" s="109">
        <v>0</v>
      </c>
      <c r="E1008" s="109">
        <v>8</v>
      </c>
      <c r="F1008" s="109">
        <v>0</v>
      </c>
      <c r="G1008" s="109">
        <v>0</v>
      </c>
      <c r="H1008" s="109">
        <v>0</v>
      </c>
      <c r="I1008" s="109">
        <v>0</v>
      </c>
      <c r="J1008" s="109">
        <v>17</v>
      </c>
      <c r="K1008" s="86">
        <v>31</v>
      </c>
      <c r="L1008" s="87"/>
    </row>
    <row r="1009" spans="2:12" s="88" customFormat="1" ht="18.75" customHeight="1" x14ac:dyDescent="0.2">
      <c r="B1009" s="85" t="s">
        <v>1869</v>
      </c>
      <c r="C1009" s="109">
        <v>2</v>
      </c>
      <c r="D1009" s="109">
        <v>0</v>
      </c>
      <c r="E1009" s="109">
        <v>0</v>
      </c>
      <c r="F1009" s="109">
        <v>12</v>
      </c>
      <c r="G1009" s="109">
        <v>12</v>
      </c>
      <c r="H1009" s="109">
        <v>0</v>
      </c>
      <c r="I1009" s="109">
        <v>5</v>
      </c>
      <c r="J1009" s="109">
        <v>0</v>
      </c>
      <c r="K1009" s="86">
        <v>31</v>
      </c>
      <c r="L1009" s="87"/>
    </row>
    <row r="1010" spans="2:12" s="88" customFormat="1" ht="18.75" customHeight="1" x14ac:dyDescent="0.2">
      <c r="B1010" s="85" t="s">
        <v>1162</v>
      </c>
      <c r="C1010" s="109">
        <v>3</v>
      </c>
      <c r="D1010" s="109">
        <v>7</v>
      </c>
      <c r="E1010" s="109">
        <v>3</v>
      </c>
      <c r="F1010" s="109">
        <v>5</v>
      </c>
      <c r="G1010" s="109">
        <v>2</v>
      </c>
      <c r="H1010" s="109">
        <v>8</v>
      </c>
      <c r="I1010" s="109">
        <v>2</v>
      </c>
      <c r="J1010" s="109">
        <v>0</v>
      </c>
      <c r="K1010" s="86">
        <v>30</v>
      </c>
      <c r="L1010" s="87"/>
    </row>
    <row r="1011" spans="2:12" s="88" customFormat="1" ht="18.75" customHeight="1" x14ac:dyDescent="0.2">
      <c r="B1011" s="85" t="s">
        <v>1895</v>
      </c>
      <c r="C1011" s="109">
        <v>0</v>
      </c>
      <c r="D1011" s="109">
        <v>0</v>
      </c>
      <c r="E1011" s="109">
        <v>0</v>
      </c>
      <c r="F1011" s="109">
        <v>0</v>
      </c>
      <c r="G1011" s="109">
        <v>20</v>
      </c>
      <c r="H1011" s="109">
        <v>10</v>
      </c>
      <c r="I1011" s="109">
        <v>0</v>
      </c>
      <c r="J1011" s="109">
        <v>0</v>
      </c>
      <c r="K1011" s="86">
        <v>30</v>
      </c>
      <c r="L1011" s="87"/>
    </row>
    <row r="1012" spans="2:12" s="88" customFormat="1" ht="18.75" customHeight="1" x14ac:dyDescent="0.2">
      <c r="B1012" s="85" t="s">
        <v>1984</v>
      </c>
      <c r="C1012" s="109">
        <v>0</v>
      </c>
      <c r="D1012" s="109">
        <v>0</v>
      </c>
      <c r="E1012" s="109">
        <v>0</v>
      </c>
      <c r="F1012" s="109">
        <v>0</v>
      </c>
      <c r="G1012" s="109">
        <v>0</v>
      </c>
      <c r="H1012" s="109">
        <v>0</v>
      </c>
      <c r="I1012" s="109">
        <v>18</v>
      </c>
      <c r="J1012" s="109">
        <v>12</v>
      </c>
      <c r="K1012" s="86">
        <v>30</v>
      </c>
      <c r="L1012" s="87"/>
    </row>
    <row r="1013" spans="2:12" s="88" customFormat="1" ht="18.75" customHeight="1" x14ac:dyDescent="0.2">
      <c r="B1013" s="85" t="s">
        <v>3156</v>
      </c>
      <c r="C1013" s="109">
        <v>0</v>
      </c>
      <c r="D1013" s="109">
        <v>0</v>
      </c>
      <c r="E1013" s="109">
        <v>0</v>
      </c>
      <c r="F1013" s="109">
        <v>0</v>
      </c>
      <c r="G1013" s="109">
        <v>0</v>
      </c>
      <c r="H1013" s="109">
        <v>0</v>
      </c>
      <c r="I1013" s="109">
        <v>29</v>
      </c>
      <c r="J1013" s="109">
        <v>0</v>
      </c>
      <c r="K1013" s="86">
        <v>29</v>
      </c>
      <c r="L1013" s="87"/>
    </row>
    <row r="1014" spans="2:12" s="88" customFormat="1" ht="18.75" customHeight="1" x14ac:dyDescent="0.2">
      <c r="B1014" s="85" t="s">
        <v>1902</v>
      </c>
      <c r="C1014" s="109">
        <v>0</v>
      </c>
      <c r="D1014" s="109">
        <v>29</v>
      </c>
      <c r="E1014" s="109">
        <v>0</v>
      </c>
      <c r="F1014" s="109">
        <v>0</v>
      </c>
      <c r="G1014" s="109">
        <v>0</v>
      </c>
      <c r="H1014" s="109">
        <v>0</v>
      </c>
      <c r="I1014" s="109">
        <v>0</v>
      </c>
      <c r="J1014" s="109">
        <v>0</v>
      </c>
      <c r="K1014" s="86">
        <v>29</v>
      </c>
      <c r="L1014" s="87"/>
    </row>
    <row r="1015" spans="2:12" s="88" customFormat="1" ht="18.75" customHeight="1" x14ac:dyDescent="0.2">
      <c r="B1015" s="85" t="s">
        <v>1765</v>
      </c>
      <c r="C1015" s="109">
        <v>0</v>
      </c>
      <c r="D1015" s="109">
        <v>0</v>
      </c>
      <c r="E1015" s="109">
        <v>0</v>
      </c>
      <c r="F1015" s="109">
        <v>3</v>
      </c>
      <c r="G1015" s="109">
        <v>12</v>
      </c>
      <c r="H1015" s="109">
        <v>12</v>
      </c>
      <c r="I1015" s="109">
        <v>1</v>
      </c>
      <c r="J1015" s="109">
        <v>0</v>
      </c>
      <c r="K1015" s="86">
        <v>28</v>
      </c>
      <c r="L1015" s="87"/>
    </row>
    <row r="1016" spans="2:12" s="88" customFormat="1" ht="18.75" customHeight="1" x14ac:dyDescent="0.2">
      <c r="B1016" s="85" t="s">
        <v>1618</v>
      </c>
      <c r="C1016" s="109">
        <v>28</v>
      </c>
      <c r="D1016" s="109">
        <v>0</v>
      </c>
      <c r="E1016" s="109">
        <v>0</v>
      </c>
      <c r="F1016" s="109">
        <v>0</v>
      </c>
      <c r="G1016" s="109">
        <v>0</v>
      </c>
      <c r="H1016" s="109">
        <v>0</v>
      </c>
      <c r="I1016" s="109">
        <v>0</v>
      </c>
      <c r="J1016" s="109">
        <v>0</v>
      </c>
      <c r="K1016" s="86">
        <v>28</v>
      </c>
      <c r="L1016" s="87"/>
    </row>
    <row r="1017" spans="2:12" s="88" customFormat="1" ht="18.75" customHeight="1" x14ac:dyDescent="0.2">
      <c r="B1017" s="85" t="s">
        <v>1906</v>
      </c>
      <c r="C1017" s="109">
        <v>0</v>
      </c>
      <c r="D1017" s="109">
        <v>0</v>
      </c>
      <c r="E1017" s="109">
        <v>0</v>
      </c>
      <c r="F1017" s="109">
        <v>0</v>
      </c>
      <c r="G1017" s="109">
        <v>0</v>
      </c>
      <c r="H1017" s="109">
        <v>28</v>
      </c>
      <c r="I1017" s="109">
        <v>0</v>
      </c>
      <c r="J1017" s="109">
        <v>0</v>
      </c>
      <c r="K1017" s="86">
        <v>28</v>
      </c>
      <c r="L1017" s="87"/>
    </row>
    <row r="1018" spans="2:12" s="88" customFormat="1" ht="18.75" customHeight="1" x14ac:dyDescent="0.2">
      <c r="B1018" s="85" t="s">
        <v>1047</v>
      </c>
      <c r="C1018" s="109">
        <v>0</v>
      </c>
      <c r="D1018" s="109">
        <v>10</v>
      </c>
      <c r="E1018" s="109">
        <v>10</v>
      </c>
      <c r="F1018" s="109">
        <v>0</v>
      </c>
      <c r="G1018" s="109">
        <v>0</v>
      </c>
      <c r="H1018" s="109">
        <v>8</v>
      </c>
      <c r="I1018" s="109">
        <v>0</v>
      </c>
      <c r="J1018" s="109">
        <v>0</v>
      </c>
      <c r="K1018" s="86">
        <v>28</v>
      </c>
      <c r="L1018" s="87"/>
    </row>
    <row r="1019" spans="2:12" s="88" customFormat="1" ht="18.75" customHeight="1" x14ac:dyDescent="0.2">
      <c r="B1019" s="85" t="s">
        <v>1179</v>
      </c>
      <c r="C1019" s="109">
        <v>3</v>
      </c>
      <c r="D1019" s="109">
        <v>0</v>
      </c>
      <c r="E1019" s="109">
        <v>0</v>
      </c>
      <c r="F1019" s="109">
        <v>0</v>
      </c>
      <c r="G1019" s="109">
        <v>8</v>
      </c>
      <c r="H1019" s="109">
        <v>8</v>
      </c>
      <c r="I1019" s="109">
        <v>9</v>
      </c>
      <c r="J1019" s="109">
        <v>0</v>
      </c>
      <c r="K1019" s="86">
        <v>28</v>
      </c>
      <c r="L1019" s="87"/>
    </row>
    <row r="1020" spans="2:12" s="88" customFormat="1" ht="18.75" customHeight="1" x14ac:dyDescent="0.2">
      <c r="B1020" s="85" t="s">
        <v>1908</v>
      </c>
      <c r="C1020" s="109">
        <v>28</v>
      </c>
      <c r="D1020" s="109">
        <v>0</v>
      </c>
      <c r="E1020" s="109">
        <v>0</v>
      </c>
      <c r="F1020" s="109">
        <v>0</v>
      </c>
      <c r="G1020" s="109">
        <v>0</v>
      </c>
      <c r="H1020" s="109">
        <v>0</v>
      </c>
      <c r="I1020" s="109">
        <v>0</v>
      </c>
      <c r="J1020" s="109">
        <v>0</v>
      </c>
      <c r="K1020" s="86">
        <v>28</v>
      </c>
      <c r="L1020" s="87"/>
    </row>
    <row r="1021" spans="2:12" s="88" customFormat="1" ht="18.75" customHeight="1" x14ac:dyDescent="0.2">
      <c r="B1021" s="85" t="s">
        <v>3020</v>
      </c>
      <c r="C1021" s="109">
        <v>0</v>
      </c>
      <c r="D1021" s="109">
        <v>0</v>
      </c>
      <c r="E1021" s="109">
        <v>0</v>
      </c>
      <c r="F1021" s="109">
        <v>0</v>
      </c>
      <c r="G1021" s="109">
        <v>4</v>
      </c>
      <c r="H1021" s="109">
        <v>2</v>
      </c>
      <c r="I1021" s="109">
        <v>11</v>
      </c>
      <c r="J1021" s="109">
        <v>10</v>
      </c>
      <c r="K1021" s="86">
        <v>27</v>
      </c>
      <c r="L1021" s="87"/>
    </row>
    <row r="1022" spans="2:12" s="88" customFormat="1" ht="18.75" customHeight="1" x14ac:dyDescent="0.2">
      <c r="B1022" s="85" t="s">
        <v>1718</v>
      </c>
      <c r="C1022" s="109">
        <v>0</v>
      </c>
      <c r="D1022" s="109">
        <v>0</v>
      </c>
      <c r="E1022" s="109">
        <v>0</v>
      </c>
      <c r="F1022" s="109">
        <v>11</v>
      </c>
      <c r="G1022" s="109">
        <v>3</v>
      </c>
      <c r="H1022" s="109">
        <v>4</v>
      </c>
      <c r="I1022" s="109">
        <v>2</v>
      </c>
      <c r="J1022" s="109">
        <v>7</v>
      </c>
      <c r="K1022" s="86">
        <v>27</v>
      </c>
      <c r="L1022" s="87"/>
    </row>
    <row r="1023" spans="2:12" s="88" customFormat="1" ht="18.75" customHeight="1" x14ac:dyDescent="0.2">
      <c r="B1023" s="85" t="s">
        <v>1914</v>
      </c>
      <c r="C1023" s="109">
        <v>0</v>
      </c>
      <c r="D1023" s="109">
        <v>0</v>
      </c>
      <c r="E1023" s="109">
        <v>0</v>
      </c>
      <c r="F1023" s="109">
        <v>8</v>
      </c>
      <c r="G1023" s="109">
        <v>0</v>
      </c>
      <c r="H1023" s="109">
        <v>0</v>
      </c>
      <c r="I1023" s="109">
        <v>0</v>
      </c>
      <c r="J1023" s="109">
        <v>19</v>
      </c>
      <c r="K1023" s="86">
        <v>27</v>
      </c>
      <c r="L1023" s="87"/>
    </row>
    <row r="1024" spans="2:12" s="88" customFormat="1" ht="18.75" customHeight="1" x14ac:dyDescent="0.2">
      <c r="B1024" s="85" t="s">
        <v>1934</v>
      </c>
      <c r="C1024" s="109">
        <v>0</v>
      </c>
      <c r="D1024" s="109">
        <v>0</v>
      </c>
      <c r="E1024" s="109">
        <v>0</v>
      </c>
      <c r="F1024" s="109">
        <v>0</v>
      </c>
      <c r="G1024" s="109">
        <v>0</v>
      </c>
      <c r="H1024" s="109">
        <v>0</v>
      </c>
      <c r="I1024" s="109">
        <v>24</v>
      </c>
      <c r="J1024" s="109">
        <v>3</v>
      </c>
      <c r="K1024" s="86">
        <v>27</v>
      </c>
      <c r="L1024" s="87"/>
    </row>
    <row r="1025" spans="2:12" s="88" customFormat="1" ht="18.75" customHeight="1" x14ac:dyDescent="0.2">
      <c r="B1025" s="85" t="s">
        <v>1911</v>
      </c>
      <c r="C1025" s="109">
        <v>0</v>
      </c>
      <c r="D1025" s="109">
        <v>0</v>
      </c>
      <c r="E1025" s="109">
        <v>0</v>
      </c>
      <c r="F1025" s="109">
        <v>0</v>
      </c>
      <c r="G1025" s="109">
        <v>0</v>
      </c>
      <c r="H1025" s="109">
        <v>27</v>
      </c>
      <c r="I1025" s="109">
        <v>0</v>
      </c>
      <c r="J1025" s="109">
        <v>0</v>
      </c>
      <c r="K1025" s="86">
        <v>27</v>
      </c>
      <c r="L1025" s="87"/>
    </row>
    <row r="1026" spans="2:12" s="88" customFormat="1" ht="18.75" customHeight="1" x14ac:dyDescent="0.2">
      <c r="B1026" s="85" t="s">
        <v>1149</v>
      </c>
      <c r="C1026" s="109">
        <v>0</v>
      </c>
      <c r="D1026" s="109">
        <v>0</v>
      </c>
      <c r="E1026" s="109">
        <v>0</v>
      </c>
      <c r="F1026" s="109">
        <v>0</v>
      </c>
      <c r="G1026" s="109">
        <v>0</v>
      </c>
      <c r="H1026" s="109">
        <v>0</v>
      </c>
      <c r="I1026" s="109">
        <v>26</v>
      </c>
      <c r="J1026" s="109">
        <v>0</v>
      </c>
      <c r="K1026" s="86">
        <v>26</v>
      </c>
      <c r="L1026" s="87"/>
    </row>
    <row r="1027" spans="2:12" s="88" customFormat="1" ht="18.75" customHeight="1" x14ac:dyDescent="0.2">
      <c r="B1027" s="85" t="s">
        <v>1915</v>
      </c>
      <c r="C1027" s="109">
        <v>0</v>
      </c>
      <c r="D1027" s="109">
        <v>0</v>
      </c>
      <c r="E1027" s="109">
        <v>26</v>
      </c>
      <c r="F1027" s="109">
        <v>0</v>
      </c>
      <c r="G1027" s="109">
        <v>0</v>
      </c>
      <c r="H1027" s="109">
        <v>0</v>
      </c>
      <c r="I1027" s="109">
        <v>0</v>
      </c>
      <c r="J1027" s="109">
        <v>0</v>
      </c>
      <c r="K1027" s="86">
        <v>26</v>
      </c>
      <c r="L1027" s="87"/>
    </row>
    <row r="1028" spans="2:12" s="88" customFormat="1" ht="18.75" customHeight="1" x14ac:dyDescent="0.2">
      <c r="B1028" s="85" t="s">
        <v>1917</v>
      </c>
      <c r="C1028" s="109">
        <v>26</v>
      </c>
      <c r="D1028" s="109">
        <v>0</v>
      </c>
      <c r="E1028" s="109">
        <v>0</v>
      </c>
      <c r="F1028" s="109">
        <v>0</v>
      </c>
      <c r="G1028" s="109">
        <v>0</v>
      </c>
      <c r="H1028" s="109">
        <v>0</v>
      </c>
      <c r="I1028" s="109">
        <v>0</v>
      </c>
      <c r="J1028" s="109">
        <v>0</v>
      </c>
      <c r="K1028" s="86">
        <v>26</v>
      </c>
      <c r="L1028" s="87"/>
    </row>
    <row r="1029" spans="2:12" s="88" customFormat="1" ht="18.75" customHeight="1" x14ac:dyDescent="0.2">
      <c r="B1029" s="85" t="s">
        <v>1919</v>
      </c>
      <c r="C1029" s="109">
        <v>0</v>
      </c>
      <c r="D1029" s="109">
        <v>0</v>
      </c>
      <c r="E1029" s="109">
        <v>26</v>
      </c>
      <c r="F1029" s="109">
        <v>0</v>
      </c>
      <c r="G1029" s="109">
        <v>0</v>
      </c>
      <c r="H1029" s="109">
        <v>0</v>
      </c>
      <c r="I1029" s="109">
        <v>0</v>
      </c>
      <c r="J1029" s="109">
        <v>0</v>
      </c>
      <c r="K1029" s="86">
        <v>26</v>
      </c>
      <c r="L1029" s="87"/>
    </row>
    <row r="1030" spans="2:12" s="88" customFormat="1" ht="18.75" customHeight="1" x14ac:dyDescent="0.2">
      <c r="B1030" s="85" t="s">
        <v>1922</v>
      </c>
      <c r="C1030" s="109">
        <v>26</v>
      </c>
      <c r="D1030" s="109">
        <v>0</v>
      </c>
      <c r="E1030" s="109">
        <v>0</v>
      </c>
      <c r="F1030" s="109">
        <v>0</v>
      </c>
      <c r="G1030" s="109">
        <v>0</v>
      </c>
      <c r="H1030" s="109">
        <v>0</v>
      </c>
      <c r="I1030" s="109">
        <v>0</v>
      </c>
      <c r="J1030" s="109">
        <v>0</v>
      </c>
      <c r="K1030" s="86">
        <v>26</v>
      </c>
      <c r="L1030" s="87"/>
    </row>
    <row r="1031" spans="2:12" s="88" customFormat="1" ht="18.75" customHeight="1" x14ac:dyDescent="0.2">
      <c r="B1031" s="85" t="s">
        <v>1511</v>
      </c>
      <c r="C1031" s="109">
        <v>0</v>
      </c>
      <c r="D1031" s="109">
        <v>0</v>
      </c>
      <c r="E1031" s="109">
        <v>24</v>
      </c>
      <c r="F1031" s="109">
        <v>2</v>
      </c>
      <c r="G1031" s="109">
        <v>0</v>
      </c>
      <c r="H1031" s="109">
        <v>0</v>
      </c>
      <c r="I1031" s="109">
        <v>0</v>
      </c>
      <c r="J1031" s="109">
        <v>0</v>
      </c>
      <c r="K1031" s="86">
        <v>26</v>
      </c>
      <c r="L1031" s="87"/>
    </row>
    <row r="1032" spans="2:12" s="88" customFormat="1" ht="18.75" customHeight="1" x14ac:dyDescent="0.2">
      <c r="B1032" s="85" t="s">
        <v>1923</v>
      </c>
      <c r="C1032" s="109">
        <v>0</v>
      </c>
      <c r="D1032" s="109">
        <v>0</v>
      </c>
      <c r="E1032" s="109">
        <v>10</v>
      </c>
      <c r="F1032" s="109">
        <v>16</v>
      </c>
      <c r="G1032" s="109">
        <v>0</v>
      </c>
      <c r="H1032" s="109">
        <v>0</v>
      </c>
      <c r="I1032" s="109">
        <v>0</v>
      </c>
      <c r="J1032" s="109">
        <v>0</v>
      </c>
      <c r="K1032" s="86">
        <v>26</v>
      </c>
      <c r="L1032" s="87"/>
    </row>
    <row r="1033" spans="2:12" s="88" customFormat="1" ht="18.75" customHeight="1" x14ac:dyDescent="0.2">
      <c r="B1033" s="85" t="s">
        <v>1935</v>
      </c>
      <c r="C1033" s="109">
        <v>0</v>
      </c>
      <c r="D1033" s="109">
        <v>0</v>
      </c>
      <c r="E1033" s="109">
        <v>0</v>
      </c>
      <c r="F1033" s="109">
        <v>0</v>
      </c>
      <c r="G1033" s="109">
        <v>0</v>
      </c>
      <c r="H1033" s="109">
        <v>0</v>
      </c>
      <c r="I1033" s="109">
        <v>24</v>
      </c>
      <c r="J1033" s="109">
        <v>2</v>
      </c>
      <c r="K1033" s="86">
        <v>26</v>
      </c>
      <c r="L1033" s="87"/>
    </row>
    <row r="1034" spans="2:12" s="88" customFormat="1" ht="18.75" customHeight="1" x14ac:dyDescent="0.2">
      <c r="B1034" s="85" t="s">
        <v>1888</v>
      </c>
      <c r="C1034" s="109">
        <v>1</v>
      </c>
      <c r="D1034" s="109">
        <v>9</v>
      </c>
      <c r="E1034" s="109">
        <v>2</v>
      </c>
      <c r="F1034" s="109">
        <v>0</v>
      </c>
      <c r="G1034" s="109">
        <v>0</v>
      </c>
      <c r="H1034" s="109">
        <v>2</v>
      </c>
      <c r="I1034" s="109">
        <v>9</v>
      </c>
      <c r="J1034" s="109">
        <v>3</v>
      </c>
      <c r="K1034" s="86">
        <v>26</v>
      </c>
      <c r="L1034" s="87"/>
    </row>
    <row r="1035" spans="2:12" s="88" customFormat="1" ht="18.75" customHeight="1" x14ac:dyDescent="0.2">
      <c r="B1035" s="85" t="s">
        <v>1826</v>
      </c>
      <c r="C1035" s="109">
        <v>0</v>
      </c>
      <c r="D1035" s="109">
        <v>0</v>
      </c>
      <c r="E1035" s="109">
        <v>0</v>
      </c>
      <c r="F1035" s="109">
        <v>0</v>
      </c>
      <c r="G1035" s="109">
        <v>0</v>
      </c>
      <c r="H1035" s="109">
        <v>12</v>
      </c>
      <c r="I1035" s="109">
        <v>13</v>
      </c>
      <c r="J1035" s="109">
        <v>0</v>
      </c>
      <c r="K1035" s="86">
        <v>25</v>
      </c>
      <c r="L1035" s="87"/>
    </row>
    <row r="1036" spans="2:12" s="88" customFormat="1" ht="18.75" customHeight="1" x14ac:dyDescent="0.2">
      <c r="B1036" s="85" t="s">
        <v>2027</v>
      </c>
      <c r="C1036" s="109">
        <v>0</v>
      </c>
      <c r="D1036" s="109">
        <v>0</v>
      </c>
      <c r="E1036" s="109">
        <v>0</v>
      </c>
      <c r="F1036" s="109">
        <v>0</v>
      </c>
      <c r="G1036" s="109">
        <v>0</v>
      </c>
      <c r="H1036" s="109">
        <v>0</v>
      </c>
      <c r="I1036" s="109">
        <v>0</v>
      </c>
      <c r="J1036" s="109">
        <v>25</v>
      </c>
      <c r="K1036" s="86">
        <v>25</v>
      </c>
      <c r="L1036" s="87"/>
    </row>
    <row r="1037" spans="2:12" s="88" customFormat="1" ht="18.75" customHeight="1" x14ac:dyDescent="0.2">
      <c r="B1037" s="85" t="s">
        <v>3027</v>
      </c>
      <c r="C1037" s="109">
        <v>0</v>
      </c>
      <c r="D1037" s="109">
        <v>0</v>
      </c>
      <c r="E1037" s="109">
        <v>0</v>
      </c>
      <c r="F1037" s="109">
        <v>0</v>
      </c>
      <c r="G1037" s="109">
        <v>0</v>
      </c>
      <c r="H1037" s="109">
        <v>25</v>
      </c>
      <c r="I1037" s="109">
        <v>0</v>
      </c>
      <c r="J1037" s="109">
        <v>0</v>
      </c>
      <c r="K1037" s="86">
        <v>25</v>
      </c>
      <c r="L1037" s="87"/>
    </row>
    <row r="1038" spans="2:12" s="88" customFormat="1" ht="18.75" customHeight="1" x14ac:dyDescent="0.2">
      <c r="B1038" s="85" t="s">
        <v>1874</v>
      </c>
      <c r="C1038" s="109">
        <v>25</v>
      </c>
      <c r="D1038" s="109">
        <v>0</v>
      </c>
      <c r="E1038" s="109">
        <v>0</v>
      </c>
      <c r="F1038" s="109">
        <v>0</v>
      </c>
      <c r="G1038" s="109">
        <v>0</v>
      </c>
      <c r="H1038" s="109">
        <v>0</v>
      </c>
      <c r="I1038" s="109">
        <v>0</v>
      </c>
      <c r="J1038" s="109">
        <v>0</v>
      </c>
      <c r="K1038" s="86">
        <v>25</v>
      </c>
      <c r="L1038" s="87"/>
    </row>
    <row r="1039" spans="2:12" s="88" customFormat="1" ht="18.75" customHeight="1" x14ac:dyDescent="0.2">
      <c r="B1039" s="85" t="s">
        <v>1928</v>
      </c>
      <c r="C1039" s="109">
        <v>0</v>
      </c>
      <c r="D1039" s="109">
        <v>0</v>
      </c>
      <c r="E1039" s="109">
        <v>0</v>
      </c>
      <c r="F1039" s="109">
        <v>0</v>
      </c>
      <c r="G1039" s="109">
        <v>0</v>
      </c>
      <c r="H1039" s="109">
        <v>24</v>
      </c>
      <c r="I1039" s="109">
        <v>0</v>
      </c>
      <c r="J1039" s="109">
        <v>0</v>
      </c>
      <c r="K1039" s="86">
        <v>24</v>
      </c>
      <c r="L1039" s="87"/>
    </row>
    <row r="1040" spans="2:12" s="88" customFormat="1" ht="18.75" customHeight="1" x14ac:dyDescent="0.2">
      <c r="B1040" s="85" t="s">
        <v>2215</v>
      </c>
      <c r="C1040" s="109">
        <v>0</v>
      </c>
      <c r="D1040" s="109">
        <v>2</v>
      </c>
      <c r="E1040" s="109">
        <v>0</v>
      </c>
      <c r="F1040" s="109">
        <v>0</v>
      </c>
      <c r="G1040" s="109">
        <v>3</v>
      </c>
      <c r="H1040" s="109">
        <v>0</v>
      </c>
      <c r="I1040" s="109">
        <v>1</v>
      </c>
      <c r="J1040" s="109">
        <v>18</v>
      </c>
      <c r="K1040" s="86">
        <v>24</v>
      </c>
      <c r="L1040" s="87"/>
    </row>
    <row r="1041" spans="2:12" s="88" customFormat="1" ht="18.75" customHeight="1" x14ac:dyDescent="0.2">
      <c r="B1041" s="85" t="s">
        <v>1929</v>
      </c>
      <c r="C1041" s="109">
        <v>0</v>
      </c>
      <c r="D1041" s="109">
        <v>0</v>
      </c>
      <c r="E1041" s="109">
        <v>15</v>
      </c>
      <c r="F1041" s="109">
        <v>0</v>
      </c>
      <c r="G1041" s="109">
        <v>0</v>
      </c>
      <c r="H1041" s="109">
        <v>8</v>
      </c>
      <c r="I1041" s="109">
        <v>1</v>
      </c>
      <c r="J1041" s="109">
        <v>0</v>
      </c>
      <c r="K1041" s="86">
        <v>24</v>
      </c>
      <c r="L1041" s="87"/>
    </row>
    <row r="1042" spans="2:12" s="88" customFormat="1" ht="18.75" customHeight="1" x14ac:dyDescent="0.2">
      <c r="B1042" s="85" t="s">
        <v>2055</v>
      </c>
      <c r="C1042" s="109">
        <v>0</v>
      </c>
      <c r="D1042" s="109">
        <v>0</v>
      </c>
      <c r="E1042" s="109">
        <v>0</v>
      </c>
      <c r="F1042" s="109">
        <v>0</v>
      </c>
      <c r="G1042" s="109">
        <v>0</v>
      </c>
      <c r="H1042" s="109">
        <v>0</v>
      </c>
      <c r="I1042" s="109">
        <v>12</v>
      </c>
      <c r="J1042" s="109">
        <v>12</v>
      </c>
      <c r="K1042" s="86">
        <v>24</v>
      </c>
      <c r="L1042" s="87"/>
    </row>
    <row r="1043" spans="2:12" s="88" customFormat="1" ht="18.75" customHeight="1" x14ac:dyDescent="0.2">
      <c r="B1043" s="85" t="s">
        <v>1997</v>
      </c>
      <c r="C1043" s="109">
        <v>0</v>
      </c>
      <c r="D1043" s="109">
        <v>0</v>
      </c>
      <c r="E1043" s="109">
        <v>0</v>
      </c>
      <c r="F1043" s="109">
        <v>4</v>
      </c>
      <c r="G1043" s="109">
        <v>7</v>
      </c>
      <c r="H1043" s="109">
        <v>0</v>
      </c>
      <c r="I1043" s="109">
        <v>0</v>
      </c>
      <c r="J1043" s="109">
        <v>13</v>
      </c>
      <c r="K1043" s="86">
        <v>24</v>
      </c>
      <c r="L1043" s="87"/>
    </row>
    <row r="1044" spans="2:12" s="88" customFormat="1" ht="18.75" customHeight="1" x14ac:dyDescent="0.2">
      <c r="B1044" s="85" t="s">
        <v>1932</v>
      </c>
      <c r="C1044" s="109">
        <v>0</v>
      </c>
      <c r="D1044" s="109">
        <v>24</v>
      </c>
      <c r="E1044" s="109">
        <v>0</v>
      </c>
      <c r="F1044" s="109">
        <v>0</v>
      </c>
      <c r="G1044" s="109">
        <v>0</v>
      </c>
      <c r="H1044" s="109">
        <v>0</v>
      </c>
      <c r="I1044" s="109">
        <v>0</v>
      </c>
      <c r="J1044" s="109">
        <v>0</v>
      </c>
      <c r="K1044" s="86">
        <v>24</v>
      </c>
      <c r="L1044" s="87"/>
    </row>
    <row r="1045" spans="2:12" s="88" customFormat="1" ht="18.75" customHeight="1" x14ac:dyDescent="0.2">
      <c r="B1045" s="85" t="s">
        <v>1890</v>
      </c>
      <c r="C1045" s="109">
        <v>0</v>
      </c>
      <c r="D1045" s="109">
        <v>0</v>
      </c>
      <c r="E1045" s="109">
        <v>0</v>
      </c>
      <c r="F1045" s="109">
        <v>3</v>
      </c>
      <c r="G1045" s="109">
        <v>0</v>
      </c>
      <c r="H1045" s="109">
        <v>7</v>
      </c>
      <c r="I1045" s="109">
        <v>14</v>
      </c>
      <c r="J1045" s="109">
        <v>0</v>
      </c>
      <c r="K1045" s="86">
        <v>24</v>
      </c>
      <c r="L1045" s="87"/>
    </row>
    <row r="1046" spans="2:12" s="88" customFormat="1" ht="18.75" customHeight="1" x14ac:dyDescent="0.2">
      <c r="B1046" s="85" t="s">
        <v>1954</v>
      </c>
      <c r="C1046" s="109">
        <v>8</v>
      </c>
      <c r="D1046" s="109">
        <v>0</v>
      </c>
      <c r="E1046" s="109">
        <v>0</v>
      </c>
      <c r="F1046" s="109">
        <v>0</v>
      </c>
      <c r="G1046" s="109">
        <v>12</v>
      </c>
      <c r="H1046" s="109">
        <v>0</v>
      </c>
      <c r="I1046" s="109">
        <v>0</v>
      </c>
      <c r="J1046" s="109">
        <v>3</v>
      </c>
      <c r="K1046" s="86">
        <v>23</v>
      </c>
      <c r="L1046" s="87"/>
    </row>
    <row r="1047" spans="2:12" s="88" customFormat="1" ht="18.75" customHeight="1" x14ac:dyDescent="0.2">
      <c r="B1047" s="85" t="s">
        <v>1955</v>
      </c>
      <c r="C1047" s="109">
        <v>0</v>
      </c>
      <c r="D1047" s="109">
        <v>0</v>
      </c>
      <c r="E1047" s="109">
        <v>2</v>
      </c>
      <c r="F1047" s="109">
        <v>0</v>
      </c>
      <c r="G1047" s="109">
        <v>0</v>
      </c>
      <c r="H1047" s="109">
        <v>0</v>
      </c>
      <c r="I1047" s="109">
        <v>4</v>
      </c>
      <c r="J1047" s="109">
        <v>17</v>
      </c>
      <c r="K1047" s="86">
        <v>23</v>
      </c>
      <c r="L1047" s="87"/>
    </row>
    <row r="1048" spans="2:12" s="88" customFormat="1" ht="18.75" customHeight="1" x14ac:dyDescent="0.2">
      <c r="B1048" s="85" t="s">
        <v>3157</v>
      </c>
      <c r="C1048" s="109">
        <v>0</v>
      </c>
      <c r="D1048" s="109">
        <v>0</v>
      </c>
      <c r="E1048" s="109">
        <v>0</v>
      </c>
      <c r="F1048" s="109">
        <v>0</v>
      </c>
      <c r="G1048" s="109">
        <v>0</v>
      </c>
      <c r="H1048" s="109">
        <v>0</v>
      </c>
      <c r="I1048" s="109">
        <v>0</v>
      </c>
      <c r="J1048" s="109">
        <v>23</v>
      </c>
      <c r="K1048" s="86">
        <v>23</v>
      </c>
      <c r="L1048" s="87"/>
    </row>
    <row r="1049" spans="2:12" s="88" customFormat="1" ht="18.75" customHeight="1" x14ac:dyDescent="0.2">
      <c r="B1049" s="85" t="s">
        <v>1938</v>
      </c>
      <c r="C1049" s="109">
        <v>0</v>
      </c>
      <c r="D1049" s="109">
        <v>0</v>
      </c>
      <c r="E1049" s="109">
        <v>8</v>
      </c>
      <c r="F1049" s="109">
        <v>6</v>
      </c>
      <c r="G1049" s="109">
        <v>0</v>
      </c>
      <c r="H1049" s="109">
        <v>0</v>
      </c>
      <c r="I1049" s="109">
        <v>0</v>
      </c>
      <c r="J1049" s="109">
        <v>9</v>
      </c>
      <c r="K1049" s="86">
        <v>23</v>
      </c>
      <c r="L1049" s="87"/>
    </row>
    <row r="1050" spans="2:12" s="88" customFormat="1" ht="18.75" customHeight="1" x14ac:dyDescent="0.2">
      <c r="B1050" s="85" t="s">
        <v>1937</v>
      </c>
      <c r="C1050" s="109">
        <v>0</v>
      </c>
      <c r="D1050" s="109">
        <v>8</v>
      </c>
      <c r="E1050" s="109">
        <v>5</v>
      </c>
      <c r="F1050" s="109">
        <v>5</v>
      </c>
      <c r="G1050" s="109">
        <v>5</v>
      </c>
      <c r="H1050" s="109">
        <v>0</v>
      </c>
      <c r="I1050" s="109">
        <v>0</v>
      </c>
      <c r="J1050" s="109">
        <v>0</v>
      </c>
      <c r="K1050" s="86">
        <v>23</v>
      </c>
      <c r="L1050" s="87"/>
    </row>
    <row r="1051" spans="2:12" s="88" customFormat="1" ht="18.75" customHeight="1" x14ac:dyDescent="0.2">
      <c r="B1051" s="85" t="s">
        <v>1940</v>
      </c>
      <c r="C1051" s="109">
        <v>0</v>
      </c>
      <c r="D1051" s="109">
        <v>0</v>
      </c>
      <c r="E1051" s="109">
        <v>0</v>
      </c>
      <c r="F1051" s="109">
        <v>0</v>
      </c>
      <c r="G1051" s="109">
        <v>0</v>
      </c>
      <c r="H1051" s="109">
        <v>17</v>
      </c>
      <c r="I1051" s="109">
        <v>6</v>
      </c>
      <c r="J1051" s="109">
        <v>0</v>
      </c>
      <c r="K1051" s="86">
        <v>23</v>
      </c>
      <c r="L1051" s="87"/>
    </row>
    <row r="1052" spans="2:12" s="88" customFormat="1" ht="18.75" customHeight="1" x14ac:dyDescent="0.2">
      <c r="B1052" s="85" t="s">
        <v>3044</v>
      </c>
      <c r="C1052" s="109">
        <v>0</v>
      </c>
      <c r="D1052" s="109">
        <v>0</v>
      </c>
      <c r="E1052" s="109">
        <v>0</v>
      </c>
      <c r="F1052" s="109">
        <v>0</v>
      </c>
      <c r="G1052" s="109">
        <v>6</v>
      </c>
      <c r="H1052" s="109">
        <v>8</v>
      </c>
      <c r="I1052" s="109">
        <v>0</v>
      </c>
      <c r="J1052" s="109">
        <v>9</v>
      </c>
      <c r="K1052" s="86">
        <v>23</v>
      </c>
      <c r="L1052" s="87"/>
    </row>
    <row r="1053" spans="2:12" s="88" customFormat="1" ht="18.75" customHeight="1" x14ac:dyDescent="0.2">
      <c r="B1053" s="85" t="s">
        <v>1977</v>
      </c>
      <c r="C1053" s="109">
        <v>0</v>
      </c>
      <c r="D1053" s="109">
        <v>0</v>
      </c>
      <c r="E1053" s="109">
        <v>12</v>
      </c>
      <c r="F1053" s="109">
        <v>0</v>
      </c>
      <c r="G1053" s="109">
        <v>0</v>
      </c>
      <c r="H1053" s="109">
        <v>6</v>
      </c>
      <c r="I1053" s="109">
        <v>0</v>
      </c>
      <c r="J1053" s="109">
        <v>4</v>
      </c>
      <c r="K1053" s="86">
        <v>22</v>
      </c>
      <c r="L1053" s="87"/>
    </row>
    <row r="1054" spans="2:12" s="88" customFormat="1" ht="18.75" customHeight="1" x14ac:dyDescent="0.2">
      <c r="B1054" s="85" t="s">
        <v>1436</v>
      </c>
      <c r="C1054" s="109">
        <v>0</v>
      </c>
      <c r="D1054" s="109">
        <v>0</v>
      </c>
      <c r="E1054" s="109">
        <v>0</v>
      </c>
      <c r="F1054" s="109">
        <v>11</v>
      </c>
      <c r="G1054" s="109">
        <v>11</v>
      </c>
      <c r="H1054" s="109">
        <v>0</v>
      </c>
      <c r="I1054" s="109">
        <v>0</v>
      </c>
      <c r="J1054" s="109">
        <v>0</v>
      </c>
      <c r="K1054" s="86">
        <v>22</v>
      </c>
      <c r="L1054" s="87"/>
    </row>
    <row r="1055" spans="2:12" s="88" customFormat="1" ht="18.75" customHeight="1" x14ac:dyDescent="0.2">
      <c r="B1055" s="85" t="s">
        <v>1968</v>
      </c>
      <c r="C1055" s="109">
        <v>0</v>
      </c>
      <c r="D1055" s="109">
        <v>0</v>
      </c>
      <c r="E1055" s="109">
        <v>8</v>
      </c>
      <c r="F1055" s="109">
        <v>0</v>
      </c>
      <c r="G1055" s="109">
        <v>2</v>
      </c>
      <c r="H1055" s="109">
        <v>0</v>
      </c>
      <c r="I1055" s="109">
        <v>6</v>
      </c>
      <c r="J1055" s="109">
        <v>6</v>
      </c>
      <c r="K1055" s="86">
        <v>22</v>
      </c>
      <c r="L1055" s="87"/>
    </row>
    <row r="1056" spans="2:12" s="88" customFormat="1" ht="18.75" customHeight="1" x14ac:dyDescent="0.2">
      <c r="B1056" s="85" t="s">
        <v>1945</v>
      </c>
      <c r="C1056" s="109">
        <v>18</v>
      </c>
      <c r="D1056" s="109">
        <v>0</v>
      </c>
      <c r="E1056" s="109">
        <v>0</v>
      </c>
      <c r="F1056" s="109">
        <v>0</v>
      </c>
      <c r="G1056" s="109">
        <v>0</v>
      </c>
      <c r="H1056" s="109">
        <v>0</v>
      </c>
      <c r="I1056" s="109">
        <v>0</v>
      </c>
      <c r="J1056" s="109">
        <v>4</v>
      </c>
      <c r="K1056" s="86">
        <v>22</v>
      </c>
      <c r="L1056" s="87"/>
    </row>
    <row r="1057" spans="2:12" s="88" customFormat="1" ht="18.75" customHeight="1" x14ac:dyDescent="0.2">
      <c r="B1057" s="85" t="s">
        <v>1943</v>
      </c>
      <c r="C1057" s="109">
        <v>0</v>
      </c>
      <c r="D1057" s="109">
        <v>0</v>
      </c>
      <c r="E1057" s="109">
        <v>2</v>
      </c>
      <c r="F1057" s="109">
        <v>0</v>
      </c>
      <c r="G1057" s="109">
        <v>0</v>
      </c>
      <c r="H1057" s="109">
        <v>20</v>
      </c>
      <c r="I1057" s="109">
        <v>0</v>
      </c>
      <c r="J1057" s="109">
        <v>0</v>
      </c>
      <c r="K1057" s="86">
        <v>22</v>
      </c>
      <c r="L1057" s="87"/>
    </row>
    <row r="1058" spans="2:12" s="88" customFormat="1" ht="18.75" customHeight="1" x14ac:dyDescent="0.2">
      <c r="B1058" s="85" t="s">
        <v>2098</v>
      </c>
      <c r="C1058" s="109">
        <v>0</v>
      </c>
      <c r="D1058" s="109">
        <v>0</v>
      </c>
      <c r="E1058" s="109">
        <v>0</v>
      </c>
      <c r="F1058" s="109">
        <v>2</v>
      </c>
      <c r="G1058" s="109">
        <v>0</v>
      </c>
      <c r="H1058" s="109">
        <v>0</v>
      </c>
      <c r="I1058" s="109">
        <v>8</v>
      </c>
      <c r="J1058" s="109">
        <v>12</v>
      </c>
      <c r="K1058" s="86">
        <v>22</v>
      </c>
      <c r="L1058" s="87"/>
    </row>
    <row r="1059" spans="2:12" s="88" customFormat="1" ht="18.75" customHeight="1" x14ac:dyDescent="0.2">
      <c r="B1059" s="85" t="s">
        <v>1146</v>
      </c>
      <c r="C1059" s="109">
        <v>0</v>
      </c>
      <c r="D1059" s="109">
        <v>0</v>
      </c>
      <c r="E1059" s="109">
        <v>0</v>
      </c>
      <c r="F1059" s="109">
        <v>0</v>
      </c>
      <c r="G1059" s="109">
        <v>22</v>
      </c>
      <c r="H1059" s="109">
        <v>0</v>
      </c>
      <c r="I1059" s="109">
        <v>0</v>
      </c>
      <c r="J1059" s="109">
        <v>0</v>
      </c>
      <c r="K1059" s="86">
        <v>22</v>
      </c>
      <c r="L1059" s="87"/>
    </row>
    <row r="1060" spans="2:12" s="88" customFormat="1" ht="18.75" customHeight="1" x14ac:dyDescent="0.2">
      <c r="B1060" s="85" t="s">
        <v>1947</v>
      </c>
      <c r="C1060" s="109">
        <v>0</v>
      </c>
      <c r="D1060" s="109">
        <v>22</v>
      </c>
      <c r="E1060" s="109">
        <v>0</v>
      </c>
      <c r="F1060" s="109">
        <v>0</v>
      </c>
      <c r="G1060" s="109">
        <v>0</v>
      </c>
      <c r="H1060" s="109">
        <v>0</v>
      </c>
      <c r="I1060" s="109">
        <v>0</v>
      </c>
      <c r="J1060" s="109">
        <v>0</v>
      </c>
      <c r="K1060" s="86">
        <v>22</v>
      </c>
      <c r="L1060" s="87"/>
    </row>
    <row r="1061" spans="2:12" s="88" customFormat="1" ht="18.75" customHeight="1" x14ac:dyDescent="0.2">
      <c r="B1061" s="85" t="s">
        <v>1487</v>
      </c>
      <c r="C1061" s="109">
        <v>0</v>
      </c>
      <c r="D1061" s="109">
        <v>0</v>
      </c>
      <c r="E1061" s="109">
        <v>0</v>
      </c>
      <c r="F1061" s="109">
        <v>0</v>
      </c>
      <c r="G1061" s="109">
        <v>0</v>
      </c>
      <c r="H1061" s="109">
        <v>0</v>
      </c>
      <c r="I1061" s="109">
        <v>0</v>
      </c>
      <c r="J1061" s="109">
        <v>22</v>
      </c>
      <c r="K1061" s="86">
        <v>22</v>
      </c>
      <c r="L1061" s="87"/>
    </row>
    <row r="1062" spans="2:12" s="88" customFormat="1" ht="18.75" customHeight="1" x14ac:dyDescent="0.2">
      <c r="B1062" s="85" t="s">
        <v>1946</v>
      </c>
      <c r="C1062" s="109">
        <v>0</v>
      </c>
      <c r="D1062" s="109">
        <v>0</v>
      </c>
      <c r="E1062" s="109">
        <v>0</v>
      </c>
      <c r="F1062" s="109">
        <v>0</v>
      </c>
      <c r="G1062" s="109">
        <v>0</v>
      </c>
      <c r="H1062" s="109">
        <v>21</v>
      </c>
      <c r="I1062" s="109">
        <v>1</v>
      </c>
      <c r="J1062" s="109">
        <v>0</v>
      </c>
      <c r="K1062" s="86">
        <v>22</v>
      </c>
      <c r="L1062" s="87"/>
    </row>
    <row r="1063" spans="2:12" s="88" customFormat="1" ht="18.75" customHeight="1" x14ac:dyDescent="0.2">
      <c r="B1063" s="85" t="s">
        <v>1903</v>
      </c>
      <c r="C1063" s="109">
        <v>0</v>
      </c>
      <c r="D1063" s="109">
        <v>0</v>
      </c>
      <c r="E1063" s="109">
        <v>0</v>
      </c>
      <c r="F1063" s="109">
        <v>3</v>
      </c>
      <c r="G1063" s="109">
        <v>0</v>
      </c>
      <c r="H1063" s="109">
        <v>0</v>
      </c>
      <c r="I1063" s="109">
        <v>18</v>
      </c>
      <c r="J1063" s="109">
        <v>0</v>
      </c>
      <c r="K1063" s="86">
        <v>21</v>
      </c>
      <c r="L1063" s="87"/>
    </row>
    <row r="1064" spans="2:12" s="88" customFormat="1" ht="18.75" customHeight="1" x14ac:dyDescent="0.2">
      <c r="B1064" s="85" t="s">
        <v>1949</v>
      </c>
      <c r="C1064" s="109">
        <v>0</v>
      </c>
      <c r="D1064" s="109">
        <v>0</v>
      </c>
      <c r="E1064" s="109">
        <v>0</v>
      </c>
      <c r="F1064" s="109">
        <v>0</v>
      </c>
      <c r="G1064" s="109">
        <v>0</v>
      </c>
      <c r="H1064" s="109">
        <v>21</v>
      </c>
      <c r="I1064" s="109">
        <v>0</v>
      </c>
      <c r="J1064" s="109">
        <v>0</v>
      </c>
      <c r="K1064" s="86">
        <v>21</v>
      </c>
      <c r="L1064" s="87"/>
    </row>
    <row r="1065" spans="2:12" s="88" customFormat="1" ht="18.75" customHeight="1" x14ac:dyDescent="0.2">
      <c r="B1065" s="85" t="s">
        <v>2131</v>
      </c>
      <c r="C1065" s="109">
        <v>3</v>
      </c>
      <c r="D1065" s="109">
        <v>0</v>
      </c>
      <c r="E1065" s="109">
        <v>0</v>
      </c>
      <c r="F1065" s="109">
        <v>0</v>
      </c>
      <c r="G1065" s="109">
        <v>0</v>
      </c>
      <c r="H1065" s="109">
        <v>0</v>
      </c>
      <c r="I1065" s="109">
        <v>5</v>
      </c>
      <c r="J1065" s="109">
        <v>13</v>
      </c>
      <c r="K1065" s="86">
        <v>21</v>
      </c>
      <c r="L1065" s="87"/>
    </row>
    <row r="1066" spans="2:12" s="88" customFormat="1" ht="18.75" customHeight="1" x14ac:dyDescent="0.2">
      <c r="B1066" s="85" t="s">
        <v>1950</v>
      </c>
      <c r="C1066" s="109">
        <v>0</v>
      </c>
      <c r="D1066" s="109">
        <v>0</v>
      </c>
      <c r="E1066" s="109">
        <v>0</v>
      </c>
      <c r="F1066" s="109">
        <v>0</v>
      </c>
      <c r="G1066" s="109">
        <v>10</v>
      </c>
      <c r="H1066" s="109">
        <v>0</v>
      </c>
      <c r="I1066" s="109">
        <v>11</v>
      </c>
      <c r="J1066" s="109">
        <v>0</v>
      </c>
      <c r="K1066" s="86">
        <v>21</v>
      </c>
      <c r="L1066" s="87"/>
    </row>
    <row r="1067" spans="2:12" s="88" customFormat="1" ht="18.75" customHeight="1" x14ac:dyDescent="0.2">
      <c r="B1067" s="85" t="s">
        <v>1836</v>
      </c>
      <c r="C1067" s="109">
        <v>6</v>
      </c>
      <c r="D1067" s="109">
        <v>0</v>
      </c>
      <c r="E1067" s="109">
        <v>4</v>
      </c>
      <c r="F1067" s="109">
        <v>3</v>
      </c>
      <c r="G1067" s="109">
        <v>1</v>
      </c>
      <c r="H1067" s="109">
        <v>0</v>
      </c>
      <c r="I1067" s="109">
        <v>1</v>
      </c>
      <c r="J1067" s="109">
        <v>6</v>
      </c>
      <c r="K1067" s="86">
        <v>21</v>
      </c>
      <c r="L1067" s="87"/>
    </row>
    <row r="1068" spans="2:12" s="88" customFormat="1" ht="18.75" customHeight="1" x14ac:dyDescent="0.2">
      <c r="B1068" s="85" t="s">
        <v>3036</v>
      </c>
      <c r="C1068" s="109">
        <v>0</v>
      </c>
      <c r="D1068" s="109">
        <v>0</v>
      </c>
      <c r="E1068" s="109">
        <v>0</v>
      </c>
      <c r="F1068" s="109">
        <v>0</v>
      </c>
      <c r="G1068" s="109">
        <v>0</v>
      </c>
      <c r="H1068" s="109">
        <v>0</v>
      </c>
      <c r="I1068" s="109">
        <v>0</v>
      </c>
      <c r="J1068" s="109">
        <v>21</v>
      </c>
      <c r="K1068" s="86">
        <v>21</v>
      </c>
      <c r="L1068" s="87"/>
    </row>
    <row r="1069" spans="2:12" s="88" customFormat="1" ht="18.75" customHeight="1" x14ac:dyDescent="0.2">
      <c r="B1069" s="85" t="s">
        <v>1167</v>
      </c>
      <c r="C1069" s="109">
        <v>0</v>
      </c>
      <c r="D1069" s="109">
        <v>6</v>
      </c>
      <c r="E1069" s="109">
        <v>0</v>
      </c>
      <c r="F1069" s="109">
        <v>0</v>
      </c>
      <c r="G1069" s="109">
        <v>9</v>
      </c>
      <c r="H1069" s="109">
        <v>0</v>
      </c>
      <c r="I1069" s="109">
        <v>4</v>
      </c>
      <c r="J1069" s="109">
        <v>2</v>
      </c>
      <c r="K1069" s="86">
        <v>21</v>
      </c>
      <c r="L1069" s="87"/>
    </row>
    <row r="1070" spans="2:12" s="88" customFormat="1" ht="18.75" customHeight="1" x14ac:dyDescent="0.2">
      <c r="B1070" s="85" t="s">
        <v>1894</v>
      </c>
      <c r="C1070" s="109">
        <v>9</v>
      </c>
      <c r="D1070" s="109">
        <v>0</v>
      </c>
      <c r="E1070" s="109">
        <v>0</v>
      </c>
      <c r="F1070" s="109">
        <v>0</v>
      </c>
      <c r="G1070" s="109">
        <v>6</v>
      </c>
      <c r="H1070" s="109">
        <v>0</v>
      </c>
      <c r="I1070" s="109">
        <v>6</v>
      </c>
      <c r="J1070" s="109">
        <v>0</v>
      </c>
      <c r="K1070" s="86">
        <v>21</v>
      </c>
      <c r="L1070" s="87"/>
    </row>
    <row r="1071" spans="2:12" s="88" customFormat="1" ht="18.75" customHeight="1" x14ac:dyDescent="0.2">
      <c r="B1071" s="85" t="s">
        <v>1916</v>
      </c>
      <c r="C1071" s="109">
        <v>7</v>
      </c>
      <c r="D1071" s="109">
        <v>0</v>
      </c>
      <c r="E1071" s="109">
        <v>0</v>
      </c>
      <c r="F1071" s="109">
        <v>0</v>
      </c>
      <c r="G1071" s="109">
        <v>0</v>
      </c>
      <c r="H1071" s="109">
        <v>0</v>
      </c>
      <c r="I1071" s="109">
        <v>13</v>
      </c>
      <c r="J1071" s="109">
        <v>0</v>
      </c>
      <c r="K1071" s="86">
        <v>20</v>
      </c>
      <c r="L1071" s="87"/>
    </row>
    <row r="1072" spans="2:12" s="88" customFormat="1" ht="18.75" customHeight="1" x14ac:dyDescent="0.2">
      <c r="B1072" s="85" t="s">
        <v>3246</v>
      </c>
      <c r="C1072" s="109">
        <v>0</v>
      </c>
      <c r="D1072" s="109">
        <v>0</v>
      </c>
      <c r="E1072" s="109">
        <v>0</v>
      </c>
      <c r="F1072" s="109">
        <v>0</v>
      </c>
      <c r="G1072" s="109">
        <v>0</v>
      </c>
      <c r="H1072" s="109">
        <v>0</v>
      </c>
      <c r="I1072" s="109">
        <v>0</v>
      </c>
      <c r="J1072" s="109">
        <v>20</v>
      </c>
      <c r="K1072" s="86">
        <v>20</v>
      </c>
      <c r="L1072" s="87"/>
    </row>
    <row r="1073" spans="2:12" s="88" customFormat="1" ht="18.75" customHeight="1" x14ac:dyDescent="0.2">
      <c r="B1073" s="85" t="s">
        <v>1944</v>
      </c>
      <c r="C1073" s="109">
        <v>4</v>
      </c>
      <c r="D1073" s="109">
        <v>0</v>
      </c>
      <c r="E1073" s="109">
        <v>4</v>
      </c>
      <c r="F1073" s="109">
        <v>0</v>
      </c>
      <c r="G1073" s="109">
        <v>4</v>
      </c>
      <c r="H1073" s="109">
        <v>0</v>
      </c>
      <c r="I1073" s="109">
        <v>6</v>
      </c>
      <c r="J1073" s="109">
        <v>2</v>
      </c>
      <c r="K1073" s="86">
        <v>20</v>
      </c>
      <c r="L1073" s="87"/>
    </row>
    <row r="1074" spans="2:12" s="88" customFormat="1" ht="18.75" customHeight="1" x14ac:dyDescent="0.2">
      <c r="B1074" s="85" t="s">
        <v>1957</v>
      </c>
      <c r="C1074" s="109">
        <v>0</v>
      </c>
      <c r="D1074" s="109">
        <v>0</v>
      </c>
      <c r="E1074" s="109">
        <v>0</v>
      </c>
      <c r="F1074" s="109">
        <v>20</v>
      </c>
      <c r="G1074" s="109">
        <v>0</v>
      </c>
      <c r="H1074" s="109">
        <v>0</v>
      </c>
      <c r="I1074" s="109">
        <v>0</v>
      </c>
      <c r="J1074" s="109">
        <v>0</v>
      </c>
      <c r="K1074" s="86">
        <v>20</v>
      </c>
      <c r="L1074" s="87"/>
    </row>
    <row r="1075" spans="2:12" s="88" customFormat="1" ht="18.75" customHeight="1" x14ac:dyDescent="0.2">
      <c r="B1075" s="85" t="s">
        <v>1964</v>
      </c>
      <c r="C1075" s="109">
        <v>0</v>
      </c>
      <c r="D1075" s="109">
        <v>0</v>
      </c>
      <c r="E1075" s="109">
        <v>0</v>
      </c>
      <c r="F1075" s="109">
        <v>0</v>
      </c>
      <c r="G1075" s="109">
        <v>11</v>
      </c>
      <c r="H1075" s="109">
        <v>8</v>
      </c>
      <c r="I1075" s="109">
        <v>0</v>
      </c>
      <c r="J1075" s="109">
        <v>0</v>
      </c>
      <c r="K1075" s="86">
        <v>19</v>
      </c>
      <c r="L1075" s="87"/>
    </row>
    <row r="1076" spans="2:12" s="88" customFormat="1" ht="18.75" customHeight="1" x14ac:dyDescent="0.2">
      <c r="B1076" s="85" t="s">
        <v>1965</v>
      </c>
      <c r="C1076" s="109">
        <v>4</v>
      </c>
      <c r="D1076" s="109">
        <v>0</v>
      </c>
      <c r="E1076" s="109">
        <v>0</v>
      </c>
      <c r="F1076" s="109">
        <v>1</v>
      </c>
      <c r="G1076" s="109">
        <v>4</v>
      </c>
      <c r="H1076" s="109">
        <v>0</v>
      </c>
      <c r="I1076" s="109">
        <v>10</v>
      </c>
      <c r="J1076" s="109">
        <v>0</v>
      </c>
      <c r="K1076" s="86">
        <v>19</v>
      </c>
      <c r="L1076" s="87"/>
    </row>
    <row r="1077" spans="2:12" s="88" customFormat="1" ht="18.75" customHeight="1" x14ac:dyDescent="0.2">
      <c r="B1077" s="85" t="s">
        <v>1966</v>
      </c>
      <c r="C1077" s="109">
        <v>19</v>
      </c>
      <c r="D1077" s="109">
        <v>0</v>
      </c>
      <c r="E1077" s="109">
        <v>0</v>
      </c>
      <c r="F1077" s="109">
        <v>0</v>
      </c>
      <c r="G1077" s="109">
        <v>0</v>
      </c>
      <c r="H1077" s="109">
        <v>0</v>
      </c>
      <c r="I1077" s="109">
        <v>0</v>
      </c>
      <c r="J1077" s="109">
        <v>0</v>
      </c>
      <c r="K1077" s="86">
        <v>19</v>
      </c>
      <c r="L1077" s="87"/>
    </row>
    <row r="1078" spans="2:12" s="88" customFormat="1" ht="18.75" customHeight="1" x14ac:dyDescent="0.2">
      <c r="B1078" s="85" t="s">
        <v>1969</v>
      </c>
      <c r="C1078" s="109">
        <v>0</v>
      </c>
      <c r="D1078" s="109">
        <v>4</v>
      </c>
      <c r="E1078" s="109">
        <v>0</v>
      </c>
      <c r="F1078" s="109">
        <v>0</v>
      </c>
      <c r="G1078" s="109">
        <v>0</v>
      </c>
      <c r="H1078" s="109">
        <v>0</v>
      </c>
      <c r="I1078" s="109">
        <v>0</v>
      </c>
      <c r="J1078" s="109">
        <v>15</v>
      </c>
      <c r="K1078" s="86">
        <v>19</v>
      </c>
      <c r="L1078" s="87"/>
    </row>
    <row r="1079" spans="2:12" s="88" customFormat="1" ht="18.75" customHeight="1" x14ac:dyDescent="0.2">
      <c r="B1079" s="85" t="s">
        <v>1930</v>
      </c>
      <c r="C1079" s="109">
        <v>0</v>
      </c>
      <c r="D1079" s="109">
        <v>0</v>
      </c>
      <c r="E1079" s="109">
        <v>0</v>
      </c>
      <c r="F1079" s="109">
        <v>0</v>
      </c>
      <c r="G1079" s="109">
        <v>0</v>
      </c>
      <c r="H1079" s="109">
        <v>0</v>
      </c>
      <c r="I1079" s="109">
        <v>19</v>
      </c>
      <c r="J1079" s="109">
        <v>0</v>
      </c>
      <c r="K1079" s="86">
        <v>19</v>
      </c>
      <c r="L1079" s="87"/>
    </row>
    <row r="1080" spans="2:12" s="88" customFormat="1" ht="18.75" customHeight="1" x14ac:dyDescent="0.2">
      <c r="B1080" s="85" t="s">
        <v>1970</v>
      </c>
      <c r="C1080" s="109">
        <v>0</v>
      </c>
      <c r="D1080" s="109">
        <v>0</v>
      </c>
      <c r="E1080" s="109">
        <v>0</v>
      </c>
      <c r="F1080" s="109">
        <v>0</v>
      </c>
      <c r="G1080" s="109">
        <v>0</v>
      </c>
      <c r="H1080" s="109">
        <v>0</v>
      </c>
      <c r="I1080" s="109">
        <v>19</v>
      </c>
      <c r="J1080" s="109">
        <v>0</v>
      </c>
      <c r="K1080" s="86">
        <v>19</v>
      </c>
      <c r="L1080" s="87"/>
    </row>
    <row r="1081" spans="2:12" s="88" customFormat="1" ht="18.75" customHeight="1" x14ac:dyDescent="0.2">
      <c r="B1081" s="85" t="s">
        <v>2077</v>
      </c>
      <c r="C1081" s="109">
        <v>0</v>
      </c>
      <c r="D1081" s="109">
        <v>0</v>
      </c>
      <c r="E1081" s="109">
        <v>0</v>
      </c>
      <c r="F1081" s="109">
        <v>0</v>
      </c>
      <c r="G1081" s="109">
        <v>0</v>
      </c>
      <c r="H1081" s="109">
        <v>0</v>
      </c>
      <c r="I1081" s="109">
        <v>11</v>
      </c>
      <c r="J1081" s="109">
        <v>8</v>
      </c>
      <c r="K1081" s="86">
        <v>19</v>
      </c>
      <c r="L1081" s="87"/>
    </row>
    <row r="1082" spans="2:12" s="88" customFormat="1" ht="18.75" customHeight="1" x14ac:dyDescent="0.2">
      <c r="B1082" s="85" t="s">
        <v>1978</v>
      </c>
      <c r="C1082" s="109">
        <v>0</v>
      </c>
      <c r="D1082" s="109">
        <v>0</v>
      </c>
      <c r="E1082" s="109">
        <v>0</v>
      </c>
      <c r="F1082" s="109">
        <v>0</v>
      </c>
      <c r="G1082" s="109">
        <v>0</v>
      </c>
      <c r="H1082" s="109">
        <v>18</v>
      </c>
      <c r="I1082" s="109">
        <v>0</v>
      </c>
      <c r="J1082" s="109">
        <v>0</v>
      </c>
      <c r="K1082" s="86">
        <v>18</v>
      </c>
      <c r="L1082" s="87"/>
    </row>
    <row r="1083" spans="2:12" s="88" customFormat="1" ht="18.75" customHeight="1" x14ac:dyDescent="0.2">
      <c r="B1083" s="85" t="s">
        <v>1981</v>
      </c>
      <c r="C1083" s="109">
        <v>0</v>
      </c>
      <c r="D1083" s="109">
        <v>0</v>
      </c>
      <c r="E1083" s="109">
        <v>0</v>
      </c>
      <c r="F1083" s="109">
        <v>0</v>
      </c>
      <c r="G1083" s="109">
        <v>9</v>
      </c>
      <c r="H1083" s="109">
        <v>9</v>
      </c>
      <c r="I1083" s="109">
        <v>0</v>
      </c>
      <c r="J1083" s="109">
        <v>0</v>
      </c>
      <c r="K1083" s="86">
        <v>18</v>
      </c>
      <c r="L1083" s="87"/>
    </row>
    <row r="1084" spans="2:12" s="88" customFormat="1" ht="18.75" customHeight="1" x14ac:dyDescent="0.2">
      <c r="B1084" s="85" t="s">
        <v>1817</v>
      </c>
      <c r="C1084" s="109">
        <v>0</v>
      </c>
      <c r="D1084" s="109">
        <v>4</v>
      </c>
      <c r="E1084" s="109">
        <v>0</v>
      </c>
      <c r="F1084" s="109">
        <v>0</v>
      </c>
      <c r="G1084" s="109">
        <v>14</v>
      </c>
      <c r="H1084" s="109">
        <v>0</v>
      </c>
      <c r="I1084" s="109">
        <v>0</v>
      </c>
      <c r="J1084" s="109">
        <v>0</v>
      </c>
      <c r="K1084" s="86">
        <v>18</v>
      </c>
      <c r="L1084" s="87"/>
    </row>
    <row r="1085" spans="2:12" s="88" customFormat="1" ht="18.75" customHeight="1" x14ac:dyDescent="0.2">
      <c r="B1085" s="85" t="s">
        <v>1983</v>
      </c>
      <c r="C1085" s="109">
        <v>0</v>
      </c>
      <c r="D1085" s="109">
        <v>0</v>
      </c>
      <c r="E1085" s="109">
        <v>0</v>
      </c>
      <c r="F1085" s="109">
        <v>0</v>
      </c>
      <c r="G1085" s="109">
        <v>18</v>
      </c>
      <c r="H1085" s="109">
        <v>0</v>
      </c>
      <c r="I1085" s="109">
        <v>0</v>
      </c>
      <c r="J1085" s="109">
        <v>0</v>
      </c>
      <c r="K1085" s="86">
        <v>18</v>
      </c>
      <c r="L1085" s="87"/>
    </row>
    <row r="1086" spans="2:12" s="88" customFormat="1" ht="18.75" customHeight="1" x14ac:dyDescent="0.2">
      <c r="B1086" s="85" t="s">
        <v>1987</v>
      </c>
      <c r="C1086" s="109">
        <v>14</v>
      </c>
      <c r="D1086" s="109">
        <v>0</v>
      </c>
      <c r="E1086" s="109">
        <v>0</v>
      </c>
      <c r="F1086" s="109">
        <v>0</v>
      </c>
      <c r="G1086" s="109">
        <v>4</v>
      </c>
      <c r="H1086" s="109">
        <v>0</v>
      </c>
      <c r="I1086" s="109">
        <v>0</v>
      </c>
      <c r="J1086" s="109">
        <v>0</v>
      </c>
      <c r="K1086" s="86">
        <v>18</v>
      </c>
      <c r="L1086" s="87"/>
    </row>
    <row r="1087" spans="2:12" s="88" customFormat="1" ht="18.75" customHeight="1" x14ac:dyDescent="0.2">
      <c r="B1087" s="85" t="s">
        <v>1988</v>
      </c>
      <c r="C1087" s="109">
        <v>0</v>
      </c>
      <c r="D1087" s="109">
        <v>0</v>
      </c>
      <c r="E1087" s="109">
        <v>0</v>
      </c>
      <c r="F1087" s="109">
        <v>0</v>
      </c>
      <c r="G1087" s="109">
        <v>0</v>
      </c>
      <c r="H1087" s="109">
        <v>0</v>
      </c>
      <c r="I1087" s="109">
        <v>18</v>
      </c>
      <c r="J1087" s="109">
        <v>0</v>
      </c>
      <c r="K1087" s="86">
        <v>18</v>
      </c>
      <c r="L1087" s="87"/>
    </row>
    <row r="1088" spans="2:12" s="88" customFormat="1" ht="18.75" customHeight="1" x14ac:dyDescent="0.2">
      <c r="B1088" s="85" t="s">
        <v>1936</v>
      </c>
      <c r="C1088" s="109">
        <v>0</v>
      </c>
      <c r="D1088" s="109">
        <v>5</v>
      </c>
      <c r="E1088" s="109">
        <v>0</v>
      </c>
      <c r="F1088" s="109">
        <v>7</v>
      </c>
      <c r="G1088" s="109">
        <v>0</v>
      </c>
      <c r="H1088" s="109">
        <v>1</v>
      </c>
      <c r="I1088" s="109">
        <v>3</v>
      </c>
      <c r="J1088" s="109">
        <v>1</v>
      </c>
      <c r="K1088" s="86">
        <v>17</v>
      </c>
      <c r="L1088" s="87"/>
    </row>
    <row r="1089" spans="2:12" s="88" customFormat="1" ht="18.75" customHeight="1" x14ac:dyDescent="0.2">
      <c r="B1089" s="85" t="s">
        <v>2034</v>
      </c>
      <c r="C1089" s="109">
        <v>0</v>
      </c>
      <c r="D1089" s="109">
        <v>0</v>
      </c>
      <c r="E1089" s="109">
        <v>0</v>
      </c>
      <c r="F1089" s="109">
        <v>0</v>
      </c>
      <c r="G1089" s="109">
        <v>13</v>
      </c>
      <c r="H1089" s="109">
        <v>0</v>
      </c>
      <c r="I1089" s="109">
        <v>0</v>
      </c>
      <c r="J1089" s="109">
        <v>4</v>
      </c>
      <c r="K1089" s="86">
        <v>17</v>
      </c>
      <c r="L1089" s="87"/>
    </row>
    <row r="1090" spans="2:12" s="88" customFormat="1" ht="18.75" customHeight="1" x14ac:dyDescent="0.2">
      <c r="B1090" s="85" t="s">
        <v>1995</v>
      </c>
      <c r="C1090" s="109">
        <v>0</v>
      </c>
      <c r="D1090" s="109">
        <v>7</v>
      </c>
      <c r="E1090" s="109">
        <v>0</v>
      </c>
      <c r="F1090" s="109">
        <v>0</v>
      </c>
      <c r="G1090" s="109">
        <v>0</v>
      </c>
      <c r="H1090" s="109">
        <v>0</v>
      </c>
      <c r="I1090" s="109">
        <v>7</v>
      </c>
      <c r="J1090" s="109">
        <v>3</v>
      </c>
      <c r="K1090" s="86">
        <v>17</v>
      </c>
      <c r="L1090" s="87"/>
    </row>
    <row r="1091" spans="2:12" s="88" customFormat="1" ht="18.75" customHeight="1" x14ac:dyDescent="0.2">
      <c r="B1091" s="85" t="s">
        <v>1907</v>
      </c>
      <c r="C1091" s="109">
        <v>0</v>
      </c>
      <c r="D1091" s="109">
        <v>17</v>
      </c>
      <c r="E1091" s="109">
        <v>0</v>
      </c>
      <c r="F1091" s="109">
        <v>0</v>
      </c>
      <c r="G1091" s="109">
        <v>0</v>
      </c>
      <c r="H1091" s="109">
        <v>0</v>
      </c>
      <c r="I1091" s="109">
        <v>0</v>
      </c>
      <c r="J1091" s="109">
        <v>0</v>
      </c>
      <c r="K1091" s="86">
        <v>17</v>
      </c>
      <c r="L1091" s="87"/>
    </row>
    <row r="1092" spans="2:12" s="88" customFormat="1" ht="18.75" customHeight="1" x14ac:dyDescent="0.2">
      <c r="B1092" s="85" t="s">
        <v>3158</v>
      </c>
      <c r="C1092" s="109">
        <v>0</v>
      </c>
      <c r="D1092" s="109">
        <v>0</v>
      </c>
      <c r="E1092" s="109">
        <v>0</v>
      </c>
      <c r="F1092" s="109">
        <v>8</v>
      </c>
      <c r="G1092" s="109">
        <v>0</v>
      </c>
      <c r="H1092" s="109">
        <v>0</v>
      </c>
      <c r="I1092" s="109">
        <v>0</v>
      </c>
      <c r="J1092" s="109">
        <v>9</v>
      </c>
      <c r="K1092" s="86">
        <v>17</v>
      </c>
      <c r="L1092" s="87"/>
    </row>
    <row r="1093" spans="2:12" s="88" customFormat="1" ht="18.75" customHeight="1" x14ac:dyDescent="0.2">
      <c r="B1093" s="85" t="s">
        <v>1171</v>
      </c>
      <c r="C1093" s="109">
        <v>0</v>
      </c>
      <c r="D1093" s="109">
        <v>17</v>
      </c>
      <c r="E1093" s="109">
        <v>0</v>
      </c>
      <c r="F1093" s="109">
        <v>0</v>
      </c>
      <c r="G1093" s="109">
        <v>0</v>
      </c>
      <c r="H1093" s="109">
        <v>0</v>
      </c>
      <c r="I1093" s="109">
        <v>0</v>
      </c>
      <c r="J1093" s="109">
        <v>0</v>
      </c>
      <c r="K1093" s="86">
        <v>17</v>
      </c>
      <c r="L1093" s="87"/>
    </row>
    <row r="1094" spans="2:12" s="88" customFormat="1" ht="18.75" customHeight="1" x14ac:dyDescent="0.2">
      <c r="B1094" s="85" t="s">
        <v>1474</v>
      </c>
      <c r="C1094" s="109">
        <v>0</v>
      </c>
      <c r="D1094" s="109">
        <v>0</v>
      </c>
      <c r="E1094" s="109">
        <v>13</v>
      </c>
      <c r="F1094" s="109">
        <v>0</v>
      </c>
      <c r="G1094" s="109">
        <v>0</v>
      </c>
      <c r="H1094" s="109">
        <v>0</v>
      </c>
      <c r="I1094" s="109">
        <v>4</v>
      </c>
      <c r="J1094" s="109">
        <v>0</v>
      </c>
      <c r="K1094" s="86">
        <v>17</v>
      </c>
      <c r="L1094" s="87"/>
    </row>
    <row r="1095" spans="2:12" s="88" customFormat="1" ht="18.75" customHeight="1" x14ac:dyDescent="0.2">
      <c r="B1095" s="85" t="s">
        <v>1998</v>
      </c>
      <c r="C1095" s="109">
        <v>0</v>
      </c>
      <c r="D1095" s="109">
        <v>0</v>
      </c>
      <c r="E1095" s="109">
        <v>0</v>
      </c>
      <c r="F1095" s="109">
        <v>0</v>
      </c>
      <c r="G1095" s="109">
        <v>0</v>
      </c>
      <c r="H1095" s="109">
        <v>0</v>
      </c>
      <c r="I1095" s="109">
        <v>17</v>
      </c>
      <c r="J1095" s="109">
        <v>0</v>
      </c>
      <c r="K1095" s="86">
        <v>17</v>
      </c>
      <c r="L1095" s="87"/>
    </row>
    <row r="1096" spans="2:12" s="88" customFormat="1" ht="18.75" customHeight="1" x14ac:dyDescent="0.2">
      <c r="B1096" s="85" t="s">
        <v>1999</v>
      </c>
      <c r="C1096" s="109">
        <v>0</v>
      </c>
      <c r="D1096" s="109">
        <v>0</v>
      </c>
      <c r="E1096" s="109">
        <v>0</v>
      </c>
      <c r="F1096" s="109">
        <v>0</v>
      </c>
      <c r="G1096" s="109">
        <v>0</v>
      </c>
      <c r="H1096" s="109">
        <v>16</v>
      </c>
      <c r="I1096" s="109">
        <v>0</v>
      </c>
      <c r="J1096" s="109">
        <v>0</v>
      </c>
      <c r="K1096" s="86">
        <v>16</v>
      </c>
      <c r="L1096" s="87"/>
    </row>
    <row r="1097" spans="2:12" s="88" customFormat="1" ht="18.75" customHeight="1" x14ac:dyDescent="0.2">
      <c r="B1097" s="85" t="s">
        <v>3035</v>
      </c>
      <c r="C1097" s="109">
        <v>0</v>
      </c>
      <c r="D1097" s="109">
        <v>0</v>
      </c>
      <c r="E1097" s="109">
        <v>0</v>
      </c>
      <c r="F1097" s="109">
        <v>0</v>
      </c>
      <c r="G1097" s="109">
        <v>0</v>
      </c>
      <c r="H1097" s="109">
        <v>0</v>
      </c>
      <c r="I1097" s="109">
        <v>0</v>
      </c>
      <c r="J1097" s="109">
        <v>16</v>
      </c>
      <c r="K1097" s="86">
        <v>16</v>
      </c>
      <c r="L1097" s="87"/>
    </row>
    <row r="1098" spans="2:12" s="88" customFormat="1" ht="18.75" customHeight="1" x14ac:dyDescent="0.2">
      <c r="B1098" s="85" t="s">
        <v>1112</v>
      </c>
      <c r="C1098" s="109">
        <v>0</v>
      </c>
      <c r="D1098" s="109">
        <v>0</v>
      </c>
      <c r="E1098" s="109">
        <v>0</v>
      </c>
      <c r="F1098" s="109">
        <v>0</v>
      </c>
      <c r="G1098" s="109">
        <v>2</v>
      </c>
      <c r="H1098" s="109">
        <v>0</v>
      </c>
      <c r="I1098" s="109">
        <v>0</v>
      </c>
      <c r="J1098" s="109">
        <v>14</v>
      </c>
      <c r="K1098" s="86">
        <v>16</v>
      </c>
      <c r="L1098" s="87"/>
    </row>
    <row r="1099" spans="2:12" s="88" customFormat="1" ht="18.75" customHeight="1" x14ac:dyDescent="0.2">
      <c r="B1099" s="85" t="s">
        <v>1647</v>
      </c>
      <c r="C1099" s="109">
        <v>0</v>
      </c>
      <c r="D1099" s="109">
        <v>0</v>
      </c>
      <c r="E1099" s="109">
        <v>0</v>
      </c>
      <c r="F1099" s="109">
        <v>0</v>
      </c>
      <c r="G1099" s="109">
        <v>0</v>
      </c>
      <c r="H1099" s="109">
        <v>11</v>
      </c>
      <c r="I1099" s="109">
        <v>3</v>
      </c>
      <c r="J1099" s="109">
        <v>2</v>
      </c>
      <c r="K1099" s="86">
        <v>16</v>
      </c>
      <c r="L1099" s="87"/>
    </row>
    <row r="1100" spans="2:12" s="88" customFormat="1" ht="18.75" customHeight="1" x14ac:dyDescent="0.2">
      <c r="B1100" s="85" t="s">
        <v>2002</v>
      </c>
      <c r="C1100" s="109">
        <v>0</v>
      </c>
      <c r="D1100" s="109">
        <v>0</v>
      </c>
      <c r="E1100" s="109">
        <v>0</v>
      </c>
      <c r="F1100" s="109">
        <v>0</v>
      </c>
      <c r="G1100" s="109">
        <v>0</v>
      </c>
      <c r="H1100" s="109">
        <v>0</v>
      </c>
      <c r="I1100" s="109">
        <v>16</v>
      </c>
      <c r="J1100" s="109">
        <v>0</v>
      </c>
      <c r="K1100" s="86">
        <v>16</v>
      </c>
      <c r="L1100" s="87"/>
    </row>
    <row r="1101" spans="2:12" s="88" customFormat="1" ht="18.75" customHeight="1" x14ac:dyDescent="0.2">
      <c r="B1101" s="85" t="s">
        <v>2003</v>
      </c>
      <c r="C1101" s="109">
        <v>0</v>
      </c>
      <c r="D1101" s="109">
        <v>0</v>
      </c>
      <c r="E1101" s="109">
        <v>0</v>
      </c>
      <c r="F1101" s="109">
        <v>16</v>
      </c>
      <c r="G1101" s="109">
        <v>0</v>
      </c>
      <c r="H1101" s="109">
        <v>0</v>
      </c>
      <c r="I1101" s="109">
        <v>0</v>
      </c>
      <c r="J1101" s="109">
        <v>0</v>
      </c>
      <c r="K1101" s="86">
        <v>16</v>
      </c>
      <c r="L1101" s="87"/>
    </row>
    <row r="1102" spans="2:12" s="88" customFormat="1" ht="18.75" customHeight="1" x14ac:dyDescent="0.2">
      <c r="B1102" s="85" t="s">
        <v>2001</v>
      </c>
      <c r="C1102" s="109">
        <v>0</v>
      </c>
      <c r="D1102" s="109">
        <v>0</v>
      </c>
      <c r="E1102" s="109">
        <v>0</v>
      </c>
      <c r="F1102" s="109">
        <v>0</v>
      </c>
      <c r="G1102" s="109">
        <v>0</v>
      </c>
      <c r="H1102" s="109">
        <v>16</v>
      </c>
      <c r="I1102" s="109">
        <v>0</v>
      </c>
      <c r="J1102" s="109">
        <v>0</v>
      </c>
      <c r="K1102" s="86">
        <v>16</v>
      </c>
      <c r="L1102" s="87"/>
    </row>
    <row r="1103" spans="2:12" s="88" customFormat="1" ht="18.75" customHeight="1" x14ac:dyDescent="0.2">
      <c r="B1103" s="85" t="s">
        <v>1767</v>
      </c>
      <c r="C1103" s="109">
        <v>0</v>
      </c>
      <c r="D1103" s="109">
        <v>0</v>
      </c>
      <c r="E1103" s="109">
        <v>0</v>
      </c>
      <c r="F1103" s="109">
        <v>0</v>
      </c>
      <c r="G1103" s="109">
        <v>5</v>
      </c>
      <c r="H1103" s="109">
        <v>10</v>
      </c>
      <c r="I1103" s="109">
        <v>1</v>
      </c>
      <c r="J1103" s="109">
        <v>0</v>
      </c>
      <c r="K1103" s="86">
        <v>16</v>
      </c>
      <c r="L1103" s="87"/>
    </row>
    <row r="1104" spans="2:12" s="88" customFormat="1" ht="18.75" customHeight="1" x14ac:dyDescent="0.2">
      <c r="B1104" s="85" t="s">
        <v>2004</v>
      </c>
      <c r="C1104" s="109">
        <v>0</v>
      </c>
      <c r="D1104" s="109">
        <v>0</v>
      </c>
      <c r="E1104" s="109">
        <v>0</v>
      </c>
      <c r="F1104" s="109">
        <v>0</v>
      </c>
      <c r="G1104" s="109">
        <v>0</v>
      </c>
      <c r="H1104" s="109">
        <v>16</v>
      </c>
      <c r="I1104" s="109">
        <v>0</v>
      </c>
      <c r="J1104" s="109">
        <v>0</v>
      </c>
      <c r="K1104" s="86">
        <v>16</v>
      </c>
      <c r="L1104" s="87"/>
    </row>
    <row r="1105" spans="2:12" s="88" customFormat="1" ht="18.75" customHeight="1" x14ac:dyDescent="0.2">
      <c r="B1105" s="85" t="s">
        <v>2005</v>
      </c>
      <c r="C1105" s="109">
        <v>11</v>
      </c>
      <c r="D1105" s="109">
        <v>0</v>
      </c>
      <c r="E1105" s="109">
        <v>0</v>
      </c>
      <c r="F1105" s="109">
        <v>0</v>
      </c>
      <c r="G1105" s="109">
        <v>3</v>
      </c>
      <c r="H1105" s="109">
        <v>2</v>
      </c>
      <c r="I1105" s="109">
        <v>0</v>
      </c>
      <c r="J1105" s="109">
        <v>0</v>
      </c>
      <c r="K1105" s="86">
        <v>16</v>
      </c>
      <c r="L1105" s="87"/>
    </row>
    <row r="1106" spans="2:12" s="88" customFormat="1" ht="18.75" customHeight="1" x14ac:dyDescent="0.2">
      <c r="B1106" s="85" t="s">
        <v>2076</v>
      </c>
      <c r="C1106" s="109">
        <v>0</v>
      </c>
      <c r="D1106" s="109">
        <v>3</v>
      </c>
      <c r="E1106" s="109">
        <v>0</v>
      </c>
      <c r="F1106" s="109">
        <v>2</v>
      </c>
      <c r="G1106" s="109">
        <v>1</v>
      </c>
      <c r="H1106" s="109">
        <v>4</v>
      </c>
      <c r="I1106" s="109">
        <v>1</v>
      </c>
      <c r="J1106" s="109">
        <v>5</v>
      </c>
      <c r="K1106" s="86">
        <v>16</v>
      </c>
      <c r="L1106" s="87"/>
    </row>
    <row r="1107" spans="2:12" s="88" customFormat="1" ht="18.75" customHeight="1" x14ac:dyDescent="0.2">
      <c r="B1107" s="85" t="s">
        <v>2008</v>
      </c>
      <c r="C1107" s="109">
        <v>0</v>
      </c>
      <c r="D1107" s="109">
        <v>0</v>
      </c>
      <c r="E1107" s="109">
        <v>0</v>
      </c>
      <c r="F1107" s="109">
        <v>16</v>
      </c>
      <c r="G1107" s="109">
        <v>0</v>
      </c>
      <c r="H1107" s="109">
        <v>0</v>
      </c>
      <c r="I1107" s="109">
        <v>0</v>
      </c>
      <c r="J1107" s="109">
        <v>0</v>
      </c>
      <c r="K1107" s="86">
        <v>16</v>
      </c>
      <c r="L1107" s="87"/>
    </row>
    <row r="1108" spans="2:12" s="88" customFormat="1" ht="18.75" customHeight="1" x14ac:dyDescent="0.2">
      <c r="B1108" s="85" t="s">
        <v>2009</v>
      </c>
      <c r="C1108" s="109">
        <v>0</v>
      </c>
      <c r="D1108" s="109">
        <v>0</v>
      </c>
      <c r="E1108" s="109">
        <v>16</v>
      </c>
      <c r="F1108" s="109">
        <v>0</v>
      </c>
      <c r="G1108" s="109">
        <v>0</v>
      </c>
      <c r="H1108" s="109">
        <v>0</v>
      </c>
      <c r="I1108" s="109">
        <v>0</v>
      </c>
      <c r="J1108" s="109">
        <v>0</v>
      </c>
      <c r="K1108" s="86">
        <v>16</v>
      </c>
      <c r="L1108" s="87"/>
    </row>
    <row r="1109" spans="2:12" s="88" customFormat="1" ht="18.75" customHeight="1" x14ac:dyDescent="0.2">
      <c r="B1109" s="85" t="s">
        <v>3028</v>
      </c>
      <c r="C1109" s="109">
        <v>0</v>
      </c>
      <c r="D1109" s="109">
        <v>0</v>
      </c>
      <c r="E1109" s="109">
        <v>0</v>
      </c>
      <c r="F1109" s="109">
        <v>0</v>
      </c>
      <c r="G1109" s="109">
        <v>0</v>
      </c>
      <c r="H1109" s="109">
        <v>0</v>
      </c>
      <c r="I1109" s="109">
        <v>11</v>
      </c>
      <c r="J1109" s="109">
        <v>5</v>
      </c>
      <c r="K1109" s="86">
        <v>16</v>
      </c>
      <c r="L1109" s="87"/>
    </row>
    <row r="1110" spans="2:12" s="88" customFormat="1" ht="18.75" customHeight="1" x14ac:dyDescent="0.2">
      <c r="B1110" s="85" t="s">
        <v>1541</v>
      </c>
      <c r="C1110" s="109">
        <v>0</v>
      </c>
      <c r="D1110" s="109">
        <v>4</v>
      </c>
      <c r="E1110" s="109">
        <v>0</v>
      </c>
      <c r="F1110" s="109">
        <v>0</v>
      </c>
      <c r="G1110" s="109">
        <v>0</v>
      </c>
      <c r="H1110" s="109">
        <v>0</v>
      </c>
      <c r="I1110" s="109">
        <v>3</v>
      </c>
      <c r="J1110" s="109">
        <v>9</v>
      </c>
      <c r="K1110" s="86">
        <v>16</v>
      </c>
      <c r="L1110" s="87"/>
    </row>
    <row r="1111" spans="2:12" s="88" customFormat="1" ht="18.75" customHeight="1" x14ac:dyDescent="0.2">
      <c r="B1111" s="85" t="s">
        <v>2011</v>
      </c>
      <c r="C1111" s="109">
        <v>0</v>
      </c>
      <c r="D1111" s="109">
        <v>0</v>
      </c>
      <c r="E1111" s="109">
        <v>0</v>
      </c>
      <c r="F1111" s="109">
        <v>0</v>
      </c>
      <c r="G1111" s="109">
        <v>3</v>
      </c>
      <c r="H1111" s="109">
        <v>0</v>
      </c>
      <c r="I1111" s="109">
        <v>0</v>
      </c>
      <c r="J1111" s="109">
        <v>12</v>
      </c>
      <c r="K1111" s="86">
        <v>15</v>
      </c>
      <c r="L1111" s="87"/>
    </row>
    <row r="1112" spans="2:12" s="88" customFormat="1" ht="18.75" customHeight="1" x14ac:dyDescent="0.2">
      <c r="B1112" s="85" t="s">
        <v>2012</v>
      </c>
      <c r="C1112" s="109">
        <v>0</v>
      </c>
      <c r="D1112" s="109">
        <v>0</v>
      </c>
      <c r="E1112" s="109">
        <v>0</v>
      </c>
      <c r="F1112" s="109">
        <v>0</v>
      </c>
      <c r="G1112" s="109">
        <v>15</v>
      </c>
      <c r="H1112" s="109">
        <v>0</v>
      </c>
      <c r="I1112" s="109">
        <v>0</v>
      </c>
      <c r="J1112" s="109">
        <v>0</v>
      </c>
      <c r="K1112" s="86">
        <v>15</v>
      </c>
      <c r="L1112" s="87"/>
    </row>
    <row r="1113" spans="2:12" s="88" customFormat="1" ht="18.75" customHeight="1" x14ac:dyDescent="0.2">
      <c r="B1113" s="85" t="s">
        <v>2092</v>
      </c>
      <c r="C1113" s="109">
        <v>0</v>
      </c>
      <c r="D1113" s="109">
        <v>0</v>
      </c>
      <c r="E1113" s="109">
        <v>0</v>
      </c>
      <c r="F1113" s="109">
        <v>0</v>
      </c>
      <c r="G1113" s="109">
        <v>2</v>
      </c>
      <c r="H1113" s="109">
        <v>3</v>
      </c>
      <c r="I1113" s="109">
        <v>5</v>
      </c>
      <c r="J1113" s="109">
        <v>5</v>
      </c>
      <c r="K1113" s="86">
        <v>15</v>
      </c>
      <c r="L1113" s="87"/>
    </row>
    <row r="1114" spans="2:12" s="88" customFormat="1" ht="18.75" customHeight="1" x14ac:dyDescent="0.2">
      <c r="B1114" s="85" t="s">
        <v>2171</v>
      </c>
      <c r="C1114" s="109">
        <v>4</v>
      </c>
      <c r="D1114" s="109">
        <v>0</v>
      </c>
      <c r="E1114" s="109">
        <v>0</v>
      </c>
      <c r="F1114" s="109">
        <v>1</v>
      </c>
      <c r="G1114" s="109">
        <v>2</v>
      </c>
      <c r="H1114" s="109">
        <v>0</v>
      </c>
      <c r="I1114" s="109">
        <v>0</v>
      </c>
      <c r="J1114" s="109">
        <v>8</v>
      </c>
      <c r="K1114" s="86">
        <v>15</v>
      </c>
      <c r="L1114" s="87"/>
    </row>
    <row r="1115" spans="2:12" s="88" customFormat="1" ht="18.75" customHeight="1" x14ac:dyDescent="0.2">
      <c r="B1115" s="85" t="s">
        <v>2014</v>
      </c>
      <c r="C1115" s="109">
        <v>0</v>
      </c>
      <c r="D1115" s="109">
        <v>15</v>
      </c>
      <c r="E1115" s="109">
        <v>0</v>
      </c>
      <c r="F1115" s="109">
        <v>0</v>
      </c>
      <c r="G1115" s="109">
        <v>0</v>
      </c>
      <c r="H1115" s="109">
        <v>0</v>
      </c>
      <c r="I1115" s="109">
        <v>0</v>
      </c>
      <c r="J1115" s="109">
        <v>0</v>
      </c>
      <c r="K1115" s="86">
        <v>15</v>
      </c>
      <c r="L1115" s="87"/>
    </row>
    <row r="1116" spans="2:12" s="89" customFormat="1" ht="18.75" customHeight="1" x14ac:dyDescent="0.25">
      <c r="B1116" s="85" t="s">
        <v>1790</v>
      </c>
      <c r="C1116" s="109">
        <v>0</v>
      </c>
      <c r="D1116" s="109">
        <v>0</v>
      </c>
      <c r="E1116" s="109">
        <v>0</v>
      </c>
      <c r="F1116" s="109">
        <v>15</v>
      </c>
      <c r="G1116" s="109">
        <v>0</v>
      </c>
      <c r="H1116" s="109">
        <v>0</v>
      </c>
      <c r="I1116" s="109">
        <v>0</v>
      </c>
      <c r="J1116" s="109">
        <v>0</v>
      </c>
      <c r="K1116" s="86">
        <v>15</v>
      </c>
      <c r="L1116" s="112"/>
    </row>
    <row r="1117" spans="2:12" s="88" customFormat="1" ht="18.75" customHeight="1" x14ac:dyDescent="0.2">
      <c r="B1117" s="85" t="s">
        <v>992</v>
      </c>
      <c r="C1117" s="109">
        <v>2</v>
      </c>
      <c r="D1117" s="109">
        <v>0</v>
      </c>
      <c r="E1117" s="109">
        <v>0</v>
      </c>
      <c r="F1117" s="109">
        <v>0</v>
      </c>
      <c r="G1117" s="109">
        <v>3</v>
      </c>
      <c r="H1117" s="109">
        <v>0</v>
      </c>
      <c r="I1117" s="109">
        <v>8</v>
      </c>
      <c r="J1117" s="109">
        <v>2</v>
      </c>
      <c r="K1117" s="86">
        <v>15</v>
      </c>
    </row>
    <row r="1118" spans="2:12" s="88" customFormat="1" ht="18.75" customHeight="1" x14ac:dyDescent="0.2">
      <c r="B1118" s="85" t="s">
        <v>1975</v>
      </c>
      <c r="C1118" s="109">
        <v>0</v>
      </c>
      <c r="D1118" s="109">
        <v>3</v>
      </c>
      <c r="E1118" s="109">
        <v>0</v>
      </c>
      <c r="F1118" s="109">
        <v>11</v>
      </c>
      <c r="G1118" s="109">
        <v>0</v>
      </c>
      <c r="H1118" s="109">
        <v>0</v>
      </c>
      <c r="I1118" s="109">
        <v>1</v>
      </c>
      <c r="J1118" s="109">
        <v>0</v>
      </c>
      <c r="K1118" s="86">
        <v>15</v>
      </c>
    </row>
    <row r="1119" spans="2:12" s="88" customFormat="1" ht="18.75" customHeight="1" x14ac:dyDescent="0.2">
      <c r="B1119" s="85" t="s">
        <v>1157</v>
      </c>
      <c r="C1119" s="109">
        <v>1</v>
      </c>
      <c r="D1119" s="109">
        <v>2</v>
      </c>
      <c r="E1119" s="109">
        <v>4</v>
      </c>
      <c r="F1119" s="109">
        <v>1</v>
      </c>
      <c r="G1119" s="109">
        <v>0</v>
      </c>
      <c r="H1119" s="109">
        <v>0</v>
      </c>
      <c r="I1119" s="109">
        <v>0</v>
      </c>
      <c r="J1119" s="109">
        <v>7</v>
      </c>
      <c r="K1119" s="86">
        <v>15</v>
      </c>
    </row>
    <row r="1120" spans="2:12" s="88" customFormat="1" ht="18.75" customHeight="1" x14ac:dyDescent="0.2">
      <c r="B1120" s="85" t="s">
        <v>1962</v>
      </c>
      <c r="C1120" s="109">
        <v>15</v>
      </c>
      <c r="D1120" s="109">
        <v>0</v>
      </c>
      <c r="E1120" s="109">
        <v>0</v>
      </c>
      <c r="F1120" s="109">
        <v>0</v>
      </c>
      <c r="G1120" s="109">
        <v>0</v>
      </c>
      <c r="H1120" s="109">
        <v>0</v>
      </c>
      <c r="I1120" s="109">
        <v>0</v>
      </c>
      <c r="J1120" s="109">
        <v>0</v>
      </c>
      <c r="K1120" s="86">
        <v>15</v>
      </c>
    </row>
    <row r="1121" spans="2:11" s="88" customFormat="1" ht="18.75" customHeight="1" x14ac:dyDescent="0.2">
      <c r="B1121" s="85" t="s">
        <v>2019</v>
      </c>
      <c r="C1121" s="109">
        <v>0</v>
      </c>
      <c r="D1121" s="109">
        <v>0</v>
      </c>
      <c r="E1121" s="109">
        <v>0</v>
      </c>
      <c r="F1121" s="109">
        <v>0</v>
      </c>
      <c r="G1121" s="109">
        <v>11</v>
      </c>
      <c r="H1121" s="109">
        <v>2</v>
      </c>
      <c r="I1121" s="109">
        <v>1</v>
      </c>
      <c r="J1121" s="109">
        <v>0</v>
      </c>
      <c r="K1121" s="86">
        <v>14</v>
      </c>
    </row>
    <row r="1122" spans="2:11" s="88" customFormat="1" ht="18.75" customHeight="1" x14ac:dyDescent="0.2">
      <c r="B1122" s="85" t="s">
        <v>2018</v>
      </c>
      <c r="C1122" s="109">
        <v>0</v>
      </c>
      <c r="D1122" s="109">
        <v>0</v>
      </c>
      <c r="E1122" s="109">
        <v>0</v>
      </c>
      <c r="F1122" s="109">
        <v>0</v>
      </c>
      <c r="G1122" s="109">
        <v>0</v>
      </c>
      <c r="H1122" s="109">
        <v>0</v>
      </c>
      <c r="I1122" s="109">
        <v>14</v>
      </c>
      <c r="J1122" s="109">
        <v>0</v>
      </c>
      <c r="K1122" s="86">
        <v>14</v>
      </c>
    </row>
    <row r="1123" spans="2:11" s="88" customFormat="1" ht="18.75" customHeight="1" x14ac:dyDescent="0.2">
      <c r="B1123" s="85" t="s">
        <v>1926</v>
      </c>
      <c r="C1123" s="109">
        <v>1</v>
      </c>
      <c r="D1123" s="109">
        <v>0</v>
      </c>
      <c r="E1123" s="109">
        <v>0</v>
      </c>
      <c r="F1123" s="109">
        <v>2</v>
      </c>
      <c r="G1123" s="109">
        <v>4</v>
      </c>
      <c r="H1123" s="109">
        <v>0</v>
      </c>
      <c r="I1123" s="109">
        <v>5</v>
      </c>
      <c r="J1123" s="109">
        <v>2</v>
      </c>
      <c r="K1123" s="86">
        <v>14</v>
      </c>
    </row>
    <row r="1124" spans="2:11" s="88" customFormat="1" ht="18.75" customHeight="1" x14ac:dyDescent="0.2">
      <c r="B1124" s="85" t="s">
        <v>2023</v>
      </c>
      <c r="C1124" s="109">
        <v>0</v>
      </c>
      <c r="D1124" s="109">
        <v>0</v>
      </c>
      <c r="E1124" s="109">
        <v>0</v>
      </c>
      <c r="F1124" s="109">
        <v>0</v>
      </c>
      <c r="G1124" s="109">
        <v>0</v>
      </c>
      <c r="H1124" s="109">
        <v>0</v>
      </c>
      <c r="I1124" s="109">
        <v>0</v>
      </c>
      <c r="J1124" s="109">
        <v>14</v>
      </c>
      <c r="K1124" s="86">
        <v>14</v>
      </c>
    </row>
    <row r="1125" spans="2:11" s="88" customFormat="1" ht="18.75" customHeight="1" x14ac:dyDescent="0.2">
      <c r="B1125" s="85" t="s">
        <v>2166</v>
      </c>
      <c r="C1125" s="109">
        <v>0</v>
      </c>
      <c r="D1125" s="109">
        <v>0</v>
      </c>
      <c r="E1125" s="109">
        <v>0</v>
      </c>
      <c r="F1125" s="109">
        <v>2</v>
      </c>
      <c r="G1125" s="109">
        <v>0</v>
      </c>
      <c r="H1125" s="109">
        <v>0</v>
      </c>
      <c r="I1125" s="109">
        <v>5</v>
      </c>
      <c r="J1125" s="109">
        <v>7</v>
      </c>
      <c r="K1125" s="86">
        <v>14</v>
      </c>
    </row>
    <row r="1126" spans="2:11" s="88" customFormat="1" ht="18.75" customHeight="1" x14ac:dyDescent="0.2">
      <c r="B1126" s="85" t="s">
        <v>3247</v>
      </c>
      <c r="C1126" s="109">
        <v>0</v>
      </c>
      <c r="D1126" s="109">
        <v>0</v>
      </c>
      <c r="E1126" s="109">
        <v>0</v>
      </c>
      <c r="F1126" s="109">
        <v>0</v>
      </c>
      <c r="G1126" s="109">
        <v>0</v>
      </c>
      <c r="H1126" s="109">
        <v>0</v>
      </c>
      <c r="I1126" s="109">
        <v>0</v>
      </c>
      <c r="J1126" s="109">
        <v>14</v>
      </c>
      <c r="K1126" s="86">
        <v>14</v>
      </c>
    </row>
    <row r="1127" spans="2:11" s="88" customFormat="1" ht="18.75" customHeight="1" x14ac:dyDescent="0.2">
      <c r="B1127" s="85" t="s">
        <v>2020</v>
      </c>
      <c r="C1127" s="109">
        <v>0</v>
      </c>
      <c r="D1127" s="109">
        <v>0</v>
      </c>
      <c r="E1127" s="109">
        <v>0</v>
      </c>
      <c r="F1127" s="109">
        <v>0</v>
      </c>
      <c r="G1127" s="109">
        <v>0</v>
      </c>
      <c r="H1127" s="109">
        <v>7</v>
      </c>
      <c r="I1127" s="109">
        <v>0</v>
      </c>
      <c r="J1127" s="109">
        <v>7</v>
      </c>
      <c r="K1127" s="86">
        <v>14</v>
      </c>
    </row>
    <row r="1128" spans="2:11" s="88" customFormat="1" ht="18.75" customHeight="1" x14ac:dyDescent="0.2">
      <c r="B1128" s="85" t="s">
        <v>2024</v>
      </c>
      <c r="C1128" s="109">
        <v>0</v>
      </c>
      <c r="D1128" s="109">
        <v>0</v>
      </c>
      <c r="E1128" s="109">
        <v>0</v>
      </c>
      <c r="F1128" s="109">
        <v>0</v>
      </c>
      <c r="G1128" s="109">
        <v>0</v>
      </c>
      <c r="H1128" s="109">
        <v>14</v>
      </c>
      <c r="I1128" s="109">
        <v>0</v>
      </c>
      <c r="J1128" s="109">
        <v>0</v>
      </c>
      <c r="K1128" s="86">
        <v>14</v>
      </c>
    </row>
    <row r="1129" spans="2:11" s="88" customFormat="1" ht="18.75" customHeight="1" x14ac:dyDescent="0.2">
      <c r="B1129" s="85" t="s">
        <v>2272</v>
      </c>
      <c r="C1129" s="109">
        <v>0</v>
      </c>
      <c r="D1129" s="109">
        <v>0</v>
      </c>
      <c r="E1129" s="109">
        <v>0</v>
      </c>
      <c r="F1129" s="109">
        <v>0</v>
      </c>
      <c r="G1129" s="109">
        <v>0</v>
      </c>
      <c r="H1129" s="109">
        <v>0</v>
      </c>
      <c r="I1129" s="109">
        <v>5</v>
      </c>
      <c r="J1129" s="109">
        <v>9</v>
      </c>
      <c r="K1129" s="86">
        <v>14</v>
      </c>
    </row>
    <row r="1130" spans="2:11" s="88" customFormat="1" ht="18.75" customHeight="1" x14ac:dyDescent="0.2">
      <c r="B1130" s="85" t="s">
        <v>2025</v>
      </c>
      <c r="C1130" s="109">
        <v>8</v>
      </c>
      <c r="D1130" s="109">
        <v>0</v>
      </c>
      <c r="E1130" s="109">
        <v>4</v>
      </c>
      <c r="F1130" s="109">
        <v>0</v>
      </c>
      <c r="G1130" s="109">
        <v>2</v>
      </c>
      <c r="H1130" s="109">
        <v>0</v>
      </c>
      <c r="I1130" s="109">
        <v>0</v>
      </c>
      <c r="J1130" s="109">
        <v>0</v>
      </c>
      <c r="K1130" s="86">
        <v>14</v>
      </c>
    </row>
    <row r="1131" spans="2:11" s="88" customFormat="1" ht="18.75" customHeight="1" x14ac:dyDescent="0.2">
      <c r="B1131" s="85" t="s">
        <v>3248</v>
      </c>
      <c r="C1131" s="109">
        <v>0</v>
      </c>
      <c r="D1131" s="109">
        <v>0</v>
      </c>
      <c r="E1131" s="109">
        <v>0</v>
      </c>
      <c r="F1131" s="109">
        <v>0</v>
      </c>
      <c r="G1131" s="109">
        <v>0</v>
      </c>
      <c r="H1131" s="109">
        <v>0</v>
      </c>
      <c r="I1131" s="109">
        <v>0</v>
      </c>
      <c r="J1131" s="109">
        <v>14</v>
      </c>
      <c r="K1131" s="86">
        <v>14</v>
      </c>
    </row>
    <row r="1132" spans="2:11" s="88" customFormat="1" ht="18.75" customHeight="1" x14ac:dyDescent="0.2">
      <c r="B1132" s="85" t="s">
        <v>1986</v>
      </c>
      <c r="C1132" s="109">
        <v>7</v>
      </c>
      <c r="D1132" s="109">
        <v>0</v>
      </c>
      <c r="E1132" s="109">
        <v>0</v>
      </c>
      <c r="F1132" s="109">
        <v>0</v>
      </c>
      <c r="G1132" s="109">
        <v>6</v>
      </c>
      <c r="H1132" s="109">
        <v>0</v>
      </c>
      <c r="I1132" s="109">
        <v>0</v>
      </c>
      <c r="J1132" s="109">
        <v>1</v>
      </c>
      <c r="K1132" s="86">
        <v>14</v>
      </c>
    </row>
    <row r="1133" spans="2:11" s="88" customFormat="1" ht="18.75" customHeight="1" x14ac:dyDescent="0.2">
      <c r="B1133" s="85" t="s">
        <v>3159</v>
      </c>
      <c r="C1133" s="109">
        <v>0</v>
      </c>
      <c r="D1133" s="109">
        <v>2</v>
      </c>
      <c r="E1133" s="109">
        <v>0</v>
      </c>
      <c r="F1133" s="109">
        <v>4</v>
      </c>
      <c r="G1133" s="109">
        <v>0</v>
      </c>
      <c r="H1133" s="109">
        <v>0</v>
      </c>
      <c r="I1133" s="109">
        <v>8</v>
      </c>
      <c r="J1133" s="109">
        <v>0</v>
      </c>
      <c r="K1133" s="86">
        <v>14</v>
      </c>
    </row>
    <row r="1134" spans="2:11" s="88" customFormat="1" ht="18.75" customHeight="1" x14ac:dyDescent="0.2">
      <c r="B1134" s="85" t="s">
        <v>1920</v>
      </c>
      <c r="C1134" s="109">
        <v>1</v>
      </c>
      <c r="D1134" s="109">
        <v>2</v>
      </c>
      <c r="E1134" s="109">
        <v>0</v>
      </c>
      <c r="F1134" s="109">
        <v>0</v>
      </c>
      <c r="G1134" s="109">
        <v>0</v>
      </c>
      <c r="H1134" s="109">
        <v>0</v>
      </c>
      <c r="I1134" s="109">
        <v>1</v>
      </c>
      <c r="J1134" s="109">
        <v>9</v>
      </c>
      <c r="K1134" s="86">
        <v>13</v>
      </c>
    </row>
    <row r="1135" spans="2:11" s="88" customFormat="1" ht="18.75" customHeight="1" x14ac:dyDescent="0.2">
      <c r="B1135" s="85" t="s">
        <v>2331</v>
      </c>
      <c r="C1135" s="109">
        <v>0</v>
      </c>
      <c r="D1135" s="109">
        <v>0</v>
      </c>
      <c r="E1135" s="109">
        <v>0</v>
      </c>
      <c r="F1135" s="109">
        <v>0</v>
      </c>
      <c r="G1135" s="109">
        <v>0</v>
      </c>
      <c r="H1135" s="109">
        <v>0</v>
      </c>
      <c r="I1135" s="109">
        <v>0</v>
      </c>
      <c r="J1135" s="109">
        <v>13</v>
      </c>
      <c r="K1135" s="86">
        <v>13</v>
      </c>
    </row>
    <row r="1136" spans="2:11" s="88" customFormat="1" ht="18.75" customHeight="1" x14ac:dyDescent="0.2">
      <c r="B1136" s="85" t="s">
        <v>2138</v>
      </c>
      <c r="C1136" s="109">
        <v>0</v>
      </c>
      <c r="D1136" s="109">
        <v>0</v>
      </c>
      <c r="E1136" s="109">
        <v>0</v>
      </c>
      <c r="F1136" s="109">
        <v>0</v>
      </c>
      <c r="G1136" s="109">
        <v>8</v>
      </c>
      <c r="H1136" s="109">
        <v>0</v>
      </c>
      <c r="I1136" s="109">
        <v>0</v>
      </c>
      <c r="J1136" s="109">
        <v>5</v>
      </c>
      <c r="K1136" s="86">
        <v>13</v>
      </c>
    </row>
    <row r="1137" spans="2:11" s="88" customFormat="1" ht="18.75" customHeight="1" x14ac:dyDescent="0.2">
      <c r="B1137" s="85" t="s">
        <v>2032</v>
      </c>
      <c r="C1137" s="109">
        <v>0</v>
      </c>
      <c r="D1137" s="109">
        <v>0</v>
      </c>
      <c r="E1137" s="109">
        <v>0</v>
      </c>
      <c r="F1137" s="109">
        <v>0</v>
      </c>
      <c r="G1137" s="109">
        <v>0</v>
      </c>
      <c r="H1137" s="109">
        <v>13</v>
      </c>
      <c r="I1137" s="109">
        <v>0</v>
      </c>
      <c r="J1137" s="109">
        <v>0</v>
      </c>
      <c r="K1137" s="86">
        <v>13</v>
      </c>
    </row>
    <row r="1138" spans="2:11" s="88" customFormat="1" ht="18.75" customHeight="1" x14ac:dyDescent="0.2">
      <c r="B1138" s="85" t="s">
        <v>2029</v>
      </c>
      <c r="C1138" s="109">
        <v>0</v>
      </c>
      <c r="D1138" s="109">
        <v>5</v>
      </c>
      <c r="E1138" s="109">
        <v>0</v>
      </c>
      <c r="F1138" s="109">
        <v>5</v>
      </c>
      <c r="G1138" s="109">
        <v>0</v>
      </c>
      <c r="H1138" s="109">
        <v>0</v>
      </c>
      <c r="I1138" s="109">
        <v>0</v>
      </c>
      <c r="J1138" s="109">
        <v>3</v>
      </c>
      <c r="K1138" s="86">
        <v>13</v>
      </c>
    </row>
    <row r="1139" spans="2:11" s="88" customFormat="1" ht="18.75" customHeight="1" x14ac:dyDescent="0.2">
      <c r="B1139" s="85" t="s">
        <v>1979</v>
      </c>
      <c r="C1139" s="109">
        <v>0</v>
      </c>
      <c r="D1139" s="109">
        <v>0</v>
      </c>
      <c r="E1139" s="109">
        <v>0</v>
      </c>
      <c r="F1139" s="109">
        <v>0</v>
      </c>
      <c r="G1139" s="109">
        <v>0</v>
      </c>
      <c r="H1139" s="109">
        <v>0</v>
      </c>
      <c r="I1139" s="109">
        <v>4</v>
      </c>
      <c r="J1139" s="109">
        <v>9</v>
      </c>
      <c r="K1139" s="86">
        <v>13</v>
      </c>
    </row>
    <row r="1140" spans="2:11" s="88" customFormat="1" ht="18.75" customHeight="1" x14ac:dyDescent="0.2">
      <c r="B1140" s="85" t="s">
        <v>1634</v>
      </c>
      <c r="C1140" s="109">
        <v>2</v>
      </c>
      <c r="D1140" s="109">
        <v>0</v>
      </c>
      <c r="E1140" s="109">
        <v>0</v>
      </c>
      <c r="F1140" s="109">
        <v>0</v>
      </c>
      <c r="G1140" s="109">
        <v>0</v>
      </c>
      <c r="H1140" s="109">
        <v>0</v>
      </c>
      <c r="I1140" s="109">
        <v>11</v>
      </c>
      <c r="J1140" s="109">
        <v>0</v>
      </c>
      <c r="K1140" s="86">
        <v>13</v>
      </c>
    </row>
    <row r="1141" spans="2:11" s="88" customFormat="1" ht="18.75" customHeight="1" x14ac:dyDescent="0.2">
      <c r="B1141" s="85" t="s">
        <v>1573</v>
      </c>
      <c r="C1141" s="109">
        <v>0</v>
      </c>
      <c r="D1141" s="109">
        <v>0</v>
      </c>
      <c r="E1141" s="109">
        <v>0</v>
      </c>
      <c r="F1141" s="109">
        <v>0</v>
      </c>
      <c r="G1141" s="109">
        <v>8</v>
      </c>
      <c r="H1141" s="109">
        <v>0</v>
      </c>
      <c r="I1141" s="109">
        <v>5</v>
      </c>
      <c r="J1141" s="109">
        <v>0</v>
      </c>
      <c r="K1141" s="86">
        <v>13</v>
      </c>
    </row>
    <row r="1142" spans="2:11" s="88" customFormat="1" ht="18.75" customHeight="1" x14ac:dyDescent="0.2">
      <c r="B1142" s="85" t="s">
        <v>2037</v>
      </c>
      <c r="C1142" s="109">
        <v>3</v>
      </c>
      <c r="D1142" s="109">
        <v>0</v>
      </c>
      <c r="E1142" s="109">
        <v>0</v>
      </c>
      <c r="F1142" s="109">
        <v>0</v>
      </c>
      <c r="G1142" s="109">
        <v>2</v>
      </c>
      <c r="H1142" s="109">
        <v>0</v>
      </c>
      <c r="I1142" s="109">
        <v>8</v>
      </c>
      <c r="J1142" s="109">
        <v>0</v>
      </c>
      <c r="K1142" s="86">
        <v>13</v>
      </c>
    </row>
    <row r="1143" spans="2:11" s="88" customFormat="1" ht="18.75" customHeight="1" x14ac:dyDescent="0.2">
      <c r="B1143" s="85" t="s">
        <v>2036</v>
      </c>
      <c r="C1143" s="109">
        <v>0</v>
      </c>
      <c r="D1143" s="109">
        <v>0</v>
      </c>
      <c r="E1143" s="109">
        <v>0</v>
      </c>
      <c r="F1143" s="109">
        <v>0</v>
      </c>
      <c r="G1143" s="109">
        <v>0</v>
      </c>
      <c r="H1143" s="109">
        <v>0</v>
      </c>
      <c r="I1143" s="109">
        <v>6</v>
      </c>
      <c r="J1143" s="109">
        <v>7</v>
      </c>
      <c r="K1143" s="86">
        <v>13</v>
      </c>
    </row>
    <row r="1144" spans="2:11" s="88" customFormat="1" ht="18.75" customHeight="1" x14ac:dyDescent="0.2">
      <c r="B1144" s="85" t="s">
        <v>1898</v>
      </c>
      <c r="C1144" s="109">
        <v>0</v>
      </c>
      <c r="D1144" s="109">
        <v>0</v>
      </c>
      <c r="E1144" s="109">
        <v>2</v>
      </c>
      <c r="F1144" s="109">
        <v>4</v>
      </c>
      <c r="G1144" s="109">
        <v>0</v>
      </c>
      <c r="H1144" s="109">
        <v>4</v>
      </c>
      <c r="I1144" s="109">
        <v>2</v>
      </c>
      <c r="J1144" s="109">
        <v>1</v>
      </c>
      <c r="K1144" s="86">
        <v>13</v>
      </c>
    </row>
    <row r="1145" spans="2:11" s="88" customFormat="1" ht="18.75" customHeight="1" x14ac:dyDescent="0.2">
      <c r="B1145" s="85" t="s">
        <v>2016</v>
      </c>
      <c r="C1145" s="109">
        <v>0</v>
      </c>
      <c r="D1145" s="109">
        <v>2</v>
      </c>
      <c r="E1145" s="109">
        <v>7</v>
      </c>
      <c r="F1145" s="109">
        <v>0</v>
      </c>
      <c r="G1145" s="109">
        <v>0</v>
      </c>
      <c r="H1145" s="109">
        <v>0</v>
      </c>
      <c r="I1145" s="109">
        <v>0</v>
      </c>
      <c r="J1145" s="109">
        <v>4</v>
      </c>
      <c r="K1145" s="86">
        <v>13</v>
      </c>
    </row>
    <row r="1146" spans="2:11" s="88" customFormat="1" ht="18.75" customHeight="1" x14ac:dyDescent="0.2">
      <c r="B1146" s="85" t="s">
        <v>2411</v>
      </c>
      <c r="C1146" s="109">
        <v>0</v>
      </c>
      <c r="D1146" s="109">
        <v>0</v>
      </c>
      <c r="E1146" s="109">
        <v>0</v>
      </c>
      <c r="F1146" s="109">
        <v>0</v>
      </c>
      <c r="G1146" s="109">
        <v>2</v>
      </c>
      <c r="H1146" s="109">
        <v>0</v>
      </c>
      <c r="I1146" s="109">
        <v>0</v>
      </c>
      <c r="J1146" s="109">
        <v>11</v>
      </c>
      <c r="K1146" s="86">
        <v>13</v>
      </c>
    </row>
    <row r="1147" spans="2:11" s="88" customFormat="1" ht="18.75" customHeight="1" x14ac:dyDescent="0.2">
      <c r="B1147" s="85" t="s">
        <v>2154</v>
      </c>
      <c r="C1147" s="109">
        <v>8</v>
      </c>
      <c r="D1147" s="109">
        <v>0</v>
      </c>
      <c r="E1147" s="109">
        <v>0</v>
      </c>
      <c r="F1147" s="109">
        <v>0</v>
      </c>
      <c r="G1147" s="109">
        <v>0</v>
      </c>
      <c r="H1147" s="109">
        <v>0</v>
      </c>
      <c r="I1147" s="109">
        <v>0</v>
      </c>
      <c r="J1147" s="109">
        <v>5</v>
      </c>
      <c r="K1147" s="86">
        <v>13</v>
      </c>
    </row>
    <row r="1148" spans="2:11" s="88" customFormat="1" ht="18.75" customHeight="1" x14ac:dyDescent="0.2">
      <c r="B1148" s="85" t="s">
        <v>2183</v>
      </c>
      <c r="C1148" s="109">
        <v>0</v>
      </c>
      <c r="D1148" s="109">
        <v>0</v>
      </c>
      <c r="E1148" s="109">
        <v>0</v>
      </c>
      <c r="F1148" s="109">
        <v>0</v>
      </c>
      <c r="G1148" s="109">
        <v>0</v>
      </c>
      <c r="H1148" s="109">
        <v>6</v>
      </c>
      <c r="I1148" s="109">
        <v>0</v>
      </c>
      <c r="J1148" s="109">
        <v>6</v>
      </c>
      <c r="K1148" s="86">
        <v>12</v>
      </c>
    </row>
    <row r="1149" spans="2:11" s="88" customFormat="1" ht="18.75" customHeight="1" x14ac:dyDescent="0.2">
      <c r="B1149" s="85" t="s">
        <v>2045</v>
      </c>
      <c r="C1149" s="109">
        <v>0</v>
      </c>
      <c r="D1149" s="109">
        <v>0</v>
      </c>
      <c r="E1149" s="109">
        <v>0</v>
      </c>
      <c r="F1149" s="109">
        <v>12</v>
      </c>
      <c r="G1149" s="109">
        <v>0</v>
      </c>
      <c r="H1149" s="109">
        <v>0</v>
      </c>
      <c r="I1149" s="109">
        <v>0</v>
      </c>
      <c r="J1149" s="109">
        <v>0</v>
      </c>
      <c r="K1149" s="86">
        <v>12</v>
      </c>
    </row>
    <row r="1150" spans="2:11" s="88" customFormat="1" ht="18.75" customHeight="1" x14ac:dyDescent="0.2">
      <c r="B1150" s="85" t="s">
        <v>2185</v>
      </c>
      <c r="C1150" s="109">
        <v>0</v>
      </c>
      <c r="D1150" s="109">
        <v>0</v>
      </c>
      <c r="E1150" s="109">
        <v>0</v>
      </c>
      <c r="F1150" s="109">
        <v>0</v>
      </c>
      <c r="G1150" s="109">
        <v>0</v>
      </c>
      <c r="H1150" s="109">
        <v>0</v>
      </c>
      <c r="I1150" s="109">
        <v>6</v>
      </c>
      <c r="J1150" s="109">
        <v>6</v>
      </c>
      <c r="K1150" s="86">
        <v>12</v>
      </c>
    </row>
    <row r="1151" spans="2:11" s="88" customFormat="1" ht="18.75" customHeight="1" x14ac:dyDescent="0.2">
      <c r="B1151" s="85" t="s">
        <v>2047</v>
      </c>
      <c r="C1151" s="109">
        <v>0</v>
      </c>
      <c r="D1151" s="109">
        <v>0</v>
      </c>
      <c r="E1151" s="109">
        <v>0</v>
      </c>
      <c r="F1151" s="109">
        <v>0</v>
      </c>
      <c r="G1151" s="109">
        <v>0</v>
      </c>
      <c r="H1151" s="109">
        <v>0</v>
      </c>
      <c r="I1151" s="109">
        <v>0</v>
      </c>
      <c r="J1151" s="109">
        <v>12</v>
      </c>
      <c r="K1151" s="86">
        <v>12</v>
      </c>
    </row>
    <row r="1152" spans="2:11" s="88" customFormat="1" ht="18.75" customHeight="1" x14ac:dyDescent="0.2">
      <c r="B1152" s="85" t="s">
        <v>1775</v>
      </c>
      <c r="C1152" s="109">
        <v>0</v>
      </c>
      <c r="D1152" s="109">
        <v>0</v>
      </c>
      <c r="E1152" s="109">
        <v>0</v>
      </c>
      <c r="F1152" s="109">
        <v>12</v>
      </c>
      <c r="G1152" s="109">
        <v>0</v>
      </c>
      <c r="H1152" s="109">
        <v>0</v>
      </c>
      <c r="I1152" s="109">
        <v>0</v>
      </c>
      <c r="J1152" s="109">
        <v>0</v>
      </c>
      <c r="K1152" s="86">
        <v>12</v>
      </c>
    </row>
    <row r="1153" spans="2:12" s="88" customFormat="1" ht="18.75" customHeight="1" x14ac:dyDescent="0.2">
      <c r="B1153" s="85" t="s">
        <v>2085</v>
      </c>
      <c r="C1153" s="109">
        <v>0</v>
      </c>
      <c r="D1153" s="109">
        <v>0</v>
      </c>
      <c r="E1153" s="109">
        <v>0</v>
      </c>
      <c r="F1153" s="109">
        <v>4</v>
      </c>
      <c r="G1153" s="109">
        <v>4</v>
      </c>
      <c r="H1153" s="109">
        <v>0</v>
      </c>
      <c r="I1153" s="109">
        <v>2</v>
      </c>
      <c r="J1153" s="109">
        <v>2</v>
      </c>
      <c r="K1153" s="86">
        <v>12</v>
      </c>
    </row>
    <row r="1154" spans="2:12" s="88" customFormat="1" ht="18.75" customHeight="1" x14ac:dyDescent="0.2">
      <c r="B1154" s="85" t="s">
        <v>2048</v>
      </c>
      <c r="C1154" s="109">
        <v>0</v>
      </c>
      <c r="D1154" s="109">
        <v>0</v>
      </c>
      <c r="E1154" s="109">
        <v>0</v>
      </c>
      <c r="F1154" s="109">
        <v>12</v>
      </c>
      <c r="G1154" s="109">
        <v>0</v>
      </c>
      <c r="H1154" s="109">
        <v>0</v>
      </c>
      <c r="I1154" s="109">
        <v>0</v>
      </c>
      <c r="J1154" s="109">
        <v>0</v>
      </c>
      <c r="K1154" s="86">
        <v>12</v>
      </c>
    </row>
    <row r="1155" spans="2:12" s="88" customFormat="1" ht="18.75" customHeight="1" x14ac:dyDescent="0.2">
      <c r="B1155" s="85" t="s">
        <v>2294</v>
      </c>
      <c r="C1155" s="109">
        <v>0</v>
      </c>
      <c r="D1155" s="109">
        <v>0</v>
      </c>
      <c r="E1155" s="109">
        <v>0</v>
      </c>
      <c r="F1155" s="109">
        <v>4</v>
      </c>
      <c r="G1155" s="109">
        <v>0</v>
      </c>
      <c r="H1155" s="109">
        <v>0</v>
      </c>
      <c r="I1155" s="109">
        <v>0</v>
      </c>
      <c r="J1155" s="109">
        <v>8</v>
      </c>
      <c r="K1155" s="86">
        <v>12</v>
      </c>
    </row>
    <row r="1156" spans="2:12" s="88" customFormat="1" ht="18.75" customHeight="1" x14ac:dyDescent="0.2">
      <c r="B1156" s="85" t="s">
        <v>2613</v>
      </c>
      <c r="C1156" s="109">
        <v>0</v>
      </c>
      <c r="D1156" s="109">
        <v>0</v>
      </c>
      <c r="E1156" s="109">
        <v>0</v>
      </c>
      <c r="F1156" s="109">
        <v>0</v>
      </c>
      <c r="G1156" s="109">
        <v>0</v>
      </c>
      <c r="H1156" s="109">
        <v>0</v>
      </c>
      <c r="I1156" s="109">
        <v>0</v>
      </c>
      <c r="J1156" s="109">
        <v>12</v>
      </c>
      <c r="K1156" s="86">
        <v>12</v>
      </c>
    </row>
    <row r="1157" spans="2:12" s="88" customFormat="1" ht="18.75" customHeight="1" x14ac:dyDescent="0.2">
      <c r="B1157" s="85" t="s">
        <v>2052</v>
      </c>
      <c r="C1157" s="109">
        <v>0</v>
      </c>
      <c r="D1157" s="109">
        <v>0</v>
      </c>
      <c r="E1157" s="109">
        <v>0</v>
      </c>
      <c r="F1157" s="109">
        <v>0</v>
      </c>
      <c r="G1157" s="109">
        <v>0</v>
      </c>
      <c r="H1157" s="109">
        <v>3</v>
      </c>
      <c r="I1157" s="109">
        <v>9</v>
      </c>
      <c r="J1157" s="109">
        <v>0</v>
      </c>
      <c r="K1157" s="86">
        <v>12</v>
      </c>
    </row>
    <row r="1158" spans="2:12" s="88" customFormat="1" ht="18.75" customHeight="1" x14ac:dyDescent="0.2">
      <c r="B1158" s="85" t="s">
        <v>2054</v>
      </c>
      <c r="C1158" s="109">
        <v>0</v>
      </c>
      <c r="D1158" s="109">
        <v>0</v>
      </c>
      <c r="E1158" s="109">
        <v>0</v>
      </c>
      <c r="F1158" s="109">
        <v>0</v>
      </c>
      <c r="G1158" s="109">
        <v>0</v>
      </c>
      <c r="H1158" s="109">
        <v>0</v>
      </c>
      <c r="I1158" s="109">
        <v>12</v>
      </c>
      <c r="J1158" s="109">
        <v>0</v>
      </c>
      <c r="K1158" s="86">
        <v>12</v>
      </c>
      <c r="L1158" s="87"/>
    </row>
    <row r="1159" spans="2:12" s="88" customFormat="1" ht="18.75" customHeight="1" x14ac:dyDescent="0.2">
      <c r="B1159" s="85" t="s">
        <v>1095</v>
      </c>
      <c r="C1159" s="109">
        <v>0</v>
      </c>
      <c r="D1159" s="109">
        <v>1</v>
      </c>
      <c r="E1159" s="109">
        <v>11</v>
      </c>
      <c r="F1159" s="109">
        <v>0</v>
      </c>
      <c r="G1159" s="109">
        <v>0</v>
      </c>
      <c r="H1159" s="109">
        <v>0</v>
      </c>
      <c r="I1159" s="109">
        <v>0</v>
      </c>
      <c r="J1159" s="109">
        <v>0</v>
      </c>
      <c r="K1159" s="86">
        <v>12</v>
      </c>
      <c r="L1159" s="87"/>
    </row>
    <row r="1160" spans="2:12" s="88" customFormat="1" ht="18.75" customHeight="1" x14ac:dyDescent="0.2">
      <c r="B1160" s="85" t="s">
        <v>3249</v>
      </c>
      <c r="C1160" s="109">
        <v>0</v>
      </c>
      <c r="D1160" s="109">
        <v>0</v>
      </c>
      <c r="E1160" s="109">
        <v>0</v>
      </c>
      <c r="F1160" s="109">
        <v>0</v>
      </c>
      <c r="G1160" s="109">
        <v>0</v>
      </c>
      <c r="H1160" s="109">
        <v>0</v>
      </c>
      <c r="I1160" s="109">
        <v>0</v>
      </c>
      <c r="J1160" s="109">
        <v>12</v>
      </c>
      <c r="K1160" s="86">
        <v>12</v>
      </c>
      <c r="L1160" s="87"/>
    </row>
    <row r="1161" spans="2:12" s="88" customFormat="1" ht="18.75" customHeight="1" x14ac:dyDescent="0.2">
      <c r="B1161" s="85" t="s">
        <v>2223</v>
      </c>
      <c r="C1161" s="109">
        <v>0</v>
      </c>
      <c r="D1161" s="109">
        <v>0</v>
      </c>
      <c r="E1161" s="109">
        <v>0</v>
      </c>
      <c r="F1161" s="109">
        <v>0</v>
      </c>
      <c r="G1161" s="109">
        <v>0</v>
      </c>
      <c r="H1161" s="109">
        <v>0</v>
      </c>
      <c r="I1161" s="109">
        <v>6</v>
      </c>
      <c r="J1161" s="109">
        <v>6</v>
      </c>
      <c r="K1161" s="86">
        <v>12</v>
      </c>
      <c r="L1161" s="87"/>
    </row>
    <row r="1162" spans="2:12" s="88" customFormat="1" ht="18.75" customHeight="1" x14ac:dyDescent="0.2">
      <c r="B1162" s="85" t="s">
        <v>2057</v>
      </c>
      <c r="C1162" s="109">
        <v>0</v>
      </c>
      <c r="D1162" s="109">
        <v>10</v>
      </c>
      <c r="E1162" s="109">
        <v>0</v>
      </c>
      <c r="F1162" s="109">
        <v>0</v>
      </c>
      <c r="G1162" s="109">
        <v>0</v>
      </c>
      <c r="H1162" s="109">
        <v>0</v>
      </c>
      <c r="I1162" s="109">
        <v>2</v>
      </c>
      <c r="J1162" s="109">
        <v>0</v>
      </c>
      <c r="K1162" s="86">
        <v>12</v>
      </c>
      <c r="L1162" s="87"/>
    </row>
    <row r="1163" spans="2:12" s="88" customFormat="1" ht="18.75" customHeight="1" x14ac:dyDescent="0.2">
      <c r="B1163" s="85" t="s">
        <v>2078</v>
      </c>
      <c r="C1163" s="109">
        <v>0</v>
      </c>
      <c r="D1163" s="109">
        <v>0</v>
      </c>
      <c r="E1163" s="109">
        <v>0</v>
      </c>
      <c r="F1163" s="109">
        <v>0</v>
      </c>
      <c r="G1163" s="109">
        <v>4</v>
      </c>
      <c r="H1163" s="109">
        <v>7</v>
      </c>
      <c r="I1163" s="109">
        <v>0</v>
      </c>
      <c r="J1163" s="109">
        <v>1</v>
      </c>
      <c r="K1163" s="86">
        <v>12</v>
      </c>
      <c r="L1163" s="87"/>
    </row>
    <row r="1164" spans="2:12" s="88" customFormat="1" ht="18.75" customHeight="1" x14ac:dyDescent="0.2">
      <c r="B1164" s="85" t="s">
        <v>2058</v>
      </c>
      <c r="C1164" s="109">
        <v>0</v>
      </c>
      <c r="D1164" s="109">
        <v>0</v>
      </c>
      <c r="E1164" s="109">
        <v>0</v>
      </c>
      <c r="F1164" s="109">
        <v>0</v>
      </c>
      <c r="G1164" s="109">
        <v>12</v>
      </c>
      <c r="H1164" s="109">
        <v>0</v>
      </c>
      <c r="I1164" s="109">
        <v>0</v>
      </c>
      <c r="J1164" s="109">
        <v>0</v>
      </c>
      <c r="K1164" s="86">
        <v>12</v>
      </c>
      <c r="L1164" s="87"/>
    </row>
    <row r="1165" spans="2:12" s="88" customFormat="1" ht="18.75" customHeight="1" x14ac:dyDescent="0.2">
      <c r="B1165" s="85" t="s">
        <v>3160</v>
      </c>
      <c r="C1165" s="109">
        <v>0</v>
      </c>
      <c r="D1165" s="109">
        <v>0</v>
      </c>
      <c r="E1165" s="109">
        <v>0</v>
      </c>
      <c r="F1165" s="109">
        <v>0</v>
      </c>
      <c r="G1165" s="109">
        <v>0</v>
      </c>
      <c r="H1165" s="109">
        <v>0</v>
      </c>
      <c r="I1165" s="109">
        <v>12</v>
      </c>
      <c r="J1165" s="109">
        <v>0</v>
      </c>
      <c r="K1165" s="86">
        <v>12</v>
      </c>
      <c r="L1165" s="87"/>
    </row>
    <row r="1166" spans="2:12" s="88" customFormat="1" ht="18.75" customHeight="1" x14ac:dyDescent="0.2">
      <c r="B1166" s="85" t="s">
        <v>2060</v>
      </c>
      <c r="C1166" s="109">
        <v>0</v>
      </c>
      <c r="D1166" s="109">
        <v>0</v>
      </c>
      <c r="E1166" s="109">
        <v>0</v>
      </c>
      <c r="F1166" s="109">
        <v>0</v>
      </c>
      <c r="G1166" s="109">
        <v>0</v>
      </c>
      <c r="H1166" s="109">
        <v>11</v>
      </c>
      <c r="I1166" s="109">
        <v>0</v>
      </c>
      <c r="J1166" s="109">
        <v>0</v>
      </c>
      <c r="K1166" s="86">
        <v>11</v>
      </c>
      <c r="L1166" s="87"/>
    </row>
    <row r="1167" spans="2:12" s="88" customFormat="1" ht="18.75" customHeight="1" x14ac:dyDescent="0.2">
      <c r="B1167" s="85" t="s">
        <v>2017</v>
      </c>
      <c r="C1167" s="109">
        <v>0</v>
      </c>
      <c r="D1167" s="109">
        <v>0</v>
      </c>
      <c r="E1167" s="109">
        <v>4</v>
      </c>
      <c r="F1167" s="109">
        <v>0</v>
      </c>
      <c r="G1167" s="109">
        <v>0</v>
      </c>
      <c r="H1167" s="109">
        <v>0</v>
      </c>
      <c r="I1167" s="109">
        <v>7</v>
      </c>
      <c r="J1167" s="109">
        <v>0</v>
      </c>
      <c r="K1167" s="86">
        <v>11</v>
      </c>
      <c r="L1167" s="87"/>
    </row>
    <row r="1168" spans="2:12" s="88" customFormat="1" ht="18.75" customHeight="1" x14ac:dyDescent="0.2">
      <c r="B1168" s="85" t="s">
        <v>2061</v>
      </c>
      <c r="C1168" s="109">
        <v>0</v>
      </c>
      <c r="D1168" s="109">
        <v>0</v>
      </c>
      <c r="E1168" s="109">
        <v>0</v>
      </c>
      <c r="F1168" s="109">
        <v>0</v>
      </c>
      <c r="G1168" s="109">
        <v>0</v>
      </c>
      <c r="H1168" s="109">
        <v>11</v>
      </c>
      <c r="I1168" s="109">
        <v>0</v>
      </c>
      <c r="J1168" s="109">
        <v>0</v>
      </c>
      <c r="K1168" s="86">
        <v>11</v>
      </c>
      <c r="L1168" s="87"/>
    </row>
    <row r="1169" spans="2:12" s="88" customFormat="1" ht="18.75" customHeight="1" x14ac:dyDescent="0.2">
      <c r="B1169" s="85" t="s">
        <v>1803</v>
      </c>
      <c r="C1169" s="109">
        <v>0</v>
      </c>
      <c r="D1169" s="109">
        <v>3</v>
      </c>
      <c r="E1169" s="109">
        <v>5</v>
      </c>
      <c r="F1169" s="109">
        <v>3</v>
      </c>
      <c r="G1169" s="109">
        <v>0</v>
      </c>
      <c r="H1169" s="109">
        <v>0</v>
      </c>
      <c r="I1169" s="109">
        <v>0</v>
      </c>
      <c r="J1169" s="109">
        <v>0</v>
      </c>
      <c r="K1169" s="86">
        <v>11</v>
      </c>
      <c r="L1169" s="87"/>
    </row>
    <row r="1170" spans="2:12" s="88" customFormat="1" ht="18.75" customHeight="1" x14ac:dyDescent="0.2">
      <c r="B1170" s="85" t="s">
        <v>2062</v>
      </c>
      <c r="C1170" s="109">
        <v>0</v>
      </c>
      <c r="D1170" s="109">
        <v>0</v>
      </c>
      <c r="E1170" s="109">
        <v>0</v>
      </c>
      <c r="F1170" s="109">
        <v>0</v>
      </c>
      <c r="G1170" s="109">
        <v>0</v>
      </c>
      <c r="H1170" s="109">
        <v>0</v>
      </c>
      <c r="I1170" s="109">
        <v>0</v>
      </c>
      <c r="J1170" s="109">
        <v>11</v>
      </c>
      <c r="K1170" s="86">
        <v>11</v>
      </c>
      <c r="L1170" s="87"/>
    </row>
    <row r="1171" spans="2:12" s="88" customFormat="1" ht="18.75" customHeight="1" x14ac:dyDescent="0.2">
      <c r="B1171" s="85" t="s">
        <v>1786</v>
      </c>
      <c r="C1171" s="109">
        <v>0</v>
      </c>
      <c r="D1171" s="109">
        <v>0</v>
      </c>
      <c r="E1171" s="109">
        <v>0</v>
      </c>
      <c r="F1171" s="109">
        <v>0</v>
      </c>
      <c r="G1171" s="109">
        <v>5</v>
      </c>
      <c r="H1171" s="109">
        <v>1</v>
      </c>
      <c r="I1171" s="109">
        <v>1</v>
      </c>
      <c r="J1171" s="109">
        <v>4</v>
      </c>
      <c r="K1171" s="86">
        <v>11</v>
      </c>
      <c r="L1171" s="87"/>
    </row>
    <row r="1172" spans="2:12" s="88" customFormat="1" ht="18.75" customHeight="1" x14ac:dyDescent="0.2">
      <c r="B1172" s="85" t="s">
        <v>1942</v>
      </c>
      <c r="C1172" s="109">
        <v>0</v>
      </c>
      <c r="D1172" s="109">
        <v>4</v>
      </c>
      <c r="E1172" s="109">
        <v>0</v>
      </c>
      <c r="F1172" s="109">
        <v>0</v>
      </c>
      <c r="G1172" s="109">
        <v>7</v>
      </c>
      <c r="H1172" s="109">
        <v>0</v>
      </c>
      <c r="I1172" s="109">
        <v>0</v>
      </c>
      <c r="J1172" s="109">
        <v>0</v>
      </c>
      <c r="K1172" s="86">
        <v>11</v>
      </c>
      <c r="L1172" s="87"/>
    </row>
    <row r="1173" spans="2:12" s="88" customFormat="1" ht="18.75" customHeight="1" x14ac:dyDescent="0.2">
      <c r="B1173" s="85" t="s">
        <v>2070</v>
      </c>
      <c r="C1173" s="109">
        <v>0</v>
      </c>
      <c r="D1173" s="109">
        <v>0</v>
      </c>
      <c r="E1173" s="109">
        <v>0</v>
      </c>
      <c r="F1173" s="109">
        <v>2</v>
      </c>
      <c r="G1173" s="109">
        <v>0</v>
      </c>
      <c r="H1173" s="109">
        <v>7</v>
      </c>
      <c r="I1173" s="109">
        <v>2</v>
      </c>
      <c r="J1173" s="109">
        <v>0</v>
      </c>
      <c r="K1173" s="86">
        <v>11</v>
      </c>
      <c r="L1173" s="87"/>
    </row>
    <row r="1174" spans="2:12" s="88" customFormat="1" ht="18.75" customHeight="1" x14ac:dyDescent="0.2">
      <c r="B1174" s="85" t="s">
        <v>2069</v>
      </c>
      <c r="C1174" s="109">
        <v>0</v>
      </c>
      <c r="D1174" s="109">
        <v>0</v>
      </c>
      <c r="E1174" s="109">
        <v>11</v>
      </c>
      <c r="F1174" s="109">
        <v>0</v>
      </c>
      <c r="G1174" s="109">
        <v>0</v>
      </c>
      <c r="H1174" s="109">
        <v>0</v>
      </c>
      <c r="I1174" s="109">
        <v>0</v>
      </c>
      <c r="J1174" s="109">
        <v>0</v>
      </c>
      <c r="K1174" s="86">
        <v>11</v>
      </c>
      <c r="L1174" s="87"/>
    </row>
    <row r="1175" spans="2:12" s="88" customFormat="1" ht="18.75" customHeight="1" x14ac:dyDescent="0.2">
      <c r="B1175" s="85" t="s">
        <v>3071</v>
      </c>
      <c r="C1175" s="109">
        <v>0</v>
      </c>
      <c r="D1175" s="109">
        <v>0</v>
      </c>
      <c r="E1175" s="109">
        <v>0</v>
      </c>
      <c r="F1175" s="109">
        <v>0</v>
      </c>
      <c r="G1175" s="109">
        <v>0</v>
      </c>
      <c r="H1175" s="109">
        <v>0</v>
      </c>
      <c r="I1175" s="109">
        <v>0</v>
      </c>
      <c r="J1175" s="109">
        <v>11</v>
      </c>
      <c r="K1175" s="86">
        <v>11</v>
      </c>
      <c r="L1175" s="87"/>
    </row>
    <row r="1176" spans="2:12" s="88" customFormat="1" ht="18.75" customHeight="1" x14ac:dyDescent="0.2">
      <c r="B1176" s="85" t="s">
        <v>2335</v>
      </c>
      <c r="C1176" s="109">
        <v>0</v>
      </c>
      <c r="D1176" s="109">
        <v>0</v>
      </c>
      <c r="E1176" s="109">
        <v>0</v>
      </c>
      <c r="F1176" s="109">
        <v>0</v>
      </c>
      <c r="G1176" s="109">
        <v>1</v>
      </c>
      <c r="H1176" s="109">
        <v>2</v>
      </c>
      <c r="I1176" s="109">
        <v>0</v>
      </c>
      <c r="J1176" s="109">
        <v>8</v>
      </c>
      <c r="K1176" s="86">
        <v>11</v>
      </c>
      <c r="L1176" s="87"/>
    </row>
    <row r="1177" spans="2:12" s="88" customFormat="1" ht="18.75" customHeight="1" x14ac:dyDescent="0.2">
      <c r="B1177" s="85" t="s">
        <v>2067</v>
      </c>
      <c r="C1177" s="109">
        <v>0</v>
      </c>
      <c r="D1177" s="109">
        <v>0</v>
      </c>
      <c r="E1177" s="109">
        <v>10</v>
      </c>
      <c r="F1177" s="109">
        <v>0</v>
      </c>
      <c r="G1177" s="109">
        <v>0</v>
      </c>
      <c r="H1177" s="109">
        <v>1</v>
      </c>
      <c r="I1177" s="109">
        <v>0</v>
      </c>
      <c r="J1177" s="109">
        <v>0</v>
      </c>
      <c r="K1177" s="86">
        <v>11</v>
      </c>
      <c r="L1177" s="87"/>
    </row>
    <row r="1178" spans="2:12" s="88" customFormat="1" ht="18.75" customHeight="1" x14ac:dyDescent="0.2">
      <c r="B1178" s="85" t="s">
        <v>1924</v>
      </c>
      <c r="C1178" s="109">
        <v>4</v>
      </c>
      <c r="D1178" s="109">
        <v>0</v>
      </c>
      <c r="E1178" s="109">
        <v>0</v>
      </c>
      <c r="F1178" s="109">
        <v>0</v>
      </c>
      <c r="G1178" s="109">
        <v>0</v>
      </c>
      <c r="H1178" s="109">
        <v>7</v>
      </c>
      <c r="I1178" s="109">
        <v>0</v>
      </c>
      <c r="J1178" s="109">
        <v>0</v>
      </c>
      <c r="K1178" s="86">
        <v>11</v>
      </c>
      <c r="L1178" s="87"/>
    </row>
    <row r="1179" spans="2:12" s="88" customFormat="1" ht="18.75" customHeight="1" x14ac:dyDescent="0.2">
      <c r="B1179" s="85" t="s">
        <v>3039</v>
      </c>
      <c r="C1179" s="109">
        <v>0</v>
      </c>
      <c r="D1179" s="109">
        <v>0</v>
      </c>
      <c r="E1179" s="109">
        <v>0</v>
      </c>
      <c r="F1179" s="109">
        <v>0</v>
      </c>
      <c r="G1179" s="109">
        <v>0</v>
      </c>
      <c r="H1179" s="109">
        <v>0</v>
      </c>
      <c r="I1179" s="109">
        <v>6</v>
      </c>
      <c r="J1179" s="109">
        <v>5</v>
      </c>
      <c r="K1179" s="86">
        <v>11</v>
      </c>
      <c r="L1179" s="87"/>
    </row>
    <row r="1180" spans="2:12" s="88" customFormat="1" ht="18.75" customHeight="1" x14ac:dyDescent="0.2">
      <c r="B1180" s="85" t="s">
        <v>3022</v>
      </c>
      <c r="C1180" s="109">
        <v>0</v>
      </c>
      <c r="D1180" s="109">
        <v>3</v>
      </c>
      <c r="E1180" s="109">
        <v>0</v>
      </c>
      <c r="F1180" s="109">
        <v>2</v>
      </c>
      <c r="G1180" s="109">
        <v>0</v>
      </c>
      <c r="H1180" s="109">
        <v>2</v>
      </c>
      <c r="I1180" s="109">
        <v>0</v>
      </c>
      <c r="J1180" s="109">
        <v>4</v>
      </c>
      <c r="K1180" s="86">
        <v>11</v>
      </c>
      <c r="L1180" s="87"/>
    </row>
    <row r="1181" spans="2:12" s="88" customFormat="1" ht="18.75" customHeight="1" x14ac:dyDescent="0.2">
      <c r="B1181" s="85" t="s">
        <v>2074</v>
      </c>
      <c r="C1181" s="109">
        <v>0</v>
      </c>
      <c r="D1181" s="109">
        <v>0</v>
      </c>
      <c r="E1181" s="109">
        <v>2</v>
      </c>
      <c r="F1181" s="109">
        <v>0</v>
      </c>
      <c r="G1181" s="109">
        <v>0</v>
      </c>
      <c r="H1181" s="109">
        <v>0</v>
      </c>
      <c r="I1181" s="109">
        <v>2</v>
      </c>
      <c r="J1181" s="109">
        <v>7</v>
      </c>
      <c r="K1181" s="86">
        <v>11</v>
      </c>
      <c r="L1181" s="87"/>
    </row>
    <row r="1182" spans="2:12" s="88" customFormat="1" ht="18.75" customHeight="1" x14ac:dyDescent="0.2">
      <c r="B1182" s="85" t="s">
        <v>1724</v>
      </c>
      <c r="C1182" s="109">
        <v>0</v>
      </c>
      <c r="D1182" s="109">
        <v>0</v>
      </c>
      <c r="E1182" s="109">
        <v>0</v>
      </c>
      <c r="F1182" s="109">
        <v>0</v>
      </c>
      <c r="G1182" s="109">
        <v>0</v>
      </c>
      <c r="H1182" s="109">
        <v>0</v>
      </c>
      <c r="I1182" s="109">
        <v>11</v>
      </c>
      <c r="J1182" s="109">
        <v>0</v>
      </c>
      <c r="K1182" s="86">
        <v>11</v>
      </c>
      <c r="L1182" s="87"/>
    </row>
    <row r="1183" spans="2:12" s="88" customFormat="1" ht="18.75" customHeight="1" x14ac:dyDescent="0.2">
      <c r="B1183" s="85" t="s">
        <v>2297</v>
      </c>
      <c r="C1183" s="109">
        <v>0</v>
      </c>
      <c r="D1183" s="109">
        <v>0</v>
      </c>
      <c r="E1183" s="109">
        <v>4</v>
      </c>
      <c r="F1183" s="109">
        <v>0</v>
      </c>
      <c r="G1183" s="109">
        <v>0</v>
      </c>
      <c r="H1183" s="109">
        <v>0</v>
      </c>
      <c r="I1183" s="109">
        <v>0</v>
      </c>
      <c r="J1183" s="109">
        <v>7</v>
      </c>
      <c r="K1183" s="86">
        <v>11</v>
      </c>
      <c r="L1183" s="87"/>
    </row>
    <row r="1184" spans="2:12" s="88" customFormat="1" ht="18.75" customHeight="1" x14ac:dyDescent="0.2">
      <c r="B1184" s="85" t="s">
        <v>1688</v>
      </c>
      <c r="C1184" s="109">
        <v>0</v>
      </c>
      <c r="D1184" s="109">
        <v>0</v>
      </c>
      <c r="E1184" s="109">
        <v>0</v>
      </c>
      <c r="F1184" s="109">
        <v>0</v>
      </c>
      <c r="G1184" s="109">
        <v>3</v>
      </c>
      <c r="H1184" s="109">
        <v>0</v>
      </c>
      <c r="I1184" s="109">
        <v>3</v>
      </c>
      <c r="J1184" s="109">
        <v>5</v>
      </c>
      <c r="K1184" s="86">
        <v>11</v>
      </c>
      <c r="L1184" s="87"/>
    </row>
    <row r="1185" spans="2:12" s="88" customFormat="1" ht="18.75" customHeight="1" x14ac:dyDescent="0.2">
      <c r="B1185" s="85" t="s">
        <v>3161</v>
      </c>
      <c r="C1185" s="109">
        <v>0</v>
      </c>
      <c r="D1185" s="109">
        <v>0</v>
      </c>
      <c r="E1185" s="109">
        <v>11</v>
      </c>
      <c r="F1185" s="109">
        <v>0</v>
      </c>
      <c r="G1185" s="109">
        <v>0</v>
      </c>
      <c r="H1185" s="109">
        <v>0</v>
      </c>
      <c r="I1185" s="109">
        <v>0</v>
      </c>
      <c r="J1185" s="109">
        <v>0</v>
      </c>
      <c r="K1185" s="86">
        <v>11</v>
      </c>
      <c r="L1185" s="87"/>
    </row>
    <row r="1186" spans="2:12" s="88" customFormat="1" ht="18.75" customHeight="1" x14ac:dyDescent="0.2">
      <c r="B1186" s="85" t="s">
        <v>2081</v>
      </c>
      <c r="C1186" s="109">
        <v>0</v>
      </c>
      <c r="D1186" s="109">
        <v>0</v>
      </c>
      <c r="E1186" s="109">
        <v>0</v>
      </c>
      <c r="F1186" s="109">
        <v>0</v>
      </c>
      <c r="G1186" s="109">
        <v>11</v>
      </c>
      <c r="H1186" s="109">
        <v>0</v>
      </c>
      <c r="I1186" s="109">
        <v>0</v>
      </c>
      <c r="J1186" s="109">
        <v>0</v>
      </c>
      <c r="K1186" s="86">
        <v>11</v>
      </c>
      <c r="L1186" s="87"/>
    </row>
    <row r="1187" spans="2:12" s="88" customFormat="1" ht="18.75" customHeight="1" x14ac:dyDescent="0.2">
      <c r="B1187" s="85" t="s">
        <v>1518</v>
      </c>
      <c r="C1187" s="109">
        <v>0</v>
      </c>
      <c r="D1187" s="109">
        <v>0</v>
      </c>
      <c r="E1187" s="109">
        <v>0</v>
      </c>
      <c r="F1187" s="109">
        <v>0</v>
      </c>
      <c r="G1187" s="109">
        <v>0</v>
      </c>
      <c r="H1187" s="109">
        <v>0</v>
      </c>
      <c r="I1187" s="109">
        <v>0</v>
      </c>
      <c r="J1187" s="109">
        <v>11</v>
      </c>
      <c r="K1187" s="86">
        <v>11</v>
      </c>
      <c r="L1187" s="87"/>
    </row>
    <row r="1188" spans="2:12" s="88" customFormat="1" ht="18.75" customHeight="1" x14ac:dyDescent="0.2">
      <c r="B1188" s="85" t="s">
        <v>2083</v>
      </c>
      <c r="C1188" s="109">
        <v>10</v>
      </c>
      <c r="D1188" s="109">
        <v>0</v>
      </c>
      <c r="E1188" s="109">
        <v>0</v>
      </c>
      <c r="F1188" s="109">
        <v>0</v>
      </c>
      <c r="G1188" s="109">
        <v>0</v>
      </c>
      <c r="H1188" s="109">
        <v>0</v>
      </c>
      <c r="I1188" s="109">
        <v>0</v>
      </c>
      <c r="J1188" s="109">
        <v>0</v>
      </c>
      <c r="K1188" s="86">
        <v>10</v>
      </c>
      <c r="L1188" s="87"/>
    </row>
    <row r="1189" spans="2:12" s="88" customFormat="1" ht="18.75" customHeight="1" x14ac:dyDescent="0.2">
      <c r="B1189" s="85" t="s">
        <v>2086</v>
      </c>
      <c r="C1189" s="109">
        <v>0</v>
      </c>
      <c r="D1189" s="109">
        <v>0</v>
      </c>
      <c r="E1189" s="109">
        <v>0</v>
      </c>
      <c r="F1189" s="109">
        <v>0</v>
      </c>
      <c r="G1189" s="109">
        <v>0</v>
      </c>
      <c r="H1189" s="109">
        <v>0</v>
      </c>
      <c r="I1189" s="109">
        <v>10</v>
      </c>
      <c r="J1189" s="109">
        <v>0</v>
      </c>
      <c r="K1189" s="86">
        <v>10</v>
      </c>
      <c r="L1189" s="87"/>
    </row>
    <row r="1190" spans="2:12" s="88" customFormat="1" ht="18.75" customHeight="1" x14ac:dyDescent="0.2">
      <c r="B1190" s="85" t="s">
        <v>2087</v>
      </c>
      <c r="C1190" s="109">
        <v>0</v>
      </c>
      <c r="D1190" s="109">
        <v>0</v>
      </c>
      <c r="E1190" s="109">
        <v>0</v>
      </c>
      <c r="F1190" s="109">
        <v>0</v>
      </c>
      <c r="G1190" s="109">
        <v>0</v>
      </c>
      <c r="H1190" s="109">
        <v>0</v>
      </c>
      <c r="I1190" s="109">
        <v>10</v>
      </c>
      <c r="J1190" s="109">
        <v>0</v>
      </c>
      <c r="K1190" s="86">
        <v>10</v>
      </c>
      <c r="L1190" s="87"/>
    </row>
    <row r="1191" spans="2:12" s="88" customFormat="1" ht="18.75" customHeight="1" x14ac:dyDescent="0.2">
      <c r="B1191" s="85" t="s">
        <v>3162</v>
      </c>
      <c r="C1191" s="109">
        <v>0</v>
      </c>
      <c r="D1191" s="109">
        <v>0</v>
      </c>
      <c r="E1191" s="109">
        <v>0</v>
      </c>
      <c r="F1191" s="109">
        <v>0</v>
      </c>
      <c r="G1191" s="109">
        <v>0</v>
      </c>
      <c r="H1191" s="109">
        <v>0</v>
      </c>
      <c r="I1191" s="109">
        <v>0</v>
      </c>
      <c r="J1191" s="109">
        <v>10</v>
      </c>
      <c r="K1191" s="86">
        <v>10</v>
      </c>
      <c r="L1191" s="87"/>
    </row>
    <row r="1192" spans="2:12" s="88" customFormat="1" ht="18.75" customHeight="1" x14ac:dyDescent="0.2">
      <c r="B1192" s="85" t="s">
        <v>2082</v>
      </c>
      <c r="C1192" s="109">
        <v>0</v>
      </c>
      <c r="D1192" s="109">
        <v>0</v>
      </c>
      <c r="E1192" s="109">
        <v>0</v>
      </c>
      <c r="F1192" s="109">
        <v>0</v>
      </c>
      <c r="G1192" s="109">
        <v>0</v>
      </c>
      <c r="H1192" s="109">
        <v>10</v>
      </c>
      <c r="I1192" s="109">
        <v>0</v>
      </c>
      <c r="J1192" s="109">
        <v>0</v>
      </c>
      <c r="K1192" s="86">
        <v>10</v>
      </c>
      <c r="L1192" s="87"/>
    </row>
    <row r="1193" spans="2:12" s="88" customFormat="1" ht="18.75" customHeight="1" x14ac:dyDescent="0.2">
      <c r="B1193" s="85" t="s">
        <v>2084</v>
      </c>
      <c r="C1193" s="109">
        <v>0</v>
      </c>
      <c r="D1193" s="109">
        <v>0</v>
      </c>
      <c r="E1193" s="109">
        <v>10</v>
      </c>
      <c r="F1193" s="109">
        <v>0</v>
      </c>
      <c r="G1193" s="109">
        <v>0</v>
      </c>
      <c r="H1193" s="109">
        <v>0</v>
      </c>
      <c r="I1193" s="109">
        <v>0</v>
      </c>
      <c r="J1193" s="109">
        <v>0</v>
      </c>
      <c r="K1193" s="86">
        <v>10</v>
      </c>
      <c r="L1193" s="87"/>
    </row>
    <row r="1194" spans="2:12" s="88" customFormat="1" ht="18.75" customHeight="1" x14ac:dyDescent="0.2">
      <c r="B1194" s="85" t="s">
        <v>2109</v>
      </c>
      <c r="C1194" s="109">
        <v>0</v>
      </c>
      <c r="D1194" s="109">
        <v>0</v>
      </c>
      <c r="E1194" s="109">
        <v>0</v>
      </c>
      <c r="F1194" s="109">
        <v>0</v>
      </c>
      <c r="G1194" s="109">
        <v>0</v>
      </c>
      <c r="H1194" s="109">
        <v>0</v>
      </c>
      <c r="I1194" s="109">
        <v>9</v>
      </c>
      <c r="J1194" s="109">
        <v>1</v>
      </c>
      <c r="K1194" s="86">
        <v>10</v>
      </c>
      <c r="L1194" s="87"/>
    </row>
    <row r="1195" spans="2:12" s="88" customFormat="1" ht="18.75" customHeight="1" x14ac:dyDescent="0.2">
      <c r="B1195" s="85" t="s">
        <v>3067</v>
      </c>
      <c r="C1195" s="109">
        <v>0</v>
      </c>
      <c r="D1195" s="109">
        <v>0</v>
      </c>
      <c r="E1195" s="109">
        <v>0</v>
      </c>
      <c r="F1195" s="109">
        <v>0</v>
      </c>
      <c r="G1195" s="109">
        <v>0</v>
      </c>
      <c r="H1195" s="109">
        <v>0</v>
      </c>
      <c r="I1195" s="109">
        <v>0</v>
      </c>
      <c r="J1195" s="109">
        <v>10</v>
      </c>
      <c r="K1195" s="86">
        <v>10</v>
      </c>
      <c r="L1195" s="87"/>
    </row>
    <row r="1196" spans="2:12" s="88" customFormat="1" ht="18.75" customHeight="1" x14ac:dyDescent="0.2">
      <c r="B1196" s="85" t="s">
        <v>2088</v>
      </c>
      <c r="C1196" s="109">
        <v>0</v>
      </c>
      <c r="D1196" s="109">
        <v>0</v>
      </c>
      <c r="E1196" s="109">
        <v>0</v>
      </c>
      <c r="F1196" s="109">
        <v>5</v>
      </c>
      <c r="G1196" s="109">
        <v>0</v>
      </c>
      <c r="H1196" s="109">
        <v>0</v>
      </c>
      <c r="I1196" s="109">
        <v>5</v>
      </c>
      <c r="J1196" s="109">
        <v>0</v>
      </c>
      <c r="K1196" s="86">
        <v>10</v>
      </c>
      <c r="L1196" s="87"/>
    </row>
    <row r="1197" spans="2:12" s="88" customFormat="1" ht="18.75" customHeight="1" x14ac:dyDescent="0.2">
      <c r="B1197" s="85" t="s">
        <v>2114</v>
      </c>
      <c r="C1197" s="109">
        <v>0</v>
      </c>
      <c r="D1197" s="109">
        <v>0</v>
      </c>
      <c r="E1197" s="109">
        <v>0</v>
      </c>
      <c r="F1197" s="109">
        <v>0</v>
      </c>
      <c r="G1197" s="109">
        <v>0</v>
      </c>
      <c r="H1197" s="109">
        <v>0</v>
      </c>
      <c r="I1197" s="109">
        <v>6</v>
      </c>
      <c r="J1197" s="109">
        <v>4</v>
      </c>
      <c r="K1197" s="86">
        <v>10</v>
      </c>
      <c r="L1197" s="87"/>
    </row>
    <row r="1198" spans="2:12" s="88" customFormat="1" ht="18.75" customHeight="1" x14ac:dyDescent="0.2">
      <c r="B1198" s="85" t="s">
        <v>2022</v>
      </c>
      <c r="C1198" s="109">
        <v>3</v>
      </c>
      <c r="D1198" s="109">
        <v>0</v>
      </c>
      <c r="E1198" s="109">
        <v>2</v>
      </c>
      <c r="F1198" s="109">
        <v>0</v>
      </c>
      <c r="G1198" s="109">
        <v>0</v>
      </c>
      <c r="H1198" s="109">
        <v>0</v>
      </c>
      <c r="I1198" s="109">
        <v>0</v>
      </c>
      <c r="J1198" s="109">
        <v>5</v>
      </c>
      <c r="K1198" s="86">
        <v>10</v>
      </c>
      <c r="L1198" s="87"/>
    </row>
    <row r="1199" spans="2:12" s="88" customFormat="1" ht="18.75" customHeight="1" x14ac:dyDescent="0.2">
      <c r="B1199" s="85" t="s">
        <v>2338</v>
      </c>
      <c r="C1199" s="109">
        <v>0</v>
      </c>
      <c r="D1199" s="109">
        <v>0</v>
      </c>
      <c r="E1199" s="109">
        <v>0</v>
      </c>
      <c r="F1199" s="109">
        <v>0</v>
      </c>
      <c r="G1199" s="109">
        <v>0</v>
      </c>
      <c r="H1199" s="109">
        <v>0</v>
      </c>
      <c r="I1199" s="109">
        <v>0</v>
      </c>
      <c r="J1199" s="109">
        <v>10</v>
      </c>
      <c r="K1199" s="86">
        <v>10</v>
      </c>
      <c r="L1199" s="87"/>
    </row>
    <row r="1200" spans="2:12" s="88" customFormat="1" ht="18.75" customHeight="1" x14ac:dyDescent="0.2">
      <c r="B1200" s="85" t="s">
        <v>1980</v>
      </c>
      <c r="C1200" s="109">
        <v>0</v>
      </c>
      <c r="D1200" s="109">
        <v>0</v>
      </c>
      <c r="E1200" s="109">
        <v>0</v>
      </c>
      <c r="F1200" s="109">
        <v>0</v>
      </c>
      <c r="G1200" s="109">
        <v>0</v>
      </c>
      <c r="H1200" s="109">
        <v>4</v>
      </c>
      <c r="I1200" s="109">
        <v>6</v>
      </c>
      <c r="J1200" s="109">
        <v>0</v>
      </c>
      <c r="K1200" s="86">
        <v>10</v>
      </c>
      <c r="L1200" s="87"/>
    </row>
    <row r="1201" spans="2:12" s="88" customFormat="1" ht="18.75" customHeight="1" x14ac:dyDescent="0.2">
      <c r="B1201" s="85" t="s">
        <v>1565</v>
      </c>
      <c r="C1201" s="109">
        <v>5</v>
      </c>
      <c r="D1201" s="109">
        <v>0</v>
      </c>
      <c r="E1201" s="109">
        <v>0</v>
      </c>
      <c r="F1201" s="109">
        <v>5</v>
      </c>
      <c r="G1201" s="109">
        <v>0</v>
      </c>
      <c r="H1201" s="109">
        <v>0</v>
      </c>
      <c r="I1201" s="109">
        <v>0</v>
      </c>
      <c r="J1201" s="109">
        <v>0</v>
      </c>
      <c r="K1201" s="86">
        <v>10</v>
      </c>
      <c r="L1201" s="87"/>
    </row>
    <row r="1202" spans="2:12" s="88" customFormat="1" ht="18.75" customHeight="1" x14ac:dyDescent="0.2">
      <c r="B1202" s="85" t="s">
        <v>2097</v>
      </c>
      <c r="C1202" s="109">
        <v>0</v>
      </c>
      <c r="D1202" s="109">
        <v>0</v>
      </c>
      <c r="E1202" s="109">
        <v>0</v>
      </c>
      <c r="F1202" s="109">
        <v>6</v>
      </c>
      <c r="G1202" s="109">
        <v>0</v>
      </c>
      <c r="H1202" s="109">
        <v>0</v>
      </c>
      <c r="I1202" s="109">
        <v>4</v>
      </c>
      <c r="J1202" s="109">
        <v>0</v>
      </c>
      <c r="K1202" s="86">
        <v>10</v>
      </c>
      <c r="L1202" s="87"/>
    </row>
    <row r="1203" spans="2:12" s="88" customFormat="1" ht="18.75" customHeight="1" x14ac:dyDescent="0.2">
      <c r="B1203" s="85" t="s">
        <v>2096</v>
      </c>
      <c r="C1203" s="109">
        <v>0</v>
      </c>
      <c r="D1203" s="109">
        <v>0</v>
      </c>
      <c r="E1203" s="109">
        <v>3</v>
      </c>
      <c r="F1203" s="109">
        <v>0</v>
      </c>
      <c r="G1203" s="109">
        <v>0</v>
      </c>
      <c r="H1203" s="109">
        <v>0</v>
      </c>
      <c r="I1203" s="109">
        <v>7</v>
      </c>
      <c r="J1203" s="109">
        <v>0</v>
      </c>
      <c r="K1203" s="86">
        <v>10</v>
      </c>
      <c r="L1203" s="87"/>
    </row>
    <row r="1204" spans="2:12" s="88" customFormat="1" ht="18.75" customHeight="1" x14ac:dyDescent="0.2">
      <c r="B1204" s="85" t="s">
        <v>2304</v>
      </c>
      <c r="C1204" s="109">
        <v>0</v>
      </c>
      <c r="D1204" s="109">
        <v>0</v>
      </c>
      <c r="E1204" s="109">
        <v>0</v>
      </c>
      <c r="F1204" s="109">
        <v>4</v>
      </c>
      <c r="G1204" s="109">
        <v>0</v>
      </c>
      <c r="H1204" s="109">
        <v>0</v>
      </c>
      <c r="I1204" s="109">
        <v>0</v>
      </c>
      <c r="J1204" s="109">
        <v>6</v>
      </c>
      <c r="K1204" s="86">
        <v>10</v>
      </c>
      <c r="L1204" s="87"/>
    </row>
    <row r="1205" spans="2:12" s="88" customFormat="1" ht="18.75" customHeight="1" x14ac:dyDescent="0.2">
      <c r="B1205" s="85" t="s">
        <v>2099</v>
      </c>
      <c r="C1205" s="109">
        <v>0</v>
      </c>
      <c r="D1205" s="109">
        <v>4</v>
      </c>
      <c r="E1205" s="109">
        <v>0</v>
      </c>
      <c r="F1205" s="109">
        <v>0</v>
      </c>
      <c r="G1205" s="109">
        <v>6</v>
      </c>
      <c r="H1205" s="109">
        <v>0</v>
      </c>
      <c r="I1205" s="109">
        <v>0</v>
      </c>
      <c r="J1205" s="109">
        <v>0</v>
      </c>
      <c r="K1205" s="86">
        <v>10</v>
      </c>
      <c r="L1205" s="87"/>
    </row>
    <row r="1206" spans="2:12" s="88" customFormat="1" ht="18.75" customHeight="1" x14ac:dyDescent="0.2">
      <c r="B1206" s="85" t="s">
        <v>2094</v>
      </c>
      <c r="C1206" s="109">
        <v>0</v>
      </c>
      <c r="D1206" s="109">
        <v>0</v>
      </c>
      <c r="E1206" s="109">
        <v>0</v>
      </c>
      <c r="F1206" s="109">
        <v>0</v>
      </c>
      <c r="G1206" s="109">
        <v>10</v>
      </c>
      <c r="H1206" s="109">
        <v>0</v>
      </c>
      <c r="I1206" s="109">
        <v>0</v>
      </c>
      <c r="J1206" s="109">
        <v>0</v>
      </c>
      <c r="K1206" s="86">
        <v>10</v>
      </c>
      <c r="L1206" s="87"/>
    </row>
    <row r="1207" spans="2:12" s="88" customFormat="1" ht="18.75" customHeight="1" x14ac:dyDescent="0.2">
      <c r="B1207" s="85" t="s">
        <v>2100</v>
      </c>
      <c r="C1207" s="109">
        <v>10</v>
      </c>
      <c r="D1207" s="109">
        <v>0</v>
      </c>
      <c r="E1207" s="109">
        <v>0</v>
      </c>
      <c r="F1207" s="109">
        <v>0</v>
      </c>
      <c r="G1207" s="109">
        <v>0</v>
      </c>
      <c r="H1207" s="109">
        <v>0</v>
      </c>
      <c r="I1207" s="109">
        <v>0</v>
      </c>
      <c r="J1207" s="109">
        <v>0</v>
      </c>
      <c r="K1207" s="86">
        <v>10</v>
      </c>
      <c r="L1207" s="87"/>
    </row>
    <row r="1208" spans="2:12" s="88" customFormat="1" ht="18.75" customHeight="1" x14ac:dyDescent="0.2">
      <c r="B1208" s="85" t="s">
        <v>2093</v>
      </c>
      <c r="C1208" s="109">
        <v>4</v>
      </c>
      <c r="D1208" s="109">
        <v>3</v>
      </c>
      <c r="E1208" s="109">
        <v>0</v>
      </c>
      <c r="F1208" s="109">
        <v>3</v>
      </c>
      <c r="G1208" s="109">
        <v>0</v>
      </c>
      <c r="H1208" s="109">
        <v>0</v>
      </c>
      <c r="I1208" s="109">
        <v>0</v>
      </c>
      <c r="J1208" s="109">
        <v>0</v>
      </c>
      <c r="K1208" s="86">
        <v>10</v>
      </c>
      <c r="L1208" s="87"/>
    </row>
    <row r="1209" spans="2:12" s="88" customFormat="1" ht="18.75" customHeight="1" x14ac:dyDescent="0.2">
      <c r="B1209" s="85" t="s">
        <v>2038</v>
      </c>
      <c r="C1209" s="109">
        <v>0</v>
      </c>
      <c r="D1209" s="109">
        <v>10</v>
      </c>
      <c r="E1209" s="109">
        <v>0</v>
      </c>
      <c r="F1209" s="109">
        <v>0</v>
      </c>
      <c r="G1209" s="109">
        <v>0</v>
      </c>
      <c r="H1209" s="109">
        <v>0</v>
      </c>
      <c r="I1209" s="109">
        <v>0</v>
      </c>
      <c r="J1209" s="109">
        <v>0</v>
      </c>
      <c r="K1209" s="86">
        <v>10</v>
      </c>
      <c r="L1209" s="87"/>
    </row>
    <row r="1210" spans="2:12" s="88" customFormat="1" ht="18.75" customHeight="1" x14ac:dyDescent="0.2">
      <c r="B1210" s="85" t="s">
        <v>2015</v>
      </c>
      <c r="C1210" s="109">
        <v>0</v>
      </c>
      <c r="D1210" s="109">
        <v>0</v>
      </c>
      <c r="E1210" s="109">
        <v>0</v>
      </c>
      <c r="F1210" s="109">
        <v>6</v>
      </c>
      <c r="G1210" s="109">
        <v>0</v>
      </c>
      <c r="H1210" s="109">
        <v>0</v>
      </c>
      <c r="I1210" s="109">
        <v>0</v>
      </c>
      <c r="J1210" s="109">
        <v>4</v>
      </c>
      <c r="K1210" s="86">
        <v>10</v>
      </c>
      <c r="L1210" s="87"/>
    </row>
    <row r="1211" spans="2:12" s="88" customFormat="1" ht="18.75" customHeight="1" x14ac:dyDescent="0.2">
      <c r="B1211" s="85" t="s">
        <v>2112</v>
      </c>
      <c r="C1211" s="109">
        <v>0</v>
      </c>
      <c r="D1211" s="109">
        <v>4</v>
      </c>
      <c r="E1211" s="109">
        <v>0</v>
      </c>
      <c r="F1211" s="109">
        <v>0</v>
      </c>
      <c r="G1211" s="109">
        <v>0</v>
      </c>
      <c r="H1211" s="109">
        <v>0</v>
      </c>
      <c r="I1211" s="109">
        <v>5</v>
      </c>
      <c r="J1211" s="109">
        <v>0</v>
      </c>
      <c r="K1211" s="86">
        <v>9</v>
      </c>
      <c r="L1211" s="87"/>
    </row>
    <row r="1212" spans="2:12" s="88" customFormat="1" ht="18.75" customHeight="1" x14ac:dyDescent="0.2">
      <c r="B1212" s="85" t="s">
        <v>2064</v>
      </c>
      <c r="C1212" s="109">
        <v>0</v>
      </c>
      <c r="D1212" s="109">
        <v>4</v>
      </c>
      <c r="E1212" s="109">
        <v>2</v>
      </c>
      <c r="F1212" s="109">
        <v>3</v>
      </c>
      <c r="G1212" s="109">
        <v>0</v>
      </c>
      <c r="H1212" s="109">
        <v>0</v>
      </c>
      <c r="I1212" s="109">
        <v>0</v>
      </c>
      <c r="J1212" s="109">
        <v>0</v>
      </c>
      <c r="K1212" s="86">
        <v>9</v>
      </c>
      <c r="L1212" s="87"/>
    </row>
    <row r="1213" spans="2:12" s="88" customFormat="1" ht="18.75" customHeight="1" x14ac:dyDescent="0.2">
      <c r="B1213" s="85" t="s">
        <v>1871</v>
      </c>
      <c r="C1213" s="109">
        <v>2</v>
      </c>
      <c r="D1213" s="109">
        <v>7</v>
      </c>
      <c r="E1213" s="109">
        <v>0</v>
      </c>
      <c r="F1213" s="109">
        <v>0</v>
      </c>
      <c r="G1213" s="109">
        <v>0</v>
      </c>
      <c r="H1213" s="109">
        <v>0</v>
      </c>
      <c r="I1213" s="109">
        <v>0</v>
      </c>
      <c r="J1213" s="109">
        <v>0</v>
      </c>
      <c r="K1213" s="86">
        <v>9</v>
      </c>
      <c r="L1213" s="87"/>
    </row>
    <row r="1214" spans="2:12" s="88" customFormat="1" ht="18.75" customHeight="1" x14ac:dyDescent="0.2">
      <c r="B1214" s="85" t="s">
        <v>3126</v>
      </c>
      <c r="C1214" s="109">
        <v>0</v>
      </c>
      <c r="D1214" s="109">
        <v>0</v>
      </c>
      <c r="E1214" s="109">
        <v>0</v>
      </c>
      <c r="F1214" s="109">
        <v>0</v>
      </c>
      <c r="G1214" s="109">
        <v>2</v>
      </c>
      <c r="H1214" s="109">
        <v>2</v>
      </c>
      <c r="I1214" s="109">
        <v>3</v>
      </c>
      <c r="J1214" s="109">
        <v>2</v>
      </c>
      <c r="K1214" s="86">
        <v>9</v>
      </c>
      <c r="L1214" s="87"/>
    </row>
    <row r="1215" spans="2:12" s="88" customFormat="1" ht="18.75" customHeight="1" x14ac:dyDescent="0.2">
      <c r="B1215" s="85" t="s">
        <v>2160</v>
      </c>
      <c r="C1215" s="109">
        <v>5</v>
      </c>
      <c r="D1215" s="109">
        <v>0</v>
      </c>
      <c r="E1215" s="109">
        <v>0</v>
      </c>
      <c r="F1215" s="109">
        <v>0</v>
      </c>
      <c r="G1215" s="109">
        <v>0</v>
      </c>
      <c r="H1215" s="109">
        <v>0</v>
      </c>
      <c r="I1215" s="109">
        <v>2</v>
      </c>
      <c r="J1215" s="109">
        <v>2</v>
      </c>
      <c r="K1215" s="86">
        <v>9</v>
      </c>
      <c r="L1215" s="87"/>
    </row>
    <row r="1216" spans="2:12" s="88" customFormat="1" ht="18.75" customHeight="1" x14ac:dyDescent="0.2">
      <c r="B1216" s="85" t="s">
        <v>2040</v>
      </c>
      <c r="C1216" s="109">
        <v>4</v>
      </c>
      <c r="D1216" s="109">
        <v>0</v>
      </c>
      <c r="E1216" s="109">
        <v>0</v>
      </c>
      <c r="F1216" s="109">
        <v>0</v>
      </c>
      <c r="G1216" s="109">
        <v>0</v>
      </c>
      <c r="H1216" s="109">
        <v>5</v>
      </c>
      <c r="I1216" s="109">
        <v>0</v>
      </c>
      <c r="J1216" s="109">
        <v>0</v>
      </c>
      <c r="K1216" s="86">
        <v>9</v>
      </c>
      <c r="L1216" s="87"/>
    </row>
    <row r="1217" spans="2:12" s="88" customFormat="1" ht="18.75" customHeight="1" x14ac:dyDescent="0.2">
      <c r="B1217" s="85" t="s">
        <v>1941</v>
      </c>
      <c r="C1217" s="109">
        <v>0</v>
      </c>
      <c r="D1217" s="109">
        <v>5</v>
      </c>
      <c r="E1217" s="109">
        <v>0</v>
      </c>
      <c r="F1217" s="109">
        <v>0</v>
      </c>
      <c r="G1217" s="109">
        <v>0</v>
      </c>
      <c r="H1217" s="109">
        <v>2</v>
      </c>
      <c r="I1217" s="109">
        <v>2</v>
      </c>
      <c r="J1217" s="109">
        <v>0</v>
      </c>
      <c r="K1217" s="86">
        <v>9</v>
      </c>
      <c r="L1217" s="87"/>
    </row>
    <row r="1218" spans="2:12" s="88" customFormat="1" ht="18.75" customHeight="1" x14ac:dyDescent="0.2">
      <c r="B1218" s="85" t="s">
        <v>2108</v>
      </c>
      <c r="C1218" s="109">
        <v>0</v>
      </c>
      <c r="D1218" s="109">
        <v>0</v>
      </c>
      <c r="E1218" s="109">
        <v>0</v>
      </c>
      <c r="F1218" s="109">
        <v>0</v>
      </c>
      <c r="G1218" s="109">
        <v>0</v>
      </c>
      <c r="H1218" s="109">
        <v>2</v>
      </c>
      <c r="I1218" s="109">
        <v>7</v>
      </c>
      <c r="J1218" s="109">
        <v>0</v>
      </c>
      <c r="K1218" s="86">
        <v>9</v>
      </c>
      <c r="L1218" s="87"/>
    </row>
    <row r="1219" spans="2:12" s="88" customFormat="1" ht="18.75" customHeight="1" x14ac:dyDescent="0.2">
      <c r="B1219" s="85" t="s">
        <v>1289</v>
      </c>
      <c r="C1219" s="109">
        <v>0</v>
      </c>
      <c r="D1219" s="109">
        <v>0</v>
      </c>
      <c r="E1219" s="109">
        <v>8</v>
      </c>
      <c r="F1219" s="109">
        <v>0</v>
      </c>
      <c r="G1219" s="109">
        <v>0</v>
      </c>
      <c r="H1219" s="109">
        <v>0</v>
      </c>
      <c r="I1219" s="109">
        <v>1</v>
      </c>
      <c r="J1219" s="109">
        <v>0</v>
      </c>
      <c r="K1219" s="86">
        <v>9</v>
      </c>
      <c r="L1219" s="87"/>
    </row>
    <row r="1220" spans="2:12" s="88" customFormat="1" ht="18.75" customHeight="1" x14ac:dyDescent="0.2">
      <c r="B1220" s="85" t="s">
        <v>2249</v>
      </c>
      <c r="C1220" s="109">
        <v>0</v>
      </c>
      <c r="D1220" s="109">
        <v>0</v>
      </c>
      <c r="E1220" s="109">
        <v>0</v>
      </c>
      <c r="F1220" s="109">
        <v>3</v>
      </c>
      <c r="G1220" s="109">
        <v>0</v>
      </c>
      <c r="H1220" s="109">
        <v>0</v>
      </c>
      <c r="I1220" s="109">
        <v>2</v>
      </c>
      <c r="J1220" s="109">
        <v>4</v>
      </c>
      <c r="K1220" s="86">
        <v>9</v>
      </c>
      <c r="L1220" s="87"/>
    </row>
    <row r="1221" spans="2:12" s="88" customFormat="1" ht="18.75" customHeight="1" x14ac:dyDescent="0.2">
      <c r="B1221" s="85" t="s">
        <v>2006</v>
      </c>
      <c r="C1221" s="109">
        <v>0</v>
      </c>
      <c r="D1221" s="109">
        <v>0</v>
      </c>
      <c r="E1221" s="109">
        <v>0</v>
      </c>
      <c r="F1221" s="109">
        <v>2</v>
      </c>
      <c r="G1221" s="109">
        <v>0</v>
      </c>
      <c r="H1221" s="109">
        <v>0</v>
      </c>
      <c r="I1221" s="109">
        <v>7</v>
      </c>
      <c r="J1221" s="109">
        <v>0</v>
      </c>
      <c r="K1221" s="86">
        <v>9</v>
      </c>
      <c r="L1221" s="87"/>
    </row>
    <row r="1222" spans="2:12" s="88" customFormat="1" ht="18.75" customHeight="1" x14ac:dyDescent="0.2">
      <c r="B1222" s="85" t="s">
        <v>3250</v>
      </c>
      <c r="C1222" s="109">
        <v>0</v>
      </c>
      <c r="D1222" s="109">
        <v>0</v>
      </c>
      <c r="E1222" s="109">
        <v>0</v>
      </c>
      <c r="F1222" s="109">
        <v>0</v>
      </c>
      <c r="G1222" s="109">
        <v>0</v>
      </c>
      <c r="H1222" s="109">
        <v>0</v>
      </c>
      <c r="I1222" s="109">
        <v>0</v>
      </c>
      <c r="J1222" s="109">
        <v>9</v>
      </c>
      <c r="K1222" s="86">
        <v>9</v>
      </c>
      <c r="L1222" s="87"/>
    </row>
    <row r="1223" spans="2:12" s="88" customFormat="1" ht="18.75" customHeight="1" x14ac:dyDescent="0.2">
      <c r="B1223" s="85" t="s">
        <v>2102</v>
      </c>
      <c r="C1223" s="109">
        <v>0</v>
      </c>
      <c r="D1223" s="109">
        <v>0</v>
      </c>
      <c r="E1223" s="109">
        <v>0</v>
      </c>
      <c r="F1223" s="109">
        <v>0</v>
      </c>
      <c r="G1223" s="109">
        <v>4</v>
      </c>
      <c r="H1223" s="109">
        <v>0</v>
      </c>
      <c r="I1223" s="109">
        <v>0</v>
      </c>
      <c r="J1223" s="109">
        <v>5</v>
      </c>
      <c r="K1223" s="86">
        <v>9</v>
      </c>
      <c r="L1223" s="87"/>
    </row>
    <row r="1224" spans="2:12" s="88" customFormat="1" ht="18.75" customHeight="1" x14ac:dyDescent="0.2">
      <c r="B1224" s="85" t="s">
        <v>1948</v>
      </c>
      <c r="C1224" s="109">
        <v>0</v>
      </c>
      <c r="D1224" s="109">
        <v>0</v>
      </c>
      <c r="E1224" s="109">
        <v>0</v>
      </c>
      <c r="F1224" s="109">
        <v>0</v>
      </c>
      <c r="G1224" s="109">
        <v>2</v>
      </c>
      <c r="H1224" s="109">
        <v>0</v>
      </c>
      <c r="I1224" s="109">
        <v>2</v>
      </c>
      <c r="J1224" s="109">
        <v>5</v>
      </c>
      <c r="K1224" s="86">
        <v>9</v>
      </c>
      <c r="L1224" s="87"/>
    </row>
    <row r="1225" spans="2:12" s="88" customFormat="1" ht="18.75" customHeight="1" x14ac:dyDescent="0.2">
      <c r="B1225" s="85" t="s">
        <v>2357</v>
      </c>
      <c r="C1225" s="109">
        <v>0</v>
      </c>
      <c r="D1225" s="109">
        <v>0</v>
      </c>
      <c r="E1225" s="109">
        <v>0</v>
      </c>
      <c r="F1225" s="109">
        <v>3</v>
      </c>
      <c r="G1225" s="109">
        <v>0</v>
      </c>
      <c r="H1225" s="109">
        <v>0</v>
      </c>
      <c r="I1225" s="109">
        <v>0</v>
      </c>
      <c r="J1225" s="109">
        <v>6</v>
      </c>
      <c r="K1225" s="86">
        <v>9</v>
      </c>
      <c r="L1225" s="87"/>
    </row>
    <row r="1226" spans="2:12" s="88" customFormat="1" ht="18.75" customHeight="1" x14ac:dyDescent="0.2">
      <c r="B1226" s="85" t="s">
        <v>2123</v>
      </c>
      <c r="C1226" s="109">
        <v>0</v>
      </c>
      <c r="D1226" s="109">
        <v>9</v>
      </c>
      <c r="E1226" s="109">
        <v>0</v>
      </c>
      <c r="F1226" s="109">
        <v>0</v>
      </c>
      <c r="G1226" s="109">
        <v>0</v>
      </c>
      <c r="H1226" s="109">
        <v>0</v>
      </c>
      <c r="I1226" s="109">
        <v>0</v>
      </c>
      <c r="J1226" s="109">
        <v>0</v>
      </c>
      <c r="K1226" s="86">
        <v>9</v>
      </c>
      <c r="L1226" s="87"/>
    </row>
    <row r="1227" spans="2:12" s="88" customFormat="1" ht="18.75" customHeight="1" x14ac:dyDescent="0.2">
      <c r="B1227" s="85" t="s">
        <v>1387</v>
      </c>
      <c r="C1227" s="109">
        <v>0</v>
      </c>
      <c r="D1227" s="109">
        <v>0</v>
      </c>
      <c r="E1227" s="109">
        <v>0</v>
      </c>
      <c r="F1227" s="109">
        <v>9</v>
      </c>
      <c r="G1227" s="109">
        <v>0</v>
      </c>
      <c r="H1227" s="109">
        <v>0</v>
      </c>
      <c r="I1227" s="109">
        <v>0</v>
      </c>
      <c r="J1227" s="109">
        <v>0</v>
      </c>
      <c r="K1227" s="86">
        <v>9</v>
      </c>
      <c r="L1227" s="87"/>
    </row>
    <row r="1228" spans="2:12" s="88" customFormat="1" ht="18.75" customHeight="1" x14ac:dyDescent="0.2">
      <c r="B1228" s="85" t="s">
        <v>2120</v>
      </c>
      <c r="C1228" s="109">
        <v>0</v>
      </c>
      <c r="D1228" s="109">
        <v>0</v>
      </c>
      <c r="E1228" s="109">
        <v>0</v>
      </c>
      <c r="F1228" s="109">
        <v>0</v>
      </c>
      <c r="G1228" s="109">
        <v>0</v>
      </c>
      <c r="H1228" s="109">
        <v>9</v>
      </c>
      <c r="I1228" s="109">
        <v>0</v>
      </c>
      <c r="J1228" s="109">
        <v>0</v>
      </c>
      <c r="K1228" s="86">
        <v>9</v>
      </c>
      <c r="L1228" s="87"/>
    </row>
    <row r="1229" spans="2:12" s="88" customFormat="1" ht="18.75" customHeight="1" x14ac:dyDescent="0.2">
      <c r="B1229" s="85" t="s">
        <v>2309</v>
      </c>
      <c r="C1229" s="109">
        <v>0</v>
      </c>
      <c r="D1229" s="109">
        <v>0</v>
      </c>
      <c r="E1229" s="109">
        <v>0</v>
      </c>
      <c r="F1229" s="109">
        <v>2</v>
      </c>
      <c r="G1229" s="109">
        <v>2</v>
      </c>
      <c r="H1229" s="109">
        <v>0</v>
      </c>
      <c r="I1229" s="109">
        <v>0</v>
      </c>
      <c r="J1229" s="109">
        <v>5</v>
      </c>
      <c r="K1229" s="86">
        <v>9</v>
      </c>
      <c r="L1229" s="87"/>
    </row>
    <row r="1230" spans="2:12" s="88" customFormat="1" ht="18.75" customHeight="1" x14ac:dyDescent="0.2">
      <c r="B1230" s="85" t="s">
        <v>1045</v>
      </c>
      <c r="C1230" s="109">
        <v>0</v>
      </c>
      <c r="D1230" s="109">
        <v>0</v>
      </c>
      <c r="E1230" s="109">
        <v>0</v>
      </c>
      <c r="F1230" s="109">
        <v>6</v>
      </c>
      <c r="G1230" s="109">
        <v>3</v>
      </c>
      <c r="H1230" s="109">
        <v>0</v>
      </c>
      <c r="I1230" s="109">
        <v>0</v>
      </c>
      <c r="J1230" s="109">
        <v>0</v>
      </c>
      <c r="K1230" s="86">
        <v>9</v>
      </c>
      <c r="L1230" s="87"/>
    </row>
    <row r="1231" spans="2:12" s="88" customFormat="1" ht="18.75" customHeight="1" x14ac:dyDescent="0.2">
      <c r="B1231" s="85" t="s">
        <v>2042</v>
      </c>
      <c r="C1231" s="109">
        <v>0</v>
      </c>
      <c r="D1231" s="109">
        <v>0</v>
      </c>
      <c r="E1231" s="109">
        <v>0</v>
      </c>
      <c r="F1231" s="109">
        <v>0</v>
      </c>
      <c r="G1231" s="109">
        <v>0</v>
      </c>
      <c r="H1231" s="109">
        <v>0</v>
      </c>
      <c r="I1231" s="109">
        <v>8</v>
      </c>
      <c r="J1231" s="109">
        <v>0</v>
      </c>
      <c r="K1231" s="86">
        <v>8</v>
      </c>
      <c r="L1231" s="87"/>
    </row>
    <row r="1232" spans="2:12" s="88" customFormat="1" ht="18.75" customHeight="1" x14ac:dyDescent="0.2">
      <c r="B1232" s="85" t="s">
        <v>3251</v>
      </c>
      <c r="C1232" s="109">
        <v>0</v>
      </c>
      <c r="D1232" s="109">
        <v>0</v>
      </c>
      <c r="E1232" s="109">
        <v>0</v>
      </c>
      <c r="F1232" s="109">
        <v>0</v>
      </c>
      <c r="G1232" s="109">
        <v>0</v>
      </c>
      <c r="H1232" s="109">
        <v>0</v>
      </c>
      <c r="I1232" s="109">
        <v>0</v>
      </c>
      <c r="J1232" s="109">
        <v>8</v>
      </c>
      <c r="K1232" s="86">
        <v>8</v>
      </c>
      <c r="L1232" s="87"/>
    </row>
    <row r="1233" spans="2:12" s="88" customFormat="1" ht="18.75" customHeight="1" x14ac:dyDescent="0.2">
      <c r="B1233" s="85" t="s">
        <v>2132</v>
      </c>
      <c r="C1233" s="109">
        <v>0</v>
      </c>
      <c r="D1233" s="109">
        <v>0</v>
      </c>
      <c r="E1233" s="109">
        <v>0</v>
      </c>
      <c r="F1233" s="109">
        <v>0</v>
      </c>
      <c r="G1233" s="109">
        <v>0</v>
      </c>
      <c r="H1233" s="109">
        <v>8</v>
      </c>
      <c r="I1233" s="109">
        <v>0</v>
      </c>
      <c r="J1233" s="109">
        <v>0</v>
      </c>
      <c r="K1233" s="86">
        <v>8</v>
      </c>
      <c r="L1233" s="87"/>
    </row>
    <row r="1234" spans="2:12" s="88" customFormat="1" ht="18.75" customHeight="1" x14ac:dyDescent="0.2">
      <c r="B1234" s="85" t="s">
        <v>1756</v>
      </c>
      <c r="C1234" s="109">
        <v>8</v>
      </c>
      <c r="D1234" s="109">
        <v>0</v>
      </c>
      <c r="E1234" s="109">
        <v>0</v>
      </c>
      <c r="F1234" s="109">
        <v>0</v>
      </c>
      <c r="G1234" s="109">
        <v>0</v>
      </c>
      <c r="H1234" s="109">
        <v>0</v>
      </c>
      <c r="I1234" s="109">
        <v>0</v>
      </c>
      <c r="J1234" s="109">
        <v>0</v>
      </c>
      <c r="K1234" s="86">
        <v>8</v>
      </c>
      <c r="L1234" s="87"/>
    </row>
    <row r="1235" spans="2:12" s="88" customFormat="1" ht="18.75" customHeight="1" x14ac:dyDescent="0.2">
      <c r="B1235" s="85" t="s">
        <v>3252</v>
      </c>
      <c r="C1235" s="109">
        <v>0</v>
      </c>
      <c r="D1235" s="109">
        <v>0</v>
      </c>
      <c r="E1235" s="109">
        <v>0</v>
      </c>
      <c r="F1235" s="109">
        <v>0</v>
      </c>
      <c r="G1235" s="109">
        <v>0</v>
      </c>
      <c r="H1235" s="109">
        <v>0</v>
      </c>
      <c r="I1235" s="109">
        <v>0</v>
      </c>
      <c r="J1235" s="109">
        <v>8</v>
      </c>
      <c r="K1235" s="86">
        <v>8</v>
      </c>
      <c r="L1235" s="87"/>
    </row>
    <row r="1236" spans="2:12" s="88" customFormat="1" ht="18.75" customHeight="1" x14ac:dyDescent="0.2">
      <c r="B1236" s="85" t="s">
        <v>2128</v>
      </c>
      <c r="C1236" s="109">
        <v>0</v>
      </c>
      <c r="D1236" s="109">
        <v>0</v>
      </c>
      <c r="E1236" s="109">
        <v>0</v>
      </c>
      <c r="F1236" s="109">
        <v>0</v>
      </c>
      <c r="G1236" s="109">
        <v>0</v>
      </c>
      <c r="H1236" s="109">
        <v>6</v>
      </c>
      <c r="I1236" s="109">
        <v>2</v>
      </c>
      <c r="J1236" s="109">
        <v>0</v>
      </c>
      <c r="K1236" s="86">
        <v>8</v>
      </c>
      <c r="L1236" s="87"/>
    </row>
    <row r="1237" spans="2:12" s="88" customFormat="1" ht="18.75" customHeight="1" x14ac:dyDescent="0.2">
      <c r="B1237" s="85" t="s">
        <v>2126</v>
      </c>
      <c r="C1237" s="109">
        <v>0</v>
      </c>
      <c r="D1237" s="109">
        <v>0</v>
      </c>
      <c r="E1237" s="109">
        <v>0</v>
      </c>
      <c r="F1237" s="109">
        <v>0</v>
      </c>
      <c r="G1237" s="109">
        <v>0</v>
      </c>
      <c r="H1237" s="109">
        <v>0</v>
      </c>
      <c r="I1237" s="109">
        <v>8</v>
      </c>
      <c r="J1237" s="109">
        <v>0</v>
      </c>
      <c r="K1237" s="86">
        <v>8</v>
      </c>
      <c r="L1237" s="87"/>
    </row>
    <row r="1238" spans="2:12" s="88" customFormat="1" ht="18.75" customHeight="1" x14ac:dyDescent="0.2">
      <c r="B1238" s="85" t="s">
        <v>1831</v>
      </c>
      <c r="C1238" s="109">
        <v>0</v>
      </c>
      <c r="D1238" s="109">
        <v>0</v>
      </c>
      <c r="E1238" s="109">
        <v>0</v>
      </c>
      <c r="F1238" s="109">
        <v>0</v>
      </c>
      <c r="G1238" s="109">
        <v>0</v>
      </c>
      <c r="H1238" s="109">
        <v>0</v>
      </c>
      <c r="I1238" s="109">
        <v>0</v>
      </c>
      <c r="J1238" s="109">
        <v>8</v>
      </c>
      <c r="K1238" s="86">
        <v>8</v>
      </c>
      <c r="L1238" s="87"/>
    </row>
    <row r="1239" spans="2:12" s="88" customFormat="1" ht="18.75" customHeight="1" x14ac:dyDescent="0.2">
      <c r="B1239" s="85" t="s">
        <v>2129</v>
      </c>
      <c r="C1239" s="109">
        <v>0</v>
      </c>
      <c r="D1239" s="109">
        <v>0</v>
      </c>
      <c r="E1239" s="109">
        <v>8</v>
      </c>
      <c r="F1239" s="109">
        <v>0</v>
      </c>
      <c r="G1239" s="109">
        <v>0</v>
      </c>
      <c r="H1239" s="109">
        <v>0</v>
      </c>
      <c r="I1239" s="109">
        <v>0</v>
      </c>
      <c r="J1239" s="109">
        <v>0</v>
      </c>
      <c r="K1239" s="86">
        <v>8</v>
      </c>
      <c r="L1239" s="87"/>
    </row>
    <row r="1240" spans="2:12" s="88" customFormat="1" ht="18.75" customHeight="1" x14ac:dyDescent="0.2">
      <c r="B1240" s="85" t="s">
        <v>1833</v>
      </c>
      <c r="C1240" s="109">
        <v>0</v>
      </c>
      <c r="D1240" s="109">
        <v>0</v>
      </c>
      <c r="E1240" s="109">
        <v>0</v>
      </c>
      <c r="F1240" s="109">
        <v>0</v>
      </c>
      <c r="G1240" s="109">
        <v>0</v>
      </c>
      <c r="H1240" s="109">
        <v>6</v>
      </c>
      <c r="I1240" s="109">
        <v>0</v>
      </c>
      <c r="J1240" s="109">
        <v>2</v>
      </c>
      <c r="K1240" s="86">
        <v>8</v>
      </c>
      <c r="L1240" s="87"/>
    </row>
    <row r="1241" spans="2:12" s="88" customFormat="1" ht="18.75" customHeight="1" x14ac:dyDescent="0.2">
      <c r="B1241" s="85" t="s">
        <v>2135</v>
      </c>
      <c r="C1241" s="109">
        <v>0</v>
      </c>
      <c r="D1241" s="109">
        <v>0</v>
      </c>
      <c r="E1241" s="109">
        <v>0</v>
      </c>
      <c r="F1241" s="109">
        <v>8</v>
      </c>
      <c r="G1241" s="109">
        <v>0</v>
      </c>
      <c r="H1241" s="109">
        <v>0</v>
      </c>
      <c r="I1241" s="109">
        <v>0</v>
      </c>
      <c r="J1241" s="109">
        <v>0</v>
      </c>
      <c r="K1241" s="86">
        <v>8</v>
      </c>
      <c r="L1241" s="87"/>
    </row>
    <row r="1242" spans="2:12" s="88" customFormat="1" ht="18.75" customHeight="1" x14ac:dyDescent="0.2">
      <c r="B1242" s="85" t="s">
        <v>2127</v>
      </c>
      <c r="C1242" s="109">
        <v>0</v>
      </c>
      <c r="D1242" s="109">
        <v>0</v>
      </c>
      <c r="E1242" s="109">
        <v>0</v>
      </c>
      <c r="F1242" s="109">
        <v>0</v>
      </c>
      <c r="G1242" s="109">
        <v>0</v>
      </c>
      <c r="H1242" s="109">
        <v>8</v>
      </c>
      <c r="I1242" s="109">
        <v>0</v>
      </c>
      <c r="J1242" s="109">
        <v>0</v>
      </c>
      <c r="K1242" s="86">
        <v>8</v>
      </c>
      <c r="L1242" s="87"/>
    </row>
    <row r="1243" spans="2:12" s="88" customFormat="1" ht="18.75" customHeight="1" x14ac:dyDescent="0.2">
      <c r="B1243" s="85" t="s">
        <v>3163</v>
      </c>
      <c r="C1243" s="109">
        <v>0</v>
      </c>
      <c r="D1243" s="109">
        <v>0</v>
      </c>
      <c r="E1243" s="109">
        <v>0</v>
      </c>
      <c r="F1243" s="109">
        <v>0</v>
      </c>
      <c r="G1243" s="109">
        <v>0</v>
      </c>
      <c r="H1243" s="109">
        <v>0</v>
      </c>
      <c r="I1243" s="109">
        <v>0</v>
      </c>
      <c r="J1243" s="109">
        <v>8</v>
      </c>
      <c r="K1243" s="86">
        <v>8</v>
      </c>
      <c r="L1243" s="87"/>
    </row>
    <row r="1244" spans="2:12" s="88" customFormat="1" ht="18.75" customHeight="1" x14ac:dyDescent="0.2">
      <c r="B1244" s="85" t="s">
        <v>3037</v>
      </c>
      <c r="C1244" s="109">
        <v>0</v>
      </c>
      <c r="D1244" s="109">
        <v>0</v>
      </c>
      <c r="E1244" s="109">
        <v>0</v>
      </c>
      <c r="F1244" s="109">
        <v>0</v>
      </c>
      <c r="G1244" s="109">
        <v>0</v>
      </c>
      <c r="H1244" s="109">
        <v>0</v>
      </c>
      <c r="I1244" s="109">
        <v>0</v>
      </c>
      <c r="J1244" s="109">
        <v>8</v>
      </c>
      <c r="K1244" s="86">
        <v>8</v>
      </c>
      <c r="L1244" s="87"/>
    </row>
    <row r="1245" spans="2:12" s="88" customFormat="1" ht="18.75" customHeight="1" x14ac:dyDescent="0.2">
      <c r="B1245" s="85" t="s">
        <v>2137</v>
      </c>
      <c r="C1245" s="109">
        <v>0</v>
      </c>
      <c r="D1245" s="109">
        <v>0</v>
      </c>
      <c r="E1245" s="109">
        <v>0</v>
      </c>
      <c r="F1245" s="109">
        <v>0</v>
      </c>
      <c r="G1245" s="109">
        <v>8</v>
      </c>
      <c r="H1245" s="109">
        <v>0</v>
      </c>
      <c r="I1245" s="109">
        <v>0</v>
      </c>
      <c r="J1245" s="109">
        <v>0</v>
      </c>
      <c r="K1245" s="86">
        <v>8</v>
      </c>
      <c r="L1245" s="87"/>
    </row>
    <row r="1246" spans="2:12" s="88" customFormat="1" ht="18.75" customHeight="1" x14ac:dyDescent="0.2">
      <c r="B1246" s="85" t="s">
        <v>3164</v>
      </c>
      <c r="C1246" s="109">
        <v>0</v>
      </c>
      <c r="D1246" s="109">
        <v>0</v>
      </c>
      <c r="E1246" s="109">
        <v>0</v>
      </c>
      <c r="F1246" s="109">
        <v>0</v>
      </c>
      <c r="G1246" s="109">
        <v>0</v>
      </c>
      <c r="H1246" s="109">
        <v>0</v>
      </c>
      <c r="I1246" s="109">
        <v>0</v>
      </c>
      <c r="J1246" s="109">
        <v>8</v>
      </c>
      <c r="K1246" s="86">
        <v>8</v>
      </c>
      <c r="L1246" s="87"/>
    </row>
    <row r="1247" spans="2:12" s="88" customFormat="1" ht="18.75" customHeight="1" x14ac:dyDescent="0.2">
      <c r="B1247" s="85" t="s">
        <v>2140</v>
      </c>
      <c r="C1247" s="109">
        <v>0</v>
      </c>
      <c r="D1247" s="109">
        <v>0</v>
      </c>
      <c r="E1247" s="109">
        <v>0</v>
      </c>
      <c r="F1247" s="109">
        <v>5</v>
      </c>
      <c r="G1247" s="109">
        <v>0</v>
      </c>
      <c r="H1247" s="109">
        <v>0</v>
      </c>
      <c r="I1247" s="109">
        <v>3</v>
      </c>
      <c r="J1247" s="109">
        <v>0</v>
      </c>
      <c r="K1247" s="86">
        <v>8</v>
      </c>
      <c r="L1247" s="87"/>
    </row>
    <row r="1248" spans="2:12" s="88" customFormat="1" ht="18.75" customHeight="1" x14ac:dyDescent="0.2">
      <c r="B1248" s="85" t="s">
        <v>2143</v>
      </c>
      <c r="C1248" s="109">
        <v>0</v>
      </c>
      <c r="D1248" s="109">
        <v>0</v>
      </c>
      <c r="E1248" s="109">
        <v>0</v>
      </c>
      <c r="F1248" s="109">
        <v>0</v>
      </c>
      <c r="G1248" s="109">
        <v>4</v>
      </c>
      <c r="H1248" s="109">
        <v>4</v>
      </c>
      <c r="I1248" s="109">
        <v>0</v>
      </c>
      <c r="J1248" s="109">
        <v>0</v>
      </c>
      <c r="K1248" s="86">
        <v>8</v>
      </c>
      <c r="L1248" s="87"/>
    </row>
    <row r="1249" spans="2:12" s="88" customFormat="1" ht="18.75" customHeight="1" x14ac:dyDescent="0.2">
      <c r="B1249" s="85" t="s">
        <v>2141</v>
      </c>
      <c r="C1249" s="109">
        <v>0</v>
      </c>
      <c r="D1249" s="109">
        <v>0</v>
      </c>
      <c r="E1249" s="109">
        <v>0</v>
      </c>
      <c r="F1249" s="109">
        <v>0</v>
      </c>
      <c r="G1249" s="109">
        <v>8</v>
      </c>
      <c r="H1249" s="109">
        <v>0</v>
      </c>
      <c r="I1249" s="109">
        <v>0</v>
      </c>
      <c r="J1249" s="109">
        <v>0</v>
      </c>
      <c r="K1249" s="86">
        <v>8</v>
      </c>
      <c r="L1249" s="87"/>
    </row>
    <row r="1250" spans="2:12" s="88" customFormat="1" ht="18.75" customHeight="1" x14ac:dyDescent="0.2">
      <c r="B1250" s="85" t="s">
        <v>2388</v>
      </c>
      <c r="C1250" s="109">
        <v>0</v>
      </c>
      <c r="D1250" s="109">
        <v>0</v>
      </c>
      <c r="E1250" s="109">
        <v>0</v>
      </c>
      <c r="F1250" s="109">
        <v>0</v>
      </c>
      <c r="G1250" s="109">
        <v>0</v>
      </c>
      <c r="H1250" s="109">
        <v>0</v>
      </c>
      <c r="I1250" s="109">
        <v>2</v>
      </c>
      <c r="J1250" s="109">
        <v>6</v>
      </c>
      <c r="K1250" s="86">
        <v>8</v>
      </c>
      <c r="L1250" s="87"/>
    </row>
    <row r="1251" spans="2:12" s="88" customFormat="1" ht="18.75" customHeight="1" x14ac:dyDescent="0.2">
      <c r="B1251" s="85" t="s">
        <v>3168</v>
      </c>
      <c r="C1251" s="109">
        <v>0</v>
      </c>
      <c r="D1251" s="109">
        <v>0</v>
      </c>
      <c r="E1251" s="109">
        <v>0</v>
      </c>
      <c r="F1251" s="109">
        <v>0</v>
      </c>
      <c r="G1251" s="109">
        <v>0</v>
      </c>
      <c r="H1251" s="109">
        <v>0</v>
      </c>
      <c r="I1251" s="109">
        <v>0</v>
      </c>
      <c r="J1251" s="109">
        <v>8</v>
      </c>
      <c r="K1251" s="86">
        <v>8</v>
      </c>
      <c r="L1251" s="87"/>
    </row>
    <row r="1252" spans="2:12" s="88" customFormat="1" ht="18.75" customHeight="1" x14ac:dyDescent="0.2">
      <c r="B1252" s="85" t="s">
        <v>2139</v>
      </c>
      <c r="C1252" s="109">
        <v>0</v>
      </c>
      <c r="D1252" s="109">
        <v>0</v>
      </c>
      <c r="E1252" s="109">
        <v>8</v>
      </c>
      <c r="F1252" s="109">
        <v>0</v>
      </c>
      <c r="G1252" s="109">
        <v>0</v>
      </c>
      <c r="H1252" s="109">
        <v>0</v>
      </c>
      <c r="I1252" s="109">
        <v>0</v>
      </c>
      <c r="J1252" s="109">
        <v>0</v>
      </c>
      <c r="K1252" s="86">
        <v>8</v>
      </c>
      <c r="L1252" s="87"/>
    </row>
    <row r="1253" spans="2:12" s="88" customFormat="1" ht="18.75" customHeight="1" x14ac:dyDescent="0.2">
      <c r="B1253" s="85" t="s">
        <v>2149</v>
      </c>
      <c r="C1253" s="109">
        <v>0</v>
      </c>
      <c r="D1253" s="109">
        <v>8</v>
      </c>
      <c r="E1253" s="109">
        <v>0</v>
      </c>
      <c r="F1253" s="109">
        <v>0</v>
      </c>
      <c r="G1253" s="109">
        <v>0</v>
      </c>
      <c r="H1253" s="109">
        <v>0</v>
      </c>
      <c r="I1253" s="109">
        <v>0</v>
      </c>
      <c r="J1253" s="109">
        <v>0</v>
      </c>
      <c r="K1253" s="86">
        <v>8</v>
      </c>
      <c r="L1253" s="87"/>
    </row>
    <row r="1254" spans="2:12" s="88" customFormat="1" ht="18.75" customHeight="1" x14ac:dyDescent="0.2">
      <c r="B1254" s="85" t="s">
        <v>2144</v>
      </c>
      <c r="C1254" s="109">
        <v>2</v>
      </c>
      <c r="D1254" s="109">
        <v>0</v>
      </c>
      <c r="E1254" s="109">
        <v>0</v>
      </c>
      <c r="F1254" s="109">
        <v>1</v>
      </c>
      <c r="G1254" s="109">
        <v>2</v>
      </c>
      <c r="H1254" s="109">
        <v>2</v>
      </c>
      <c r="I1254" s="109">
        <v>1</v>
      </c>
      <c r="J1254" s="109">
        <v>0</v>
      </c>
      <c r="K1254" s="86">
        <v>8</v>
      </c>
      <c r="L1254" s="87"/>
    </row>
    <row r="1255" spans="2:12" s="88" customFormat="1" ht="18.75" customHeight="1" x14ac:dyDescent="0.2">
      <c r="B1255" s="85" t="s">
        <v>2056</v>
      </c>
      <c r="C1255" s="109">
        <v>0</v>
      </c>
      <c r="D1255" s="109">
        <v>0</v>
      </c>
      <c r="E1255" s="109">
        <v>8</v>
      </c>
      <c r="F1255" s="109">
        <v>0</v>
      </c>
      <c r="G1255" s="109">
        <v>0</v>
      </c>
      <c r="H1255" s="109">
        <v>0</v>
      </c>
      <c r="I1255" s="109">
        <v>0</v>
      </c>
      <c r="J1255" s="109">
        <v>0</v>
      </c>
      <c r="K1255" s="86">
        <v>8</v>
      </c>
      <c r="L1255" s="87"/>
    </row>
    <row r="1256" spans="2:12" s="88" customFormat="1" ht="18.75" customHeight="1" x14ac:dyDescent="0.2">
      <c r="B1256" s="85" t="s">
        <v>2147</v>
      </c>
      <c r="C1256" s="109">
        <v>0</v>
      </c>
      <c r="D1256" s="109">
        <v>0</v>
      </c>
      <c r="E1256" s="109">
        <v>0</v>
      </c>
      <c r="F1256" s="109">
        <v>8</v>
      </c>
      <c r="G1256" s="109">
        <v>0</v>
      </c>
      <c r="H1256" s="109">
        <v>0</v>
      </c>
      <c r="I1256" s="109">
        <v>0</v>
      </c>
      <c r="J1256" s="109">
        <v>0</v>
      </c>
      <c r="K1256" s="86">
        <v>8</v>
      </c>
      <c r="L1256" s="87"/>
    </row>
    <row r="1257" spans="2:12" s="88" customFormat="1" ht="18.75" customHeight="1" x14ac:dyDescent="0.2">
      <c r="B1257" s="85" t="s">
        <v>1927</v>
      </c>
      <c r="C1257" s="109">
        <v>0</v>
      </c>
      <c r="D1257" s="109">
        <v>8</v>
      </c>
      <c r="E1257" s="109">
        <v>0</v>
      </c>
      <c r="F1257" s="109">
        <v>0</v>
      </c>
      <c r="G1257" s="109">
        <v>0</v>
      </c>
      <c r="H1257" s="109">
        <v>0</v>
      </c>
      <c r="I1257" s="109">
        <v>0</v>
      </c>
      <c r="J1257" s="109">
        <v>0</v>
      </c>
      <c r="K1257" s="86">
        <v>8</v>
      </c>
      <c r="L1257" s="87"/>
    </row>
    <row r="1258" spans="2:12" s="88" customFormat="1" ht="18.75" customHeight="1" x14ac:dyDescent="0.2">
      <c r="B1258" s="85" t="s">
        <v>2148</v>
      </c>
      <c r="C1258" s="109">
        <v>0</v>
      </c>
      <c r="D1258" s="109">
        <v>0</v>
      </c>
      <c r="E1258" s="109">
        <v>0</v>
      </c>
      <c r="F1258" s="109">
        <v>5</v>
      </c>
      <c r="G1258" s="109">
        <v>0</v>
      </c>
      <c r="H1258" s="109">
        <v>3</v>
      </c>
      <c r="I1258" s="109">
        <v>0</v>
      </c>
      <c r="J1258" s="109">
        <v>0</v>
      </c>
      <c r="K1258" s="86">
        <v>8</v>
      </c>
      <c r="L1258" s="87"/>
    </row>
    <row r="1259" spans="2:12" s="88" customFormat="1" ht="18.75" customHeight="1" x14ac:dyDescent="0.2">
      <c r="B1259" s="85" t="s">
        <v>2013</v>
      </c>
      <c r="C1259" s="109">
        <v>0</v>
      </c>
      <c r="D1259" s="109">
        <v>0</v>
      </c>
      <c r="E1259" s="109">
        <v>0</v>
      </c>
      <c r="F1259" s="109">
        <v>8</v>
      </c>
      <c r="G1259" s="109">
        <v>0</v>
      </c>
      <c r="H1259" s="109">
        <v>0</v>
      </c>
      <c r="I1259" s="109">
        <v>0</v>
      </c>
      <c r="J1259" s="109">
        <v>0</v>
      </c>
      <c r="K1259" s="86">
        <v>8</v>
      </c>
      <c r="L1259" s="87"/>
    </row>
    <row r="1260" spans="2:12" s="88" customFormat="1" ht="18.75" customHeight="1" x14ac:dyDescent="0.2">
      <c r="B1260" s="85" t="s">
        <v>2075</v>
      </c>
      <c r="C1260" s="109">
        <v>0</v>
      </c>
      <c r="D1260" s="109">
        <v>0</v>
      </c>
      <c r="E1260" s="109">
        <v>0</v>
      </c>
      <c r="F1260" s="109">
        <v>8</v>
      </c>
      <c r="G1260" s="109">
        <v>0</v>
      </c>
      <c r="H1260" s="109">
        <v>0</v>
      </c>
      <c r="I1260" s="109">
        <v>0</v>
      </c>
      <c r="J1260" s="109">
        <v>0</v>
      </c>
      <c r="K1260" s="86">
        <v>8</v>
      </c>
      <c r="L1260" s="87"/>
    </row>
    <row r="1261" spans="2:12" s="88" customFormat="1" ht="18.75" customHeight="1" x14ac:dyDescent="0.2">
      <c r="B1261" s="85" t="s">
        <v>2146</v>
      </c>
      <c r="C1261" s="109">
        <v>0</v>
      </c>
      <c r="D1261" s="109">
        <v>0</v>
      </c>
      <c r="E1261" s="109">
        <v>0</v>
      </c>
      <c r="F1261" s="109">
        <v>0</v>
      </c>
      <c r="G1261" s="109">
        <v>0</v>
      </c>
      <c r="H1261" s="109">
        <v>8</v>
      </c>
      <c r="I1261" s="109">
        <v>0</v>
      </c>
      <c r="J1261" s="109">
        <v>0</v>
      </c>
      <c r="K1261" s="86">
        <v>8</v>
      </c>
      <c r="L1261" s="87"/>
    </row>
    <row r="1262" spans="2:12" s="88" customFormat="1" ht="18.75" customHeight="1" x14ac:dyDescent="0.2">
      <c r="B1262" s="85" t="s">
        <v>2151</v>
      </c>
      <c r="C1262" s="109">
        <v>0</v>
      </c>
      <c r="D1262" s="109">
        <v>0</v>
      </c>
      <c r="E1262" s="109">
        <v>0</v>
      </c>
      <c r="F1262" s="109">
        <v>0</v>
      </c>
      <c r="G1262" s="109">
        <v>0</v>
      </c>
      <c r="H1262" s="109">
        <v>0</v>
      </c>
      <c r="I1262" s="109">
        <v>8</v>
      </c>
      <c r="J1262" s="109">
        <v>0</v>
      </c>
      <c r="K1262" s="86">
        <v>8</v>
      </c>
      <c r="L1262" s="87"/>
    </row>
    <row r="1263" spans="2:12" s="88" customFormat="1" ht="18.75" customHeight="1" x14ac:dyDescent="0.2">
      <c r="B1263" s="85" t="s">
        <v>2153</v>
      </c>
      <c r="C1263" s="109">
        <v>0</v>
      </c>
      <c r="D1263" s="109">
        <v>0</v>
      </c>
      <c r="E1263" s="109">
        <v>8</v>
      </c>
      <c r="F1263" s="109">
        <v>0</v>
      </c>
      <c r="G1263" s="109">
        <v>0</v>
      </c>
      <c r="H1263" s="109">
        <v>0</v>
      </c>
      <c r="I1263" s="109">
        <v>0</v>
      </c>
      <c r="J1263" s="109">
        <v>0</v>
      </c>
      <c r="K1263" s="86">
        <v>8</v>
      </c>
      <c r="L1263" s="87"/>
    </row>
    <row r="1264" spans="2:12" s="88" customFormat="1" ht="18.75" customHeight="1" x14ac:dyDescent="0.2">
      <c r="B1264" s="85" t="s">
        <v>2152</v>
      </c>
      <c r="C1264" s="109">
        <v>0</v>
      </c>
      <c r="D1264" s="109">
        <v>0</v>
      </c>
      <c r="E1264" s="109">
        <v>0</v>
      </c>
      <c r="F1264" s="109">
        <v>0</v>
      </c>
      <c r="G1264" s="109">
        <v>0</v>
      </c>
      <c r="H1264" s="109">
        <v>8</v>
      </c>
      <c r="I1264" s="109">
        <v>0</v>
      </c>
      <c r="J1264" s="109">
        <v>0</v>
      </c>
      <c r="K1264" s="86">
        <v>8</v>
      </c>
      <c r="L1264" s="87"/>
    </row>
    <row r="1265" spans="2:12" s="88" customFormat="1" ht="18.75" customHeight="1" x14ac:dyDescent="0.2">
      <c r="B1265" s="85" t="s">
        <v>1562</v>
      </c>
      <c r="C1265" s="109">
        <v>0</v>
      </c>
      <c r="D1265" s="109">
        <v>0</v>
      </c>
      <c r="E1265" s="109">
        <v>0</v>
      </c>
      <c r="F1265" s="109">
        <v>6</v>
      </c>
      <c r="G1265" s="109">
        <v>2</v>
      </c>
      <c r="H1265" s="109">
        <v>0</v>
      </c>
      <c r="I1265" s="109">
        <v>0</v>
      </c>
      <c r="J1265" s="109">
        <v>0</v>
      </c>
      <c r="K1265" s="86">
        <v>8</v>
      </c>
      <c r="L1265" s="87"/>
    </row>
    <row r="1266" spans="2:12" s="88" customFormat="1" ht="18.75" customHeight="1" x14ac:dyDescent="0.2">
      <c r="B1266" s="85" t="s">
        <v>3253</v>
      </c>
      <c r="C1266" s="109">
        <v>0</v>
      </c>
      <c r="D1266" s="109">
        <v>0</v>
      </c>
      <c r="E1266" s="109">
        <v>0</v>
      </c>
      <c r="F1266" s="109">
        <v>0</v>
      </c>
      <c r="G1266" s="109">
        <v>0</v>
      </c>
      <c r="H1266" s="109">
        <v>0</v>
      </c>
      <c r="I1266" s="109">
        <v>0</v>
      </c>
      <c r="J1266" s="109">
        <v>8</v>
      </c>
      <c r="K1266" s="86">
        <v>8</v>
      </c>
      <c r="L1266" s="87"/>
    </row>
    <row r="1267" spans="2:12" s="88" customFormat="1" ht="18.75" customHeight="1" x14ac:dyDescent="0.2">
      <c r="B1267" s="85" t="s">
        <v>2353</v>
      </c>
      <c r="C1267" s="109">
        <v>0</v>
      </c>
      <c r="D1267" s="109">
        <v>0</v>
      </c>
      <c r="E1267" s="109">
        <v>0</v>
      </c>
      <c r="F1267" s="109">
        <v>0</v>
      </c>
      <c r="G1267" s="109">
        <v>0</v>
      </c>
      <c r="H1267" s="109">
        <v>0</v>
      </c>
      <c r="I1267" s="109">
        <v>3</v>
      </c>
      <c r="J1267" s="109">
        <v>5</v>
      </c>
      <c r="K1267" s="86">
        <v>8</v>
      </c>
      <c r="L1267" s="87"/>
    </row>
    <row r="1268" spans="2:12" s="88" customFormat="1" ht="18.75" customHeight="1" x14ac:dyDescent="0.2">
      <c r="B1268" s="85" t="s">
        <v>1772</v>
      </c>
      <c r="C1268" s="109">
        <v>0</v>
      </c>
      <c r="D1268" s="109">
        <v>1</v>
      </c>
      <c r="E1268" s="109">
        <v>0</v>
      </c>
      <c r="F1268" s="109">
        <v>0</v>
      </c>
      <c r="G1268" s="109">
        <v>0</v>
      </c>
      <c r="H1268" s="109">
        <v>0</v>
      </c>
      <c r="I1268" s="109">
        <v>7</v>
      </c>
      <c r="J1268" s="109">
        <v>0</v>
      </c>
      <c r="K1268" s="86">
        <v>8</v>
      </c>
      <c r="L1268" s="87"/>
    </row>
    <row r="1269" spans="2:12" s="88" customFormat="1" ht="18.75" customHeight="1" x14ac:dyDescent="0.2">
      <c r="B1269" s="85" t="s">
        <v>1639</v>
      </c>
      <c r="C1269" s="109">
        <v>0</v>
      </c>
      <c r="D1269" s="109">
        <v>0</v>
      </c>
      <c r="E1269" s="109">
        <v>0</v>
      </c>
      <c r="F1269" s="109">
        <v>0</v>
      </c>
      <c r="G1269" s="109">
        <v>0</v>
      </c>
      <c r="H1269" s="109">
        <v>0</v>
      </c>
      <c r="I1269" s="109">
        <v>8</v>
      </c>
      <c r="J1269" s="109">
        <v>0</v>
      </c>
      <c r="K1269" s="86">
        <v>8</v>
      </c>
      <c r="L1269" s="87"/>
    </row>
    <row r="1270" spans="2:12" s="88" customFormat="1" ht="18.75" customHeight="1" x14ac:dyDescent="0.2">
      <c r="B1270" s="85" t="s">
        <v>2159</v>
      </c>
      <c r="C1270" s="109">
        <v>0</v>
      </c>
      <c r="D1270" s="109">
        <v>0</v>
      </c>
      <c r="E1270" s="109">
        <v>0</v>
      </c>
      <c r="F1270" s="109">
        <v>7</v>
      </c>
      <c r="G1270" s="109">
        <v>0</v>
      </c>
      <c r="H1270" s="109">
        <v>0</v>
      </c>
      <c r="I1270" s="109">
        <v>0</v>
      </c>
      <c r="J1270" s="109">
        <v>0</v>
      </c>
      <c r="K1270" s="86">
        <v>7</v>
      </c>
      <c r="L1270" s="87"/>
    </row>
    <row r="1271" spans="2:12" s="88" customFormat="1" ht="18.75" customHeight="1" x14ac:dyDescent="0.2">
      <c r="B1271" s="85" t="s">
        <v>2156</v>
      </c>
      <c r="C1271" s="109">
        <v>0</v>
      </c>
      <c r="D1271" s="109">
        <v>0</v>
      </c>
      <c r="E1271" s="109">
        <v>7</v>
      </c>
      <c r="F1271" s="109">
        <v>0</v>
      </c>
      <c r="G1271" s="109">
        <v>0</v>
      </c>
      <c r="H1271" s="109">
        <v>0</v>
      </c>
      <c r="I1271" s="109">
        <v>0</v>
      </c>
      <c r="J1271" s="109">
        <v>0</v>
      </c>
      <c r="K1271" s="86">
        <v>7</v>
      </c>
      <c r="L1271" s="87"/>
    </row>
    <row r="1272" spans="2:12" s="88" customFormat="1" ht="18.75" customHeight="1" x14ac:dyDescent="0.2">
      <c r="B1272" s="85" t="s">
        <v>1248</v>
      </c>
      <c r="C1272" s="109">
        <v>0</v>
      </c>
      <c r="D1272" s="109">
        <v>0</v>
      </c>
      <c r="E1272" s="109">
        <v>0</v>
      </c>
      <c r="F1272" s="109">
        <v>4</v>
      </c>
      <c r="G1272" s="109">
        <v>0</v>
      </c>
      <c r="H1272" s="109">
        <v>3</v>
      </c>
      <c r="I1272" s="109">
        <v>0</v>
      </c>
      <c r="J1272" s="109">
        <v>0</v>
      </c>
      <c r="K1272" s="86">
        <v>7</v>
      </c>
      <c r="L1272" s="87"/>
    </row>
    <row r="1273" spans="2:12" s="88" customFormat="1" ht="18.75" customHeight="1" x14ac:dyDescent="0.2">
      <c r="B1273" s="85" t="s">
        <v>2010</v>
      </c>
      <c r="C1273" s="109">
        <v>0</v>
      </c>
      <c r="D1273" s="109">
        <v>7</v>
      </c>
      <c r="E1273" s="109">
        <v>0</v>
      </c>
      <c r="F1273" s="109">
        <v>0</v>
      </c>
      <c r="G1273" s="109">
        <v>0</v>
      </c>
      <c r="H1273" s="109">
        <v>0</v>
      </c>
      <c r="I1273" s="109">
        <v>0</v>
      </c>
      <c r="J1273" s="109">
        <v>0</v>
      </c>
      <c r="K1273" s="86">
        <v>7</v>
      </c>
      <c r="L1273" s="87"/>
    </row>
    <row r="1274" spans="2:12" s="88" customFormat="1" ht="18.75" customHeight="1" x14ac:dyDescent="0.2">
      <c r="B1274" s="85" t="s">
        <v>2366</v>
      </c>
      <c r="C1274" s="109">
        <v>0</v>
      </c>
      <c r="D1274" s="109">
        <v>0</v>
      </c>
      <c r="E1274" s="109">
        <v>0</v>
      </c>
      <c r="F1274" s="109">
        <v>0</v>
      </c>
      <c r="G1274" s="109">
        <v>2</v>
      </c>
      <c r="H1274" s="109">
        <v>0</v>
      </c>
      <c r="I1274" s="109">
        <v>0</v>
      </c>
      <c r="J1274" s="109">
        <v>5</v>
      </c>
      <c r="K1274" s="86">
        <v>7</v>
      </c>
      <c r="L1274" s="87"/>
    </row>
    <row r="1275" spans="2:12" s="88" customFormat="1" ht="18.75" customHeight="1" x14ac:dyDescent="0.2">
      <c r="B1275" s="85" t="s">
        <v>3254</v>
      </c>
      <c r="C1275" s="109">
        <v>0</v>
      </c>
      <c r="D1275" s="109">
        <v>0</v>
      </c>
      <c r="E1275" s="109">
        <v>0</v>
      </c>
      <c r="F1275" s="109">
        <v>0</v>
      </c>
      <c r="G1275" s="109">
        <v>0</v>
      </c>
      <c r="H1275" s="109">
        <v>0</v>
      </c>
      <c r="I1275" s="109">
        <v>0</v>
      </c>
      <c r="J1275" s="109">
        <v>7</v>
      </c>
      <c r="K1275" s="86">
        <v>7</v>
      </c>
      <c r="L1275" s="87"/>
    </row>
    <row r="1276" spans="2:12" s="88" customFormat="1" ht="18.75" customHeight="1" x14ac:dyDescent="0.2">
      <c r="B1276" s="85" t="s">
        <v>2247</v>
      </c>
      <c r="C1276" s="109">
        <v>0</v>
      </c>
      <c r="D1276" s="109">
        <v>0</v>
      </c>
      <c r="E1276" s="109">
        <v>0</v>
      </c>
      <c r="F1276" s="109">
        <v>0</v>
      </c>
      <c r="G1276" s="109">
        <v>0</v>
      </c>
      <c r="H1276" s="109">
        <v>0</v>
      </c>
      <c r="I1276" s="109">
        <v>0</v>
      </c>
      <c r="J1276" s="109">
        <v>7</v>
      </c>
      <c r="K1276" s="86">
        <v>7</v>
      </c>
      <c r="L1276" s="87"/>
    </row>
    <row r="1277" spans="2:12" s="88" customFormat="1" ht="18.75" customHeight="1" x14ac:dyDescent="0.2">
      <c r="B1277" s="85" t="s">
        <v>1956</v>
      </c>
      <c r="C1277" s="109">
        <v>0</v>
      </c>
      <c r="D1277" s="109">
        <v>2</v>
      </c>
      <c r="E1277" s="109">
        <v>0</v>
      </c>
      <c r="F1277" s="109">
        <v>0</v>
      </c>
      <c r="G1277" s="109">
        <v>0</v>
      </c>
      <c r="H1277" s="109">
        <v>0</v>
      </c>
      <c r="I1277" s="109">
        <v>4</v>
      </c>
      <c r="J1277" s="109">
        <v>1</v>
      </c>
      <c r="K1277" s="86">
        <v>7</v>
      </c>
      <c r="L1277" s="87"/>
    </row>
    <row r="1278" spans="2:12" s="88" customFormat="1" ht="18.75" customHeight="1" x14ac:dyDescent="0.2">
      <c r="B1278" s="85" t="s">
        <v>3255</v>
      </c>
      <c r="C1278" s="109">
        <v>0</v>
      </c>
      <c r="D1278" s="109">
        <v>0</v>
      </c>
      <c r="E1278" s="109">
        <v>0</v>
      </c>
      <c r="F1278" s="109">
        <v>0</v>
      </c>
      <c r="G1278" s="109">
        <v>0</v>
      </c>
      <c r="H1278" s="109">
        <v>0</v>
      </c>
      <c r="I1278" s="109">
        <v>0</v>
      </c>
      <c r="J1278" s="109">
        <v>7</v>
      </c>
      <c r="K1278" s="86">
        <v>7</v>
      </c>
      <c r="L1278" s="87"/>
    </row>
    <row r="1279" spans="2:12" s="88" customFormat="1" ht="18.75" customHeight="1" x14ac:dyDescent="0.2">
      <c r="B1279" s="85" t="s">
        <v>2163</v>
      </c>
      <c r="C1279" s="109">
        <v>7</v>
      </c>
      <c r="D1279" s="109">
        <v>0</v>
      </c>
      <c r="E1279" s="109">
        <v>0</v>
      </c>
      <c r="F1279" s="109">
        <v>0</v>
      </c>
      <c r="G1279" s="109">
        <v>0</v>
      </c>
      <c r="H1279" s="109">
        <v>0</v>
      </c>
      <c r="I1279" s="109">
        <v>0</v>
      </c>
      <c r="J1279" s="109">
        <v>0</v>
      </c>
      <c r="K1279" s="86">
        <v>7</v>
      </c>
      <c r="L1279" s="87"/>
    </row>
    <row r="1280" spans="2:12" s="88" customFormat="1" ht="18.75" customHeight="1" x14ac:dyDescent="0.2">
      <c r="B1280" s="85" t="s">
        <v>2250</v>
      </c>
      <c r="C1280" s="109">
        <v>0</v>
      </c>
      <c r="D1280" s="109">
        <v>0</v>
      </c>
      <c r="E1280" s="109">
        <v>0</v>
      </c>
      <c r="F1280" s="109">
        <v>0</v>
      </c>
      <c r="G1280" s="109">
        <v>0</v>
      </c>
      <c r="H1280" s="109">
        <v>0</v>
      </c>
      <c r="I1280" s="109">
        <v>5</v>
      </c>
      <c r="J1280" s="109">
        <v>2</v>
      </c>
      <c r="K1280" s="86">
        <v>7</v>
      </c>
      <c r="L1280" s="87"/>
    </row>
    <row r="1281" spans="2:12" s="88" customFormat="1" ht="18.75" customHeight="1" x14ac:dyDescent="0.2">
      <c r="B1281" s="85" t="s">
        <v>1356</v>
      </c>
      <c r="C1281" s="109">
        <v>0</v>
      </c>
      <c r="D1281" s="109">
        <v>0</v>
      </c>
      <c r="E1281" s="109">
        <v>0</v>
      </c>
      <c r="F1281" s="109">
        <v>0</v>
      </c>
      <c r="G1281" s="109">
        <v>0</v>
      </c>
      <c r="H1281" s="109">
        <v>7</v>
      </c>
      <c r="I1281" s="109">
        <v>0</v>
      </c>
      <c r="J1281" s="109">
        <v>0</v>
      </c>
      <c r="K1281" s="86">
        <v>7</v>
      </c>
      <c r="L1281" s="87"/>
    </row>
    <row r="1282" spans="2:12" s="88" customFormat="1" ht="18.75" customHeight="1" x14ac:dyDescent="0.2">
      <c r="B1282" s="85" t="s">
        <v>2174</v>
      </c>
      <c r="C1282" s="109">
        <v>0</v>
      </c>
      <c r="D1282" s="109">
        <v>0</v>
      </c>
      <c r="E1282" s="109">
        <v>0</v>
      </c>
      <c r="F1282" s="109">
        <v>0</v>
      </c>
      <c r="G1282" s="109">
        <v>4</v>
      </c>
      <c r="H1282" s="109">
        <v>3</v>
      </c>
      <c r="I1282" s="109">
        <v>0</v>
      </c>
      <c r="J1282" s="109">
        <v>0</v>
      </c>
      <c r="K1282" s="86">
        <v>7</v>
      </c>
      <c r="L1282" s="87"/>
    </row>
    <row r="1283" spans="2:12" s="88" customFormat="1" ht="18.75" customHeight="1" x14ac:dyDescent="0.2">
      <c r="B1283" s="85" t="s">
        <v>2167</v>
      </c>
      <c r="C1283" s="109">
        <v>0</v>
      </c>
      <c r="D1283" s="109">
        <v>0</v>
      </c>
      <c r="E1283" s="109">
        <v>0</v>
      </c>
      <c r="F1283" s="109">
        <v>0</v>
      </c>
      <c r="G1283" s="109">
        <v>0</v>
      </c>
      <c r="H1283" s="109">
        <v>0</v>
      </c>
      <c r="I1283" s="109">
        <v>7</v>
      </c>
      <c r="J1283" s="109">
        <v>0</v>
      </c>
      <c r="K1283" s="86">
        <v>7</v>
      </c>
      <c r="L1283" s="87"/>
    </row>
    <row r="1284" spans="2:12" s="88" customFormat="1" ht="18.75" customHeight="1" x14ac:dyDescent="0.2">
      <c r="B1284" s="85" t="s">
        <v>2165</v>
      </c>
      <c r="C1284" s="109">
        <v>0</v>
      </c>
      <c r="D1284" s="109">
        <v>0</v>
      </c>
      <c r="E1284" s="109">
        <v>0</v>
      </c>
      <c r="F1284" s="109">
        <v>0</v>
      </c>
      <c r="G1284" s="109">
        <v>7</v>
      </c>
      <c r="H1284" s="109">
        <v>0</v>
      </c>
      <c r="I1284" s="109">
        <v>0</v>
      </c>
      <c r="J1284" s="109">
        <v>0</v>
      </c>
      <c r="K1284" s="86">
        <v>7</v>
      </c>
      <c r="L1284" s="87"/>
    </row>
    <row r="1285" spans="2:12" s="88" customFormat="1" ht="18.75" customHeight="1" x14ac:dyDescent="0.2">
      <c r="B1285" s="85" t="s">
        <v>2164</v>
      </c>
      <c r="C1285" s="109">
        <v>0</v>
      </c>
      <c r="D1285" s="109">
        <v>0</v>
      </c>
      <c r="E1285" s="109">
        <v>7</v>
      </c>
      <c r="F1285" s="109">
        <v>0</v>
      </c>
      <c r="G1285" s="109">
        <v>0</v>
      </c>
      <c r="H1285" s="109">
        <v>0</v>
      </c>
      <c r="I1285" s="109">
        <v>0</v>
      </c>
      <c r="J1285" s="109">
        <v>0</v>
      </c>
      <c r="K1285" s="86">
        <v>7</v>
      </c>
      <c r="L1285" s="87"/>
    </row>
    <row r="1286" spans="2:12" s="88" customFormat="1" ht="18.75" customHeight="1" x14ac:dyDescent="0.2">
      <c r="B1286" s="85" t="s">
        <v>2162</v>
      </c>
      <c r="C1286" s="109">
        <v>7</v>
      </c>
      <c r="D1286" s="109">
        <v>0</v>
      </c>
      <c r="E1286" s="109">
        <v>0</v>
      </c>
      <c r="F1286" s="109">
        <v>0</v>
      </c>
      <c r="G1286" s="109">
        <v>0</v>
      </c>
      <c r="H1286" s="109">
        <v>0</v>
      </c>
      <c r="I1286" s="109">
        <v>0</v>
      </c>
      <c r="J1286" s="109">
        <v>0</v>
      </c>
      <c r="K1286" s="86">
        <v>7</v>
      </c>
      <c r="L1286" s="87"/>
    </row>
    <row r="1287" spans="2:12" s="88" customFormat="1" ht="18.75" customHeight="1" x14ac:dyDescent="0.2">
      <c r="B1287" s="85" t="s">
        <v>3038</v>
      </c>
      <c r="C1287" s="109">
        <v>0</v>
      </c>
      <c r="D1287" s="109">
        <v>0</v>
      </c>
      <c r="E1287" s="109">
        <v>0</v>
      </c>
      <c r="F1287" s="109">
        <v>0</v>
      </c>
      <c r="G1287" s="109">
        <v>0</v>
      </c>
      <c r="H1287" s="109">
        <v>7</v>
      </c>
      <c r="I1287" s="109">
        <v>0</v>
      </c>
      <c r="J1287" s="109">
        <v>0</v>
      </c>
      <c r="K1287" s="86">
        <v>7</v>
      </c>
      <c r="L1287" s="87"/>
    </row>
    <row r="1288" spans="2:12" s="88" customFormat="1" ht="18.75" customHeight="1" x14ac:dyDescent="0.2">
      <c r="B1288" s="85" t="s">
        <v>2051</v>
      </c>
      <c r="C1288" s="109">
        <v>0</v>
      </c>
      <c r="D1288" s="109">
        <v>0</v>
      </c>
      <c r="E1288" s="109">
        <v>0</v>
      </c>
      <c r="F1288" s="109">
        <v>6</v>
      </c>
      <c r="G1288" s="109">
        <v>0</v>
      </c>
      <c r="H1288" s="109">
        <v>0</v>
      </c>
      <c r="I1288" s="109">
        <v>1</v>
      </c>
      <c r="J1288" s="109">
        <v>0</v>
      </c>
      <c r="K1288" s="86">
        <v>7</v>
      </c>
      <c r="L1288" s="87"/>
    </row>
    <row r="1289" spans="2:12" s="88" customFormat="1" ht="18.75" customHeight="1" x14ac:dyDescent="0.2">
      <c r="B1289" s="85" t="s">
        <v>2265</v>
      </c>
      <c r="C1289" s="109">
        <v>0</v>
      </c>
      <c r="D1289" s="109">
        <v>0</v>
      </c>
      <c r="E1289" s="109">
        <v>0</v>
      </c>
      <c r="F1289" s="109">
        <v>5</v>
      </c>
      <c r="G1289" s="109">
        <v>0</v>
      </c>
      <c r="H1289" s="109">
        <v>0</v>
      </c>
      <c r="I1289" s="109">
        <v>0</v>
      </c>
      <c r="J1289" s="109">
        <v>2</v>
      </c>
      <c r="K1289" s="86">
        <v>7</v>
      </c>
      <c r="L1289" s="87"/>
    </row>
    <row r="1290" spans="2:12" s="88" customFormat="1" ht="18.75" customHeight="1" x14ac:dyDescent="0.2">
      <c r="B1290" s="85" t="s">
        <v>2172</v>
      </c>
      <c r="C1290" s="109">
        <v>0</v>
      </c>
      <c r="D1290" s="109">
        <v>0</v>
      </c>
      <c r="E1290" s="109">
        <v>0</v>
      </c>
      <c r="F1290" s="109">
        <v>7</v>
      </c>
      <c r="G1290" s="109">
        <v>0</v>
      </c>
      <c r="H1290" s="109">
        <v>0</v>
      </c>
      <c r="I1290" s="109">
        <v>0</v>
      </c>
      <c r="J1290" s="109">
        <v>0</v>
      </c>
      <c r="K1290" s="86">
        <v>7</v>
      </c>
      <c r="L1290" s="87"/>
    </row>
    <row r="1291" spans="2:12" s="88" customFormat="1" ht="18.75" customHeight="1" x14ac:dyDescent="0.2">
      <c r="B1291" s="85" t="s">
        <v>3256</v>
      </c>
      <c r="C1291" s="109">
        <v>0</v>
      </c>
      <c r="D1291" s="109">
        <v>0</v>
      </c>
      <c r="E1291" s="109">
        <v>0</v>
      </c>
      <c r="F1291" s="109">
        <v>0</v>
      </c>
      <c r="G1291" s="109">
        <v>0</v>
      </c>
      <c r="H1291" s="109">
        <v>0</v>
      </c>
      <c r="I1291" s="109">
        <v>0</v>
      </c>
      <c r="J1291" s="109">
        <v>7</v>
      </c>
      <c r="K1291" s="86">
        <v>7</v>
      </c>
      <c r="L1291" s="87"/>
    </row>
    <row r="1292" spans="2:12" s="88" customFormat="1" ht="18.75" customHeight="1" x14ac:dyDescent="0.2">
      <c r="B1292" s="85" t="s">
        <v>2180</v>
      </c>
      <c r="C1292" s="109">
        <v>3</v>
      </c>
      <c r="D1292" s="109">
        <v>0</v>
      </c>
      <c r="E1292" s="109">
        <v>0</v>
      </c>
      <c r="F1292" s="109">
        <v>0</v>
      </c>
      <c r="G1292" s="109">
        <v>0</v>
      </c>
      <c r="H1292" s="109">
        <v>0</v>
      </c>
      <c r="I1292" s="109">
        <v>4</v>
      </c>
      <c r="J1292" s="109">
        <v>0</v>
      </c>
      <c r="K1292" s="86">
        <v>7</v>
      </c>
      <c r="L1292" s="87"/>
    </row>
    <row r="1293" spans="2:12" s="88" customFormat="1" ht="18.75" customHeight="1" x14ac:dyDescent="0.2">
      <c r="B1293" s="85" t="s">
        <v>2176</v>
      </c>
      <c r="C1293" s="109">
        <v>0</v>
      </c>
      <c r="D1293" s="109">
        <v>0</v>
      </c>
      <c r="E1293" s="109">
        <v>0</v>
      </c>
      <c r="F1293" s="109">
        <v>0</v>
      </c>
      <c r="G1293" s="109">
        <v>0</v>
      </c>
      <c r="H1293" s="109">
        <v>7</v>
      </c>
      <c r="I1293" s="109">
        <v>0</v>
      </c>
      <c r="J1293" s="109">
        <v>0</v>
      </c>
      <c r="K1293" s="86">
        <v>7</v>
      </c>
      <c r="L1293" s="87"/>
    </row>
    <row r="1294" spans="2:12" s="88" customFormat="1" ht="18.75" customHeight="1" x14ac:dyDescent="0.2">
      <c r="B1294" s="85" t="s">
        <v>2178</v>
      </c>
      <c r="C1294" s="109">
        <v>0</v>
      </c>
      <c r="D1294" s="109">
        <v>0</v>
      </c>
      <c r="E1294" s="109">
        <v>0</v>
      </c>
      <c r="F1294" s="109">
        <v>0</v>
      </c>
      <c r="G1294" s="109">
        <v>7</v>
      </c>
      <c r="H1294" s="109">
        <v>0</v>
      </c>
      <c r="I1294" s="109">
        <v>0</v>
      </c>
      <c r="J1294" s="109">
        <v>0</v>
      </c>
      <c r="K1294" s="86">
        <v>7</v>
      </c>
      <c r="L1294" s="87"/>
    </row>
    <row r="1295" spans="2:12" s="88" customFormat="1" ht="18.75" customHeight="1" x14ac:dyDescent="0.2">
      <c r="B1295" s="85" t="s">
        <v>2181</v>
      </c>
      <c r="C1295" s="109">
        <v>0</v>
      </c>
      <c r="D1295" s="109">
        <v>0</v>
      </c>
      <c r="E1295" s="109">
        <v>7</v>
      </c>
      <c r="F1295" s="109">
        <v>0</v>
      </c>
      <c r="G1295" s="109">
        <v>0</v>
      </c>
      <c r="H1295" s="109">
        <v>0</v>
      </c>
      <c r="I1295" s="109">
        <v>0</v>
      </c>
      <c r="J1295" s="109">
        <v>0</v>
      </c>
      <c r="K1295" s="86">
        <v>7</v>
      </c>
      <c r="L1295" s="87"/>
    </row>
    <row r="1296" spans="2:12" s="88" customFormat="1" ht="18.75" customHeight="1" x14ac:dyDescent="0.2">
      <c r="B1296" s="85" t="s">
        <v>2350</v>
      </c>
      <c r="C1296" s="109">
        <v>2</v>
      </c>
      <c r="D1296" s="109">
        <v>0</v>
      </c>
      <c r="E1296" s="109">
        <v>0</v>
      </c>
      <c r="F1296" s="109">
        <v>0</v>
      </c>
      <c r="G1296" s="109">
        <v>0</v>
      </c>
      <c r="H1296" s="109">
        <v>0</v>
      </c>
      <c r="I1296" s="109">
        <v>5</v>
      </c>
      <c r="J1296" s="109">
        <v>0</v>
      </c>
      <c r="K1296" s="86">
        <v>7</v>
      </c>
      <c r="L1296" s="87"/>
    </row>
    <row r="1297" spans="2:12" s="88" customFormat="1" ht="18.75" customHeight="1" x14ac:dyDescent="0.2">
      <c r="B1297" s="85" t="s">
        <v>2310</v>
      </c>
      <c r="C1297" s="109">
        <v>0</v>
      </c>
      <c r="D1297" s="109">
        <v>0</v>
      </c>
      <c r="E1297" s="109">
        <v>0</v>
      </c>
      <c r="F1297" s="109">
        <v>0</v>
      </c>
      <c r="G1297" s="109">
        <v>0</v>
      </c>
      <c r="H1297" s="109">
        <v>4</v>
      </c>
      <c r="I1297" s="109">
        <v>0</v>
      </c>
      <c r="J1297" s="109">
        <v>3</v>
      </c>
      <c r="K1297" s="86">
        <v>7</v>
      </c>
      <c r="L1297" s="87"/>
    </row>
    <row r="1298" spans="2:12" s="88" customFormat="1" ht="18.75" customHeight="1" x14ac:dyDescent="0.2">
      <c r="B1298" s="85" t="s">
        <v>3165</v>
      </c>
      <c r="C1298" s="109">
        <v>0</v>
      </c>
      <c r="D1298" s="109">
        <v>0</v>
      </c>
      <c r="E1298" s="109">
        <v>0</v>
      </c>
      <c r="F1298" s="109">
        <v>0</v>
      </c>
      <c r="G1298" s="109">
        <v>0</v>
      </c>
      <c r="H1298" s="109">
        <v>0</v>
      </c>
      <c r="I1298" s="109">
        <v>0</v>
      </c>
      <c r="J1298" s="109">
        <v>7</v>
      </c>
      <c r="K1298" s="86">
        <v>7</v>
      </c>
      <c r="L1298" s="87"/>
    </row>
    <row r="1299" spans="2:12" s="88" customFormat="1" ht="18.75" customHeight="1" x14ac:dyDescent="0.2">
      <c r="B1299" s="85" t="s">
        <v>2184</v>
      </c>
      <c r="C1299" s="109">
        <v>0</v>
      </c>
      <c r="D1299" s="109">
        <v>0</v>
      </c>
      <c r="E1299" s="109">
        <v>0</v>
      </c>
      <c r="F1299" s="109">
        <v>6</v>
      </c>
      <c r="G1299" s="109">
        <v>0</v>
      </c>
      <c r="H1299" s="109">
        <v>0</v>
      </c>
      <c r="I1299" s="109">
        <v>0</v>
      </c>
      <c r="J1299" s="109">
        <v>0</v>
      </c>
      <c r="K1299" s="86">
        <v>6</v>
      </c>
      <c r="L1299" s="87"/>
    </row>
    <row r="1300" spans="2:12" s="88" customFormat="1" ht="18.75" customHeight="1" x14ac:dyDescent="0.2">
      <c r="B1300" s="85" t="s">
        <v>2282</v>
      </c>
      <c r="C1300" s="109">
        <v>0</v>
      </c>
      <c r="D1300" s="109">
        <v>0</v>
      </c>
      <c r="E1300" s="109">
        <v>0</v>
      </c>
      <c r="F1300" s="109">
        <v>0</v>
      </c>
      <c r="G1300" s="109">
        <v>4</v>
      </c>
      <c r="H1300" s="109">
        <v>0</v>
      </c>
      <c r="I1300" s="109">
        <v>0</v>
      </c>
      <c r="J1300" s="109">
        <v>2</v>
      </c>
      <c r="K1300" s="86">
        <v>6</v>
      </c>
      <c r="L1300" s="87"/>
    </row>
    <row r="1301" spans="2:12" s="88" customFormat="1" ht="18.75" customHeight="1" x14ac:dyDescent="0.2">
      <c r="B1301" s="85" t="s">
        <v>2186</v>
      </c>
      <c r="C1301" s="109">
        <v>6</v>
      </c>
      <c r="D1301" s="109">
        <v>0</v>
      </c>
      <c r="E1301" s="109">
        <v>0</v>
      </c>
      <c r="F1301" s="109">
        <v>0</v>
      </c>
      <c r="G1301" s="109">
        <v>0</v>
      </c>
      <c r="H1301" s="109">
        <v>0</v>
      </c>
      <c r="I1301" s="109">
        <v>0</v>
      </c>
      <c r="J1301" s="109">
        <v>0</v>
      </c>
      <c r="K1301" s="86">
        <v>6</v>
      </c>
      <c r="L1301" s="87"/>
    </row>
    <row r="1302" spans="2:12" s="88" customFormat="1" ht="18.75" customHeight="1" x14ac:dyDescent="0.2">
      <c r="B1302" s="85" t="s">
        <v>1820</v>
      </c>
      <c r="C1302" s="109">
        <v>0</v>
      </c>
      <c r="D1302" s="109">
        <v>6</v>
      </c>
      <c r="E1302" s="109">
        <v>0</v>
      </c>
      <c r="F1302" s="109">
        <v>0</v>
      </c>
      <c r="G1302" s="109">
        <v>0</v>
      </c>
      <c r="H1302" s="109">
        <v>0</v>
      </c>
      <c r="I1302" s="109">
        <v>0</v>
      </c>
      <c r="J1302" s="109">
        <v>0</v>
      </c>
      <c r="K1302" s="86">
        <v>6</v>
      </c>
      <c r="L1302" s="87"/>
    </row>
    <row r="1303" spans="2:12" s="88" customFormat="1" ht="18.75" customHeight="1" x14ac:dyDescent="0.2">
      <c r="B1303" s="85" t="s">
        <v>2182</v>
      </c>
      <c r="C1303" s="109">
        <v>0</v>
      </c>
      <c r="D1303" s="109">
        <v>6</v>
      </c>
      <c r="E1303" s="109">
        <v>0</v>
      </c>
      <c r="F1303" s="109">
        <v>0</v>
      </c>
      <c r="G1303" s="109">
        <v>0</v>
      </c>
      <c r="H1303" s="109">
        <v>0</v>
      </c>
      <c r="I1303" s="109">
        <v>0</v>
      </c>
      <c r="J1303" s="109">
        <v>0</v>
      </c>
      <c r="K1303" s="86">
        <v>6</v>
      </c>
      <c r="L1303" s="87"/>
    </row>
    <row r="1304" spans="2:12" s="88" customFormat="1" ht="18.75" customHeight="1" x14ac:dyDescent="0.2">
      <c r="B1304" s="85" t="s">
        <v>3051</v>
      </c>
      <c r="C1304" s="109">
        <v>0</v>
      </c>
      <c r="D1304" s="109">
        <v>0</v>
      </c>
      <c r="E1304" s="109">
        <v>0</v>
      </c>
      <c r="F1304" s="109">
        <v>0</v>
      </c>
      <c r="G1304" s="109">
        <v>0</v>
      </c>
      <c r="H1304" s="109">
        <v>0</v>
      </c>
      <c r="I1304" s="109">
        <v>0</v>
      </c>
      <c r="J1304" s="109">
        <v>6</v>
      </c>
      <c r="K1304" s="86">
        <v>6</v>
      </c>
      <c r="L1304" s="87"/>
    </row>
    <row r="1305" spans="2:12" s="88" customFormat="1" ht="18.75" customHeight="1" x14ac:dyDescent="0.2">
      <c r="B1305" s="85" t="s">
        <v>2187</v>
      </c>
      <c r="C1305" s="109">
        <v>6</v>
      </c>
      <c r="D1305" s="109">
        <v>0</v>
      </c>
      <c r="E1305" s="109">
        <v>0</v>
      </c>
      <c r="F1305" s="109">
        <v>0</v>
      </c>
      <c r="G1305" s="109">
        <v>0</v>
      </c>
      <c r="H1305" s="109">
        <v>0</v>
      </c>
      <c r="I1305" s="109">
        <v>0</v>
      </c>
      <c r="J1305" s="109">
        <v>0</v>
      </c>
      <c r="K1305" s="86">
        <v>6</v>
      </c>
      <c r="L1305" s="87"/>
    </row>
    <row r="1306" spans="2:12" s="88" customFormat="1" ht="18.75" customHeight="1" x14ac:dyDescent="0.2">
      <c r="B1306" s="85" t="s">
        <v>2065</v>
      </c>
      <c r="C1306" s="109">
        <v>0</v>
      </c>
      <c r="D1306" s="109">
        <v>6</v>
      </c>
      <c r="E1306" s="109">
        <v>0</v>
      </c>
      <c r="F1306" s="109">
        <v>0</v>
      </c>
      <c r="G1306" s="109">
        <v>0</v>
      </c>
      <c r="H1306" s="109">
        <v>0</v>
      </c>
      <c r="I1306" s="109">
        <v>0</v>
      </c>
      <c r="J1306" s="109">
        <v>0</v>
      </c>
      <c r="K1306" s="86">
        <v>6</v>
      </c>
      <c r="L1306" s="87"/>
    </row>
    <row r="1307" spans="2:12" s="88" customFormat="1" ht="18.75" customHeight="1" x14ac:dyDescent="0.2">
      <c r="B1307" s="85" t="s">
        <v>2196</v>
      </c>
      <c r="C1307" s="109">
        <v>0</v>
      </c>
      <c r="D1307" s="109">
        <v>0</v>
      </c>
      <c r="E1307" s="109">
        <v>0</v>
      </c>
      <c r="F1307" s="109">
        <v>0</v>
      </c>
      <c r="G1307" s="109">
        <v>0</v>
      </c>
      <c r="H1307" s="109">
        <v>6</v>
      </c>
      <c r="I1307" s="109">
        <v>0</v>
      </c>
      <c r="J1307" s="109">
        <v>0</v>
      </c>
      <c r="K1307" s="86">
        <v>6</v>
      </c>
      <c r="L1307" s="87"/>
    </row>
    <row r="1308" spans="2:12" s="88" customFormat="1" ht="18.75" customHeight="1" x14ac:dyDescent="0.2">
      <c r="B1308" s="85" t="s">
        <v>2194</v>
      </c>
      <c r="C1308" s="109">
        <v>0</v>
      </c>
      <c r="D1308" s="109">
        <v>0</v>
      </c>
      <c r="E1308" s="109">
        <v>0</v>
      </c>
      <c r="F1308" s="109">
        <v>0</v>
      </c>
      <c r="G1308" s="109">
        <v>0</v>
      </c>
      <c r="H1308" s="109">
        <v>0</v>
      </c>
      <c r="I1308" s="109">
        <v>6</v>
      </c>
      <c r="J1308" s="109">
        <v>0</v>
      </c>
      <c r="K1308" s="86">
        <v>6</v>
      </c>
      <c r="L1308" s="87"/>
    </row>
    <row r="1309" spans="2:12" s="88" customFormat="1" ht="18.75" customHeight="1" x14ac:dyDescent="0.2">
      <c r="B1309" s="85" t="s">
        <v>2201</v>
      </c>
      <c r="C1309" s="109">
        <v>6</v>
      </c>
      <c r="D1309" s="109">
        <v>0</v>
      </c>
      <c r="E1309" s="109">
        <v>0</v>
      </c>
      <c r="F1309" s="109">
        <v>0</v>
      </c>
      <c r="G1309" s="109">
        <v>0</v>
      </c>
      <c r="H1309" s="109">
        <v>0</v>
      </c>
      <c r="I1309" s="109">
        <v>0</v>
      </c>
      <c r="J1309" s="109">
        <v>0</v>
      </c>
      <c r="K1309" s="86">
        <v>6</v>
      </c>
      <c r="L1309" s="87"/>
    </row>
    <row r="1310" spans="2:12" s="88" customFormat="1" ht="18.75" customHeight="1" x14ac:dyDescent="0.2">
      <c r="B1310" s="85" t="s">
        <v>1768</v>
      </c>
      <c r="C1310" s="109">
        <v>0</v>
      </c>
      <c r="D1310" s="109">
        <v>0</v>
      </c>
      <c r="E1310" s="109">
        <v>0</v>
      </c>
      <c r="F1310" s="109">
        <v>0</v>
      </c>
      <c r="G1310" s="109">
        <v>0</v>
      </c>
      <c r="H1310" s="109">
        <v>6</v>
      </c>
      <c r="I1310" s="109">
        <v>0</v>
      </c>
      <c r="J1310" s="109">
        <v>0</v>
      </c>
      <c r="K1310" s="86">
        <v>6</v>
      </c>
      <c r="L1310" s="87"/>
    </row>
    <row r="1311" spans="2:12" s="88" customFormat="1" ht="18.75" customHeight="1" x14ac:dyDescent="0.2">
      <c r="B1311" s="85" t="s">
        <v>1951</v>
      </c>
      <c r="C1311" s="109">
        <v>0</v>
      </c>
      <c r="D1311" s="109">
        <v>0</v>
      </c>
      <c r="E1311" s="109">
        <v>6</v>
      </c>
      <c r="F1311" s="109">
        <v>0</v>
      </c>
      <c r="G1311" s="109">
        <v>0</v>
      </c>
      <c r="H1311" s="109">
        <v>0</v>
      </c>
      <c r="I1311" s="109">
        <v>0</v>
      </c>
      <c r="J1311" s="109">
        <v>0</v>
      </c>
      <c r="K1311" s="86">
        <v>6</v>
      </c>
      <c r="L1311" s="87"/>
    </row>
    <row r="1312" spans="2:12" s="88" customFormat="1" ht="18.75" customHeight="1" x14ac:dyDescent="0.2">
      <c r="B1312" s="85" t="s">
        <v>2296</v>
      </c>
      <c r="C1312" s="109">
        <v>0</v>
      </c>
      <c r="D1312" s="109">
        <v>0</v>
      </c>
      <c r="E1312" s="109">
        <v>0</v>
      </c>
      <c r="F1312" s="109">
        <v>0</v>
      </c>
      <c r="G1312" s="109">
        <v>0</v>
      </c>
      <c r="H1312" s="109">
        <v>0</v>
      </c>
      <c r="I1312" s="109">
        <v>0</v>
      </c>
      <c r="J1312" s="109">
        <v>6</v>
      </c>
      <c r="K1312" s="86">
        <v>6</v>
      </c>
      <c r="L1312" s="87"/>
    </row>
    <row r="1313" spans="2:12" s="88" customFormat="1" ht="18.75" customHeight="1" x14ac:dyDescent="0.2">
      <c r="B1313" s="85" t="s">
        <v>2089</v>
      </c>
      <c r="C1313" s="109">
        <v>0</v>
      </c>
      <c r="D1313" s="109">
        <v>0</v>
      </c>
      <c r="E1313" s="109">
        <v>0</v>
      </c>
      <c r="F1313" s="109">
        <v>0</v>
      </c>
      <c r="G1313" s="109">
        <v>0</v>
      </c>
      <c r="H1313" s="109">
        <v>0</v>
      </c>
      <c r="I1313" s="109">
        <v>0</v>
      </c>
      <c r="J1313" s="109">
        <v>6</v>
      </c>
      <c r="K1313" s="86">
        <v>6</v>
      </c>
      <c r="L1313" s="87"/>
    </row>
    <row r="1314" spans="2:12" s="88" customFormat="1" ht="18.75" customHeight="1" x14ac:dyDescent="0.2">
      <c r="B1314" s="85" t="s">
        <v>2198</v>
      </c>
      <c r="C1314" s="109">
        <v>0</v>
      </c>
      <c r="D1314" s="109">
        <v>0</v>
      </c>
      <c r="E1314" s="109">
        <v>0</v>
      </c>
      <c r="F1314" s="109">
        <v>0</v>
      </c>
      <c r="G1314" s="109">
        <v>0</v>
      </c>
      <c r="H1314" s="109">
        <v>0</v>
      </c>
      <c r="I1314" s="109">
        <v>6</v>
      </c>
      <c r="J1314" s="109">
        <v>0</v>
      </c>
      <c r="K1314" s="86">
        <v>6</v>
      </c>
      <c r="L1314" s="87"/>
    </row>
    <row r="1315" spans="2:12" s="88" customFormat="1" ht="18.75" customHeight="1" x14ac:dyDescent="0.2">
      <c r="B1315" s="85" t="s">
        <v>1404</v>
      </c>
      <c r="C1315" s="109">
        <v>0</v>
      </c>
      <c r="D1315" s="109">
        <v>0</v>
      </c>
      <c r="E1315" s="109">
        <v>0</v>
      </c>
      <c r="F1315" s="109">
        <v>0</v>
      </c>
      <c r="G1315" s="109">
        <v>0</v>
      </c>
      <c r="H1315" s="109">
        <v>0</v>
      </c>
      <c r="I1315" s="109">
        <v>6</v>
      </c>
      <c r="J1315" s="109">
        <v>0</v>
      </c>
      <c r="K1315" s="86">
        <v>6</v>
      </c>
      <c r="L1315" s="87"/>
    </row>
    <row r="1316" spans="2:12" s="88" customFormat="1" ht="18.75" customHeight="1" x14ac:dyDescent="0.2">
      <c r="B1316" s="85" t="s">
        <v>2193</v>
      </c>
      <c r="C1316" s="109">
        <v>1</v>
      </c>
      <c r="D1316" s="109">
        <v>0</v>
      </c>
      <c r="E1316" s="109">
        <v>0</v>
      </c>
      <c r="F1316" s="109">
        <v>0</v>
      </c>
      <c r="G1316" s="109">
        <v>5</v>
      </c>
      <c r="H1316" s="109">
        <v>0</v>
      </c>
      <c r="I1316" s="109">
        <v>0</v>
      </c>
      <c r="J1316" s="109">
        <v>0</v>
      </c>
      <c r="K1316" s="86">
        <v>6</v>
      </c>
      <c r="L1316" s="87"/>
    </row>
    <row r="1317" spans="2:12" s="88" customFormat="1" ht="18.75" customHeight="1" x14ac:dyDescent="0.2">
      <c r="B1317" s="85" t="s">
        <v>2030</v>
      </c>
      <c r="C1317" s="109">
        <v>0</v>
      </c>
      <c r="D1317" s="109">
        <v>0</v>
      </c>
      <c r="E1317" s="109">
        <v>0</v>
      </c>
      <c r="F1317" s="109">
        <v>0</v>
      </c>
      <c r="G1317" s="109">
        <v>0</v>
      </c>
      <c r="H1317" s="109">
        <v>0</v>
      </c>
      <c r="I1317" s="109">
        <v>6</v>
      </c>
      <c r="J1317" s="109">
        <v>0</v>
      </c>
      <c r="K1317" s="86">
        <v>6</v>
      </c>
      <c r="L1317" s="87"/>
    </row>
    <row r="1318" spans="2:12" s="88" customFormat="1" ht="18.75" customHeight="1" x14ac:dyDescent="0.2">
      <c r="B1318" s="85" t="s">
        <v>1439</v>
      </c>
      <c r="C1318" s="109">
        <v>0</v>
      </c>
      <c r="D1318" s="109">
        <v>6</v>
      </c>
      <c r="E1318" s="109">
        <v>0</v>
      </c>
      <c r="F1318" s="109">
        <v>0</v>
      </c>
      <c r="G1318" s="109">
        <v>0</v>
      </c>
      <c r="H1318" s="109">
        <v>0</v>
      </c>
      <c r="I1318" s="109">
        <v>0</v>
      </c>
      <c r="J1318" s="109">
        <v>0</v>
      </c>
      <c r="K1318" s="86">
        <v>6</v>
      </c>
      <c r="L1318" s="87"/>
    </row>
    <row r="1319" spans="2:12" s="88" customFormat="1" ht="18.75" customHeight="1" x14ac:dyDescent="0.2">
      <c r="B1319" s="85" t="s">
        <v>2287</v>
      </c>
      <c r="C1319" s="109">
        <v>0</v>
      </c>
      <c r="D1319" s="109">
        <v>0</v>
      </c>
      <c r="E1319" s="109">
        <v>0</v>
      </c>
      <c r="F1319" s="109">
        <v>0</v>
      </c>
      <c r="G1319" s="109">
        <v>2</v>
      </c>
      <c r="H1319" s="109">
        <v>1</v>
      </c>
      <c r="I1319" s="109">
        <v>1</v>
      </c>
      <c r="J1319" s="109">
        <v>2</v>
      </c>
      <c r="K1319" s="86">
        <v>6</v>
      </c>
      <c r="L1319" s="87"/>
    </row>
    <row r="1320" spans="2:12" s="88" customFormat="1" ht="18.75" customHeight="1" x14ac:dyDescent="0.2">
      <c r="B1320" s="85" t="s">
        <v>2199</v>
      </c>
      <c r="C1320" s="109">
        <v>0</v>
      </c>
      <c r="D1320" s="109">
        <v>0</v>
      </c>
      <c r="E1320" s="109">
        <v>0</v>
      </c>
      <c r="F1320" s="109">
        <v>0</v>
      </c>
      <c r="G1320" s="109">
        <v>2</v>
      </c>
      <c r="H1320" s="109">
        <v>0</v>
      </c>
      <c r="I1320" s="109">
        <v>4</v>
      </c>
      <c r="J1320" s="109">
        <v>0</v>
      </c>
      <c r="K1320" s="86">
        <v>6</v>
      </c>
      <c r="L1320" s="87"/>
    </row>
    <row r="1321" spans="2:12" s="88" customFormat="1" ht="18.75" customHeight="1" x14ac:dyDescent="0.2">
      <c r="B1321" s="85" t="s">
        <v>2208</v>
      </c>
      <c r="C1321" s="109">
        <v>6</v>
      </c>
      <c r="D1321" s="109">
        <v>0</v>
      </c>
      <c r="E1321" s="109">
        <v>0</v>
      </c>
      <c r="F1321" s="109">
        <v>0</v>
      </c>
      <c r="G1321" s="109">
        <v>0</v>
      </c>
      <c r="H1321" s="109">
        <v>0</v>
      </c>
      <c r="I1321" s="109">
        <v>0</v>
      </c>
      <c r="J1321" s="109">
        <v>0</v>
      </c>
      <c r="K1321" s="86">
        <v>6</v>
      </c>
      <c r="L1321" s="87"/>
    </row>
    <row r="1322" spans="2:12" s="88" customFormat="1" ht="18.75" customHeight="1" x14ac:dyDescent="0.2">
      <c r="B1322" s="85" t="s">
        <v>2210</v>
      </c>
      <c r="C1322" s="109">
        <v>0</v>
      </c>
      <c r="D1322" s="109">
        <v>0</v>
      </c>
      <c r="E1322" s="109">
        <v>0</v>
      </c>
      <c r="F1322" s="109">
        <v>0</v>
      </c>
      <c r="G1322" s="109">
        <v>0</v>
      </c>
      <c r="H1322" s="109">
        <v>6</v>
      </c>
      <c r="I1322" s="109">
        <v>0</v>
      </c>
      <c r="J1322" s="109">
        <v>0</v>
      </c>
      <c r="K1322" s="86">
        <v>6</v>
      </c>
      <c r="L1322" s="87"/>
    </row>
    <row r="1323" spans="2:12" s="88" customFormat="1" ht="18.75" customHeight="1" x14ac:dyDescent="0.2">
      <c r="B1323" s="85" t="s">
        <v>2213</v>
      </c>
      <c r="C1323" s="109">
        <v>0</v>
      </c>
      <c r="D1323" s="109">
        <v>0</v>
      </c>
      <c r="E1323" s="109">
        <v>0</v>
      </c>
      <c r="F1323" s="109">
        <v>0</v>
      </c>
      <c r="G1323" s="109">
        <v>0</v>
      </c>
      <c r="H1323" s="109">
        <v>0</v>
      </c>
      <c r="I1323" s="109">
        <v>6</v>
      </c>
      <c r="J1323" s="109">
        <v>0</v>
      </c>
      <c r="K1323" s="86">
        <v>6</v>
      </c>
      <c r="L1323" s="87"/>
    </row>
    <row r="1324" spans="2:12" s="88" customFormat="1" ht="18.75" customHeight="1" x14ac:dyDescent="0.2">
      <c r="B1324" s="85" t="s">
        <v>2205</v>
      </c>
      <c r="C1324" s="109">
        <v>0</v>
      </c>
      <c r="D1324" s="109">
        <v>0</v>
      </c>
      <c r="E1324" s="109">
        <v>0</v>
      </c>
      <c r="F1324" s="109">
        <v>6</v>
      </c>
      <c r="G1324" s="109">
        <v>0</v>
      </c>
      <c r="H1324" s="109">
        <v>0</v>
      </c>
      <c r="I1324" s="109">
        <v>0</v>
      </c>
      <c r="J1324" s="109">
        <v>0</v>
      </c>
      <c r="K1324" s="86">
        <v>6</v>
      </c>
      <c r="L1324" s="87"/>
    </row>
    <row r="1325" spans="2:12" s="88" customFormat="1" ht="18.75" customHeight="1" x14ac:dyDescent="0.2">
      <c r="B1325" s="85" t="s">
        <v>2206</v>
      </c>
      <c r="C1325" s="109">
        <v>2</v>
      </c>
      <c r="D1325" s="109">
        <v>0</v>
      </c>
      <c r="E1325" s="109">
        <v>0</v>
      </c>
      <c r="F1325" s="109">
        <v>0</v>
      </c>
      <c r="G1325" s="109">
        <v>0</v>
      </c>
      <c r="H1325" s="109">
        <v>0</v>
      </c>
      <c r="I1325" s="109">
        <v>4</v>
      </c>
      <c r="J1325" s="109">
        <v>0</v>
      </c>
      <c r="K1325" s="86">
        <v>6</v>
      </c>
      <c r="L1325" s="87"/>
    </row>
    <row r="1326" spans="2:12" s="88" customFormat="1" ht="18.75" customHeight="1" x14ac:dyDescent="0.2">
      <c r="B1326" s="85" t="s">
        <v>2203</v>
      </c>
      <c r="C1326" s="109">
        <v>0</v>
      </c>
      <c r="D1326" s="109">
        <v>0</v>
      </c>
      <c r="E1326" s="109">
        <v>0</v>
      </c>
      <c r="F1326" s="109">
        <v>5</v>
      </c>
      <c r="G1326" s="109">
        <v>0</v>
      </c>
      <c r="H1326" s="109">
        <v>0</v>
      </c>
      <c r="I1326" s="109">
        <v>0</v>
      </c>
      <c r="J1326" s="109">
        <v>1</v>
      </c>
      <c r="K1326" s="86">
        <v>6</v>
      </c>
      <c r="L1326" s="87"/>
    </row>
    <row r="1327" spans="2:12" s="88" customFormat="1" ht="18.75" customHeight="1" x14ac:dyDescent="0.2">
      <c r="B1327" s="85" t="s">
        <v>2209</v>
      </c>
      <c r="C1327" s="109">
        <v>0</v>
      </c>
      <c r="D1327" s="109">
        <v>0</v>
      </c>
      <c r="E1327" s="109">
        <v>0</v>
      </c>
      <c r="F1327" s="109">
        <v>0</v>
      </c>
      <c r="G1327" s="109">
        <v>6</v>
      </c>
      <c r="H1327" s="109">
        <v>0</v>
      </c>
      <c r="I1327" s="109">
        <v>0</v>
      </c>
      <c r="J1327" s="109">
        <v>0</v>
      </c>
      <c r="K1327" s="86">
        <v>6</v>
      </c>
      <c r="L1327" s="87"/>
    </row>
    <row r="1328" spans="2:12" s="88" customFormat="1" ht="18.75" customHeight="1" x14ac:dyDescent="0.2">
      <c r="B1328" s="85" t="s">
        <v>2221</v>
      </c>
      <c r="C1328" s="109">
        <v>0</v>
      </c>
      <c r="D1328" s="109">
        <v>0</v>
      </c>
      <c r="E1328" s="109">
        <v>0</v>
      </c>
      <c r="F1328" s="109">
        <v>0</v>
      </c>
      <c r="G1328" s="109">
        <v>0</v>
      </c>
      <c r="H1328" s="109">
        <v>0</v>
      </c>
      <c r="I1328" s="109">
        <v>6</v>
      </c>
      <c r="J1328" s="109">
        <v>0</v>
      </c>
      <c r="K1328" s="86">
        <v>6</v>
      </c>
      <c r="L1328" s="87"/>
    </row>
    <row r="1329" spans="2:12" s="88" customFormat="1" ht="18.75" customHeight="1" x14ac:dyDescent="0.2">
      <c r="B1329" s="85" t="s">
        <v>2214</v>
      </c>
      <c r="C1329" s="109">
        <v>0</v>
      </c>
      <c r="D1329" s="109">
        <v>0</v>
      </c>
      <c r="E1329" s="109">
        <v>0</v>
      </c>
      <c r="F1329" s="109">
        <v>0</v>
      </c>
      <c r="G1329" s="109">
        <v>0</v>
      </c>
      <c r="H1329" s="109">
        <v>6</v>
      </c>
      <c r="I1329" s="109">
        <v>0</v>
      </c>
      <c r="J1329" s="109">
        <v>0</v>
      </c>
      <c r="K1329" s="86">
        <v>6</v>
      </c>
      <c r="L1329" s="87"/>
    </row>
    <row r="1330" spans="2:12" s="88" customFormat="1" ht="18.75" customHeight="1" x14ac:dyDescent="0.2">
      <c r="B1330" s="85" t="s">
        <v>2220</v>
      </c>
      <c r="C1330" s="109">
        <v>0</v>
      </c>
      <c r="D1330" s="109">
        <v>0</v>
      </c>
      <c r="E1330" s="109">
        <v>0</v>
      </c>
      <c r="F1330" s="109">
        <v>6</v>
      </c>
      <c r="G1330" s="109">
        <v>0</v>
      </c>
      <c r="H1330" s="109">
        <v>0</v>
      </c>
      <c r="I1330" s="109">
        <v>0</v>
      </c>
      <c r="J1330" s="109">
        <v>0</v>
      </c>
      <c r="K1330" s="86">
        <v>6</v>
      </c>
      <c r="L1330" s="87"/>
    </row>
    <row r="1331" spans="2:12" s="88" customFormat="1" ht="18.75" customHeight="1" x14ac:dyDescent="0.2">
      <c r="B1331" s="85" t="s">
        <v>2218</v>
      </c>
      <c r="C1331" s="109">
        <v>0</v>
      </c>
      <c r="D1331" s="109">
        <v>0</v>
      </c>
      <c r="E1331" s="109">
        <v>6</v>
      </c>
      <c r="F1331" s="109">
        <v>0</v>
      </c>
      <c r="G1331" s="109">
        <v>0</v>
      </c>
      <c r="H1331" s="109">
        <v>0</v>
      </c>
      <c r="I1331" s="109">
        <v>0</v>
      </c>
      <c r="J1331" s="109">
        <v>0</v>
      </c>
      <c r="K1331" s="86">
        <v>6</v>
      </c>
      <c r="L1331" s="87"/>
    </row>
    <row r="1332" spans="2:12" s="88" customFormat="1" ht="18.75" customHeight="1" x14ac:dyDescent="0.2">
      <c r="B1332" s="85" t="s">
        <v>2216</v>
      </c>
      <c r="C1332" s="109">
        <v>0</v>
      </c>
      <c r="D1332" s="109">
        <v>4</v>
      </c>
      <c r="E1332" s="109">
        <v>0</v>
      </c>
      <c r="F1332" s="109">
        <v>0</v>
      </c>
      <c r="G1332" s="109">
        <v>0</v>
      </c>
      <c r="H1332" s="109">
        <v>0</v>
      </c>
      <c r="I1332" s="109">
        <v>2</v>
      </c>
      <c r="J1332" s="109">
        <v>0</v>
      </c>
      <c r="K1332" s="86">
        <v>6</v>
      </c>
      <c r="L1332" s="87"/>
    </row>
    <row r="1333" spans="2:12" s="88" customFormat="1" ht="18.75" customHeight="1" x14ac:dyDescent="0.2">
      <c r="B1333" s="85" t="s">
        <v>3090</v>
      </c>
      <c r="C1333" s="109">
        <v>0</v>
      </c>
      <c r="D1333" s="109">
        <v>0</v>
      </c>
      <c r="E1333" s="109">
        <v>0</v>
      </c>
      <c r="F1333" s="109">
        <v>0</v>
      </c>
      <c r="G1333" s="109">
        <v>0</v>
      </c>
      <c r="H1333" s="109">
        <v>0</v>
      </c>
      <c r="I1333" s="109">
        <v>0</v>
      </c>
      <c r="J1333" s="109">
        <v>6</v>
      </c>
      <c r="K1333" s="86">
        <v>6</v>
      </c>
      <c r="L1333" s="87"/>
    </row>
    <row r="1334" spans="2:12" s="88" customFormat="1" ht="18.75" customHeight="1" x14ac:dyDescent="0.2">
      <c r="B1334" s="85" t="s">
        <v>3170</v>
      </c>
      <c r="C1334" s="109">
        <v>0</v>
      </c>
      <c r="D1334" s="109">
        <v>0</v>
      </c>
      <c r="E1334" s="109">
        <v>0</v>
      </c>
      <c r="F1334" s="109">
        <v>0</v>
      </c>
      <c r="G1334" s="109">
        <v>0</v>
      </c>
      <c r="H1334" s="109">
        <v>2</v>
      </c>
      <c r="I1334" s="109">
        <v>2</v>
      </c>
      <c r="J1334" s="109">
        <v>2</v>
      </c>
      <c r="K1334" s="86">
        <v>6</v>
      </c>
      <c r="L1334" s="87"/>
    </row>
    <row r="1335" spans="2:12" s="88" customFormat="1" ht="18.75" customHeight="1" x14ac:dyDescent="0.2">
      <c r="B1335" s="85" t="s">
        <v>2229</v>
      </c>
      <c r="C1335" s="109">
        <v>0</v>
      </c>
      <c r="D1335" s="109">
        <v>0</v>
      </c>
      <c r="E1335" s="109">
        <v>0</v>
      </c>
      <c r="F1335" s="109">
        <v>0</v>
      </c>
      <c r="G1335" s="109">
        <v>6</v>
      </c>
      <c r="H1335" s="109">
        <v>0</v>
      </c>
      <c r="I1335" s="109">
        <v>0</v>
      </c>
      <c r="J1335" s="109">
        <v>0</v>
      </c>
      <c r="K1335" s="86">
        <v>6</v>
      </c>
      <c r="L1335" s="87"/>
    </row>
    <row r="1336" spans="2:12" s="88" customFormat="1" ht="18.75" customHeight="1" x14ac:dyDescent="0.2">
      <c r="B1336" s="85" t="s">
        <v>3166</v>
      </c>
      <c r="C1336" s="109">
        <v>0</v>
      </c>
      <c r="D1336" s="109">
        <v>0</v>
      </c>
      <c r="E1336" s="109">
        <v>0</v>
      </c>
      <c r="F1336" s="109">
        <v>0</v>
      </c>
      <c r="G1336" s="109">
        <v>0</v>
      </c>
      <c r="H1336" s="109">
        <v>0</v>
      </c>
      <c r="I1336" s="109">
        <v>0</v>
      </c>
      <c r="J1336" s="109">
        <v>6</v>
      </c>
      <c r="K1336" s="86">
        <v>6</v>
      </c>
      <c r="L1336" s="87"/>
    </row>
    <row r="1337" spans="2:12" s="88" customFormat="1" ht="18.75" customHeight="1" x14ac:dyDescent="0.2">
      <c r="B1337" s="85" t="s">
        <v>2228</v>
      </c>
      <c r="C1337" s="109">
        <v>0</v>
      </c>
      <c r="D1337" s="109">
        <v>0</v>
      </c>
      <c r="E1337" s="109">
        <v>0</v>
      </c>
      <c r="F1337" s="109">
        <v>0</v>
      </c>
      <c r="G1337" s="109">
        <v>0</v>
      </c>
      <c r="H1337" s="109">
        <v>6</v>
      </c>
      <c r="I1337" s="109">
        <v>0</v>
      </c>
      <c r="J1337" s="109">
        <v>0</v>
      </c>
      <c r="K1337" s="86">
        <v>6</v>
      </c>
      <c r="L1337" s="87"/>
    </row>
    <row r="1338" spans="2:12" s="88" customFormat="1" ht="18.75" customHeight="1" x14ac:dyDescent="0.2">
      <c r="B1338" s="85" t="s">
        <v>2231</v>
      </c>
      <c r="C1338" s="109">
        <v>0</v>
      </c>
      <c r="D1338" s="109">
        <v>0</v>
      </c>
      <c r="E1338" s="109">
        <v>0</v>
      </c>
      <c r="F1338" s="109">
        <v>0</v>
      </c>
      <c r="G1338" s="109">
        <v>2</v>
      </c>
      <c r="H1338" s="109">
        <v>0</v>
      </c>
      <c r="I1338" s="109">
        <v>4</v>
      </c>
      <c r="J1338" s="109">
        <v>0</v>
      </c>
      <c r="K1338" s="86">
        <v>6</v>
      </c>
      <c r="L1338" s="87"/>
    </row>
    <row r="1339" spans="2:12" s="88" customFormat="1" ht="18.75" customHeight="1" x14ac:dyDescent="0.2">
      <c r="B1339" s="85" t="s">
        <v>2224</v>
      </c>
      <c r="C1339" s="109">
        <v>0</v>
      </c>
      <c r="D1339" s="109">
        <v>0</v>
      </c>
      <c r="E1339" s="109">
        <v>0</v>
      </c>
      <c r="F1339" s="109">
        <v>0</v>
      </c>
      <c r="G1339" s="109">
        <v>0</v>
      </c>
      <c r="H1339" s="109">
        <v>6</v>
      </c>
      <c r="I1339" s="109">
        <v>0</v>
      </c>
      <c r="J1339" s="109">
        <v>0</v>
      </c>
      <c r="K1339" s="86">
        <v>6</v>
      </c>
      <c r="L1339" s="87"/>
    </row>
    <row r="1340" spans="2:12" s="88" customFormat="1" ht="18.75" customHeight="1" x14ac:dyDescent="0.2">
      <c r="B1340" s="85" t="s">
        <v>2225</v>
      </c>
      <c r="C1340" s="109">
        <v>0</v>
      </c>
      <c r="D1340" s="109">
        <v>0</v>
      </c>
      <c r="E1340" s="109">
        <v>0</v>
      </c>
      <c r="F1340" s="109">
        <v>6</v>
      </c>
      <c r="G1340" s="109">
        <v>0</v>
      </c>
      <c r="H1340" s="109">
        <v>0</v>
      </c>
      <c r="I1340" s="109">
        <v>0</v>
      </c>
      <c r="J1340" s="109">
        <v>0</v>
      </c>
      <c r="K1340" s="86">
        <v>6</v>
      </c>
      <c r="L1340" s="87"/>
    </row>
    <row r="1341" spans="2:12" s="88" customFormat="1" ht="18.75" customHeight="1" x14ac:dyDescent="0.2">
      <c r="B1341" s="85" t="s">
        <v>2227</v>
      </c>
      <c r="C1341" s="109">
        <v>0</v>
      </c>
      <c r="D1341" s="109">
        <v>0</v>
      </c>
      <c r="E1341" s="109">
        <v>0</v>
      </c>
      <c r="F1341" s="109">
        <v>6</v>
      </c>
      <c r="G1341" s="109">
        <v>0</v>
      </c>
      <c r="H1341" s="109">
        <v>0</v>
      </c>
      <c r="I1341" s="109">
        <v>0</v>
      </c>
      <c r="J1341" s="109">
        <v>0</v>
      </c>
      <c r="K1341" s="86">
        <v>6</v>
      </c>
      <c r="L1341" s="87"/>
    </row>
    <row r="1342" spans="2:12" s="88" customFormat="1" ht="18.75" customHeight="1" x14ac:dyDescent="0.2">
      <c r="B1342" s="85" t="s">
        <v>1989</v>
      </c>
      <c r="C1342" s="109">
        <v>0</v>
      </c>
      <c r="D1342" s="109">
        <v>0</v>
      </c>
      <c r="E1342" s="109">
        <v>6</v>
      </c>
      <c r="F1342" s="109">
        <v>0</v>
      </c>
      <c r="G1342" s="109">
        <v>0</v>
      </c>
      <c r="H1342" s="109">
        <v>0</v>
      </c>
      <c r="I1342" s="109">
        <v>0</v>
      </c>
      <c r="J1342" s="109">
        <v>0</v>
      </c>
      <c r="K1342" s="86">
        <v>6</v>
      </c>
      <c r="L1342" s="87"/>
    </row>
    <row r="1343" spans="2:12" s="88" customFormat="1" ht="18.75" customHeight="1" x14ac:dyDescent="0.2">
      <c r="B1343" s="85" t="s">
        <v>3167</v>
      </c>
      <c r="C1343" s="109">
        <v>0</v>
      </c>
      <c r="D1343" s="109">
        <v>0</v>
      </c>
      <c r="E1343" s="109">
        <v>0</v>
      </c>
      <c r="F1343" s="109">
        <v>6</v>
      </c>
      <c r="G1343" s="109">
        <v>0</v>
      </c>
      <c r="H1343" s="109">
        <v>0</v>
      </c>
      <c r="I1343" s="109">
        <v>0</v>
      </c>
      <c r="J1343" s="109">
        <v>0</v>
      </c>
      <c r="K1343" s="86">
        <v>6</v>
      </c>
      <c r="L1343" s="87"/>
    </row>
    <row r="1344" spans="2:12" s="88" customFormat="1" ht="18.75" customHeight="1" x14ac:dyDescent="0.2">
      <c r="B1344" s="85" t="s">
        <v>2101</v>
      </c>
      <c r="C1344" s="109">
        <v>3</v>
      </c>
      <c r="D1344" s="109">
        <v>0</v>
      </c>
      <c r="E1344" s="109">
        <v>0</v>
      </c>
      <c r="F1344" s="109">
        <v>0</v>
      </c>
      <c r="G1344" s="109">
        <v>3</v>
      </c>
      <c r="H1344" s="109">
        <v>0</v>
      </c>
      <c r="I1344" s="109">
        <v>0</v>
      </c>
      <c r="J1344" s="109">
        <v>0</v>
      </c>
      <c r="K1344" s="86">
        <v>6</v>
      </c>
      <c r="L1344" s="87"/>
    </row>
    <row r="1345" spans="2:12" s="88" customFormat="1" ht="18.75" customHeight="1" x14ac:dyDescent="0.2">
      <c r="B1345" s="85" t="s">
        <v>2230</v>
      </c>
      <c r="C1345" s="109">
        <v>0</v>
      </c>
      <c r="D1345" s="109">
        <v>0</v>
      </c>
      <c r="E1345" s="109">
        <v>3</v>
      </c>
      <c r="F1345" s="109">
        <v>3</v>
      </c>
      <c r="G1345" s="109">
        <v>0</v>
      </c>
      <c r="H1345" s="109">
        <v>0</v>
      </c>
      <c r="I1345" s="109">
        <v>0</v>
      </c>
      <c r="J1345" s="109">
        <v>0</v>
      </c>
      <c r="K1345" s="86">
        <v>6</v>
      </c>
      <c r="L1345" s="87"/>
    </row>
    <row r="1346" spans="2:12" s="88" customFormat="1" ht="18.75" customHeight="1" x14ac:dyDescent="0.2">
      <c r="B1346" s="85" t="s">
        <v>2232</v>
      </c>
      <c r="C1346" s="109">
        <v>0</v>
      </c>
      <c r="D1346" s="109">
        <v>0</v>
      </c>
      <c r="E1346" s="109">
        <v>0</v>
      </c>
      <c r="F1346" s="109">
        <v>0</v>
      </c>
      <c r="G1346" s="109">
        <v>5</v>
      </c>
      <c r="H1346" s="109">
        <v>0</v>
      </c>
      <c r="I1346" s="109">
        <v>0</v>
      </c>
      <c r="J1346" s="109">
        <v>0</v>
      </c>
      <c r="K1346" s="86">
        <v>5</v>
      </c>
      <c r="L1346" s="87"/>
    </row>
    <row r="1347" spans="2:12" s="88" customFormat="1" ht="18.75" customHeight="1" x14ac:dyDescent="0.2">
      <c r="B1347" s="85" t="s">
        <v>2110</v>
      </c>
      <c r="C1347" s="109">
        <v>5</v>
      </c>
      <c r="D1347" s="109">
        <v>0</v>
      </c>
      <c r="E1347" s="109">
        <v>0</v>
      </c>
      <c r="F1347" s="109">
        <v>0</v>
      </c>
      <c r="G1347" s="109">
        <v>0</v>
      </c>
      <c r="H1347" s="109">
        <v>0</v>
      </c>
      <c r="I1347" s="109">
        <v>0</v>
      </c>
      <c r="J1347" s="109">
        <v>0</v>
      </c>
      <c r="K1347" s="86">
        <v>5</v>
      </c>
      <c r="L1347" s="87"/>
    </row>
    <row r="1348" spans="2:12" s="88" customFormat="1" ht="18.75" customHeight="1" x14ac:dyDescent="0.2">
      <c r="B1348" s="85" t="s">
        <v>2238</v>
      </c>
      <c r="C1348" s="109">
        <v>0</v>
      </c>
      <c r="D1348" s="109">
        <v>0</v>
      </c>
      <c r="E1348" s="109">
        <v>0</v>
      </c>
      <c r="F1348" s="109">
        <v>0</v>
      </c>
      <c r="G1348" s="109">
        <v>0</v>
      </c>
      <c r="H1348" s="109">
        <v>0</v>
      </c>
      <c r="I1348" s="109">
        <v>5</v>
      </c>
      <c r="J1348" s="109">
        <v>0</v>
      </c>
      <c r="K1348" s="86">
        <v>5</v>
      </c>
      <c r="L1348" s="87"/>
    </row>
    <row r="1349" spans="2:12" s="88" customFormat="1" ht="18.75" customHeight="1" x14ac:dyDescent="0.2">
      <c r="B1349" s="85" t="s">
        <v>2242</v>
      </c>
      <c r="C1349" s="109">
        <v>5</v>
      </c>
      <c r="D1349" s="109">
        <v>0</v>
      </c>
      <c r="E1349" s="109">
        <v>0</v>
      </c>
      <c r="F1349" s="109">
        <v>0</v>
      </c>
      <c r="G1349" s="109">
        <v>0</v>
      </c>
      <c r="H1349" s="109">
        <v>0</v>
      </c>
      <c r="I1349" s="109">
        <v>0</v>
      </c>
      <c r="J1349" s="109">
        <v>0</v>
      </c>
      <c r="K1349" s="86">
        <v>5</v>
      </c>
      <c r="L1349" s="87"/>
    </row>
    <row r="1350" spans="2:12" s="88" customFormat="1" ht="18.75" customHeight="1" x14ac:dyDescent="0.2">
      <c r="B1350" s="85" t="s">
        <v>2235</v>
      </c>
      <c r="C1350" s="109">
        <v>0</v>
      </c>
      <c r="D1350" s="109">
        <v>0</v>
      </c>
      <c r="E1350" s="109">
        <v>0</v>
      </c>
      <c r="F1350" s="109">
        <v>0</v>
      </c>
      <c r="G1350" s="109">
        <v>0</v>
      </c>
      <c r="H1350" s="109">
        <v>0</v>
      </c>
      <c r="I1350" s="109">
        <v>5</v>
      </c>
      <c r="J1350" s="109">
        <v>0</v>
      </c>
      <c r="K1350" s="86">
        <v>5</v>
      </c>
      <c r="L1350" s="87"/>
    </row>
    <row r="1351" spans="2:12" s="88" customFormat="1" ht="18.75" customHeight="1" x14ac:dyDescent="0.2">
      <c r="B1351" s="85" t="s">
        <v>2243</v>
      </c>
      <c r="C1351" s="109">
        <v>5</v>
      </c>
      <c r="D1351" s="109">
        <v>0</v>
      </c>
      <c r="E1351" s="109">
        <v>0</v>
      </c>
      <c r="F1351" s="109">
        <v>0</v>
      </c>
      <c r="G1351" s="109">
        <v>0</v>
      </c>
      <c r="H1351" s="109">
        <v>0</v>
      </c>
      <c r="I1351" s="109">
        <v>0</v>
      </c>
      <c r="J1351" s="109">
        <v>0</v>
      </c>
      <c r="K1351" s="86">
        <v>5</v>
      </c>
      <c r="L1351" s="87"/>
    </row>
    <row r="1352" spans="2:12" s="88" customFormat="1" ht="18.75" customHeight="1" x14ac:dyDescent="0.2">
      <c r="B1352" s="85" t="s">
        <v>2240</v>
      </c>
      <c r="C1352" s="109">
        <v>0</v>
      </c>
      <c r="D1352" s="109">
        <v>0</v>
      </c>
      <c r="E1352" s="109">
        <v>0</v>
      </c>
      <c r="F1352" s="109">
        <v>2</v>
      </c>
      <c r="G1352" s="109">
        <v>0</v>
      </c>
      <c r="H1352" s="109">
        <v>0</v>
      </c>
      <c r="I1352" s="109">
        <v>3</v>
      </c>
      <c r="J1352" s="109">
        <v>0</v>
      </c>
      <c r="K1352" s="86">
        <v>5</v>
      </c>
      <c r="L1352" s="87"/>
    </row>
    <row r="1353" spans="2:12" s="88" customFormat="1" ht="18.75" customHeight="1" x14ac:dyDescent="0.2">
      <c r="B1353" s="85" t="s">
        <v>2044</v>
      </c>
      <c r="C1353" s="109">
        <v>0</v>
      </c>
      <c r="D1353" s="109">
        <v>0</v>
      </c>
      <c r="E1353" s="109">
        <v>5</v>
      </c>
      <c r="F1353" s="109">
        <v>0</v>
      </c>
      <c r="G1353" s="109">
        <v>0</v>
      </c>
      <c r="H1353" s="109">
        <v>0</v>
      </c>
      <c r="I1353" s="109">
        <v>0</v>
      </c>
      <c r="J1353" s="109">
        <v>0</v>
      </c>
      <c r="K1353" s="86">
        <v>5</v>
      </c>
      <c r="L1353" s="87"/>
    </row>
    <row r="1354" spans="2:12" s="88" customFormat="1" ht="18.75" customHeight="1" x14ac:dyDescent="0.2">
      <c r="B1354" s="85" t="s">
        <v>2245</v>
      </c>
      <c r="C1354" s="109">
        <v>0</v>
      </c>
      <c r="D1354" s="109">
        <v>0</v>
      </c>
      <c r="E1354" s="109">
        <v>0</v>
      </c>
      <c r="F1354" s="109">
        <v>5</v>
      </c>
      <c r="G1354" s="109">
        <v>0</v>
      </c>
      <c r="H1354" s="109">
        <v>0</v>
      </c>
      <c r="I1354" s="109">
        <v>0</v>
      </c>
      <c r="J1354" s="109">
        <v>0</v>
      </c>
      <c r="K1354" s="86">
        <v>5</v>
      </c>
      <c r="L1354" s="87"/>
    </row>
    <row r="1355" spans="2:12" s="88" customFormat="1" ht="18.75" customHeight="1" x14ac:dyDescent="0.2">
      <c r="B1355" s="85" t="s">
        <v>2233</v>
      </c>
      <c r="C1355" s="109">
        <v>0</v>
      </c>
      <c r="D1355" s="109">
        <v>0</v>
      </c>
      <c r="E1355" s="109">
        <v>0</v>
      </c>
      <c r="F1355" s="109">
        <v>0</v>
      </c>
      <c r="G1355" s="109">
        <v>0</v>
      </c>
      <c r="H1355" s="109">
        <v>5</v>
      </c>
      <c r="I1355" s="109">
        <v>0</v>
      </c>
      <c r="J1355" s="109">
        <v>0</v>
      </c>
      <c r="K1355" s="86">
        <v>5</v>
      </c>
      <c r="L1355" s="87"/>
    </row>
    <row r="1356" spans="2:12" s="88" customFormat="1" ht="18.75" customHeight="1" x14ac:dyDescent="0.2">
      <c r="B1356" s="85" t="s">
        <v>2234</v>
      </c>
      <c r="C1356" s="109">
        <v>0</v>
      </c>
      <c r="D1356" s="109">
        <v>0</v>
      </c>
      <c r="E1356" s="109">
        <v>0</v>
      </c>
      <c r="F1356" s="109">
        <v>0</v>
      </c>
      <c r="G1356" s="109">
        <v>0</v>
      </c>
      <c r="H1356" s="109">
        <v>0</v>
      </c>
      <c r="I1356" s="109">
        <v>3</v>
      </c>
      <c r="J1356" s="109">
        <v>2</v>
      </c>
      <c r="K1356" s="86">
        <v>5</v>
      </c>
      <c r="L1356" s="87"/>
    </row>
    <row r="1357" spans="2:12" s="88" customFormat="1" ht="18.75" customHeight="1" x14ac:dyDescent="0.2">
      <c r="B1357" s="85" t="s">
        <v>2248</v>
      </c>
      <c r="C1357" s="109">
        <v>0</v>
      </c>
      <c r="D1357" s="109">
        <v>0</v>
      </c>
      <c r="E1357" s="109">
        <v>5</v>
      </c>
      <c r="F1357" s="109">
        <v>0</v>
      </c>
      <c r="G1357" s="109">
        <v>0</v>
      </c>
      <c r="H1357" s="109">
        <v>0</v>
      </c>
      <c r="I1357" s="109">
        <v>0</v>
      </c>
      <c r="J1357" s="109">
        <v>0</v>
      </c>
      <c r="K1357" s="86">
        <v>5</v>
      </c>
      <c r="L1357" s="87"/>
    </row>
    <row r="1358" spans="2:12" s="88" customFormat="1" ht="18.75" customHeight="1" x14ac:dyDescent="0.2">
      <c r="B1358" s="85" t="s">
        <v>3257</v>
      </c>
      <c r="C1358" s="109">
        <v>0</v>
      </c>
      <c r="D1358" s="109">
        <v>0</v>
      </c>
      <c r="E1358" s="109">
        <v>0</v>
      </c>
      <c r="F1358" s="109">
        <v>0</v>
      </c>
      <c r="G1358" s="109">
        <v>0</v>
      </c>
      <c r="H1358" s="109">
        <v>0</v>
      </c>
      <c r="I1358" s="109">
        <v>0</v>
      </c>
      <c r="J1358" s="109">
        <v>5</v>
      </c>
      <c r="K1358" s="86">
        <v>5</v>
      </c>
      <c r="L1358" s="87"/>
    </row>
    <row r="1359" spans="2:12" s="88" customFormat="1" ht="18.75" customHeight="1" x14ac:dyDescent="0.2">
      <c r="B1359" s="85" t="s">
        <v>2028</v>
      </c>
      <c r="C1359" s="109">
        <v>0</v>
      </c>
      <c r="D1359" s="109">
        <v>3</v>
      </c>
      <c r="E1359" s="109">
        <v>0</v>
      </c>
      <c r="F1359" s="109">
        <v>2</v>
      </c>
      <c r="G1359" s="109">
        <v>0</v>
      </c>
      <c r="H1359" s="109">
        <v>0</v>
      </c>
      <c r="I1359" s="109">
        <v>0</v>
      </c>
      <c r="J1359" s="109">
        <v>0</v>
      </c>
      <c r="K1359" s="86">
        <v>5</v>
      </c>
      <c r="L1359" s="87"/>
    </row>
    <row r="1360" spans="2:12" s="88" customFormat="1" ht="18.75" customHeight="1" x14ac:dyDescent="0.2">
      <c r="B1360" s="85" t="s">
        <v>2396</v>
      </c>
      <c r="C1360" s="109">
        <v>0</v>
      </c>
      <c r="D1360" s="109">
        <v>0</v>
      </c>
      <c r="E1360" s="109">
        <v>0</v>
      </c>
      <c r="F1360" s="109">
        <v>0</v>
      </c>
      <c r="G1360" s="109">
        <v>2</v>
      </c>
      <c r="H1360" s="109">
        <v>0</v>
      </c>
      <c r="I1360" s="109">
        <v>0</v>
      </c>
      <c r="J1360" s="109">
        <v>3</v>
      </c>
      <c r="K1360" s="86">
        <v>5</v>
      </c>
      <c r="L1360" s="87"/>
    </row>
    <row r="1361" spans="2:12" s="88" customFormat="1" ht="18.75" customHeight="1" x14ac:dyDescent="0.2">
      <c r="B1361" s="85" t="s">
        <v>2252</v>
      </c>
      <c r="C1361" s="109">
        <v>0</v>
      </c>
      <c r="D1361" s="109">
        <v>0</v>
      </c>
      <c r="E1361" s="109">
        <v>0</v>
      </c>
      <c r="F1361" s="109">
        <v>0</v>
      </c>
      <c r="G1361" s="109">
        <v>5</v>
      </c>
      <c r="H1361" s="109">
        <v>0</v>
      </c>
      <c r="I1361" s="109">
        <v>0</v>
      </c>
      <c r="J1361" s="109">
        <v>0</v>
      </c>
      <c r="K1361" s="86">
        <v>5</v>
      </c>
      <c r="L1361" s="87"/>
    </row>
    <row r="1362" spans="2:12" s="88" customFormat="1" ht="18.75" customHeight="1" x14ac:dyDescent="0.2">
      <c r="B1362" s="85" t="s">
        <v>3258</v>
      </c>
      <c r="C1362" s="109">
        <v>0</v>
      </c>
      <c r="D1362" s="109">
        <v>0</v>
      </c>
      <c r="E1362" s="109">
        <v>0</v>
      </c>
      <c r="F1362" s="109">
        <v>0</v>
      </c>
      <c r="G1362" s="109">
        <v>0</v>
      </c>
      <c r="H1362" s="109">
        <v>0</v>
      </c>
      <c r="I1362" s="109">
        <v>0</v>
      </c>
      <c r="J1362" s="109">
        <v>5</v>
      </c>
      <c r="K1362" s="86">
        <v>5</v>
      </c>
      <c r="L1362" s="87"/>
    </row>
    <row r="1363" spans="2:12" s="88" customFormat="1" ht="18.75" customHeight="1" x14ac:dyDescent="0.2">
      <c r="B1363" s="85" t="s">
        <v>2257</v>
      </c>
      <c r="C1363" s="109">
        <v>0</v>
      </c>
      <c r="D1363" s="109">
        <v>5</v>
      </c>
      <c r="E1363" s="109">
        <v>0</v>
      </c>
      <c r="F1363" s="109">
        <v>0</v>
      </c>
      <c r="G1363" s="109">
        <v>0</v>
      </c>
      <c r="H1363" s="109">
        <v>0</v>
      </c>
      <c r="I1363" s="109">
        <v>0</v>
      </c>
      <c r="J1363" s="109">
        <v>0</v>
      </c>
      <c r="K1363" s="86">
        <v>5</v>
      </c>
      <c r="L1363" s="87"/>
    </row>
    <row r="1364" spans="2:12" s="88" customFormat="1" ht="18.75" customHeight="1" x14ac:dyDescent="0.2">
      <c r="B1364" s="85" t="s">
        <v>2253</v>
      </c>
      <c r="C1364" s="109">
        <v>0</v>
      </c>
      <c r="D1364" s="109">
        <v>0</v>
      </c>
      <c r="E1364" s="109">
        <v>0</v>
      </c>
      <c r="F1364" s="109">
        <v>0</v>
      </c>
      <c r="G1364" s="109">
        <v>0</v>
      </c>
      <c r="H1364" s="109">
        <v>0</v>
      </c>
      <c r="I1364" s="109">
        <v>5</v>
      </c>
      <c r="J1364" s="109">
        <v>0</v>
      </c>
      <c r="K1364" s="86">
        <v>5</v>
      </c>
      <c r="L1364" s="87"/>
    </row>
    <row r="1365" spans="2:12" s="88" customFormat="1" ht="18.75" customHeight="1" x14ac:dyDescent="0.2">
      <c r="B1365" s="85" t="s">
        <v>2263</v>
      </c>
      <c r="C1365" s="109">
        <v>0</v>
      </c>
      <c r="D1365" s="109">
        <v>0</v>
      </c>
      <c r="E1365" s="109">
        <v>0</v>
      </c>
      <c r="F1365" s="109">
        <v>0</v>
      </c>
      <c r="G1365" s="109">
        <v>0</v>
      </c>
      <c r="H1365" s="109">
        <v>0</v>
      </c>
      <c r="I1365" s="109">
        <v>5</v>
      </c>
      <c r="J1365" s="109">
        <v>0</v>
      </c>
      <c r="K1365" s="86">
        <v>5</v>
      </c>
      <c r="L1365" s="87"/>
    </row>
    <row r="1366" spans="2:12" s="88" customFormat="1" ht="18.75" customHeight="1" x14ac:dyDescent="0.2">
      <c r="B1366" s="85" t="s">
        <v>1679</v>
      </c>
      <c r="C1366" s="109">
        <v>0</v>
      </c>
      <c r="D1366" s="109">
        <v>0</v>
      </c>
      <c r="E1366" s="109">
        <v>0</v>
      </c>
      <c r="F1366" s="109">
        <v>0</v>
      </c>
      <c r="G1366" s="109">
        <v>0</v>
      </c>
      <c r="H1366" s="109">
        <v>0</v>
      </c>
      <c r="I1366" s="109">
        <v>4</v>
      </c>
      <c r="J1366" s="109">
        <v>1</v>
      </c>
      <c r="K1366" s="86">
        <v>5</v>
      </c>
      <c r="L1366" s="87"/>
    </row>
    <row r="1367" spans="2:12" s="88" customFormat="1" ht="18.75" customHeight="1" x14ac:dyDescent="0.2">
      <c r="B1367" s="85" t="s">
        <v>2254</v>
      </c>
      <c r="C1367" s="109">
        <v>0</v>
      </c>
      <c r="D1367" s="109">
        <v>0</v>
      </c>
      <c r="E1367" s="109">
        <v>5</v>
      </c>
      <c r="F1367" s="109">
        <v>0</v>
      </c>
      <c r="G1367" s="109">
        <v>0</v>
      </c>
      <c r="H1367" s="109">
        <v>0</v>
      </c>
      <c r="I1367" s="109">
        <v>0</v>
      </c>
      <c r="J1367" s="109">
        <v>0</v>
      </c>
      <c r="K1367" s="86">
        <v>5</v>
      </c>
      <c r="L1367" s="87"/>
    </row>
    <row r="1368" spans="2:12" s="88" customFormat="1" ht="18.75" customHeight="1" x14ac:dyDescent="0.2">
      <c r="B1368" s="85" t="s">
        <v>2255</v>
      </c>
      <c r="C1368" s="109">
        <v>3</v>
      </c>
      <c r="D1368" s="109">
        <v>0</v>
      </c>
      <c r="E1368" s="109">
        <v>0</v>
      </c>
      <c r="F1368" s="109">
        <v>0</v>
      </c>
      <c r="G1368" s="109">
        <v>0</v>
      </c>
      <c r="H1368" s="109">
        <v>2</v>
      </c>
      <c r="I1368" s="109">
        <v>0</v>
      </c>
      <c r="J1368" s="109">
        <v>0</v>
      </c>
      <c r="K1368" s="86">
        <v>5</v>
      </c>
      <c r="L1368" s="87"/>
    </row>
    <row r="1369" spans="2:12" s="88" customFormat="1" ht="18.75" customHeight="1" x14ac:dyDescent="0.2">
      <c r="B1369" s="85" t="s">
        <v>2260</v>
      </c>
      <c r="C1369" s="109">
        <v>0</v>
      </c>
      <c r="D1369" s="109">
        <v>0</v>
      </c>
      <c r="E1369" s="109">
        <v>0</v>
      </c>
      <c r="F1369" s="109">
        <v>5</v>
      </c>
      <c r="G1369" s="109">
        <v>0</v>
      </c>
      <c r="H1369" s="109">
        <v>0</v>
      </c>
      <c r="I1369" s="109">
        <v>0</v>
      </c>
      <c r="J1369" s="109">
        <v>0</v>
      </c>
      <c r="K1369" s="86">
        <v>5</v>
      </c>
      <c r="L1369" s="87"/>
    </row>
    <row r="1370" spans="2:12" s="88" customFormat="1" ht="18.75" customHeight="1" x14ac:dyDescent="0.2">
      <c r="B1370" s="85" t="s">
        <v>2258</v>
      </c>
      <c r="C1370" s="109">
        <v>0</v>
      </c>
      <c r="D1370" s="109">
        <v>0</v>
      </c>
      <c r="E1370" s="109">
        <v>0</v>
      </c>
      <c r="F1370" s="109">
        <v>0</v>
      </c>
      <c r="G1370" s="109">
        <v>0</v>
      </c>
      <c r="H1370" s="109">
        <v>5</v>
      </c>
      <c r="I1370" s="109">
        <v>0</v>
      </c>
      <c r="J1370" s="109">
        <v>0</v>
      </c>
      <c r="K1370" s="86">
        <v>5</v>
      </c>
      <c r="L1370" s="87"/>
    </row>
    <row r="1371" spans="2:12" s="88" customFormat="1" ht="18.75" customHeight="1" x14ac:dyDescent="0.2">
      <c r="B1371" s="85" t="s">
        <v>2264</v>
      </c>
      <c r="C1371" s="109">
        <v>0</v>
      </c>
      <c r="D1371" s="109">
        <v>0</v>
      </c>
      <c r="E1371" s="109">
        <v>0</v>
      </c>
      <c r="F1371" s="109">
        <v>0</v>
      </c>
      <c r="G1371" s="109">
        <v>5</v>
      </c>
      <c r="H1371" s="109">
        <v>0</v>
      </c>
      <c r="I1371" s="109">
        <v>0</v>
      </c>
      <c r="J1371" s="109">
        <v>0</v>
      </c>
      <c r="K1371" s="86">
        <v>5</v>
      </c>
      <c r="L1371" s="87"/>
    </row>
    <row r="1372" spans="2:12" s="88" customFormat="1" ht="18.75" customHeight="1" x14ac:dyDescent="0.2">
      <c r="B1372" s="85" t="s">
        <v>2262</v>
      </c>
      <c r="C1372" s="109">
        <v>5</v>
      </c>
      <c r="D1372" s="109">
        <v>0</v>
      </c>
      <c r="E1372" s="109">
        <v>0</v>
      </c>
      <c r="F1372" s="109">
        <v>0</v>
      </c>
      <c r="G1372" s="109">
        <v>0</v>
      </c>
      <c r="H1372" s="109">
        <v>0</v>
      </c>
      <c r="I1372" s="109">
        <v>0</v>
      </c>
      <c r="J1372" s="109">
        <v>0</v>
      </c>
      <c r="K1372" s="86">
        <v>5</v>
      </c>
      <c r="L1372" s="87"/>
    </row>
    <row r="1373" spans="2:12" s="88" customFormat="1" ht="18.75" customHeight="1" x14ac:dyDescent="0.2">
      <c r="B1373" s="85" t="s">
        <v>2273</v>
      </c>
      <c r="C1373" s="109">
        <v>0</v>
      </c>
      <c r="D1373" s="109">
        <v>0</v>
      </c>
      <c r="E1373" s="109">
        <v>0</v>
      </c>
      <c r="F1373" s="109">
        <v>0</v>
      </c>
      <c r="G1373" s="109">
        <v>0</v>
      </c>
      <c r="H1373" s="109">
        <v>5</v>
      </c>
      <c r="I1373" s="109">
        <v>0</v>
      </c>
      <c r="J1373" s="109">
        <v>0</v>
      </c>
      <c r="K1373" s="86">
        <v>5</v>
      </c>
      <c r="L1373" s="87"/>
    </row>
    <row r="1374" spans="2:12" s="88" customFormat="1" ht="18.75" customHeight="1" x14ac:dyDescent="0.2">
      <c r="B1374" s="85" t="s">
        <v>2266</v>
      </c>
      <c r="C1374" s="109">
        <v>0</v>
      </c>
      <c r="D1374" s="109">
        <v>0</v>
      </c>
      <c r="E1374" s="109">
        <v>0</v>
      </c>
      <c r="F1374" s="109">
        <v>5</v>
      </c>
      <c r="G1374" s="109">
        <v>0</v>
      </c>
      <c r="H1374" s="109">
        <v>0</v>
      </c>
      <c r="I1374" s="109">
        <v>0</v>
      </c>
      <c r="J1374" s="109">
        <v>0</v>
      </c>
      <c r="K1374" s="86">
        <v>5</v>
      </c>
      <c r="L1374" s="87"/>
    </row>
    <row r="1375" spans="2:12" s="88" customFormat="1" ht="18.75" customHeight="1" x14ac:dyDescent="0.2">
      <c r="B1375" s="85" t="s">
        <v>2267</v>
      </c>
      <c r="C1375" s="109">
        <v>0</v>
      </c>
      <c r="D1375" s="109">
        <v>5</v>
      </c>
      <c r="E1375" s="109">
        <v>0</v>
      </c>
      <c r="F1375" s="109">
        <v>0</v>
      </c>
      <c r="G1375" s="109">
        <v>0</v>
      </c>
      <c r="H1375" s="109">
        <v>0</v>
      </c>
      <c r="I1375" s="109">
        <v>0</v>
      </c>
      <c r="J1375" s="109">
        <v>0</v>
      </c>
      <c r="K1375" s="86">
        <v>5</v>
      </c>
      <c r="L1375" s="87"/>
    </row>
    <row r="1376" spans="2:12" s="88" customFormat="1" ht="18.75" customHeight="1" x14ac:dyDescent="0.2">
      <c r="B1376" s="85" t="s">
        <v>2270</v>
      </c>
      <c r="C1376" s="109">
        <v>0</v>
      </c>
      <c r="D1376" s="109">
        <v>0</v>
      </c>
      <c r="E1376" s="109">
        <v>0</v>
      </c>
      <c r="F1376" s="109">
        <v>0</v>
      </c>
      <c r="G1376" s="109">
        <v>0</v>
      </c>
      <c r="H1376" s="109">
        <v>5</v>
      </c>
      <c r="I1376" s="109">
        <v>0</v>
      </c>
      <c r="J1376" s="109">
        <v>0</v>
      </c>
      <c r="K1376" s="86">
        <v>5</v>
      </c>
      <c r="L1376" s="87"/>
    </row>
    <row r="1377" spans="2:12" s="88" customFormat="1" ht="18.75" customHeight="1" x14ac:dyDescent="0.2">
      <c r="B1377" s="85" t="s">
        <v>2275</v>
      </c>
      <c r="C1377" s="109">
        <v>0</v>
      </c>
      <c r="D1377" s="109">
        <v>0</v>
      </c>
      <c r="E1377" s="109">
        <v>0</v>
      </c>
      <c r="F1377" s="109">
        <v>0</v>
      </c>
      <c r="G1377" s="109">
        <v>5</v>
      </c>
      <c r="H1377" s="109">
        <v>0</v>
      </c>
      <c r="I1377" s="109">
        <v>0</v>
      </c>
      <c r="J1377" s="109">
        <v>0</v>
      </c>
      <c r="K1377" s="86">
        <v>5</v>
      </c>
      <c r="L1377" s="87"/>
    </row>
    <row r="1378" spans="2:12" s="88" customFormat="1" ht="18.75" customHeight="1" x14ac:dyDescent="0.2">
      <c r="B1378" s="85" t="s">
        <v>2269</v>
      </c>
      <c r="C1378" s="109">
        <v>0</v>
      </c>
      <c r="D1378" s="109">
        <v>0</v>
      </c>
      <c r="E1378" s="109">
        <v>0</v>
      </c>
      <c r="F1378" s="109">
        <v>0</v>
      </c>
      <c r="G1378" s="109">
        <v>0</v>
      </c>
      <c r="H1378" s="109">
        <v>5</v>
      </c>
      <c r="I1378" s="109">
        <v>0</v>
      </c>
      <c r="J1378" s="109">
        <v>0</v>
      </c>
      <c r="K1378" s="86">
        <v>5</v>
      </c>
      <c r="L1378" s="87"/>
    </row>
    <row r="1379" spans="2:12" s="88" customFormat="1" ht="18.75" customHeight="1" x14ac:dyDescent="0.2">
      <c r="B1379" s="85" t="s">
        <v>3259</v>
      </c>
      <c r="C1379" s="109">
        <v>0</v>
      </c>
      <c r="D1379" s="109">
        <v>0</v>
      </c>
      <c r="E1379" s="109">
        <v>0</v>
      </c>
      <c r="F1379" s="109">
        <v>0</v>
      </c>
      <c r="G1379" s="109">
        <v>0</v>
      </c>
      <c r="H1379" s="109">
        <v>0</v>
      </c>
      <c r="I1379" s="109">
        <v>0</v>
      </c>
      <c r="J1379" s="109">
        <v>5</v>
      </c>
      <c r="K1379" s="86">
        <v>5</v>
      </c>
      <c r="L1379" s="87"/>
    </row>
    <row r="1380" spans="2:12" s="88" customFormat="1" ht="18.75" customHeight="1" x14ac:dyDescent="0.2">
      <c r="B1380" s="85" t="s">
        <v>2104</v>
      </c>
      <c r="C1380" s="109">
        <v>0</v>
      </c>
      <c r="D1380" s="109">
        <v>0</v>
      </c>
      <c r="E1380" s="109">
        <v>0</v>
      </c>
      <c r="F1380" s="109">
        <v>0</v>
      </c>
      <c r="G1380" s="109">
        <v>0</v>
      </c>
      <c r="H1380" s="109">
        <v>0</v>
      </c>
      <c r="I1380" s="109">
        <v>5</v>
      </c>
      <c r="J1380" s="109">
        <v>0</v>
      </c>
      <c r="K1380" s="86">
        <v>5</v>
      </c>
      <c r="L1380" s="87"/>
    </row>
    <row r="1381" spans="2:12" s="88" customFormat="1" ht="18.75" customHeight="1" x14ac:dyDescent="0.2">
      <c r="B1381" s="85" t="s">
        <v>2271</v>
      </c>
      <c r="C1381" s="109">
        <v>5</v>
      </c>
      <c r="D1381" s="109">
        <v>0</v>
      </c>
      <c r="E1381" s="109">
        <v>0</v>
      </c>
      <c r="F1381" s="109">
        <v>0</v>
      </c>
      <c r="G1381" s="109">
        <v>0</v>
      </c>
      <c r="H1381" s="109">
        <v>0</v>
      </c>
      <c r="I1381" s="109">
        <v>0</v>
      </c>
      <c r="J1381" s="109">
        <v>0</v>
      </c>
      <c r="K1381" s="86">
        <v>5</v>
      </c>
      <c r="L1381" s="87"/>
    </row>
    <row r="1382" spans="2:12" s="88" customFormat="1" ht="18.75" customHeight="1" x14ac:dyDescent="0.2">
      <c r="B1382" s="85" t="s">
        <v>2311</v>
      </c>
      <c r="C1382" s="109">
        <v>0</v>
      </c>
      <c r="D1382" s="109">
        <v>0</v>
      </c>
      <c r="E1382" s="109">
        <v>0</v>
      </c>
      <c r="F1382" s="109">
        <v>4</v>
      </c>
      <c r="G1382" s="109">
        <v>0</v>
      </c>
      <c r="H1382" s="109">
        <v>0</v>
      </c>
      <c r="I1382" s="109">
        <v>0</v>
      </c>
      <c r="J1382" s="109">
        <v>1</v>
      </c>
      <c r="K1382" s="86">
        <v>5</v>
      </c>
      <c r="L1382" s="87"/>
    </row>
    <row r="1383" spans="2:12" s="88" customFormat="1" ht="18.75" customHeight="1" x14ac:dyDescent="0.2">
      <c r="B1383" s="85" t="s">
        <v>2274</v>
      </c>
      <c r="C1383" s="109">
        <v>2</v>
      </c>
      <c r="D1383" s="109">
        <v>0</v>
      </c>
      <c r="E1383" s="109">
        <v>0</v>
      </c>
      <c r="F1383" s="109">
        <v>0</v>
      </c>
      <c r="G1383" s="109">
        <v>0</v>
      </c>
      <c r="H1383" s="109">
        <v>2</v>
      </c>
      <c r="I1383" s="109">
        <v>0</v>
      </c>
      <c r="J1383" s="109">
        <v>1</v>
      </c>
      <c r="K1383" s="86">
        <v>5</v>
      </c>
      <c r="L1383" s="87"/>
    </row>
    <row r="1384" spans="2:12" s="88" customFormat="1" ht="18.75" customHeight="1" x14ac:dyDescent="0.2">
      <c r="B1384" s="85" t="s">
        <v>2268</v>
      </c>
      <c r="C1384" s="109">
        <v>0</v>
      </c>
      <c r="D1384" s="109">
        <v>0</v>
      </c>
      <c r="E1384" s="109">
        <v>0</v>
      </c>
      <c r="F1384" s="109">
        <v>5</v>
      </c>
      <c r="G1384" s="109">
        <v>0</v>
      </c>
      <c r="H1384" s="109">
        <v>0</v>
      </c>
      <c r="I1384" s="109">
        <v>0</v>
      </c>
      <c r="J1384" s="109">
        <v>0</v>
      </c>
      <c r="K1384" s="86">
        <v>5</v>
      </c>
      <c r="L1384" s="87"/>
    </row>
    <row r="1385" spans="2:12" s="88" customFormat="1" ht="18.75" customHeight="1" x14ac:dyDescent="0.2">
      <c r="B1385" s="85" t="s">
        <v>3260</v>
      </c>
      <c r="C1385" s="109">
        <v>0</v>
      </c>
      <c r="D1385" s="109">
        <v>0</v>
      </c>
      <c r="E1385" s="109">
        <v>0</v>
      </c>
      <c r="F1385" s="109">
        <v>0</v>
      </c>
      <c r="G1385" s="109">
        <v>0</v>
      </c>
      <c r="H1385" s="109">
        <v>0</v>
      </c>
      <c r="I1385" s="109">
        <v>0</v>
      </c>
      <c r="J1385" s="109">
        <v>5</v>
      </c>
      <c r="K1385" s="86">
        <v>5</v>
      </c>
      <c r="L1385" s="87"/>
    </row>
    <row r="1386" spans="2:12" s="88" customFormat="1" ht="18.75" customHeight="1" x14ac:dyDescent="0.2">
      <c r="B1386" s="85" t="s">
        <v>2433</v>
      </c>
      <c r="C1386" s="109">
        <v>0</v>
      </c>
      <c r="D1386" s="109">
        <v>0</v>
      </c>
      <c r="E1386" s="109">
        <v>0</v>
      </c>
      <c r="F1386" s="109">
        <v>0</v>
      </c>
      <c r="G1386" s="109">
        <v>0</v>
      </c>
      <c r="H1386" s="109">
        <v>0</v>
      </c>
      <c r="I1386" s="109">
        <v>1</v>
      </c>
      <c r="J1386" s="109">
        <v>3</v>
      </c>
      <c r="K1386" s="86">
        <v>4</v>
      </c>
      <c r="L1386" s="87"/>
    </row>
    <row r="1387" spans="2:12" s="88" customFormat="1" ht="18.75" customHeight="1" x14ac:dyDescent="0.2">
      <c r="B1387" s="85" t="s">
        <v>2283</v>
      </c>
      <c r="C1387" s="109">
        <v>0</v>
      </c>
      <c r="D1387" s="109">
        <v>0</v>
      </c>
      <c r="E1387" s="109">
        <v>4</v>
      </c>
      <c r="F1387" s="109">
        <v>0</v>
      </c>
      <c r="G1387" s="109">
        <v>0</v>
      </c>
      <c r="H1387" s="109">
        <v>0</v>
      </c>
      <c r="I1387" s="109">
        <v>0</v>
      </c>
      <c r="J1387" s="109">
        <v>0</v>
      </c>
      <c r="K1387" s="86">
        <v>4</v>
      </c>
      <c r="L1387" s="87"/>
    </row>
    <row r="1388" spans="2:12" s="88" customFormat="1" ht="18.75" customHeight="1" x14ac:dyDescent="0.2">
      <c r="B1388" s="85" t="s">
        <v>2278</v>
      </c>
      <c r="C1388" s="109">
        <v>0</v>
      </c>
      <c r="D1388" s="109">
        <v>0</v>
      </c>
      <c r="E1388" s="109">
        <v>0</v>
      </c>
      <c r="F1388" s="109">
        <v>0</v>
      </c>
      <c r="G1388" s="109">
        <v>0</v>
      </c>
      <c r="H1388" s="109">
        <v>4</v>
      </c>
      <c r="I1388" s="109">
        <v>0</v>
      </c>
      <c r="J1388" s="109">
        <v>0</v>
      </c>
      <c r="K1388" s="86">
        <v>4</v>
      </c>
      <c r="L1388" s="87"/>
    </row>
    <row r="1389" spans="2:12" s="88" customFormat="1" ht="18.75" customHeight="1" x14ac:dyDescent="0.2">
      <c r="B1389" s="85" t="s">
        <v>1857</v>
      </c>
      <c r="C1389" s="109">
        <v>0</v>
      </c>
      <c r="D1389" s="109">
        <v>0</v>
      </c>
      <c r="E1389" s="109">
        <v>0</v>
      </c>
      <c r="F1389" s="109">
        <v>0</v>
      </c>
      <c r="G1389" s="109">
        <v>2</v>
      </c>
      <c r="H1389" s="109">
        <v>0</v>
      </c>
      <c r="I1389" s="109">
        <v>0</v>
      </c>
      <c r="J1389" s="109">
        <v>2</v>
      </c>
      <c r="K1389" s="86">
        <v>4</v>
      </c>
      <c r="L1389" s="87"/>
    </row>
    <row r="1390" spans="2:12" s="88" customFormat="1" ht="18.75" customHeight="1" x14ac:dyDescent="0.2">
      <c r="B1390" s="85" t="s">
        <v>2281</v>
      </c>
      <c r="C1390" s="109">
        <v>0</v>
      </c>
      <c r="D1390" s="109">
        <v>0</v>
      </c>
      <c r="E1390" s="109">
        <v>0</v>
      </c>
      <c r="F1390" s="109">
        <v>0</v>
      </c>
      <c r="G1390" s="109">
        <v>0</v>
      </c>
      <c r="H1390" s="109">
        <v>0</v>
      </c>
      <c r="I1390" s="109">
        <v>4</v>
      </c>
      <c r="J1390" s="109">
        <v>0</v>
      </c>
      <c r="K1390" s="86">
        <v>4</v>
      </c>
      <c r="L1390" s="87"/>
    </row>
    <row r="1391" spans="2:12" s="88" customFormat="1" ht="18.75" customHeight="1" x14ac:dyDescent="0.2">
      <c r="B1391" s="85" t="s">
        <v>2041</v>
      </c>
      <c r="C1391" s="109">
        <v>0</v>
      </c>
      <c r="D1391" s="109">
        <v>0</v>
      </c>
      <c r="E1391" s="109">
        <v>0</v>
      </c>
      <c r="F1391" s="109">
        <v>0</v>
      </c>
      <c r="G1391" s="109">
        <v>0</v>
      </c>
      <c r="H1391" s="109">
        <v>0</v>
      </c>
      <c r="I1391" s="109">
        <v>0</v>
      </c>
      <c r="J1391" s="109">
        <v>4</v>
      </c>
      <c r="K1391" s="86">
        <v>4</v>
      </c>
      <c r="L1391" s="87"/>
    </row>
    <row r="1392" spans="2:12" s="88" customFormat="1" ht="18.75" customHeight="1" x14ac:dyDescent="0.2">
      <c r="B1392" s="85" t="s">
        <v>2279</v>
      </c>
      <c r="C1392" s="109">
        <v>0</v>
      </c>
      <c r="D1392" s="109">
        <v>0</v>
      </c>
      <c r="E1392" s="109">
        <v>0</v>
      </c>
      <c r="F1392" s="109">
        <v>0</v>
      </c>
      <c r="G1392" s="109">
        <v>0</v>
      </c>
      <c r="H1392" s="109">
        <v>0</v>
      </c>
      <c r="I1392" s="109">
        <v>0</v>
      </c>
      <c r="J1392" s="109">
        <v>4</v>
      </c>
      <c r="K1392" s="86">
        <v>4</v>
      </c>
      <c r="L1392" s="87"/>
    </row>
    <row r="1393" spans="2:12" s="88" customFormat="1" ht="18.75" customHeight="1" x14ac:dyDescent="0.2">
      <c r="B1393" s="85" t="s">
        <v>2277</v>
      </c>
      <c r="C1393" s="109">
        <v>0</v>
      </c>
      <c r="D1393" s="109">
        <v>0</v>
      </c>
      <c r="E1393" s="109">
        <v>0</v>
      </c>
      <c r="F1393" s="109">
        <v>0</v>
      </c>
      <c r="G1393" s="109">
        <v>4</v>
      </c>
      <c r="H1393" s="109">
        <v>0</v>
      </c>
      <c r="I1393" s="109">
        <v>0</v>
      </c>
      <c r="J1393" s="109">
        <v>0</v>
      </c>
      <c r="K1393" s="86">
        <v>4</v>
      </c>
      <c r="L1393" s="87"/>
    </row>
    <row r="1394" spans="2:12" s="88" customFormat="1" ht="18.75" customHeight="1" x14ac:dyDescent="0.2">
      <c r="B1394" s="85" t="s">
        <v>2284</v>
      </c>
      <c r="C1394" s="109">
        <v>0</v>
      </c>
      <c r="D1394" s="109">
        <v>4</v>
      </c>
      <c r="E1394" s="109">
        <v>0</v>
      </c>
      <c r="F1394" s="109">
        <v>0</v>
      </c>
      <c r="G1394" s="109">
        <v>0</v>
      </c>
      <c r="H1394" s="109">
        <v>0</v>
      </c>
      <c r="I1394" s="109">
        <v>0</v>
      </c>
      <c r="J1394" s="109">
        <v>0</v>
      </c>
      <c r="K1394" s="86">
        <v>4</v>
      </c>
      <c r="L1394" s="87"/>
    </row>
    <row r="1395" spans="2:12" s="88" customFormat="1" ht="18.75" customHeight="1" x14ac:dyDescent="0.2">
      <c r="B1395" s="85" t="s">
        <v>2280</v>
      </c>
      <c r="C1395" s="109">
        <v>0</v>
      </c>
      <c r="D1395" s="109">
        <v>0</v>
      </c>
      <c r="E1395" s="109">
        <v>0</v>
      </c>
      <c r="F1395" s="109">
        <v>0</v>
      </c>
      <c r="G1395" s="109">
        <v>4</v>
      </c>
      <c r="H1395" s="109">
        <v>0</v>
      </c>
      <c r="I1395" s="109">
        <v>0</v>
      </c>
      <c r="J1395" s="109">
        <v>0</v>
      </c>
      <c r="K1395" s="86">
        <v>4</v>
      </c>
      <c r="L1395" s="87"/>
    </row>
    <row r="1396" spans="2:12" s="88" customFormat="1" ht="18.75" customHeight="1" x14ac:dyDescent="0.2">
      <c r="B1396" s="85" t="s">
        <v>1590</v>
      </c>
      <c r="C1396" s="109">
        <v>0</v>
      </c>
      <c r="D1396" s="109">
        <v>0</v>
      </c>
      <c r="E1396" s="109">
        <v>0</v>
      </c>
      <c r="F1396" s="109">
        <v>0</v>
      </c>
      <c r="G1396" s="109">
        <v>0</v>
      </c>
      <c r="H1396" s="109">
        <v>4</v>
      </c>
      <c r="I1396" s="109">
        <v>0</v>
      </c>
      <c r="J1396" s="109">
        <v>0</v>
      </c>
      <c r="K1396" s="86">
        <v>4</v>
      </c>
      <c r="L1396" s="87"/>
    </row>
    <row r="1397" spans="2:12" s="88" customFormat="1" ht="18.75" customHeight="1" x14ac:dyDescent="0.2">
      <c r="B1397" s="85" t="s">
        <v>3049</v>
      </c>
      <c r="C1397" s="109">
        <v>0</v>
      </c>
      <c r="D1397" s="109">
        <v>0</v>
      </c>
      <c r="E1397" s="109">
        <v>0</v>
      </c>
      <c r="F1397" s="109">
        <v>0</v>
      </c>
      <c r="G1397" s="109">
        <v>0</v>
      </c>
      <c r="H1397" s="109">
        <v>0</v>
      </c>
      <c r="I1397" s="109">
        <v>0</v>
      </c>
      <c r="J1397" s="109">
        <v>4</v>
      </c>
      <c r="K1397" s="86">
        <v>4</v>
      </c>
      <c r="L1397" s="87"/>
    </row>
    <row r="1398" spans="2:12" s="88" customFormat="1" ht="18.75" customHeight="1" x14ac:dyDescent="0.2">
      <c r="B1398" s="85" t="s">
        <v>1399</v>
      </c>
      <c r="C1398" s="109">
        <v>4</v>
      </c>
      <c r="D1398" s="109">
        <v>0</v>
      </c>
      <c r="E1398" s="109">
        <v>0</v>
      </c>
      <c r="F1398" s="109">
        <v>0</v>
      </c>
      <c r="G1398" s="109">
        <v>0</v>
      </c>
      <c r="H1398" s="109">
        <v>0</v>
      </c>
      <c r="I1398" s="109">
        <v>0</v>
      </c>
      <c r="J1398" s="109">
        <v>0</v>
      </c>
      <c r="K1398" s="86">
        <v>4</v>
      </c>
      <c r="L1398" s="87"/>
    </row>
    <row r="1399" spans="2:12" s="88" customFormat="1" ht="18.75" customHeight="1" x14ac:dyDescent="0.2">
      <c r="B1399" s="85" t="s">
        <v>2293</v>
      </c>
      <c r="C1399" s="109">
        <v>0</v>
      </c>
      <c r="D1399" s="109">
        <v>4</v>
      </c>
      <c r="E1399" s="109">
        <v>0</v>
      </c>
      <c r="F1399" s="109">
        <v>0</v>
      </c>
      <c r="G1399" s="109">
        <v>0</v>
      </c>
      <c r="H1399" s="109">
        <v>0</v>
      </c>
      <c r="I1399" s="109">
        <v>0</v>
      </c>
      <c r="J1399" s="109">
        <v>0</v>
      </c>
      <c r="K1399" s="86">
        <v>4</v>
      </c>
      <c r="L1399" s="87"/>
    </row>
    <row r="1400" spans="2:12" s="88" customFormat="1" ht="18.75" customHeight="1" x14ac:dyDescent="0.2">
      <c r="B1400" s="85" t="s">
        <v>3169</v>
      </c>
      <c r="C1400" s="109">
        <v>0</v>
      </c>
      <c r="D1400" s="109">
        <v>0</v>
      </c>
      <c r="E1400" s="109">
        <v>0</v>
      </c>
      <c r="F1400" s="109">
        <v>0</v>
      </c>
      <c r="G1400" s="109">
        <v>0</v>
      </c>
      <c r="H1400" s="109">
        <v>0</v>
      </c>
      <c r="I1400" s="109">
        <v>0</v>
      </c>
      <c r="J1400" s="109">
        <v>4</v>
      </c>
      <c r="K1400" s="86">
        <v>4</v>
      </c>
      <c r="L1400" s="87"/>
    </row>
    <row r="1401" spans="2:12" s="88" customFormat="1" ht="18.75" customHeight="1" x14ac:dyDescent="0.2">
      <c r="B1401" s="85" t="s">
        <v>1760</v>
      </c>
      <c r="C1401" s="109">
        <v>0</v>
      </c>
      <c r="D1401" s="109">
        <v>0</v>
      </c>
      <c r="E1401" s="109">
        <v>0</v>
      </c>
      <c r="F1401" s="109">
        <v>0</v>
      </c>
      <c r="G1401" s="109">
        <v>4</v>
      </c>
      <c r="H1401" s="109">
        <v>0</v>
      </c>
      <c r="I1401" s="109">
        <v>0</v>
      </c>
      <c r="J1401" s="109">
        <v>0</v>
      </c>
      <c r="K1401" s="86">
        <v>4</v>
      </c>
      <c r="L1401" s="87"/>
    </row>
    <row r="1402" spans="2:12" s="88" customFormat="1" ht="18.75" customHeight="1" x14ac:dyDescent="0.2">
      <c r="B1402" s="85" t="s">
        <v>2291</v>
      </c>
      <c r="C1402" s="109">
        <v>0</v>
      </c>
      <c r="D1402" s="109">
        <v>4</v>
      </c>
      <c r="E1402" s="109">
        <v>0</v>
      </c>
      <c r="F1402" s="109">
        <v>0</v>
      </c>
      <c r="G1402" s="109">
        <v>0</v>
      </c>
      <c r="H1402" s="109">
        <v>0</v>
      </c>
      <c r="I1402" s="109">
        <v>0</v>
      </c>
      <c r="J1402" s="109">
        <v>0</v>
      </c>
      <c r="K1402" s="86">
        <v>4</v>
      </c>
      <c r="L1402" s="87"/>
    </row>
    <row r="1403" spans="2:12" s="88" customFormat="1" ht="18.75" customHeight="1" x14ac:dyDescent="0.2">
      <c r="B1403" s="85" t="s">
        <v>2771</v>
      </c>
      <c r="C1403" s="109">
        <v>0</v>
      </c>
      <c r="D1403" s="109">
        <v>0</v>
      </c>
      <c r="E1403" s="109">
        <v>0</v>
      </c>
      <c r="F1403" s="109">
        <v>0</v>
      </c>
      <c r="G1403" s="109">
        <v>0</v>
      </c>
      <c r="H1403" s="109">
        <v>0</v>
      </c>
      <c r="I1403" s="109">
        <v>0</v>
      </c>
      <c r="J1403" s="109">
        <v>4</v>
      </c>
      <c r="K1403" s="86">
        <v>4</v>
      </c>
      <c r="L1403" s="87"/>
    </row>
    <row r="1404" spans="2:12" s="88" customFormat="1" ht="18.75" customHeight="1" x14ac:dyDescent="0.2">
      <c r="B1404" s="85" t="s">
        <v>2246</v>
      </c>
      <c r="C1404" s="109">
        <v>0</v>
      </c>
      <c r="D1404" s="109">
        <v>0</v>
      </c>
      <c r="E1404" s="109">
        <v>0</v>
      </c>
      <c r="F1404" s="109">
        <v>0</v>
      </c>
      <c r="G1404" s="109">
        <v>0</v>
      </c>
      <c r="H1404" s="109">
        <v>0</v>
      </c>
      <c r="I1404" s="109">
        <v>0</v>
      </c>
      <c r="J1404" s="109">
        <v>4</v>
      </c>
      <c r="K1404" s="86">
        <v>4</v>
      </c>
      <c r="L1404" s="87"/>
    </row>
    <row r="1405" spans="2:12" s="88" customFormat="1" ht="18.75" customHeight="1" x14ac:dyDescent="0.2">
      <c r="B1405" s="85" t="s">
        <v>2295</v>
      </c>
      <c r="C1405" s="109">
        <v>0</v>
      </c>
      <c r="D1405" s="109">
        <v>0</v>
      </c>
      <c r="E1405" s="109">
        <v>0</v>
      </c>
      <c r="F1405" s="109">
        <v>2</v>
      </c>
      <c r="G1405" s="109">
        <v>0</v>
      </c>
      <c r="H1405" s="109">
        <v>0</v>
      </c>
      <c r="I1405" s="109">
        <v>0</v>
      </c>
      <c r="J1405" s="109">
        <v>2</v>
      </c>
      <c r="K1405" s="86">
        <v>4</v>
      </c>
      <c r="L1405" s="87"/>
    </row>
    <row r="1406" spans="2:12" s="88" customFormat="1" ht="18.75" customHeight="1" x14ac:dyDescent="0.2">
      <c r="B1406" s="85" t="s">
        <v>2608</v>
      </c>
      <c r="C1406" s="109">
        <v>0</v>
      </c>
      <c r="D1406" s="109">
        <v>0</v>
      </c>
      <c r="E1406" s="109">
        <v>0</v>
      </c>
      <c r="F1406" s="109">
        <v>0</v>
      </c>
      <c r="G1406" s="109">
        <v>0</v>
      </c>
      <c r="H1406" s="109">
        <v>0</v>
      </c>
      <c r="I1406" s="109">
        <v>0</v>
      </c>
      <c r="J1406" s="109">
        <v>4</v>
      </c>
      <c r="K1406" s="86">
        <v>4</v>
      </c>
      <c r="L1406" s="87"/>
    </row>
    <row r="1407" spans="2:12" s="88" customFormat="1" ht="18.75" customHeight="1" x14ac:dyDescent="0.2">
      <c r="B1407" s="85" t="s">
        <v>2289</v>
      </c>
      <c r="C1407" s="109">
        <v>0</v>
      </c>
      <c r="D1407" s="109">
        <v>0</v>
      </c>
      <c r="E1407" s="109">
        <v>0</v>
      </c>
      <c r="F1407" s="109">
        <v>0</v>
      </c>
      <c r="G1407" s="109">
        <v>0</v>
      </c>
      <c r="H1407" s="109">
        <v>0</v>
      </c>
      <c r="I1407" s="109">
        <v>4</v>
      </c>
      <c r="J1407" s="109">
        <v>0</v>
      </c>
      <c r="K1407" s="86">
        <v>4</v>
      </c>
      <c r="L1407" s="87"/>
    </row>
    <row r="1408" spans="2:12" s="88" customFormat="1" ht="18.75" customHeight="1" x14ac:dyDescent="0.2">
      <c r="B1408" s="85" t="s">
        <v>2207</v>
      </c>
      <c r="C1408" s="109">
        <v>0</v>
      </c>
      <c r="D1408" s="109">
        <v>0</v>
      </c>
      <c r="E1408" s="109">
        <v>0</v>
      </c>
      <c r="F1408" s="109">
        <v>4</v>
      </c>
      <c r="G1408" s="109">
        <v>0</v>
      </c>
      <c r="H1408" s="109">
        <v>0</v>
      </c>
      <c r="I1408" s="109">
        <v>0</v>
      </c>
      <c r="J1408" s="109">
        <v>0</v>
      </c>
      <c r="K1408" s="86">
        <v>4</v>
      </c>
      <c r="L1408" s="87"/>
    </row>
    <row r="1409" spans="2:12" s="88" customFormat="1" ht="18.75" customHeight="1" x14ac:dyDescent="0.2">
      <c r="B1409" s="85" t="s">
        <v>2300</v>
      </c>
      <c r="C1409" s="109">
        <v>0</v>
      </c>
      <c r="D1409" s="109">
        <v>0</v>
      </c>
      <c r="E1409" s="109">
        <v>0</v>
      </c>
      <c r="F1409" s="109">
        <v>0</v>
      </c>
      <c r="G1409" s="109">
        <v>0</v>
      </c>
      <c r="H1409" s="109">
        <v>4</v>
      </c>
      <c r="I1409" s="109">
        <v>0</v>
      </c>
      <c r="J1409" s="109">
        <v>0</v>
      </c>
      <c r="K1409" s="86">
        <v>4</v>
      </c>
      <c r="L1409" s="87"/>
    </row>
    <row r="1410" spans="2:12" s="88" customFormat="1" ht="18.75" customHeight="1" x14ac:dyDescent="0.2">
      <c r="B1410" s="85" t="s">
        <v>2348</v>
      </c>
      <c r="C1410" s="109">
        <v>0</v>
      </c>
      <c r="D1410" s="109">
        <v>0</v>
      </c>
      <c r="E1410" s="109">
        <v>0</v>
      </c>
      <c r="F1410" s="109">
        <v>2</v>
      </c>
      <c r="G1410" s="109">
        <v>0</v>
      </c>
      <c r="H1410" s="109">
        <v>0</v>
      </c>
      <c r="I1410" s="109">
        <v>0</v>
      </c>
      <c r="J1410" s="109">
        <v>2</v>
      </c>
      <c r="K1410" s="86">
        <v>4</v>
      </c>
      <c r="L1410" s="87"/>
    </row>
    <row r="1411" spans="2:12" s="88" customFormat="1" ht="18.75" customHeight="1" x14ac:dyDescent="0.2">
      <c r="B1411" s="85" t="s">
        <v>2303</v>
      </c>
      <c r="C1411" s="109">
        <v>4</v>
      </c>
      <c r="D1411" s="109">
        <v>0</v>
      </c>
      <c r="E1411" s="109">
        <v>0</v>
      </c>
      <c r="F1411" s="109">
        <v>0</v>
      </c>
      <c r="G1411" s="109">
        <v>0</v>
      </c>
      <c r="H1411" s="109">
        <v>0</v>
      </c>
      <c r="I1411" s="109">
        <v>0</v>
      </c>
      <c r="J1411" s="109">
        <v>0</v>
      </c>
      <c r="K1411" s="86">
        <v>4</v>
      </c>
      <c r="L1411" s="87"/>
    </row>
    <row r="1412" spans="2:12" s="88" customFormat="1" ht="18.75" customHeight="1" x14ac:dyDescent="0.2">
      <c r="B1412" s="85" t="s">
        <v>2305</v>
      </c>
      <c r="C1412" s="109">
        <v>0</v>
      </c>
      <c r="D1412" s="109">
        <v>0</v>
      </c>
      <c r="E1412" s="109">
        <v>0</v>
      </c>
      <c r="F1412" s="109">
        <v>0</v>
      </c>
      <c r="G1412" s="109">
        <v>0</v>
      </c>
      <c r="H1412" s="109">
        <v>0</v>
      </c>
      <c r="I1412" s="109">
        <v>4</v>
      </c>
      <c r="J1412" s="109">
        <v>0</v>
      </c>
      <c r="K1412" s="86">
        <v>4</v>
      </c>
      <c r="L1412" s="87"/>
    </row>
    <row r="1413" spans="2:12" s="88" customFormat="1" ht="18.75" customHeight="1" x14ac:dyDescent="0.2">
      <c r="B1413" s="85" t="s">
        <v>3261</v>
      </c>
      <c r="C1413" s="109">
        <v>0</v>
      </c>
      <c r="D1413" s="109">
        <v>0</v>
      </c>
      <c r="E1413" s="109">
        <v>0</v>
      </c>
      <c r="F1413" s="109">
        <v>0</v>
      </c>
      <c r="G1413" s="109">
        <v>0</v>
      </c>
      <c r="H1413" s="109">
        <v>0</v>
      </c>
      <c r="I1413" s="109">
        <v>0</v>
      </c>
      <c r="J1413" s="109">
        <v>4</v>
      </c>
      <c r="K1413" s="86">
        <v>4</v>
      </c>
      <c r="L1413" s="87"/>
    </row>
    <row r="1414" spans="2:12" s="88" customFormat="1" ht="18.75" customHeight="1" x14ac:dyDescent="0.2">
      <c r="B1414" s="85" t="s">
        <v>2299</v>
      </c>
      <c r="C1414" s="109">
        <v>0</v>
      </c>
      <c r="D1414" s="109">
        <v>0</v>
      </c>
      <c r="E1414" s="109">
        <v>0</v>
      </c>
      <c r="F1414" s="109">
        <v>0</v>
      </c>
      <c r="G1414" s="109">
        <v>0</v>
      </c>
      <c r="H1414" s="109">
        <v>4</v>
      </c>
      <c r="I1414" s="109">
        <v>0</v>
      </c>
      <c r="J1414" s="109">
        <v>0</v>
      </c>
      <c r="K1414" s="86">
        <v>4</v>
      </c>
      <c r="L1414" s="87"/>
    </row>
    <row r="1415" spans="2:12" s="88" customFormat="1" ht="18.75" customHeight="1" x14ac:dyDescent="0.2">
      <c r="B1415" s="85" t="s">
        <v>3262</v>
      </c>
      <c r="C1415" s="109">
        <v>0</v>
      </c>
      <c r="D1415" s="109">
        <v>0</v>
      </c>
      <c r="E1415" s="109">
        <v>0</v>
      </c>
      <c r="F1415" s="109">
        <v>0</v>
      </c>
      <c r="G1415" s="109">
        <v>0</v>
      </c>
      <c r="H1415" s="109">
        <v>0</v>
      </c>
      <c r="I1415" s="109">
        <v>0</v>
      </c>
      <c r="J1415" s="109">
        <v>4</v>
      </c>
      <c r="K1415" s="86">
        <v>4</v>
      </c>
      <c r="L1415" s="87"/>
    </row>
    <row r="1416" spans="2:12" s="88" customFormat="1" ht="18.75" customHeight="1" x14ac:dyDescent="0.2">
      <c r="B1416" s="85" t="s">
        <v>3026</v>
      </c>
      <c r="C1416" s="109">
        <v>0</v>
      </c>
      <c r="D1416" s="109">
        <v>0</v>
      </c>
      <c r="E1416" s="109">
        <v>0</v>
      </c>
      <c r="F1416" s="109">
        <v>0</v>
      </c>
      <c r="G1416" s="109">
        <v>0</v>
      </c>
      <c r="H1416" s="109">
        <v>0</v>
      </c>
      <c r="I1416" s="109">
        <v>0</v>
      </c>
      <c r="J1416" s="109">
        <v>4</v>
      </c>
      <c r="K1416" s="86">
        <v>4</v>
      </c>
      <c r="L1416" s="87"/>
    </row>
    <row r="1417" spans="2:12" s="88" customFormat="1" ht="18.75" customHeight="1" x14ac:dyDescent="0.2">
      <c r="B1417" s="85" t="s">
        <v>2301</v>
      </c>
      <c r="C1417" s="109">
        <v>0</v>
      </c>
      <c r="D1417" s="109">
        <v>0</v>
      </c>
      <c r="E1417" s="109">
        <v>0</v>
      </c>
      <c r="F1417" s="109">
        <v>0</v>
      </c>
      <c r="G1417" s="109">
        <v>0</v>
      </c>
      <c r="H1417" s="109">
        <v>0</v>
      </c>
      <c r="I1417" s="109">
        <v>4</v>
      </c>
      <c r="J1417" s="109">
        <v>0</v>
      </c>
      <c r="K1417" s="86">
        <v>4</v>
      </c>
      <c r="L1417" s="87"/>
    </row>
    <row r="1418" spans="2:12" s="88" customFormat="1" ht="18.75" customHeight="1" x14ac:dyDescent="0.2">
      <c r="B1418" s="85" t="s">
        <v>2298</v>
      </c>
      <c r="C1418" s="109">
        <v>3</v>
      </c>
      <c r="D1418" s="109">
        <v>1</v>
      </c>
      <c r="E1418" s="109">
        <v>0</v>
      </c>
      <c r="F1418" s="109">
        <v>0</v>
      </c>
      <c r="G1418" s="109">
        <v>0</v>
      </c>
      <c r="H1418" s="109">
        <v>0</v>
      </c>
      <c r="I1418" s="109">
        <v>0</v>
      </c>
      <c r="J1418" s="109">
        <v>0</v>
      </c>
      <c r="K1418" s="86">
        <v>4</v>
      </c>
      <c r="L1418" s="87"/>
    </row>
    <row r="1419" spans="2:12" s="88" customFormat="1" ht="18.75" customHeight="1" x14ac:dyDescent="0.2">
      <c r="B1419" s="85" t="s">
        <v>3263</v>
      </c>
      <c r="C1419" s="109">
        <v>0</v>
      </c>
      <c r="D1419" s="109">
        <v>0</v>
      </c>
      <c r="E1419" s="109">
        <v>0</v>
      </c>
      <c r="F1419" s="109">
        <v>0</v>
      </c>
      <c r="G1419" s="109">
        <v>0</v>
      </c>
      <c r="H1419" s="109">
        <v>0</v>
      </c>
      <c r="I1419" s="109">
        <v>0</v>
      </c>
      <c r="J1419" s="109">
        <v>4</v>
      </c>
      <c r="K1419" s="86">
        <v>4</v>
      </c>
      <c r="L1419" s="87"/>
    </row>
    <row r="1420" spans="2:12" s="88" customFormat="1" ht="18.75" customHeight="1" x14ac:dyDescent="0.2">
      <c r="B1420" s="85" t="s">
        <v>2847</v>
      </c>
      <c r="C1420" s="109">
        <v>0</v>
      </c>
      <c r="D1420" s="109">
        <v>0</v>
      </c>
      <c r="E1420" s="109">
        <v>0</v>
      </c>
      <c r="F1420" s="109">
        <v>0</v>
      </c>
      <c r="G1420" s="109">
        <v>0</v>
      </c>
      <c r="H1420" s="109">
        <v>0</v>
      </c>
      <c r="I1420" s="109">
        <v>0</v>
      </c>
      <c r="J1420" s="109">
        <v>4</v>
      </c>
      <c r="K1420" s="86">
        <v>4</v>
      </c>
      <c r="L1420" s="87"/>
    </row>
    <row r="1421" spans="2:12" s="88" customFormat="1" ht="18.75" customHeight="1" x14ac:dyDescent="0.2">
      <c r="B1421" s="85" t="s">
        <v>2776</v>
      </c>
      <c r="C1421" s="109">
        <v>0</v>
      </c>
      <c r="D1421" s="109">
        <v>0</v>
      </c>
      <c r="E1421" s="109">
        <v>0</v>
      </c>
      <c r="F1421" s="109">
        <v>0</v>
      </c>
      <c r="G1421" s="109">
        <v>0</v>
      </c>
      <c r="H1421" s="109">
        <v>0</v>
      </c>
      <c r="I1421" s="109">
        <v>0</v>
      </c>
      <c r="J1421" s="109">
        <v>4</v>
      </c>
      <c r="K1421" s="86">
        <v>4</v>
      </c>
      <c r="L1421" s="87"/>
    </row>
    <row r="1422" spans="2:12" s="88" customFormat="1" ht="18.75" customHeight="1" x14ac:dyDescent="0.2">
      <c r="B1422" s="85" t="s">
        <v>2313</v>
      </c>
      <c r="C1422" s="109">
        <v>0</v>
      </c>
      <c r="D1422" s="109">
        <v>0</v>
      </c>
      <c r="E1422" s="109">
        <v>0</v>
      </c>
      <c r="F1422" s="109">
        <v>0</v>
      </c>
      <c r="G1422" s="109">
        <v>4</v>
      </c>
      <c r="H1422" s="109">
        <v>0</v>
      </c>
      <c r="I1422" s="109">
        <v>0</v>
      </c>
      <c r="J1422" s="109">
        <v>0</v>
      </c>
      <c r="K1422" s="86">
        <v>4</v>
      </c>
      <c r="L1422" s="87"/>
    </row>
    <row r="1423" spans="2:12" s="88" customFormat="1" ht="18.75" customHeight="1" x14ac:dyDescent="0.2">
      <c r="B1423" s="85" t="s">
        <v>2317</v>
      </c>
      <c r="C1423" s="109">
        <v>0</v>
      </c>
      <c r="D1423" s="109">
        <v>0</v>
      </c>
      <c r="E1423" s="109">
        <v>0</v>
      </c>
      <c r="F1423" s="109">
        <v>0</v>
      </c>
      <c r="G1423" s="109">
        <v>0</v>
      </c>
      <c r="H1423" s="109">
        <v>0</v>
      </c>
      <c r="I1423" s="109">
        <v>4</v>
      </c>
      <c r="J1423" s="109">
        <v>0</v>
      </c>
      <c r="K1423" s="86">
        <v>4</v>
      </c>
      <c r="L1423" s="87"/>
    </row>
    <row r="1424" spans="2:12" s="88" customFormat="1" ht="18.75" customHeight="1" x14ac:dyDescent="0.2">
      <c r="B1424" s="85" t="s">
        <v>2125</v>
      </c>
      <c r="C1424" s="109">
        <v>0</v>
      </c>
      <c r="D1424" s="109">
        <v>0</v>
      </c>
      <c r="E1424" s="109">
        <v>0</v>
      </c>
      <c r="F1424" s="109">
        <v>0</v>
      </c>
      <c r="G1424" s="109">
        <v>4</v>
      </c>
      <c r="H1424" s="109">
        <v>0</v>
      </c>
      <c r="I1424" s="109">
        <v>0</v>
      </c>
      <c r="J1424" s="109">
        <v>0</v>
      </c>
      <c r="K1424" s="86">
        <v>4</v>
      </c>
      <c r="L1424" s="87"/>
    </row>
    <row r="1425" spans="2:12" s="88" customFormat="1" ht="18.75" customHeight="1" x14ac:dyDescent="0.2">
      <c r="B1425" s="85" t="s">
        <v>2316</v>
      </c>
      <c r="C1425" s="109">
        <v>4</v>
      </c>
      <c r="D1425" s="109">
        <v>0</v>
      </c>
      <c r="E1425" s="109">
        <v>0</v>
      </c>
      <c r="F1425" s="109">
        <v>0</v>
      </c>
      <c r="G1425" s="109">
        <v>0</v>
      </c>
      <c r="H1425" s="109">
        <v>0</v>
      </c>
      <c r="I1425" s="109">
        <v>0</v>
      </c>
      <c r="J1425" s="109">
        <v>0</v>
      </c>
      <c r="K1425" s="86">
        <v>4</v>
      </c>
      <c r="L1425" s="87"/>
    </row>
    <row r="1426" spans="2:12" s="88" customFormat="1" ht="18.75" customHeight="1" x14ac:dyDescent="0.2">
      <c r="B1426" s="85" t="s">
        <v>2416</v>
      </c>
      <c r="C1426" s="109">
        <v>0</v>
      </c>
      <c r="D1426" s="109">
        <v>0</v>
      </c>
      <c r="E1426" s="109">
        <v>0</v>
      </c>
      <c r="F1426" s="109">
        <v>0</v>
      </c>
      <c r="G1426" s="109">
        <v>0</v>
      </c>
      <c r="H1426" s="109">
        <v>0</v>
      </c>
      <c r="I1426" s="109">
        <v>2</v>
      </c>
      <c r="J1426" s="109">
        <v>2</v>
      </c>
      <c r="K1426" s="86">
        <v>4</v>
      </c>
      <c r="L1426" s="87"/>
    </row>
    <row r="1427" spans="2:12" s="88" customFormat="1" ht="18.75" customHeight="1" x14ac:dyDescent="0.2">
      <c r="B1427" s="85" t="s">
        <v>2418</v>
      </c>
      <c r="C1427" s="109">
        <v>0</v>
      </c>
      <c r="D1427" s="109">
        <v>0</v>
      </c>
      <c r="E1427" s="109">
        <v>0</v>
      </c>
      <c r="F1427" s="109">
        <v>0</v>
      </c>
      <c r="G1427" s="109">
        <v>0</v>
      </c>
      <c r="H1427" s="109">
        <v>0</v>
      </c>
      <c r="I1427" s="109">
        <v>0</v>
      </c>
      <c r="J1427" s="109">
        <v>4</v>
      </c>
      <c r="K1427" s="86">
        <v>4</v>
      </c>
      <c r="L1427" s="87"/>
    </row>
    <row r="1428" spans="2:12" s="88" customFormat="1" ht="18.75" customHeight="1" x14ac:dyDescent="0.2">
      <c r="B1428" s="85" t="s">
        <v>2124</v>
      </c>
      <c r="C1428" s="109">
        <v>0</v>
      </c>
      <c r="D1428" s="109">
        <v>0</v>
      </c>
      <c r="E1428" s="109">
        <v>0</v>
      </c>
      <c r="F1428" s="109">
        <v>0</v>
      </c>
      <c r="G1428" s="109">
        <v>0</v>
      </c>
      <c r="H1428" s="109">
        <v>4</v>
      </c>
      <c r="I1428" s="109">
        <v>0</v>
      </c>
      <c r="J1428" s="109">
        <v>0</v>
      </c>
      <c r="K1428" s="86">
        <v>4</v>
      </c>
      <c r="L1428" s="87"/>
    </row>
    <row r="1429" spans="2:12" s="88" customFormat="1" ht="18.75" customHeight="1" x14ac:dyDescent="0.2">
      <c r="B1429" s="85" t="s">
        <v>2306</v>
      </c>
      <c r="C1429" s="109">
        <v>0</v>
      </c>
      <c r="D1429" s="109">
        <v>0</v>
      </c>
      <c r="E1429" s="109">
        <v>0</v>
      </c>
      <c r="F1429" s="109">
        <v>0</v>
      </c>
      <c r="G1429" s="109">
        <v>4</v>
      </c>
      <c r="H1429" s="109">
        <v>0</v>
      </c>
      <c r="I1429" s="109">
        <v>0</v>
      </c>
      <c r="J1429" s="109">
        <v>0</v>
      </c>
      <c r="K1429" s="86">
        <v>4</v>
      </c>
      <c r="L1429" s="87"/>
    </row>
    <row r="1430" spans="2:12" s="88" customFormat="1" ht="18.75" customHeight="1" x14ac:dyDescent="0.2">
      <c r="B1430" s="85" t="s">
        <v>2312</v>
      </c>
      <c r="C1430" s="109">
        <v>2</v>
      </c>
      <c r="D1430" s="109">
        <v>2</v>
      </c>
      <c r="E1430" s="109">
        <v>0</v>
      </c>
      <c r="F1430" s="109">
        <v>0</v>
      </c>
      <c r="G1430" s="109">
        <v>0</v>
      </c>
      <c r="H1430" s="109">
        <v>0</v>
      </c>
      <c r="I1430" s="109">
        <v>0</v>
      </c>
      <c r="J1430" s="109">
        <v>0</v>
      </c>
      <c r="K1430" s="86">
        <v>4</v>
      </c>
      <c r="L1430" s="87"/>
    </row>
    <row r="1431" spans="2:12" s="88" customFormat="1" ht="18.75" customHeight="1" x14ac:dyDescent="0.2">
      <c r="B1431" s="85" t="s">
        <v>2314</v>
      </c>
      <c r="C1431" s="109">
        <v>0</v>
      </c>
      <c r="D1431" s="109">
        <v>0</v>
      </c>
      <c r="E1431" s="109">
        <v>0</v>
      </c>
      <c r="F1431" s="109">
        <v>0</v>
      </c>
      <c r="G1431" s="109">
        <v>4</v>
      </c>
      <c r="H1431" s="109">
        <v>0</v>
      </c>
      <c r="I1431" s="109">
        <v>0</v>
      </c>
      <c r="J1431" s="109">
        <v>0</v>
      </c>
      <c r="K1431" s="86">
        <v>4</v>
      </c>
      <c r="L1431" s="87"/>
    </row>
    <row r="1432" spans="2:12" s="88" customFormat="1" ht="18.75" customHeight="1" x14ac:dyDescent="0.2">
      <c r="B1432" s="85" t="s">
        <v>2356</v>
      </c>
      <c r="C1432" s="109">
        <v>0</v>
      </c>
      <c r="D1432" s="109">
        <v>0</v>
      </c>
      <c r="E1432" s="109">
        <v>0</v>
      </c>
      <c r="F1432" s="109">
        <v>0</v>
      </c>
      <c r="G1432" s="109">
        <v>0</v>
      </c>
      <c r="H1432" s="109">
        <v>0</v>
      </c>
      <c r="I1432" s="109">
        <v>1</v>
      </c>
      <c r="J1432" s="109">
        <v>3</v>
      </c>
      <c r="K1432" s="86">
        <v>4</v>
      </c>
      <c r="L1432" s="87"/>
    </row>
    <row r="1433" spans="2:12" s="88" customFormat="1" ht="18.75" customHeight="1" x14ac:dyDescent="0.2">
      <c r="B1433" s="85" t="s">
        <v>2327</v>
      </c>
      <c r="C1433" s="109">
        <v>0</v>
      </c>
      <c r="D1433" s="109">
        <v>0</v>
      </c>
      <c r="E1433" s="109">
        <v>0</v>
      </c>
      <c r="F1433" s="109">
        <v>0</v>
      </c>
      <c r="G1433" s="109">
        <v>0</v>
      </c>
      <c r="H1433" s="109">
        <v>0</v>
      </c>
      <c r="I1433" s="109">
        <v>0</v>
      </c>
      <c r="J1433" s="109">
        <v>3</v>
      </c>
      <c r="K1433" s="86">
        <v>3</v>
      </c>
      <c r="L1433" s="87"/>
    </row>
    <row r="1434" spans="2:12" s="88" customFormat="1" ht="18.75" customHeight="1" x14ac:dyDescent="0.2">
      <c r="B1434" s="85" t="s">
        <v>2323</v>
      </c>
      <c r="C1434" s="109">
        <v>0</v>
      </c>
      <c r="D1434" s="109">
        <v>3</v>
      </c>
      <c r="E1434" s="109">
        <v>0</v>
      </c>
      <c r="F1434" s="109">
        <v>0</v>
      </c>
      <c r="G1434" s="109">
        <v>0</v>
      </c>
      <c r="H1434" s="109">
        <v>0</v>
      </c>
      <c r="I1434" s="109">
        <v>0</v>
      </c>
      <c r="J1434" s="109">
        <v>0</v>
      </c>
      <c r="K1434" s="86">
        <v>3</v>
      </c>
      <c r="L1434" s="87"/>
    </row>
    <row r="1435" spans="2:12" s="88" customFormat="1" ht="18.75" customHeight="1" x14ac:dyDescent="0.2">
      <c r="B1435" s="85" t="s">
        <v>3055</v>
      </c>
      <c r="C1435" s="109">
        <v>0</v>
      </c>
      <c r="D1435" s="109">
        <v>0</v>
      </c>
      <c r="E1435" s="109">
        <v>0</v>
      </c>
      <c r="F1435" s="109">
        <v>0</v>
      </c>
      <c r="G1435" s="109">
        <v>0</v>
      </c>
      <c r="H1435" s="109">
        <v>0</v>
      </c>
      <c r="I1435" s="109">
        <v>0</v>
      </c>
      <c r="J1435" s="109">
        <v>3</v>
      </c>
      <c r="K1435" s="86">
        <v>3</v>
      </c>
      <c r="L1435" s="87"/>
    </row>
    <row r="1436" spans="2:12" s="88" customFormat="1" ht="18.75" customHeight="1" x14ac:dyDescent="0.2">
      <c r="B1436" s="85" t="s">
        <v>2320</v>
      </c>
      <c r="C1436" s="109">
        <v>0</v>
      </c>
      <c r="D1436" s="109">
        <v>0</v>
      </c>
      <c r="E1436" s="109">
        <v>0</v>
      </c>
      <c r="F1436" s="109">
        <v>3</v>
      </c>
      <c r="G1436" s="109">
        <v>0</v>
      </c>
      <c r="H1436" s="109">
        <v>0</v>
      </c>
      <c r="I1436" s="109">
        <v>0</v>
      </c>
      <c r="J1436" s="109">
        <v>0</v>
      </c>
      <c r="K1436" s="86">
        <v>3</v>
      </c>
      <c r="L1436" s="87"/>
    </row>
    <row r="1437" spans="2:12" s="88" customFormat="1" ht="18.75" customHeight="1" x14ac:dyDescent="0.2">
      <c r="B1437" s="85" t="s">
        <v>2325</v>
      </c>
      <c r="C1437" s="109">
        <v>0</v>
      </c>
      <c r="D1437" s="109">
        <v>0</v>
      </c>
      <c r="E1437" s="109">
        <v>1</v>
      </c>
      <c r="F1437" s="109">
        <v>0</v>
      </c>
      <c r="G1437" s="109">
        <v>2</v>
      </c>
      <c r="H1437" s="109">
        <v>0</v>
      </c>
      <c r="I1437" s="109">
        <v>0</v>
      </c>
      <c r="J1437" s="109">
        <v>0</v>
      </c>
      <c r="K1437" s="86">
        <v>3</v>
      </c>
      <c r="L1437" s="87"/>
    </row>
    <row r="1438" spans="2:12" s="88" customFormat="1" ht="18.75" customHeight="1" x14ac:dyDescent="0.2">
      <c r="B1438" s="85" t="s">
        <v>3061</v>
      </c>
      <c r="C1438" s="109">
        <v>0</v>
      </c>
      <c r="D1438" s="109">
        <v>0</v>
      </c>
      <c r="E1438" s="109">
        <v>0</v>
      </c>
      <c r="F1438" s="109">
        <v>0</v>
      </c>
      <c r="G1438" s="109">
        <v>0</v>
      </c>
      <c r="H1438" s="109">
        <v>0</v>
      </c>
      <c r="I1438" s="109">
        <v>0</v>
      </c>
      <c r="J1438" s="109">
        <v>3</v>
      </c>
      <c r="K1438" s="86">
        <v>3</v>
      </c>
      <c r="L1438" s="87"/>
    </row>
    <row r="1439" spans="2:12" s="88" customFormat="1" ht="18.75" customHeight="1" x14ac:dyDescent="0.2">
      <c r="B1439" s="85" t="s">
        <v>2321</v>
      </c>
      <c r="C1439" s="109">
        <v>0</v>
      </c>
      <c r="D1439" s="109">
        <v>0</v>
      </c>
      <c r="E1439" s="109">
        <v>0</v>
      </c>
      <c r="F1439" s="109">
        <v>0</v>
      </c>
      <c r="G1439" s="109">
        <v>0</v>
      </c>
      <c r="H1439" s="109">
        <v>0</v>
      </c>
      <c r="I1439" s="109">
        <v>3</v>
      </c>
      <c r="J1439" s="109">
        <v>0</v>
      </c>
      <c r="K1439" s="86">
        <v>3</v>
      </c>
      <c r="L1439" s="87"/>
    </row>
    <row r="1440" spans="2:12" s="88" customFormat="1" ht="18.75" customHeight="1" x14ac:dyDescent="0.2">
      <c r="B1440" s="85" t="s">
        <v>3171</v>
      </c>
      <c r="C1440" s="109">
        <v>0</v>
      </c>
      <c r="D1440" s="109">
        <v>0</v>
      </c>
      <c r="E1440" s="109">
        <v>0</v>
      </c>
      <c r="F1440" s="109">
        <v>0</v>
      </c>
      <c r="G1440" s="109">
        <v>0</v>
      </c>
      <c r="H1440" s="109">
        <v>0</v>
      </c>
      <c r="I1440" s="109">
        <v>0</v>
      </c>
      <c r="J1440" s="109">
        <v>3</v>
      </c>
      <c r="K1440" s="86">
        <v>3</v>
      </c>
      <c r="L1440" s="87"/>
    </row>
    <row r="1441" spans="2:12" s="88" customFormat="1" ht="18.75" customHeight="1" x14ac:dyDescent="0.2">
      <c r="B1441" s="85" t="s">
        <v>3034</v>
      </c>
      <c r="C1441" s="109">
        <v>0</v>
      </c>
      <c r="D1441" s="109">
        <v>0</v>
      </c>
      <c r="E1441" s="109">
        <v>0</v>
      </c>
      <c r="F1441" s="109">
        <v>0</v>
      </c>
      <c r="G1441" s="109">
        <v>0</v>
      </c>
      <c r="H1441" s="109">
        <v>0</v>
      </c>
      <c r="I1441" s="109">
        <v>0</v>
      </c>
      <c r="J1441" s="109">
        <v>3</v>
      </c>
      <c r="K1441" s="86">
        <v>3</v>
      </c>
      <c r="L1441" s="87"/>
    </row>
    <row r="1442" spans="2:12" s="88" customFormat="1" ht="18.75" customHeight="1" x14ac:dyDescent="0.2">
      <c r="B1442" s="85" t="s">
        <v>1788</v>
      </c>
      <c r="C1442" s="109">
        <v>0</v>
      </c>
      <c r="D1442" s="109">
        <v>0</v>
      </c>
      <c r="E1442" s="109">
        <v>0</v>
      </c>
      <c r="F1442" s="109">
        <v>0</v>
      </c>
      <c r="G1442" s="109">
        <v>0</v>
      </c>
      <c r="H1442" s="109">
        <v>0</v>
      </c>
      <c r="I1442" s="109">
        <v>3</v>
      </c>
      <c r="J1442" s="109">
        <v>0</v>
      </c>
      <c r="K1442" s="86">
        <v>3</v>
      </c>
      <c r="L1442" s="87"/>
    </row>
    <row r="1443" spans="2:12" s="88" customFormat="1" ht="18.75" customHeight="1" x14ac:dyDescent="0.2">
      <c r="B1443" s="85" t="s">
        <v>2046</v>
      </c>
      <c r="C1443" s="109">
        <v>0</v>
      </c>
      <c r="D1443" s="109">
        <v>0</v>
      </c>
      <c r="E1443" s="109">
        <v>0</v>
      </c>
      <c r="F1443" s="109">
        <v>0</v>
      </c>
      <c r="G1443" s="109">
        <v>0</v>
      </c>
      <c r="H1443" s="109">
        <v>0</v>
      </c>
      <c r="I1443" s="109">
        <v>0</v>
      </c>
      <c r="J1443" s="109">
        <v>3</v>
      </c>
      <c r="K1443" s="86">
        <v>3</v>
      </c>
      <c r="L1443" s="87"/>
    </row>
    <row r="1444" spans="2:12" s="88" customFormat="1" ht="18.75" customHeight="1" x14ac:dyDescent="0.2">
      <c r="B1444" s="85" t="s">
        <v>2133</v>
      </c>
      <c r="C1444" s="109">
        <v>2</v>
      </c>
      <c r="D1444" s="109">
        <v>0</v>
      </c>
      <c r="E1444" s="109">
        <v>0</v>
      </c>
      <c r="F1444" s="109">
        <v>0</v>
      </c>
      <c r="G1444" s="109">
        <v>0</v>
      </c>
      <c r="H1444" s="109">
        <v>0</v>
      </c>
      <c r="I1444" s="109">
        <v>1</v>
      </c>
      <c r="J1444" s="109">
        <v>0</v>
      </c>
      <c r="K1444" s="86">
        <v>3</v>
      </c>
      <c r="L1444" s="87"/>
    </row>
    <row r="1445" spans="2:12" s="88" customFormat="1" ht="18.75" customHeight="1" x14ac:dyDescent="0.2">
      <c r="B1445" s="85" t="s">
        <v>2328</v>
      </c>
      <c r="C1445" s="109">
        <v>0</v>
      </c>
      <c r="D1445" s="109">
        <v>0</v>
      </c>
      <c r="E1445" s="109">
        <v>0</v>
      </c>
      <c r="F1445" s="109">
        <v>0</v>
      </c>
      <c r="G1445" s="109">
        <v>3</v>
      </c>
      <c r="H1445" s="109">
        <v>0</v>
      </c>
      <c r="I1445" s="109">
        <v>0</v>
      </c>
      <c r="J1445" s="109">
        <v>0</v>
      </c>
      <c r="K1445" s="86">
        <v>3</v>
      </c>
      <c r="L1445" s="87"/>
    </row>
    <row r="1446" spans="2:12" s="88" customFormat="1" ht="18.75" customHeight="1" x14ac:dyDescent="0.2">
      <c r="B1446" s="85" t="s">
        <v>2322</v>
      </c>
      <c r="C1446" s="109">
        <v>0</v>
      </c>
      <c r="D1446" s="109">
        <v>0</v>
      </c>
      <c r="E1446" s="109">
        <v>0</v>
      </c>
      <c r="F1446" s="109">
        <v>0</v>
      </c>
      <c r="G1446" s="109">
        <v>0</v>
      </c>
      <c r="H1446" s="109">
        <v>3</v>
      </c>
      <c r="I1446" s="109">
        <v>0</v>
      </c>
      <c r="J1446" s="109">
        <v>0</v>
      </c>
      <c r="K1446" s="86">
        <v>3</v>
      </c>
      <c r="L1446" s="87"/>
    </row>
    <row r="1447" spans="2:12" s="88" customFormat="1" ht="18.75" customHeight="1" x14ac:dyDescent="0.2">
      <c r="B1447" s="85" t="s">
        <v>2329</v>
      </c>
      <c r="C1447" s="109">
        <v>0</v>
      </c>
      <c r="D1447" s="109">
        <v>0</v>
      </c>
      <c r="E1447" s="109">
        <v>0</v>
      </c>
      <c r="F1447" s="109">
        <v>0</v>
      </c>
      <c r="G1447" s="109">
        <v>0</v>
      </c>
      <c r="H1447" s="109">
        <v>0</v>
      </c>
      <c r="I1447" s="109">
        <v>3</v>
      </c>
      <c r="J1447" s="109">
        <v>0</v>
      </c>
      <c r="K1447" s="86">
        <v>3</v>
      </c>
      <c r="L1447" s="87"/>
    </row>
    <row r="1448" spans="2:12" s="88" customFormat="1" ht="18.75" customHeight="1" x14ac:dyDescent="0.2">
      <c r="B1448" s="85" t="s">
        <v>2334</v>
      </c>
      <c r="C1448" s="109">
        <v>3</v>
      </c>
      <c r="D1448" s="109">
        <v>0</v>
      </c>
      <c r="E1448" s="109">
        <v>0</v>
      </c>
      <c r="F1448" s="109">
        <v>0</v>
      </c>
      <c r="G1448" s="109">
        <v>0</v>
      </c>
      <c r="H1448" s="109">
        <v>0</v>
      </c>
      <c r="I1448" s="109">
        <v>0</v>
      </c>
      <c r="J1448" s="109">
        <v>0</v>
      </c>
      <c r="K1448" s="86">
        <v>3</v>
      </c>
      <c r="L1448" s="87"/>
    </row>
    <row r="1449" spans="2:12" s="88" customFormat="1" ht="18.75" customHeight="1" x14ac:dyDescent="0.2">
      <c r="B1449" s="85" t="s">
        <v>2330</v>
      </c>
      <c r="C1449" s="109">
        <v>0</v>
      </c>
      <c r="D1449" s="109">
        <v>0</v>
      </c>
      <c r="E1449" s="109">
        <v>0</v>
      </c>
      <c r="F1449" s="109">
        <v>0</v>
      </c>
      <c r="G1449" s="109">
        <v>0</v>
      </c>
      <c r="H1449" s="109">
        <v>2</v>
      </c>
      <c r="I1449" s="109">
        <v>0</v>
      </c>
      <c r="J1449" s="109">
        <v>1</v>
      </c>
      <c r="K1449" s="86">
        <v>3</v>
      </c>
      <c r="L1449" s="87"/>
    </row>
    <row r="1450" spans="2:12" s="88" customFormat="1" ht="18.75" customHeight="1" x14ac:dyDescent="0.2">
      <c r="B1450" s="85" t="s">
        <v>2050</v>
      </c>
      <c r="C1450" s="109">
        <v>0</v>
      </c>
      <c r="D1450" s="109">
        <v>3</v>
      </c>
      <c r="E1450" s="109">
        <v>0</v>
      </c>
      <c r="F1450" s="109">
        <v>0</v>
      </c>
      <c r="G1450" s="109">
        <v>0</v>
      </c>
      <c r="H1450" s="109">
        <v>0</v>
      </c>
      <c r="I1450" s="109">
        <v>0</v>
      </c>
      <c r="J1450" s="109">
        <v>0</v>
      </c>
      <c r="K1450" s="86">
        <v>3</v>
      </c>
      <c r="L1450" s="87"/>
    </row>
    <row r="1451" spans="2:12" s="88" customFormat="1" ht="18.75" customHeight="1" x14ac:dyDescent="0.2">
      <c r="B1451" s="85" t="s">
        <v>2337</v>
      </c>
      <c r="C1451" s="109">
        <v>0</v>
      </c>
      <c r="D1451" s="109">
        <v>0</v>
      </c>
      <c r="E1451" s="109">
        <v>0</v>
      </c>
      <c r="F1451" s="109">
        <v>0</v>
      </c>
      <c r="G1451" s="109">
        <v>0</v>
      </c>
      <c r="H1451" s="109">
        <v>0</v>
      </c>
      <c r="I1451" s="109">
        <v>0</v>
      </c>
      <c r="J1451" s="109">
        <v>3</v>
      </c>
      <c r="K1451" s="86">
        <v>3</v>
      </c>
      <c r="L1451" s="87"/>
    </row>
    <row r="1452" spans="2:12" s="88" customFormat="1" ht="18.75" customHeight="1" x14ac:dyDescent="0.2">
      <c r="B1452" s="85" t="s">
        <v>2732</v>
      </c>
      <c r="C1452" s="109">
        <v>0</v>
      </c>
      <c r="D1452" s="109">
        <v>0</v>
      </c>
      <c r="E1452" s="109">
        <v>0</v>
      </c>
      <c r="F1452" s="109">
        <v>0</v>
      </c>
      <c r="G1452" s="109">
        <v>0</v>
      </c>
      <c r="H1452" s="109">
        <v>0</v>
      </c>
      <c r="I1452" s="109">
        <v>0</v>
      </c>
      <c r="J1452" s="109">
        <v>3</v>
      </c>
      <c r="K1452" s="86">
        <v>3</v>
      </c>
      <c r="L1452" s="87"/>
    </row>
    <row r="1453" spans="2:12" s="88" customFormat="1" ht="18.75" customHeight="1" x14ac:dyDescent="0.2">
      <c r="B1453" s="85" t="s">
        <v>2333</v>
      </c>
      <c r="C1453" s="109">
        <v>0</v>
      </c>
      <c r="D1453" s="109">
        <v>0</v>
      </c>
      <c r="E1453" s="109">
        <v>0</v>
      </c>
      <c r="F1453" s="109">
        <v>0</v>
      </c>
      <c r="G1453" s="109">
        <v>3</v>
      </c>
      <c r="H1453" s="109">
        <v>0</v>
      </c>
      <c r="I1453" s="109">
        <v>0</v>
      </c>
      <c r="J1453" s="109">
        <v>0</v>
      </c>
      <c r="K1453" s="86">
        <v>3</v>
      </c>
      <c r="L1453" s="87"/>
    </row>
    <row r="1454" spans="2:12" s="88" customFormat="1" ht="18.75" customHeight="1" x14ac:dyDescent="0.2">
      <c r="B1454" s="85" t="s">
        <v>1126</v>
      </c>
      <c r="C1454" s="109">
        <v>0</v>
      </c>
      <c r="D1454" s="109">
        <v>0</v>
      </c>
      <c r="E1454" s="109">
        <v>0</v>
      </c>
      <c r="F1454" s="109">
        <v>3</v>
      </c>
      <c r="G1454" s="109">
        <v>0</v>
      </c>
      <c r="H1454" s="109">
        <v>0</v>
      </c>
      <c r="I1454" s="109">
        <v>0</v>
      </c>
      <c r="J1454" s="109">
        <v>0</v>
      </c>
      <c r="K1454" s="86">
        <v>3</v>
      </c>
      <c r="L1454" s="87"/>
    </row>
    <row r="1455" spans="2:12" s="88" customFormat="1" ht="18.75" customHeight="1" x14ac:dyDescent="0.2">
      <c r="B1455" s="85" t="s">
        <v>1403</v>
      </c>
      <c r="C1455" s="109">
        <v>0</v>
      </c>
      <c r="D1455" s="109">
        <v>0</v>
      </c>
      <c r="E1455" s="109">
        <v>0</v>
      </c>
      <c r="F1455" s="109">
        <v>0</v>
      </c>
      <c r="G1455" s="109">
        <v>0</v>
      </c>
      <c r="H1455" s="109">
        <v>1</v>
      </c>
      <c r="I1455" s="109">
        <v>2</v>
      </c>
      <c r="J1455" s="109">
        <v>0</v>
      </c>
      <c r="K1455" s="86">
        <v>3</v>
      </c>
      <c r="L1455" s="87"/>
    </row>
    <row r="1456" spans="2:12" s="88" customFormat="1" ht="18.75" customHeight="1" x14ac:dyDescent="0.2">
      <c r="B1456" s="85" t="s">
        <v>2341</v>
      </c>
      <c r="C1456" s="109">
        <v>3</v>
      </c>
      <c r="D1456" s="109">
        <v>0</v>
      </c>
      <c r="E1456" s="109">
        <v>0</v>
      </c>
      <c r="F1456" s="109">
        <v>0</v>
      </c>
      <c r="G1456" s="109">
        <v>0</v>
      </c>
      <c r="H1456" s="109">
        <v>0</v>
      </c>
      <c r="I1456" s="109">
        <v>0</v>
      </c>
      <c r="J1456" s="109">
        <v>0</v>
      </c>
      <c r="K1456" s="86">
        <v>3</v>
      </c>
      <c r="L1456" s="87"/>
    </row>
    <row r="1457" spans="2:12" s="88" customFormat="1" ht="18.75" customHeight="1" x14ac:dyDescent="0.2">
      <c r="B1457" s="85" t="s">
        <v>2581</v>
      </c>
      <c r="C1457" s="109">
        <v>0</v>
      </c>
      <c r="D1457" s="109">
        <v>0</v>
      </c>
      <c r="E1457" s="109">
        <v>0</v>
      </c>
      <c r="F1457" s="109">
        <v>0</v>
      </c>
      <c r="G1457" s="109">
        <v>0</v>
      </c>
      <c r="H1457" s="109">
        <v>0</v>
      </c>
      <c r="I1457" s="109">
        <v>0</v>
      </c>
      <c r="J1457" s="109">
        <v>3</v>
      </c>
      <c r="K1457" s="86">
        <v>3</v>
      </c>
      <c r="L1457" s="87"/>
    </row>
    <row r="1458" spans="2:12" s="88" customFormat="1" ht="18.75" customHeight="1" x14ac:dyDescent="0.2">
      <c r="B1458" s="85" t="s">
        <v>2095</v>
      </c>
      <c r="C1458" s="109">
        <v>0</v>
      </c>
      <c r="D1458" s="109">
        <v>3</v>
      </c>
      <c r="E1458" s="109">
        <v>0</v>
      </c>
      <c r="F1458" s="109">
        <v>0</v>
      </c>
      <c r="G1458" s="109">
        <v>0</v>
      </c>
      <c r="H1458" s="109">
        <v>0</v>
      </c>
      <c r="I1458" s="109">
        <v>0</v>
      </c>
      <c r="J1458" s="109">
        <v>0</v>
      </c>
      <c r="K1458" s="86">
        <v>3</v>
      </c>
      <c r="L1458" s="87"/>
    </row>
    <row r="1459" spans="2:12" s="88" customFormat="1" ht="18.75" customHeight="1" x14ac:dyDescent="0.2">
      <c r="B1459" s="85" t="s">
        <v>2340</v>
      </c>
      <c r="C1459" s="109">
        <v>0</v>
      </c>
      <c r="D1459" s="109">
        <v>0</v>
      </c>
      <c r="E1459" s="109">
        <v>3</v>
      </c>
      <c r="F1459" s="109">
        <v>0</v>
      </c>
      <c r="G1459" s="109">
        <v>0</v>
      </c>
      <c r="H1459" s="109">
        <v>0</v>
      </c>
      <c r="I1459" s="109">
        <v>0</v>
      </c>
      <c r="J1459" s="109">
        <v>0</v>
      </c>
      <c r="K1459" s="86">
        <v>3</v>
      </c>
      <c r="L1459" s="87"/>
    </row>
    <row r="1460" spans="2:12" s="88" customFormat="1" ht="18.75" customHeight="1" x14ac:dyDescent="0.2">
      <c r="B1460" s="85" t="s">
        <v>1804</v>
      </c>
      <c r="C1460" s="109">
        <v>0</v>
      </c>
      <c r="D1460" s="109">
        <v>0</v>
      </c>
      <c r="E1460" s="109">
        <v>0</v>
      </c>
      <c r="F1460" s="109">
        <v>0</v>
      </c>
      <c r="G1460" s="109">
        <v>0</v>
      </c>
      <c r="H1460" s="109">
        <v>0</v>
      </c>
      <c r="I1460" s="109">
        <v>3</v>
      </c>
      <c r="J1460" s="109">
        <v>0</v>
      </c>
      <c r="K1460" s="86">
        <v>3</v>
      </c>
      <c r="L1460" s="87"/>
    </row>
    <row r="1461" spans="2:12" s="88" customFormat="1" ht="18.75" customHeight="1" x14ac:dyDescent="0.2">
      <c r="B1461" s="85" t="s">
        <v>3264</v>
      </c>
      <c r="C1461" s="109">
        <v>0</v>
      </c>
      <c r="D1461" s="109">
        <v>0</v>
      </c>
      <c r="E1461" s="109">
        <v>0</v>
      </c>
      <c r="F1461" s="109">
        <v>0</v>
      </c>
      <c r="G1461" s="109">
        <v>0</v>
      </c>
      <c r="H1461" s="109">
        <v>0</v>
      </c>
      <c r="I1461" s="109">
        <v>0</v>
      </c>
      <c r="J1461" s="109">
        <v>3</v>
      </c>
      <c r="K1461" s="86">
        <v>3</v>
      </c>
      <c r="L1461" s="87"/>
    </row>
    <row r="1462" spans="2:12" s="88" customFormat="1" ht="18.75" customHeight="1" x14ac:dyDescent="0.2">
      <c r="B1462" s="85" t="s">
        <v>1773</v>
      </c>
      <c r="C1462" s="109">
        <v>0</v>
      </c>
      <c r="D1462" s="109">
        <v>0</v>
      </c>
      <c r="E1462" s="109">
        <v>0</v>
      </c>
      <c r="F1462" s="109">
        <v>0</v>
      </c>
      <c r="G1462" s="109">
        <v>3</v>
      </c>
      <c r="H1462" s="109">
        <v>0</v>
      </c>
      <c r="I1462" s="109">
        <v>0</v>
      </c>
      <c r="J1462" s="109">
        <v>0</v>
      </c>
      <c r="K1462" s="86">
        <v>3</v>
      </c>
      <c r="L1462" s="87"/>
    </row>
    <row r="1463" spans="2:12" s="88" customFormat="1" ht="18.75" customHeight="1" x14ac:dyDescent="0.2">
      <c r="B1463" s="85" t="s">
        <v>3074</v>
      </c>
      <c r="C1463" s="109">
        <v>0</v>
      </c>
      <c r="D1463" s="109">
        <v>0</v>
      </c>
      <c r="E1463" s="109">
        <v>0</v>
      </c>
      <c r="F1463" s="109">
        <v>0</v>
      </c>
      <c r="G1463" s="109">
        <v>0</v>
      </c>
      <c r="H1463" s="109">
        <v>0</v>
      </c>
      <c r="I1463" s="109">
        <v>0</v>
      </c>
      <c r="J1463" s="109">
        <v>3</v>
      </c>
      <c r="K1463" s="86">
        <v>3</v>
      </c>
      <c r="L1463" s="87"/>
    </row>
    <row r="1464" spans="2:12" s="88" customFormat="1" ht="18.75" customHeight="1" x14ac:dyDescent="0.2">
      <c r="B1464" s="85" t="s">
        <v>1385</v>
      </c>
      <c r="C1464" s="109">
        <v>0</v>
      </c>
      <c r="D1464" s="109">
        <v>2</v>
      </c>
      <c r="E1464" s="109">
        <v>0</v>
      </c>
      <c r="F1464" s="109">
        <v>0</v>
      </c>
      <c r="G1464" s="109">
        <v>0</v>
      </c>
      <c r="H1464" s="109">
        <v>0</v>
      </c>
      <c r="I1464" s="109">
        <v>0</v>
      </c>
      <c r="J1464" s="109">
        <v>1</v>
      </c>
      <c r="K1464" s="86">
        <v>3</v>
      </c>
      <c r="L1464" s="87"/>
    </row>
    <row r="1465" spans="2:12" s="88" customFormat="1" ht="18.75" customHeight="1" x14ac:dyDescent="0.2">
      <c r="B1465" s="85" t="s">
        <v>2035</v>
      </c>
      <c r="C1465" s="109">
        <v>0</v>
      </c>
      <c r="D1465" s="109">
        <v>0</v>
      </c>
      <c r="E1465" s="109">
        <v>0</v>
      </c>
      <c r="F1465" s="109">
        <v>0</v>
      </c>
      <c r="G1465" s="109">
        <v>3</v>
      </c>
      <c r="H1465" s="109">
        <v>0</v>
      </c>
      <c r="I1465" s="109">
        <v>0</v>
      </c>
      <c r="J1465" s="109">
        <v>0</v>
      </c>
      <c r="K1465" s="86">
        <v>3</v>
      </c>
      <c r="L1465" s="87"/>
    </row>
    <row r="1466" spans="2:12" s="88" customFormat="1" ht="18.75" customHeight="1" x14ac:dyDescent="0.2">
      <c r="B1466" s="85" t="s">
        <v>1643</v>
      </c>
      <c r="C1466" s="109">
        <v>0</v>
      </c>
      <c r="D1466" s="109">
        <v>0</v>
      </c>
      <c r="E1466" s="109">
        <v>0</v>
      </c>
      <c r="F1466" s="109">
        <v>0</v>
      </c>
      <c r="G1466" s="109">
        <v>0</v>
      </c>
      <c r="H1466" s="109">
        <v>0</v>
      </c>
      <c r="I1466" s="109">
        <v>0</v>
      </c>
      <c r="J1466" s="109">
        <v>3</v>
      </c>
      <c r="K1466" s="86">
        <v>3</v>
      </c>
      <c r="L1466" s="87"/>
    </row>
    <row r="1467" spans="2:12" s="88" customFormat="1" ht="18.75" customHeight="1" x14ac:dyDescent="0.2">
      <c r="B1467" s="85" t="s">
        <v>3265</v>
      </c>
      <c r="C1467" s="109">
        <v>0</v>
      </c>
      <c r="D1467" s="109">
        <v>0</v>
      </c>
      <c r="E1467" s="109">
        <v>0</v>
      </c>
      <c r="F1467" s="109">
        <v>0</v>
      </c>
      <c r="G1467" s="109">
        <v>0</v>
      </c>
      <c r="H1467" s="109">
        <v>0</v>
      </c>
      <c r="I1467" s="109">
        <v>0</v>
      </c>
      <c r="J1467" s="109">
        <v>3</v>
      </c>
      <c r="K1467" s="86">
        <v>3</v>
      </c>
      <c r="L1467" s="87"/>
    </row>
    <row r="1468" spans="2:12" s="88" customFormat="1" ht="18.75" customHeight="1" x14ac:dyDescent="0.2">
      <c r="B1468" s="85" t="s">
        <v>2344</v>
      </c>
      <c r="C1468" s="109">
        <v>0</v>
      </c>
      <c r="D1468" s="109">
        <v>3</v>
      </c>
      <c r="E1468" s="109">
        <v>0</v>
      </c>
      <c r="F1468" s="109">
        <v>0</v>
      </c>
      <c r="G1468" s="109">
        <v>0</v>
      </c>
      <c r="H1468" s="109">
        <v>0</v>
      </c>
      <c r="I1468" s="109">
        <v>0</v>
      </c>
      <c r="J1468" s="109">
        <v>0</v>
      </c>
      <c r="K1468" s="86">
        <v>3</v>
      </c>
      <c r="L1468" s="87"/>
    </row>
    <row r="1469" spans="2:12" s="88" customFormat="1" ht="18.75" customHeight="1" x14ac:dyDescent="0.2">
      <c r="B1469" s="85" t="s">
        <v>2351</v>
      </c>
      <c r="C1469" s="109">
        <v>0</v>
      </c>
      <c r="D1469" s="109">
        <v>0</v>
      </c>
      <c r="E1469" s="109">
        <v>0</v>
      </c>
      <c r="F1469" s="109">
        <v>3</v>
      </c>
      <c r="G1469" s="109">
        <v>0</v>
      </c>
      <c r="H1469" s="109">
        <v>0</v>
      </c>
      <c r="I1469" s="109">
        <v>0</v>
      </c>
      <c r="J1469" s="109">
        <v>0</v>
      </c>
      <c r="K1469" s="86">
        <v>3</v>
      </c>
      <c r="L1469" s="87"/>
    </row>
    <row r="1470" spans="2:12" s="88" customFormat="1" ht="18.75" customHeight="1" x14ac:dyDescent="0.2">
      <c r="B1470" s="85" t="s">
        <v>3266</v>
      </c>
      <c r="C1470" s="109">
        <v>0</v>
      </c>
      <c r="D1470" s="109">
        <v>0</v>
      </c>
      <c r="E1470" s="109">
        <v>0</v>
      </c>
      <c r="F1470" s="109">
        <v>0</v>
      </c>
      <c r="G1470" s="109">
        <v>0</v>
      </c>
      <c r="H1470" s="109">
        <v>0</v>
      </c>
      <c r="I1470" s="109">
        <v>0</v>
      </c>
      <c r="J1470" s="109">
        <v>3</v>
      </c>
      <c r="K1470" s="86">
        <v>3</v>
      </c>
      <c r="L1470" s="87"/>
    </row>
    <row r="1471" spans="2:12" s="88" customFormat="1" ht="18.75" customHeight="1" x14ac:dyDescent="0.2">
      <c r="B1471" s="85" t="s">
        <v>1161</v>
      </c>
      <c r="C1471" s="109">
        <v>0</v>
      </c>
      <c r="D1471" s="109">
        <v>0</v>
      </c>
      <c r="E1471" s="109">
        <v>0</v>
      </c>
      <c r="F1471" s="109">
        <v>0</v>
      </c>
      <c r="G1471" s="109">
        <v>3</v>
      </c>
      <c r="H1471" s="109">
        <v>0</v>
      </c>
      <c r="I1471" s="109">
        <v>0</v>
      </c>
      <c r="J1471" s="109">
        <v>0</v>
      </c>
      <c r="K1471" s="86">
        <v>3</v>
      </c>
      <c r="L1471" s="87"/>
    </row>
    <row r="1472" spans="2:12" s="88" customFormat="1" ht="18.75" customHeight="1" x14ac:dyDescent="0.2">
      <c r="B1472" s="85" t="s">
        <v>1758</v>
      </c>
      <c r="C1472" s="109">
        <v>0</v>
      </c>
      <c r="D1472" s="109">
        <v>0</v>
      </c>
      <c r="E1472" s="109">
        <v>0</v>
      </c>
      <c r="F1472" s="109">
        <v>0</v>
      </c>
      <c r="G1472" s="109">
        <v>0</v>
      </c>
      <c r="H1472" s="109">
        <v>0</v>
      </c>
      <c r="I1472" s="109">
        <v>0</v>
      </c>
      <c r="J1472" s="109">
        <v>3</v>
      </c>
      <c r="K1472" s="86">
        <v>3</v>
      </c>
      <c r="L1472" s="87"/>
    </row>
    <row r="1473" spans="2:12" s="88" customFormat="1" ht="18.75" customHeight="1" x14ac:dyDescent="0.2">
      <c r="B1473" s="85" t="s">
        <v>2352</v>
      </c>
      <c r="C1473" s="109">
        <v>0</v>
      </c>
      <c r="D1473" s="109">
        <v>0</v>
      </c>
      <c r="E1473" s="109">
        <v>3</v>
      </c>
      <c r="F1473" s="109">
        <v>0</v>
      </c>
      <c r="G1473" s="109">
        <v>0</v>
      </c>
      <c r="H1473" s="109">
        <v>0</v>
      </c>
      <c r="I1473" s="109">
        <v>0</v>
      </c>
      <c r="J1473" s="109">
        <v>0</v>
      </c>
      <c r="K1473" s="86">
        <v>3</v>
      </c>
      <c r="L1473" s="87"/>
    </row>
    <row r="1474" spans="2:12" s="88" customFormat="1" ht="18.75" customHeight="1" x14ac:dyDescent="0.2">
      <c r="B1474" s="85" t="s">
        <v>2458</v>
      </c>
      <c r="C1474" s="109">
        <v>0</v>
      </c>
      <c r="D1474" s="109">
        <v>0</v>
      </c>
      <c r="E1474" s="109">
        <v>0</v>
      </c>
      <c r="F1474" s="109">
        <v>0</v>
      </c>
      <c r="G1474" s="109">
        <v>0</v>
      </c>
      <c r="H1474" s="109">
        <v>0</v>
      </c>
      <c r="I1474" s="109">
        <v>1</v>
      </c>
      <c r="J1474" s="109">
        <v>2</v>
      </c>
      <c r="K1474" s="86">
        <v>3</v>
      </c>
      <c r="L1474" s="87"/>
    </row>
    <row r="1475" spans="2:12" s="88" customFormat="1" ht="18.75" customHeight="1" x14ac:dyDescent="0.2">
      <c r="B1475" s="85" t="s">
        <v>2121</v>
      </c>
      <c r="C1475" s="109">
        <v>3</v>
      </c>
      <c r="D1475" s="109">
        <v>0</v>
      </c>
      <c r="E1475" s="109">
        <v>0</v>
      </c>
      <c r="F1475" s="109">
        <v>0</v>
      </c>
      <c r="G1475" s="109">
        <v>0</v>
      </c>
      <c r="H1475" s="109">
        <v>0</v>
      </c>
      <c r="I1475" s="109">
        <v>0</v>
      </c>
      <c r="J1475" s="109">
        <v>0</v>
      </c>
      <c r="K1475" s="86">
        <v>3</v>
      </c>
      <c r="L1475" s="87"/>
    </row>
    <row r="1476" spans="2:12" s="88" customFormat="1" ht="18.75" customHeight="1" x14ac:dyDescent="0.2">
      <c r="B1476" s="85" t="s">
        <v>3267</v>
      </c>
      <c r="C1476" s="109">
        <v>0</v>
      </c>
      <c r="D1476" s="109">
        <v>0</v>
      </c>
      <c r="E1476" s="109">
        <v>0</v>
      </c>
      <c r="F1476" s="109">
        <v>0</v>
      </c>
      <c r="G1476" s="109">
        <v>0</v>
      </c>
      <c r="H1476" s="109">
        <v>0</v>
      </c>
      <c r="I1476" s="109">
        <v>0</v>
      </c>
      <c r="J1476" s="109">
        <v>3</v>
      </c>
      <c r="K1476" s="86">
        <v>3</v>
      </c>
      <c r="L1476" s="87"/>
    </row>
    <row r="1477" spans="2:12" s="88" customFormat="1" ht="18.75" customHeight="1" x14ac:dyDescent="0.2">
      <c r="B1477" s="85" t="s">
        <v>2369</v>
      </c>
      <c r="C1477" s="109">
        <v>2</v>
      </c>
      <c r="D1477" s="109">
        <v>0</v>
      </c>
      <c r="E1477" s="109">
        <v>0</v>
      </c>
      <c r="F1477" s="109">
        <v>0</v>
      </c>
      <c r="G1477" s="109">
        <v>0</v>
      </c>
      <c r="H1477" s="109">
        <v>0</v>
      </c>
      <c r="I1477" s="109">
        <v>0</v>
      </c>
      <c r="J1477" s="109">
        <v>0</v>
      </c>
      <c r="K1477" s="86">
        <v>2</v>
      </c>
      <c r="L1477" s="87"/>
    </row>
    <row r="1478" spans="2:12" s="88" customFormat="1" ht="18.75" customHeight="1" x14ac:dyDescent="0.2">
      <c r="B1478" s="85" t="s">
        <v>2364</v>
      </c>
      <c r="C1478" s="109">
        <v>0</v>
      </c>
      <c r="D1478" s="109">
        <v>2</v>
      </c>
      <c r="E1478" s="109">
        <v>0</v>
      </c>
      <c r="F1478" s="109">
        <v>0</v>
      </c>
      <c r="G1478" s="109">
        <v>0</v>
      </c>
      <c r="H1478" s="109">
        <v>0</v>
      </c>
      <c r="I1478" s="109">
        <v>0</v>
      </c>
      <c r="J1478" s="109">
        <v>0</v>
      </c>
      <c r="K1478" s="86">
        <v>2</v>
      </c>
      <c r="L1478" s="87"/>
    </row>
    <row r="1479" spans="2:12" s="88" customFormat="1" ht="18.75" customHeight="1" x14ac:dyDescent="0.2">
      <c r="B1479" s="85" t="s">
        <v>2358</v>
      </c>
      <c r="C1479" s="109">
        <v>0</v>
      </c>
      <c r="D1479" s="109">
        <v>0</v>
      </c>
      <c r="E1479" s="109">
        <v>0</v>
      </c>
      <c r="F1479" s="109">
        <v>0</v>
      </c>
      <c r="G1479" s="109">
        <v>0</v>
      </c>
      <c r="H1479" s="109">
        <v>0</v>
      </c>
      <c r="I1479" s="109">
        <v>2</v>
      </c>
      <c r="J1479" s="109">
        <v>0</v>
      </c>
      <c r="K1479" s="86">
        <v>2</v>
      </c>
      <c r="L1479" s="87"/>
    </row>
    <row r="1480" spans="2:12" s="88" customFormat="1" ht="18.75" customHeight="1" x14ac:dyDescent="0.2">
      <c r="B1480" s="85" t="s">
        <v>3052</v>
      </c>
      <c r="C1480" s="109">
        <v>0</v>
      </c>
      <c r="D1480" s="109">
        <v>0</v>
      </c>
      <c r="E1480" s="109">
        <v>2</v>
      </c>
      <c r="F1480" s="109">
        <v>0</v>
      </c>
      <c r="G1480" s="109">
        <v>0</v>
      </c>
      <c r="H1480" s="109">
        <v>0</v>
      </c>
      <c r="I1480" s="109">
        <v>0</v>
      </c>
      <c r="J1480" s="109">
        <v>0</v>
      </c>
      <c r="K1480" s="86">
        <v>2</v>
      </c>
      <c r="L1480" s="87"/>
    </row>
    <row r="1481" spans="2:12" s="88" customFormat="1" ht="18.75" customHeight="1" x14ac:dyDescent="0.2">
      <c r="B1481" s="85" t="s">
        <v>2374</v>
      </c>
      <c r="C1481" s="109">
        <v>0</v>
      </c>
      <c r="D1481" s="109">
        <v>0</v>
      </c>
      <c r="E1481" s="109">
        <v>0</v>
      </c>
      <c r="F1481" s="109">
        <v>0</v>
      </c>
      <c r="G1481" s="109">
        <v>0</v>
      </c>
      <c r="H1481" s="109">
        <v>0</v>
      </c>
      <c r="I1481" s="109">
        <v>0</v>
      </c>
      <c r="J1481" s="109">
        <v>2</v>
      </c>
      <c r="K1481" s="86">
        <v>2</v>
      </c>
      <c r="L1481" s="87"/>
    </row>
    <row r="1482" spans="2:12" s="88" customFormat="1" ht="18.75" customHeight="1" x14ac:dyDescent="0.2">
      <c r="B1482" s="85" t="s">
        <v>1383</v>
      </c>
      <c r="C1482" s="109">
        <v>2</v>
      </c>
      <c r="D1482" s="109">
        <v>0</v>
      </c>
      <c r="E1482" s="109">
        <v>0</v>
      </c>
      <c r="F1482" s="109">
        <v>0</v>
      </c>
      <c r="G1482" s="109">
        <v>0</v>
      </c>
      <c r="H1482" s="109">
        <v>0</v>
      </c>
      <c r="I1482" s="109">
        <v>0</v>
      </c>
      <c r="J1482" s="109">
        <v>0</v>
      </c>
      <c r="K1482" s="86">
        <v>2</v>
      </c>
      <c r="L1482" s="87"/>
    </row>
    <row r="1483" spans="2:12" s="88" customFormat="1" ht="18.75" customHeight="1" x14ac:dyDescent="0.2">
      <c r="B1483" s="85" t="s">
        <v>3268</v>
      </c>
      <c r="C1483" s="109">
        <v>0</v>
      </c>
      <c r="D1483" s="109">
        <v>0</v>
      </c>
      <c r="E1483" s="109">
        <v>0</v>
      </c>
      <c r="F1483" s="109">
        <v>0</v>
      </c>
      <c r="G1483" s="109">
        <v>0</v>
      </c>
      <c r="H1483" s="109">
        <v>0</v>
      </c>
      <c r="I1483" s="109">
        <v>0</v>
      </c>
      <c r="J1483" s="109">
        <v>2</v>
      </c>
      <c r="K1483" s="86">
        <v>2</v>
      </c>
      <c r="L1483" s="87"/>
    </row>
    <row r="1484" spans="2:12" s="88" customFormat="1" ht="18.75" customHeight="1" x14ac:dyDescent="0.2">
      <c r="B1484" s="85" t="s">
        <v>2362</v>
      </c>
      <c r="C1484" s="109">
        <v>0</v>
      </c>
      <c r="D1484" s="109">
        <v>0</v>
      </c>
      <c r="E1484" s="109">
        <v>0</v>
      </c>
      <c r="F1484" s="109">
        <v>0</v>
      </c>
      <c r="G1484" s="109">
        <v>0</v>
      </c>
      <c r="H1484" s="109">
        <v>2</v>
      </c>
      <c r="I1484" s="109">
        <v>0</v>
      </c>
      <c r="J1484" s="109">
        <v>0</v>
      </c>
      <c r="K1484" s="86">
        <v>2</v>
      </c>
      <c r="L1484" s="87"/>
    </row>
    <row r="1485" spans="2:12" s="88" customFormat="1" ht="18.75" customHeight="1" x14ac:dyDescent="0.2">
      <c r="B1485" s="85" t="s">
        <v>2365</v>
      </c>
      <c r="C1485" s="109">
        <v>0</v>
      </c>
      <c r="D1485" s="109">
        <v>0</v>
      </c>
      <c r="E1485" s="109">
        <v>0</v>
      </c>
      <c r="F1485" s="109">
        <v>0</v>
      </c>
      <c r="G1485" s="109">
        <v>0</v>
      </c>
      <c r="H1485" s="109">
        <v>0</v>
      </c>
      <c r="I1485" s="109">
        <v>2</v>
      </c>
      <c r="J1485" s="109">
        <v>0</v>
      </c>
      <c r="K1485" s="86">
        <v>2</v>
      </c>
      <c r="L1485" s="87"/>
    </row>
    <row r="1486" spans="2:12" s="88" customFormat="1" ht="18.75" customHeight="1" x14ac:dyDescent="0.2">
      <c r="B1486" s="85" t="s">
        <v>2594</v>
      </c>
      <c r="C1486" s="109">
        <v>0</v>
      </c>
      <c r="D1486" s="109">
        <v>0</v>
      </c>
      <c r="E1486" s="109">
        <v>0</v>
      </c>
      <c r="F1486" s="109">
        <v>0</v>
      </c>
      <c r="G1486" s="109">
        <v>0</v>
      </c>
      <c r="H1486" s="109">
        <v>0</v>
      </c>
      <c r="I1486" s="109">
        <v>0</v>
      </c>
      <c r="J1486" s="109">
        <v>2</v>
      </c>
      <c r="K1486" s="86">
        <v>2</v>
      </c>
      <c r="L1486" s="87"/>
    </row>
    <row r="1487" spans="2:12" s="88" customFormat="1" ht="18.75" customHeight="1" x14ac:dyDescent="0.2">
      <c r="B1487" s="85" t="s">
        <v>2367</v>
      </c>
      <c r="C1487" s="109">
        <v>0</v>
      </c>
      <c r="D1487" s="109">
        <v>0</v>
      </c>
      <c r="E1487" s="109">
        <v>0</v>
      </c>
      <c r="F1487" s="109">
        <v>0</v>
      </c>
      <c r="G1487" s="109">
        <v>2</v>
      </c>
      <c r="H1487" s="109">
        <v>0</v>
      </c>
      <c r="I1487" s="109">
        <v>0</v>
      </c>
      <c r="J1487" s="109">
        <v>0</v>
      </c>
      <c r="K1487" s="86">
        <v>2</v>
      </c>
      <c r="L1487" s="87"/>
    </row>
    <row r="1488" spans="2:12" s="88" customFormat="1" ht="18.75" customHeight="1" x14ac:dyDescent="0.2">
      <c r="B1488" s="85" t="s">
        <v>3054</v>
      </c>
      <c r="C1488" s="109">
        <v>0</v>
      </c>
      <c r="D1488" s="109">
        <v>0</v>
      </c>
      <c r="E1488" s="109">
        <v>0</v>
      </c>
      <c r="F1488" s="109">
        <v>0</v>
      </c>
      <c r="G1488" s="109">
        <v>0</v>
      </c>
      <c r="H1488" s="109">
        <v>0</v>
      </c>
      <c r="I1488" s="109">
        <v>0</v>
      </c>
      <c r="J1488" s="109">
        <v>2</v>
      </c>
      <c r="K1488" s="86">
        <v>2</v>
      </c>
      <c r="L1488" s="87"/>
    </row>
    <row r="1489" spans="2:12" s="88" customFormat="1" ht="18.75" customHeight="1" x14ac:dyDescent="0.2">
      <c r="B1489" s="85" t="s">
        <v>3063</v>
      </c>
      <c r="C1489" s="109">
        <v>0</v>
      </c>
      <c r="D1489" s="109">
        <v>0</v>
      </c>
      <c r="E1489" s="109">
        <v>0</v>
      </c>
      <c r="F1489" s="109">
        <v>0</v>
      </c>
      <c r="G1489" s="109">
        <v>0</v>
      </c>
      <c r="H1489" s="109">
        <v>0</v>
      </c>
      <c r="I1489" s="109">
        <v>0</v>
      </c>
      <c r="J1489" s="109">
        <v>2</v>
      </c>
      <c r="K1489" s="86">
        <v>2</v>
      </c>
      <c r="L1489" s="87"/>
    </row>
    <row r="1490" spans="2:12" s="88" customFormat="1" ht="18.75" customHeight="1" x14ac:dyDescent="0.2">
      <c r="B1490" s="85" t="s">
        <v>2368</v>
      </c>
      <c r="C1490" s="109">
        <v>0</v>
      </c>
      <c r="D1490" s="109">
        <v>0</v>
      </c>
      <c r="E1490" s="109">
        <v>2</v>
      </c>
      <c r="F1490" s="109">
        <v>0</v>
      </c>
      <c r="G1490" s="109">
        <v>0</v>
      </c>
      <c r="H1490" s="109">
        <v>0</v>
      </c>
      <c r="I1490" s="109">
        <v>0</v>
      </c>
      <c r="J1490" s="109">
        <v>0</v>
      </c>
      <c r="K1490" s="86">
        <v>2</v>
      </c>
      <c r="L1490" s="87"/>
    </row>
    <row r="1491" spans="2:12" s="88" customFormat="1" ht="18.75" customHeight="1" x14ac:dyDescent="0.2">
      <c r="B1491" s="85" t="s">
        <v>2372</v>
      </c>
      <c r="C1491" s="109">
        <v>2</v>
      </c>
      <c r="D1491" s="109">
        <v>0</v>
      </c>
      <c r="E1491" s="109">
        <v>0</v>
      </c>
      <c r="F1491" s="109">
        <v>0</v>
      </c>
      <c r="G1491" s="109">
        <v>0</v>
      </c>
      <c r="H1491" s="109">
        <v>0</v>
      </c>
      <c r="I1491" s="109">
        <v>0</v>
      </c>
      <c r="J1491" s="109">
        <v>0</v>
      </c>
      <c r="K1491" s="86">
        <v>2</v>
      </c>
      <c r="L1491" s="87"/>
    </row>
    <row r="1492" spans="2:12" s="88" customFormat="1" ht="18.75" customHeight="1" x14ac:dyDescent="0.2">
      <c r="B1492" s="85" t="s">
        <v>2371</v>
      </c>
      <c r="C1492" s="109">
        <v>2</v>
      </c>
      <c r="D1492" s="109">
        <v>0</v>
      </c>
      <c r="E1492" s="109">
        <v>0</v>
      </c>
      <c r="F1492" s="109">
        <v>0</v>
      </c>
      <c r="G1492" s="109">
        <v>0</v>
      </c>
      <c r="H1492" s="109">
        <v>0</v>
      </c>
      <c r="I1492" s="109">
        <v>0</v>
      </c>
      <c r="J1492" s="109">
        <v>0</v>
      </c>
      <c r="K1492" s="86">
        <v>2</v>
      </c>
      <c r="L1492" s="87"/>
    </row>
    <row r="1493" spans="2:12" s="88" customFormat="1" ht="18.75" customHeight="1" x14ac:dyDescent="0.2">
      <c r="B1493" s="85" t="s">
        <v>2376</v>
      </c>
      <c r="C1493" s="109">
        <v>0</v>
      </c>
      <c r="D1493" s="109">
        <v>0</v>
      </c>
      <c r="E1493" s="109">
        <v>0</v>
      </c>
      <c r="F1493" s="109">
        <v>0</v>
      </c>
      <c r="G1493" s="109">
        <v>0</v>
      </c>
      <c r="H1493" s="109">
        <v>2</v>
      </c>
      <c r="I1493" s="109">
        <v>0</v>
      </c>
      <c r="J1493" s="109">
        <v>0</v>
      </c>
      <c r="K1493" s="86">
        <v>2</v>
      </c>
      <c r="L1493" s="87"/>
    </row>
    <row r="1494" spans="2:12" s="88" customFormat="1" ht="18.75" customHeight="1" x14ac:dyDescent="0.2">
      <c r="B1494" s="85" t="s">
        <v>2363</v>
      </c>
      <c r="C1494" s="109">
        <v>0</v>
      </c>
      <c r="D1494" s="109">
        <v>0</v>
      </c>
      <c r="E1494" s="109">
        <v>2</v>
      </c>
      <c r="F1494" s="109">
        <v>0</v>
      </c>
      <c r="G1494" s="109">
        <v>0</v>
      </c>
      <c r="H1494" s="109">
        <v>0</v>
      </c>
      <c r="I1494" s="109">
        <v>0</v>
      </c>
      <c r="J1494" s="109">
        <v>0</v>
      </c>
      <c r="K1494" s="86">
        <v>2</v>
      </c>
      <c r="L1494" s="87"/>
    </row>
    <row r="1495" spans="2:12" s="88" customFormat="1" ht="18.75" customHeight="1" x14ac:dyDescent="0.2">
      <c r="B1495" s="85" t="s">
        <v>2593</v>
      </c>
      <c r="C1495" s="109">
        <v>0</v>
      </c>
      <c r="D1495" s="109">
        <v>0</v>
      </c>
      <c r="E1495" s="109">
        <v>0</v>
      </c>
      <c r="F1495" s="109">
        <v>0</v>
      </c>
      <c r="G1495" s="109">
        <v>0</v>
      </c>
      <c r="H1495" s="109">
        <v>0</v>
      </c>
      <c r="I1495" s="109">
        <v>0</v>
      </c>
      <c r="J1495" s="109">
        <v>2</v>
      </c>
      <c r="K1495" s="86">
        <v>2</v>
      </c>
      <c r="L1495" s="87"/>
    </row>
    <row r="1496" spans="2:12" s="88" customFormat="1" ht="18.75" customHeight="1" x14ac:dyDescent="0.2">
      <c r="B1496" s="85" t="s">
        <v>2373</v>
      </c>
      <c r="C1496" s="109">
        <v>0</v>
      </c>
      <c r="D1496" s="109">
        <v>0</v>
      </c>
      <c r="E1496" s="109">
        <v>0</v>
      </c>
      <c r="F1496" s="109">
        <v>0</v>
      </c>
      <c r="G1496" s="109">
        <v>0</v>
      </c>
      <c r="H1496" s="109">
        <v>2</v>
      </c>
      <c r="I1496" s="109">
        <v>0</v>
      </c>
      <c r="J1496" s="109">
        <v>0</v>
      </c>
      <c r="K1496" s="86">
        <v>2</v>
      </c>
      <c r="L1496" s="87"/>
    </row>
    <row r="1497" spans="2:12" s="88" customFormat="1" ht="18.75" customHeight="1" x14ac:dyDescent="0.2">
      <c r="B1497" s="85" t="s">
        <v>2236</v>
      </c>
      <c r="C1497" s="109">
        <v>0</v>
      </c>
      <c r="D1497" s="109">
        <v>0</v>
      </c>
      <c r="E1497" s="109">
        <v>0</v>
      </c>
      <c r="F1497" s="109">
        <v>0</v>
      </c>
      <c r="G1497" s="109">
        <v>2</v>
      </c>
      <c r="H1497" s="109">
        <v>0</v>
      </c>
      <c r="I1497" s="109">
        <v>0</v>
      </c>
      <c r="J1497" s="109">
        <v>0</v>
      </c>
      <c r="K1497" s="86">
        <v>2</v>
      </c>
      <c r="L1497" s="87"/>
    </row>
    <row r="1498" spans="2:12" s="88" customFormat="1" ht="18.75" customHeight="1" x14ac:dyDescent="0.2">
      <c r="B1498" s="85" t="s">
        <v>2292</v>
      </c>
      <c r="C1498" s="109">
        <v>0</v>
      </c>
      <c r="D1498" s="109">
        <v>0</v>
      </c>
      <c r="E1498" s="109">
        <v>0</v>
      </c>
      <c r="F1498" s="109">
        <v>0</v>
      </c>
      <c r="G1498" s="109">
        <v>0</v>
      </c>
      <c r="H1498" s="109">
        <v>0</v>
      </c>
      <c r="I1498" s="109">
        <v>0</v>
      </c>
      <c r="J1498" s="109">
        <v>2</v>
      </c>
      <c r="K1498" s="86">
        <v>2</v>
      </c>
      <c r="L1498" s="87"/>
    </row>
    <row r="1499" spans="2:12" s="88" customFormat="1" ht="18.75" customHeight="1" x14ac:dyDescent="0.2">
      <c r="B1499" s="85" t="s">
        <v>2382</v>
      </c>
      <c r="C1499" s="109">
        <v>0</v>
      </c>
      <c r="D1499" s="109">
        <v>0</v>
      </c>
      <c r="E1499" s="109">
        <v>0</v>
      </c>
      <c r="F1499" s="109">
        <v>0</v>
      </c>
      <c r="G1499" s="109">
        <v>0</v>
      </c>
      <c r="H1499" s="109">
        <v>2</v>
      </c>
      <c r="I1499" s="109">
        <v>0</v>
      </c>
      <c r="J1499" s="109">
        <v>0</v>
      </c>
      <c r="K1499" s="86">
        <v>2</v>
      </c>
      <c r="L1499" s="87"/>
    </row>
    <row r="1500" spans="2:12" s="88" customFormat="1" ht="18.75" customHeight="1" x14ac:dyDescent="0.2">
      <c r="B1500" s="85" t="s">
        <v>2385</v>
      </c>
      <c r="C1500" s="109">
        <v>0</v>
      </c>
      <c r="D1500" s="109">
        <v>2</v>
      </c>
      <c r="E1500" s="109">
        <v>0</v>
      </c>
      <c r="F1500" s="109">
        <v>0</v>
      </c>
      <c r="G1500" s="109">
        <v>0</v>
      </c>
      <c r="H1500" s="109">
        <v>0</v>
      </c>
      <c r="I1500" s="109">
        <v>0</v>
      </c>
      <c r="J1500" s="109">
        <v>0</v>
      </c>
      <c r="K1500" s="86">
        <v>2</v>
      </c>
      <c r="L1500" s="87"/>
    </row>
    <row r="1501" spans="2:12" s="88" customFormat="1" ht="18.75" customHeight="1" x14ac:dyDescent="0.2">
      <c r="B1501" s="85" t="s">
        <v>3269</v>
      </c>
      <c r="C1501" s="109">
        <v>0</v>
      </c>
      <c r="D1501" s="109">
        <v>0</v>
      </c>
      <c r="E1501" s="109">
        <v>0</v>
      </c>
      <c r="F1501" s="109">
        <v>0</v>
      </c>
      <c r="G1501" s="109">
        <v>0</v>
      </c>
      <c r="H1501" s="109">
        <v>0</v>
      </c>
      <c r="I1501" s="109">
        <v>0</v>
      </c>
      <c r="J1501" s="109">
        <v>2</v>
      </c>
      <c r="K1501" s="86">
        <v>2</v>
      </c>
      <c r="L1501" s="87"/>
    </row>
    <row r="1502" spans="2:12" s="88" customFormat="1" ht="18.75" customHeight="1" x14ac:dyDescent="0.2">
      <c r="B1502" s="85" t="s">
        <v>2379</v>
      </c>
      <c r="C1502" s="109">
        <v>0</v>
      </c>
      <c r="D1502" s="109">
        <v>0</v>
      </c>
      <c r="E1502" s="109">
        <v>2</v>
      </c>
      <c r="F1502" s="109">
        <v>0</v>
      </c>
      <c r="G1502" s="109">
        <v>0</v>
      </c>
      <c r="H1502" s="109">
        <v>0</v>
      </c>
      <c r="I1502" s="109">
        <v>0</v>
      </c>
      <c r="J1502" s="109">
        <v>0</v>
      </c>
      <c r="K1502" s="86">
        <v>2</v>
      </c>
      <c r="L1502" s="87"/>
    </row>
    <row r="1503" spans="2:12" s="88" customFormat="1" ht="18.75" customHeight="1" x14ac:dyDescent="0.2">
      <c r="B1503" s="85" t="s">
        <v>2392</v>
      </c>
      <c r="C1503" s="109">
        <v>0</v>
      </c>
      <c r="D1503" s="109">
        <v>0</v>
      </c>
      <c r="E1503" s="109">
        <v>0</v>
      </c>
      <c r="F1503" s="109">
        <v>0</v>
      </c>
      <c r="G1503" s="109">
        <v>0</v>
      </c>
      <c r="H1503" s="109">
        <v>2</v>
      </c>
      <c r="I1503" s="109">
        <v>0</v>
      </c>
      <c r="J1503" s="109">
        <v>0</v>
      </c>
      <c r="K1503" s="86">
        <v>2</v>
      </c>
      <c r="L1503" s="87"/>
    </row>
    <row r="1504" spans="2:12" s="88" customFormat="1" ht="18.75" customHeight="1" x14ac:dyDescent="0.2">
      <c r="B1504" s="85" t="s">
        <v>2393</v>
      </c>
      <c r="C1504" s="109">
        <v>0</v>
      </c>
      <c r="D1504" s="109">
        <v>0</v>
      </c>
      <c r="E1504" s="109">
        <v>0</v>
      </c>
      <c r="F1504" s="109">
        <v>0</v>
      </c>
      <c r="G1504" s="109">
        <v>2</v>
      </c>
      <c r="H1504" s="109">
        <v>0</v>
      </c>
      <c r="I1504" s="109">
        <v>0</v>
      </c>
      <c r="J1504" s="109">
        <v>0</v>
      </c>
      <c r="K1504" s="86">
        <v>2</v>
      </c>
      <c r="L1504" s="87"/>
    </row>
    <row r="1505" spans="2:12" s="88" customFormat="1" ht="18.75" customHeight="1" x14ac:dyDescent="0.2">
      <c r="B1505" s="85" t="s">
        <v>2394</v>
      </c>
      <c r="C1505" s="109">
        <v>0</v>
      </c>
      <c r="D1505" s="109">
        <v>0</v>
      </c>
      <c r="E1505" s="109">
        <v>0</v>
      </c>
      <c r="F1505" s="109">
        <v>0</v>
      </c>
      <c r="G1505" s="109">
        <v>0</v>
      </c>
      <c r="H1505" s="109">
        <v>2</v>
      </c>
      <c r="I1505" s="109">
        <v>0</v>
      </c>
      <c r="J1505" s="109">
        <v>0</v>
      </c>
      <c r="K1505" s="86">
        <v>2</v>
      </c>
      <c r="L1505" s="87"/>
    </row>
    <row r="1506" spans="2:12" s="88" customFormat="1" ht="18.75" customHeight="1" x14ac:dyDescent="0.2">
      <c r="B1506" s="85" t="s">
        <v>2378</v>
      </c>
      <c r="C1506" s="109">
        <v>0</v>
      </c>
      <c r="D1506" s="109">
        <v>0</v>
      </c>
      <c r="E1506" s="109">
        <v>0</v>
      </c>
      <c r="F1506" s="109">
        <v>0</v>
      </c>
      <c r="G1506" s="109">
        <v>0</v>
      </c>
      <c r="H1506" s="109">
        <v>0</v>
      </c>
      <c r="I1506" s="109">
        <v>0</v>
      </c>
      <c r="J1506" s="109">
        <v>2</v>
      </c>
      <c r="K1506" s="86">
        <v>2</v>
      </c>
      <c r="L1506" s="87"/>
    </row>
    <row r="1507" spans="2:12" s="88" customFormat="1" ht="18.75" customHeight="1" x14ac:dyDescent="0.2">
      <c r="B1507" s="85" t="s">
        <v>2380</v>
      </c>
      <c r="C1507" s="109">
        <v>0</v>
      </c>
      <c r="D1507" s="109">
        <v>0</v>
      </c>
      <c r="E1507" s="109">
        <v>0</v>
      </c>
      <c r="F1507" s="109">
        <v>0</v>
      </c>
      <c r="G1507" s="109">
        <v>0</v>
      </c>
      <c r="H1507" s="109">
        <v>0</v>
      </c>
      <c r="I1507" s="109">
        <v>2</v>
      </c>
      <c r="J1507" s="109">
        <v>0</v>
      </c>
      <c r="K1507" s="86">
        <v>2</v>
      </c>
      <c r="L1507" s="87"/>
    </row>
    <row r="1508" spans="2:12" s="88" customFormat="1" ht="18.75" customHeight="1" x14ac:dyDescent="0.2">
      <c r="B1508" s="85" t="s">
        <v>2395</v>
      </c>
      <c r="C1508" s="109">
        <v>0</v>
      </c>
      <c r="D1508" s="109">
        <v>0</v>
      </c>
      <c r="E1508" s="109">
        <v>0</v>
      </c>
      <c r="F1508" s="109">
        <v>0</v>
      </c>
      <c r="G1508" s="109">
        <v>2</v>
      </c>
      <c r="H1508" s="109">
        <v>0</v>
      </c>
      <c r="I1508" s="109">
        <v>0</v>
      </c>
      <c r="J1508" s="109">
        <v>0</v>
      </c>
      <c r="K1508" s="86">
        <v>2</v>
      </c>
      <c r="L1508" s="87"/>
    </row>
    <row r="1509" spans="2:12" s="88" customFormat="1" ht="18.75" customHeight="1" x14ac:dyDescent="0.2">
      <c r="B1509" s="85" t="s">
        <v>2387</v>
      </c>
      <c r="C1509" s="109">
        <v>0</v>
      </c>
      <c r="D1509" s="109">
        <v>0</v>
      </c>
      <c r="E1509" s="109">
        <v>0</v>
      </c>
      <c r="F1509" s="109">
        <v>0</v>
      </c>
      <c r="G1509" s="109">
        <v>0</v>
      </c>
      <c r="H1509" s="109">
        <v>2</v>
      </c>
      <c r="I1509" s="109">
        <v>0</v>
      </c>
      <c r="J1509" s="109">
        <v>0</v>
      </c>
      <c r="K1509" s="86">
        <v>2</v>
      </c>
      <c r="L1509" s="87"/>
    </row>
    <row r="1510" spans="2:12" s="88" customFormat="1" ht="18.75" customHeight="1" x14ac:dyDescent="0.2">
      <c r="B1510" s="85" t="s">
        <v>2397</v>
      </c>
      <c r="C1510" s="109">
        <v>0</v>
      </c>
      <c r="D1510" s="109">
        <v>0</v>
      </c>
      <c r="E1510" s="109">
        <v>0</v>
      </c>
      <c r="F1510" s="109">
        <v>0</v>
      </c>
      <c r="G1510" s="109">
        <v>0</v>
      </c>
      <c r="H1510" s="109">
        <v>0</v>
      </c>
      <c r="I1510" s="109">
        <v>2</v>
      </c>
      <c r="J1510" s="109">
        <v>0</v>
      </c>
      <c r="K1510" s="86">
        <v>2</v>
      </c>
      <c r="L1510" s="87"/>
    </row>
    <row r="1511" spans="2:12" s="88" customFormat="1" ht="18.75" customHeight="1" x14ac:dyDescent="0.2">
      <c r="B1511" s="85" t="s">
        <v>2386</v>
      </c>
      <c r="C1511" s="109">
        <v>2</v>
      </c>
      <c r="D1511" s="109">
        <v>0</v>
      </c>
      <c r="E1511" s="109">
        <v>0</v>
      </c>
      <c r="F1511" s="109">
        <v>0</v>
      </c>
      <c r="G1511" s="109">
        <v>0</v>
      </c>
      <c r="H1511" s="109">
        <v>0</v>
      </c>
      <c r="I1511" s="109">
        <v>0</v>
      </c>
      <c r="J1511" s="109">
        <v>0</v>
      </c>
      <c r="K1511" s="86">
        <v>2</v>
      </c>
      <c r="L1511" s="87"/>
    </row>
    <row r="1512" spans="2:12" s="88" customFormat="1" ht="18.75" customHeight="1" x14ac:dyDescent="0.2">
      <c r="B1512" s="85" t="s">
        <v>2391</v>
      </c>
      <c r="C1512" s="109">
        <v>0</v>
      </c>
      <c r="D1512" s="109">
        <v>0</v>
      </c>
      <c r="E1512" s="109">
        <v>0</v>
      </c>
      <c r="F1512" s="109">
        <v>0</v>
      </c>
      <c r="G1512" s="109">
        <v>0</v>
      </c>
      <c r="H1512" s="109">
        <v>2</v>
      </c>
      <c r="I1512" s="109">
        <v>0</v>
      </c>
      <c r="J1512" s="109">
        <v>0</v>
      </c>
      <c r="K1512" s="86">
        <v>2</v>
      </c>
      <c r="L1512" s="87"/>
    </row>
    <row r="1513" spans="2:12" s="88" customFormat="1" ht="18.75" customHeight="1" x14ac:dyDescent="0.2">
      <c r="B1513" s="85" t="s">
        <v>2377</v>
      </c>
      <c r="C1513" s="109">
        <v>0</v>
      </c>
      <c r="D1513" s="109">
        <v>0</v>
      </c>
      <c r="E1513" s="109">
        <v>2</v>
      </c>
      <c r="F1513" s="109">
        <v>0</v>
      </c>
      <c r="G1513" s="109">
        <v>0</v>
      </c>
      <c r="H1513" s="109">
        <v>0</v>
      </c>
      <c r="I1513" s="109">
        <v>0</v>
      </c>
      <c r="J1513" s="109">
        <v>0</v>
      </c>
      <c r="K1513" s="86">
        <v>2</v>
      </c>
      <c r="L1513" s="87"/>
    </row>
    <row r="1514" spans="2:12" s="88" customFormat="1" ht="18.75" customHeight="1" x14ac:dyDescent="0.2">
      <c r="B1514" s="85" t="s">
        <v>3270</v>
      </c>
      <c r="C1514" s="109">
        <v>0</v>
      </c>
      <c r="D1514" s="109">
        <v>0</v>
      </c>
      <c r="E1514" s="109">
        <v>0</v>
      </c>
      <c r="F1514" s="109">
        <v>0</v>
      </c>
      <c r="G1514" s="109">
        <v>0</v>
      </c>
      <c r="H1514" s="109">
        <v>0</v>
      </c>
      <c r="I1514" s="109">
        <v>0</v>
      </c>
      <c r="J1514" s="109">
        <v>2</v>
      </c>
      <c r="K1514" s="86">
        <v>2</v>
      </c>
      <c r="L1514" s="87"/>
    </row>
    <row r="1515" spans="2:12" s="88" customFormat="1" ht="18.75" customHeight="1" x14ac:dyDescent="0.2">
      <c r="B1515" s="85" t="s">
        <v>2405</v>
      </c>
      <c r="C1515" s="109">
        <v>0</v>
      </c>
      <c r="D1515" s="109">
        <v>0</v>
      </c>
      <c r="E1515" s="109">
        <v>0</v>
      </c>
      <c r="F1515" s="109">
        <v>0</v>
      </c>
      <c r="G1515" s="109">
        <v>0</v>
      </c>
      <c r="H1515" s="109">
        <v>0</v>
      </c>
      <c r="I1515" s="109">
        <v>2</v>
      </c>
      <c r="J1515" s="109">
        <v>0</v>
      </c>
      <c r="K1515" s="86">
        <v>2</v>
      </c>
      <c r="L1515" s="87"/>
    </row>
    <row r="1516" spans="2:12" s="88" customFormat="1" ht="18.75" customHeight="1" x14ac:dyDescent="0.2">
      <c r="B1516" s="85" t="s">
        <v>2401</v>
      </c>
      <c r="C1516" s="109">
        <v>0</v>
      </c>
      <c r="D1516" s="109">
        <v>0</v>
      </c>
      <c r="E1516" s="109">
        <v>0</v>
      </c>
      <c r="F1516" s="109">
        <v>0</v>
      </c>
      <c r="G1516" s="109">
        <v>0</v>
      </c>
      <c r="H1516" s="109">
        <v>0</v>
      </c>
      <c r="I1516" s="109">
        <v>0</v>
      </c>
      <c r="J1516" s="109">
        <v>2</v>
      </c>
      <c r="K1516" s="86">
        <v>2</v>
      </c>
      <c r="L1516" s="87"/>
    </row>
    <row r="1517" spans="2:12" s="88" customFormat="1" ht="18.75" customHeight="1" x14ac:dyDescent="0.2">
      <c r="B1517" s="85" t="s">
        <v>2406</v>
      </c>
      <c r="C1517" s="109">
        <v>0</v>
      </c>
      <c r="D1517" s="109">
        <v>0</v>
      </c>
      <c r="E1517" s="109">
        <v>0</v>
      </c>
      <c r="F1517" s="109">
        <v>0</v>
      </c>
      <c r="G1517" s="109">
        <v>0</v>
      </c>
      <c r="H1517" s="109">
        <v>2</v>
      </c>
      <c r="I1517" s="109">
        <v>0</v>
      </c>
      <c r="J1517" s="109">
        <v>0</v>
      </c>
      <c r="K1517" s="86">
        <v>2</v>
      </c>
      <c r="L1517" s="87"/>
    </row>
    <row r="1518" spans="2:12" s="88" customFormat="1" ht="18.75" customHeight="1" x14ac:dyDescent="0.2">
      <c r="B1518" s="85" t="s">
        <v>3077</v>
      </c>
      <c r="C1518" s="109">
        <v>0</v>
      </c>
      <c r="D1518" s="109">
        <v>0</v>
      </c>
      <c r="E1518" s="109">
        <v>0</v>
      </c>
      <c r="F1518" s="109">
        <v>0</v>
      </c>
      <c r="G1518" s="109">
        <v>0</v>
      </c>
      <c r="H1518" s="109">
        <v>0</v>
      </c>
      <c r="I1518" s="109">
        <v>0</v>
      </c>
      <c r="J1518" s="109">
        <v>2</v>
      </c>
      <c r="K1518" s="86">
        <v>2</v>
      </c>
      <c r="L1518" s="87"/>
    </row>
    <row r="1519" spans="2:12" s="88" customFormat="1" ht="18.75" customHeight="1" x14ac:dyDescent="0.2">
      <c r="B1519" s="85" t="s">
        <v>2007</v>
      </c>
      <c r="C1519" s="109">
        <v>2</v>
      </c>
      <c r="D1519" s="109">
        <v>0</v>
      </c>
      <c r="E1519" s="109">
        <v>0</v>
      </c>
      <c r="F1519" s="109">
        <v>0</v>
      </c>
      <c r="G1519" s="109">
        <v>0</v>
      </c>
      <c r="H1519" s="109">
        <v>0</v>
      </c>
      <c r="I1519" s="109">
        <v>0</v>
      </c>
      <c r="J1519" s="109">
        <v>0</v>
      </c>
      <c r="K1519" s="86">
        <v>2</v>
      </c>
      <c r="L1519" s="87"/>
    </row>
    <row r="1520" spans="2:12" s="88" customFormat="1" ht="18.75" customHeight="1" x14ac:dyDescent="0.2">
      <c r="B1520" s="85" t="s">
        <v>1584</v>
      </c>
      <c r="C1520" s="109">
        <v>0</v>
      </c>
      <c r="D1520" s="109">
        <v>0</v>
      </c>
      <c r="E1520" s="109">
        <v>0</v>
      </c>
      <c r="F1520" s="109">
        <v>0</v>
      </c>
      <c r="G1520" s="109">
        <v>0</v>
      </c>
      <c r="H1520" s="109">
        <v>0</v>
      </c>
      <c r="I1520" s="109">
        <v>2</v>
      </c>
      <c r="J1520" s="109">
        <v>0</v>
      </c>
      <c r="K1520" s="86">
        <v>2</v>
      </c>
      <c r="L1520" s="87"/>
    </row>
    <row r="1521" spans="2:12" s="88" customFormat="1" ht="18.75" customHeight="1" x14ac:dyDescent="0.2">
      <c r="B1521" s="85" t="s">
        <v>2549</v>
      </c>
      <c r="C1521" s="109">
        <v>0</v>
      </c>
      <c r="D1521" s="109">
        <v>0</v>
      </c>
      <c r="E1521" s="109">
        <v>0</v>
      </c>
      <c r="F1521" s="109">
        <v>0</v>
      </c>
      <c r="G1521" s="109">
        <v>0</v>
      </c>
      <c r="H1521" s="109">
        <v>0</v>
      </c>
      <c r="I1521" s="109">
        <v>0</v>
      </c>
      <c r="J1521" s="109">
        <v>2</v>
      </c>
      <c r="K1521" s="86">
        <v>2</v>
      </c>
      <c r="L1521" s="87"/>
    </row>
    <row r="1522" spans="2:12" s="88" customFormat="1" ht="18.75" customHeight="1" x14ac:dyDescent="0.2">
      <c r="B1522" s="85" t="s">
        <v>2407</v>
      </c>
      <c r="C1522" s="109">
        <v>0</v>
      </c>
      <c r="D1522" s="109">
        <v>2</v>
      </c>
      <c r="E1522" s="109">
        <v>0</v>
      </c>
      <c r="F1522" s="109">
        <v>0</v>
      </c>
      <c r="G1522" s="109">
        <v>0</v>
      </c>
      <c r="H1522" s="109">
        <v>0</v>
      </c>
      <c r="I1522" s="109">
        <v>0</v>
      </c>
      <c r="J1522" s="109">
        <v>0</v>
      </c>
      <c r="K1522" s="86">
        <v>2</v>
      </c>
      <c r="L1522" s="87"/>
    </row>
    <row r="1523" spans="2:12" s="88" customFormat="1" ht="18.75" customHeight="1" x14ac:dyDescent="0.2">
      <c r="B1523" s="85" t="s">
        <v>2399</v>
      </c>
      <c r="C1523" s="109">
        <v>0</v>
      </c>
      <c r="D1523" s="109">
        <v>0</v>
      </c>
      <c r="E1523" s="109">
        <v>0</v>
      </c>
      <c r="F1523" s="109">
        <v>0</v>
      </c>
      <c r="G1523" s="109">
        <v>0</v>
      </c>
      <c r="H1523" s="109">
        <v>0</v>
      </c>
      <c r="I1523" s="109">
        <v>0</v>
      </c>
      <c r="J1523" s="109">
        <v>2</v>
      </c>
      <c r="K1523" s="86">
        <v>2</v>
      </c>
      <c r="L1523" s="87"/>
    </row>
    <row r="1524" spans="2:12" s="88" customFormat="1" ht="18.75" customHeight="1" x14ac:dyDescent="0.2">
      <c r="B1524" s="85" t="s">
        <v>1847</v>
      </c>
      <c r="C1524" s="109">
        <v>0</v>
      </c>
      <c r="D1524" s="109">
        <v>0</v>
      </c>
      <c r="E1524" s="109">
        <v>0</v>
      </c>
      <c r="F1524" s="109">
        <v>2</v>
      </c>
      <c r="G1524" s="109">
        <v>0</v>
      </c>
      <c r="H1524" s="109">
        <v>0</v>
      </c>
      <c r="I1524" s="109">
        <v>0</v>
      </c>
      <c r="J1524" s="109">
        <v>0</v>
      </c>
      <c r="K1524" s="86">
        <v>2</v>
      </c>
      <c r="L1524" s="87"/>
    </row>
    <row r="1525" spans="2:12" s="88" customFormat="1" ht="18.75" customHeight="1" x14ac:dyDescent="0.2">
      <c r="B1525" s="85" t="s">
        <v>2400</v>
      </c>
      <c r="C1525" s="109">
        <v>2</v>
      </c>
      <c r="D1525" s="109">
        <v>0</v>
      </c>
      <c r="E1525" s="109">
        <v>0</v>
      </c>
      <c r="F1525" s="109">
        <v>0</v>
      </c>
      <c r="G1525" s="109">
        <v>0</v>
      </c>
      <c r="H1525" s="109">
        <v>0</v>
      </c>
      <c r="I1525" s="109">
        <v>0</v>
      </c>
      <c r="J1525" s="109">
        <v>0</v>
      </c>
      <c r="K1525" s="86">
        <v>2</v>
      </c>
      <c r="L1525" s="87"/>
    </row>
    <row r="1526" spans="2:12" s="88" customFormat="1" ht="18.75" customHeight="1" x14ac:dyDescent="0.2">
      <c r="B1526" s="85" t="s">
        <v>2408</v>
      </c>
      <c r="C1526" s="109">
        <v>0</v>
      </c>
      <c r="D1526" s="109">
        <v>0</v>
      </c>
      <c r="E1526" s="109">
        <v>0</v>
      </c>
      <c r="F1526" s="109">
        <v>0</v>
      </c>
      <c r="G1526" s="109">
        <v>2</v>
      </c>
      <c r="H1526" s="109">
        <v>0</v>
      </c>
      <c r="I1526" s="109">
        <v>0</v>
      </c>
      <c r="J1526" s="109">
        <v>0</v>
      </c>
      <c r="K1526" s="86">
        <v>2</v>
      </c>
      <c r="L1526" s="87"/>
    </row>
    <row r="1527" spans="2:12" s="88" customFormat="1" ht="18.75" customHeight="1" x14ac:dyDescent="0.2">
      <c r="B1527" s="85" t="s">
        <v>2404</v>
      </c>
      <c r="C1527" s="109">
        <v>2</v>
      </c>
      <c r="D1527" s="109">
        <v>0</v>
      </c>
      <c r="E1527" s="109">
        <v>0</v>
      </c>
      <c r="F1527" s="109">
        <v>0</v>
      </c>
      <c r="G1527" s="109">
        <v>0</v>
      </c>
      <c r="H1527" s="109">
        <v>0</v>
      </c>
      <c r="I1527" s="109">
        <v>0</v>
      </c>
      <c r="J1527" s="109">
        <v>0</v>
      </c>
      <c r="K1527" s="86">
        <v>2</v>
      </c>
      <c r="L1527" s="87"/>
    </row>
    <row r="1528" spans="2:12" s="88" customFormat="1" ht="18.75" customHeight="1" x14ac:dyDescent="0.2">
      <c r="B1528" s="85" t="s">
        <v>1910</v>
      </c>
      <c r="C1528" s="109">
        <v>0</v>
      </c>
      <c r="D1528" s="109">
        <v>0</v>
      </c>
      <c r="E1528" s="109">
        <v>0</v>
      </c>
      <c r="F1528" s="109">
        <v>2</v>
      </c>
      <c r="G1528" s="109">
        <v>0</v>
      </c>
      <c r="H1528" s="109">
        <v>0</v>
      </c>
      <c r="I1528" s="109">
        <v>0</v>
      </c>
      <c r="J1528" s="109">
        <v>0</v>
      </c>
      <c r="K1528" s="86">
        <v>2</v>
      </c>
      <c r="L1528" s="87"/>
    </row>
    <row r="1529" spans="2:12" s="88" customFormat="1" ht="18.75" customHeight="1" x14ac:dyDescent="0.2">
      <c r="B1529" s="85" t="s">
        <v>2402</v>
      </c>
      <c r="C1529" s="109">
        <v>0</v>
      </c>
      <c r="D1529" s="109">
        <v>0</v>
      </c>
      <c r="E1529" s="109">
        <v>0</v>
      </c>
      <c r="F1529" s="109">
        <v>0</v>
      </c>
      <c r="G1529" s="109">
        <v>0</v>
      </c>
      <c r="H1529" s="109">
        <v>0</v>
      </c>
      <c r="I1529" s="109">
        <v>0</v>
      </c>
      <c r="J1529" s="109">
        <v>2</v>
      </c>
      <c r="K1529" s="86">
        <v>2</v>
      </c>
      <c r="L1529" s="87"/>
    </row>
    <row r="1530" spans="2:12" s="88" customFormat="1" ht="18.75" customHeight="1" x14ac:dyDescent="0.2">
      <c r="B1530" s="85" t="s">
        <v>2410</v>
      </c>
      <c r="C1530" s="109">
        <v>0</v>
      </c>
      <c r="D1530" s="109">
        <v>0</v>
      </c>
      <c r="E1530" s="109">
        <v>0</v>
      </c>
      <c r="F1530" s="109">
        <v>0</v>
      </c>
      <c r="G1530" s="109">
        <v>0</v>
      </c>
      <c r="H1530" s="109">
        <v>0</v>
      </c>
      <c r="I1530" s="109">
        <v>2</v>
      </c>
      <c r="J1530" s="109">
        <v>0</v>
      </c>
      <c r="K1530" s="86">
        <v>2</v>
      </c>
      <c r="L1530" s="87"/>
    </row>
    <row r="1531" spans="2:12" s="88" customFormat="1" ht="18.75" customHeight="1" x14ac:dyDescent="0.2">
      <c r="B1531" s="85" t="s">
        <v>3086</v>
      </c>
      <c r="C1531" s="109">
        <v>0</v>
      </c>
      <c r="D1531" s="109">
        <v>0</v>
      </c>
      <c r="E1531" s="109">
        <v>0</v>
      </c>
      <c r="F1531" s="109">
        <v>0</v>
      </c>
      <c r="G1531" s="109">
        <v>0</v>
      </c>
      <c r="H1531" s="109">
        <v>0</v>
      </c>
      <c r="I1531" s="109">
        <v>0</v>
      </c>
      <c r="J1531" s="109">
        <v>2</v>
      </c>
      <c r="K1531" s="86">
        <v>2</v>
      </c>
      <c r="L1531" s="87"/>
    </row>
    <row r="1532" spans="2:12" s="88" customFormat="1" ht="18.75" customHeight="1" x14ac:dyDescent="0.2">
      <c r="B1532" s="85" t="s">
        <v>2420</v>
      </c>
      <c r="C1532" s="109">
        <v>0</v>
      </c>
      <c r="D1532" s="109">
        <v>0</v>
      </c>
      <c r="E1532" s="109">
        <v>0</v>
      </c>
      <c r="F1532" s="109">
        <v>0</v>
      </c>
      <c r="G1532" s="109">
        <v>0</v>
      </c>
      <c r="H1532" s="109">
        <v>0</v>
      </c>
      <c r="I1532" s="109">
        <v>2</v>
      </c>
      <c r="J1532" s="109">
        <v>0</v>
      </c>
      <c r="K1532" s="86">
        <v>2</v>
      </c>
      <c r="L1532" s="87"/>
    </row>
    <row r="1533" spans="2:12" s="88" customFormat="1" ht="18.75" customHeight="1" x14ac:dyDescent="0.2">
      <c r="B1533" s="85" t="s">
        <v>1959</v>
      </c>
      <c r="C1533" s="109">
        <v>2</v>
      </c>
      <c r="D1533" s="109">
        <v>0</v>
      </c>
      <c r="E1533" s="109">
        <v>0</v>
      </c>
      <c r="F1533" s="109">
        <v>0</v>
      </c>
      <c r="G1533" s="109">
        <v>0</v>
      </c>
      <c r="H1533" s="109">
        <v>0</v>
      </c>
      <c r="I1533" s="109">
        <v>0</v>
      </c>
      <c r="J1533" s="109">
        <v>0</v>
      </c>
      <c r="K1533" s="86">
        <v>2</v>
      </c>
      <c r="L1533" s="87"/>
    </row>
    <row r="1534" spans="2:12" s="88" customFormat="1" ht="18.75" customHeight="1" x14ac:dyDescent="0.2">
      <c r="B1534" s="85" t="s">
        <v>3088</v>
      </c>
      <c r="C1534" s="109">
        <v>0</v>
      </c>
      <c r="D1534" s="109">
        <v>0</v>
      </c>
      <c r="E1534" s="109">
        <v>0</v>
      </c>
      <c r="F1534" s="109">
        <v>0</v>
      </c>
      <c r="G1534" s="109">
        <v>0</v>
      </c>
      <c r="H1534" s="109">
        <v>2</v>
      </c>
      <c r="I1534" s="109">
        <v>0</v>
      </c>
      <c r="J1534" s="109">
        <v>0</v>
      </c>
      <c r="K1534" s="86">
        <v>2</v>
      </c>
      <c r="L1534" s="87"/>
    </row>
    <row r="1535" spans="2:12" s="88" customFormat="1" ht="18.75" customHeight="1" x14ac:dyDescent="0.2">
      <c r="B1535" s="85" t="s">
        <v>2424</v>
      </c>
      <c r="C1535" s="109">
        <v>2</v>
      </c>
      <c r="D1535" s="109">
        <v>0</v>
      </c>
      <c r="E1535" s="109">
        <v>0</v>
      </c>
      <c r="F1535" s="109">
        <v>0</v>
      </c>
      <c r="G1535" s="109">
        <v>0</v>
      </c>
      <c r="H1535" s="109">
        <v>0</v>
      </c>
      <c r="I1535" s="109">
        <v>0</v>
      </c>
      <c r="J1535" s="109">
        <v>0</v>
      </c>
      <c r="K1535" s="86">
        <v>2</v>
      </c>
      <c r="L1535" s="87"/>
    </row>
    <row r="1536" spans="2:12" s="88" customFormat="1" ht="18.75" customHeight="1" x14ac:dyDescent="0.2">
      <c r="B1536" s="85" t="s">
        <v>2421</v>
      </c>
      <c r="C1536" s="109">
        <v>0</v>
      </c>
      <c r="D1536" s="109">
        <v>0</v>
      </c>
      <c r="E1536" s="109">
        <v>0</v>
      </c>
      <c r="F1536" s="109">
        <v>0</v>
      </c>
      <c r="G1536" s="109">
        <v>0</v>
      </c>
      <c r="H1536" s="109">
        <v>0</v>
      </c>
      <c r="I1536" s="109">
        <v>2</v>
      </c>
      <c r="J1536" s="109">
        <v>0</v>
      </c>
      <c r="K1536" s="86">
        <v>2</v>
      </c>
      <c r="L1536" s="87"/>
    </row>
    <row r="1537" spans="2:12" s="88" customFormat="1" ht="18.75" customHeight="1" x14ac:dyDescent="0.2">
      <c r="B1537" s="85" t="s">
        <v>2546</v>
      </c>
      <c r="C1537" s="109">
        <v>0</v>
      </c>
      <c r="D1537" s="109">
        <v>0</v>
      </c>
      <c r="E1537" s="109">
        <v>0</v>
      </c>
      <c r="F1537" s="109">
        <v>0</v>
      </c>
      <c r="G1537" s="109">
        <v>0</v>
      </c>
      <c r="H1537" s="109">
        <v>0</v>
      </c>
      <c r="I1537" s="109">
        <v>0</v>
      </c>
      <c r="J1537" s="109">
        <v>2</v>
      </c>
      <c r="K1537" s="86">
        <v>2</v>
      </c>
      <c r="L1537" s="87"/>
    </row>
    <row r="1538" spans="2:12" s="88" customFormat="1" ht="18.75" customHeight="1" x14ac:dyDescent="0.2">
      <c r="B1538" s="85" t="s">
        <v>3173</v>
      </c>
      <c r="C1538" s="109">
        <v>0</v>
      </c>
      <c r="D1538" s="109">
        <v>0</v>
      </c>
      <c r="E1538" s="109">
        <v>0</v>
      </c>
      <c r="F1538" s="109">
        <v>0</v>
      </c>
      <c r="G1538" s="109">
        <v>0</v>
      </c>
      <c r="H1538" s="109">
        <v>0</v>
      </c>
      <c r="I1538" s="109">
        <v>0</v>
      </c>
      <c r="J1538" s="109">
        <v>2</v>
      </c>
      <c r="K1538" s="86">
        <v>2</v>
      </c>
      <c r="L1538" s="87"/>
    </row>
    <row r="1539" spans="2:12" s="88" customFormat="1" ht="18.75" customHeight="1" x14ac:dyDescent="0.2">
      <c r="B1539" s="85" t="s">
        <v>1196</v>
      </c>
      <c r="C1539" s="109">
        <v>0</v>
      </c>
      <c r="D1539" s="109">
        <v>0</v>
      </c>
      <c r="E1539" s="109">
        <v>0</v>
      </c>
      <c r="F1539" s="109">
        <v>2</v>
      </c>
      <c r="G1539" s="109">
        <v>0</v>
      </c>
      <c r="H1539" s="109">
        <v>0</v>
      </c>
      <c r="I1539" s="109">
        <v>0</v>
      </c>
      <c r="J1539" s="109">
        <v>0</v>
      </c>
      <c r="K1539" s="86">
        <v>2</v>
      </c>
      <c r="L1539" s="87"/>
    </row>
    <row r="1540" spans="2:12" s="88" customFormat="1" ht="18.75" customHeight="1" x14ac:dyDescent="0.2">
      <c r="B1540" s="85" t="s">
        <v>3271</v>
      </c>
      <c r="C1540" s="109">
        <v>0</v>
      </c>
      <c r="D1540" s="109">
        <v>0</v>
      </c>
      <c r="E1540" s="109">
        <v>0</v>
      </c>
      <c r="F1540" s="109">
        <v>0</v>
      </c>
      <c r="G1540" s="109">
        <v>0</v>
      </c>
      <c r="H1540" s="109">
        <v>0</v>
      </c>
      <c r="I1540" s="109">
        <v>0</v>
      </c>
      <c r="J1540" s="109">
        <v>2</v>
      </c>
      <c r="K1540" s="86">
        <v>2</v>
      </c>
      <c r="L1540" s="87"/>
    </row>
    <row r="1541" spans="2:12" s="88" customFormat="1" ht="18.75" customHeight="1" x14ac:dyDescent="0.2">
      <c r="B1541" s="85" t="s">
        <v>2422</v>
      </c>
      <c r="C1541" s="109">
        <v>0</v>
      </c>
      <c r="D1541" s="109">
        <v>0</v>
      </c>
      <c r="E1541" s="109">
        <v>0</v>
      </c>
      <c r="F1541" s="109">
        <v>0</v>
      </c>
      <c r="G1541" s="109">
        <v>0</v>
      </c>
      <c r="H1541" s="109">
        <v>2</v>
      </c>
      <c r="I1541" s="109">
        <v>0</v>
      </c>
      <c r="J1541" s="109">
        <v>0</v>
      </c>
      <c r="K1541" s="86">
        <v>2</v>
      </c>
      <c r="L1541" s="87"/>
    </row>
    <row r="1542" spans="2:12" s="88" customFormat="1" ht="18.75" customHeight="1" x14ac:dyDescent="0.2">
      <c r="B1542" s="85" t="s">
        <v>3125</v>
      </c>
      <c r="C1542" s="109">
        <v>0</v>
      </c>
      <c r="D1542" s="109">
        <v>0</v>
      </c>
      <c r="E1542" s="109">
        <v>0</v>
      </c>
      <c r="F1542" s="109">
        <v>0</v>
      </c>
      <c r="G1542" s="109">
        <v>2</v>
      </c>
      <c r="H1542" s="109">
        <v>0</v>
      </c>
      <c r="I1542" s="109">
        <v>0</v>
      </c>
      <c r="J1542" s="109">
        <v>0</v>
      </c>
      <c r="K1542" s="86">
        <v>2</v>
      </c>
      <c r="L1542" s="87"/>
    </row>
    <row r="1543" spans="2:12" s="88" customFormat="1" ht="18.75" customHeight="1" x14ac:dyDescent="0.2">
      <c r="B1543" s="85" t="s">
        <v>3272</v>
      </c>
      <c r="C1543" s="109">
        <v>0</v>
      </c>
      <c r="D1543" s="109">
        <v>0</v>
      </c>
      <c r="E1543" s="109">
        <v>0</v>
      </c>
      <c r="F1543" s="109">
        <v>0</v>
      </c>
      <c r="G1543" s="109">
        <v>0</v>
      </c>
      <c r="H1543" s="109">
        <v>0</v>
      </c>
      <c r="I1543" s="109">
        <v>0</v>
      </c>
      <c r="J1543" s="109">
        <v>2</v>
      </c>
      <c r="K1543" s="86">
        <v>2</v>
      </c>
      <c r="L1543" s="87"/>
    </row>
    <row r="1544" spans="2:12" s="88" customFormat="1" ht="18.75" customHeight="1" x14ac:dyDescent="0.2">
      <c r="B1544" s="85" t="s">
        <v>2412</v>
      </c>
      <c r="C1544" s="109">
        <v>0</v>
      </c>
      <c r="D1544" s="109">
        <v>0</v>
      </c>
      <c r="E1544" s="109">
        <v>2</v>
      </c>
      <c r="F1544" s="109">
        <v>0</v>
      </c>
      <c r="G1544" s="109">
        <v>0</v>
      </c>
      <c r="H1544" s="109">
        <v>0</v>
      </c>
      <c r="I1544" s="109">
        <v>0</v>
      </c>
      <c r="J1544" s="109">
        <v>0</v>
      </c>
      <c r="K1544" s="86">
        <v>2</v>
      </c>
      <c r="L1544" s="87"/>
    </row>
    <row r="1545" spans="2:12" s="88" customFormat="1" ht="18.75" customHeight="1" x14ac:dyDescent="0.2">
      <c r="B1545" s="85" t="s">
        <v>2059</v>
      </c>
      <c r="C1545" s="109">
        <v>0</v>
      </c>
      <c r="D1545" s="109">
        <v>0</v>
      </c>
      <c r="E1545" s="109">
        <v>0</v>
      </c>
      <c r="F1545" s="109">
        <v>2</v>
      </c>
      <c r="G1545" s="109">
        <v>0</v>
      </c>
      <c r="H1545" s="109">
        <v>0</v>
      </c>
      <c r="I1545" s="109">
        <v>0</v>
      </c>
      <c r="J1545" s="109">
        <v>0</v>
      </c>
      <c r="K1545" s="86">
        <v>2</v>
      </c>
      <c r="L1545" s="87"/>
    </row>
    <row r="1546" spans="2:12" s="88" customFormat="1" ht="18.75" customHeight="1" x14ac:dyDescent="0.2">
      <c r="B1546" s="85" t="s">
        <v>1912</v>
      </c>
      <c r="C1546" s="109">
        <v>0</v>
      </c>
      <c r="D1546" s="109">
        <v>0</v>
      </c>
      <c r="E1546" s="109">
        <v>0</v>
      </c>
      <c r="F1546" s="109">
        <v>2</v>
      </c>
      <c r="G1546" s="109">
        <v>0</v>
      </c>
      <c r="H1546" s="109">
        <v>0</v>
      </c>
      <c r="I1546" s="109">
        <v>0</v>
      </c>
      <c r="J1546" s="109">
        <v>0</v>
      </c>
      <c r="K1546" s="86">
        <v>2</v>
      </c>
      <c r="L1546" s="87"/>
    </row>
    <row r="1547" spans="2:12" s="88" customFormat="1" ht="18.75" customHeight="1" x14ac:dyDescent="0.2">
      <c r="B1547" s="85" t="s">
        <v>2425</v>
      </c>
      <c r="C1547" s="109">
        <v>0</v>
      </c>
      <c r="D1547" s="109">
        <v>0</v>
      </c>
      <c r="E1547" s="109">
        <v>0</v>
      </c>
      <c r="F1547" s="109">
        <v>0</v>
      </c>
      <c r="G1547" s="109">
        <v>0</v>
      </c>
      <c r="H1547" s="109">
        <v>2</v>
      </c>
      <c r="I1547" s="109">
        <v>0</v>
      </c>
      <c r="J1547" s="109">
        <v>0</v>
      </c>
      <c r="K1547" s="86">
        <v>2</v>
      </c>
      <c r="L1547" s="87"/>
    </row>
    <row r="1548" spans="2:12" s="88" customFormat="1" ht="18.75" customHeight="1" x14ac:dyDescent="0.2">
      <c r="B1548" s="85" t="s">
        <v>2413</v>
      </c>
      <c r="C1548" s="109">
        <v>0</v>
      </c>
      <c r="D1548" s="109">
        <v>0</v>
      </c>
      <c r="E1548" s="109">
        <v>0</v>
      </c>
      <c r="F1548" s="109">
        <v>0</v>
      </c>
      <c r="G1548" s="109">
        <v>0</v>
      </c>
      <c r="H1548" s="109">
        <v>0</v>
      </c>
      <c r="I1548" s="109">
        <v>0</v>
      </c>
      <c r="J1548" s="109">
        <v>2</v>
      </c>
      <c r="K1548" s="86">
        <v>2</v>
      </c>
      <c r="L1548" s="87"/>
    </row>
    <row r="1549" spans="2:12" s="88" customFormat="1" ht="18.75" customHeight="1" x14ac:dyDescent="0.2">
      <c r="B1549" s="85" t="s">
        <v>3084</v>
      </c>
      <c r="C1549" s="109">
        <v>0</v>
      </c>
      <c r="D1549" s="109">
        <v>0</v>
      </c>
      <c r="E1549" s="109">
        <v>0</v>
      </c>
      <c r="F1549" s="109">
        <v>0</v>
      </c>
      <c r="G1549" s="109">
        <v>0</v>
      </c>
      <c r="H1549" s="109">
        <v>0</v>
      </c>
      <c r="I1549" s="109">
        <v>0</v>
      </c>
      <c r="J1549" s="109">
        <v>2</v>
      </c>
      <c r="K1549" s="86">
        <v>2</v>
      </c>
      <c r="L1549" s="87"/>
    </row>
    <row r="1550" spans="2:12" s="88" customFormat="1" ht="18.75" customHeight="1" x14ac:dyDescent="0.2">
      <c r="B1550" s="85" t="s">
        <v>1793</v>
      </c>
      <c r="C1550" s="109">
        <v>0</v>
      </c>
      <c r="D1550" s="109">
        <v>2</v>
      </c>
      <c r="E1550" s="109">
        <v>0</v>
      </c>
      <c r="F1550" s="109">
        <v>0</v>
      </c>
      <c r="G1550" s="109">
        <v>0</v>
      </c>
      <c r="H1550" s="109">
        <v>0</v>
      </c>
      <c r="I1550" s="109">
        <v>0</v>
      </c>
      <c r="J1550" s="109">
        <v>0</v>
      </c>
      <c r="K1550" s="86">
        <v>2</v>
      </c>
      <c r="L1550" s="87"/>
    </row>
    <row r="1551" spans="2:12" s="88" customFormat="1" ht="18.75" customHeight="1" x14ac:dyDescent="0.2">
      <c r="B1551" s="85" t="s">
        <v>2417</v>
      </c>
      <c r="C1551" s="109">
        <v>0</v>
      </c>
      <c r="D1551" s="109">
        <v>0</v>
      </c>
      <c r="E1551" s="109">
        <v>0</v>
      </c>
      <c r="F1551" s="109">
        <v>0</v>
      </c>
      <c r="G1551" s="109">
        <v>0</v>
      </c>
      <c r="H1551" s="109">
        <v>0</v>
      </c>
      <c r="I1551" s="109">
        <v>2</v>
      </c>
      <c r="J1551" s="109">
        <v>0</v>
      </c>
      <c r="K1551" s="86">
        <v>2</v>
      </c>
      <c r="L1551" s="87"/>
    </row>
    <row r="1552" spans="2:12" s="88" customFormat="1" ht="18.75" customHeight="1" x14ac:dyDescent="0.2">
      <c r="B1552" s="85" t="s">
        <v>3172</v>
      </c>
      <c r="C1552" s="109">
        <v>0</v>
      </c>
      <c r="D1552" s="109">
        <v>0</v>
      </c>
      <c r="E1552" s="109">
        <v>0</v>
      </c>
      <c r="F1552" s="109">
        <v>0</v>
      </c>
      <c r="G1552" s="109">
        <v>0</v>
      </c>
      <c r="H1552" s="109">
        <v>0</v>
      </c>
      <c r="I1552" s="109">
        <v>0</v>
      </c>
      <c r="J1552" s="109">
        <v>2</v>
      </c>
      <c r="K1552" s="86">
        <v>2</v>
      </c>
      <c r="L1552" s="87"/>
    </row>
    <row r="1553" spans="2:12" s="88" customFormat="1" ht="18.75" customHeight="1" x14ac:dyDescent="0.2">
      <c r="B1553" s="85" t="s">
        <v>2415</v>
      </c>
      <c r="C1553" s="109">
        <v>0</v>
      </c>
      <c r="D1553" s="109">
        <v>0</v>
      </c>
      <c r="E1553" s="109">
        <v>0</v>
      </c>
      <c r="F1553" s="109">
        <v>0</v>
      </c>
      <c r="G1553" s="109">
        <v>0</v>
      </c>
      <c r="H1553" s="109">
        <v>2</v>
      </c>
      <c r="I1553" s="109">
        <v>0</v>
      </c>
      <c r="J1553" s="109">
        <v>0</v>
      </c>
      <c r="K1553" s="86">
        <v>2</v>
      </c>
      <c r="L1553" s="87"/>
    </row>
    <row r="1554" spans="2:12" s="88" customFormat="1" ht="18.75" customHeight="1" x14ac:dyDescent="0.2">
      <c r="B1554" s="85" t="s">
        <v>3273</v>
      </c>
      <c r="C1554" s="109">
        <v>0</v>
      </c>
      <c r="D1554" s="109">
        <v>0</v>
      </c>
      <c r="E1554" s="109">
        <v>0</v>
      </c>
      <c r="F1554" s="109">
        <v>0</v>
      </c>
      <c r="G1554" s="109">
        <v>0</v>
      </c>
      <c r="H1554" s="109">
        <v>0</v>
      </c>
      <c r="I1554" s="109">
        <v>0</v>
      </c>
      <c r="J1554" s="109">
        <v>1</v>
      </c>
      <c r="K1554" s="86">
        <v>1</v>
      </c>
      <c r="L1554" s="87"/>
    </row>
    <row r="1555" spans="2:12" s="88" customFormat="1" ht="18.75" customHeight="1" x14ac:dyDescent="0.2">
      <c r="B1555" s="85" t="s">
        <v>3050</v>
      </c>
      <c r="C1555" s="109">
        <v>0</v>
      </c>
      <c r="D1555" s="109">
        <v>0</v>
      </c>
      <c r="E1555" s="109">
        <v>0</v>
      </c>
      <c r="F1555" s="109">
        <v>0</v>
      </c>
      <c r="G1555" s="109">
        <v>0</v>
      </c>
      <c r="H1555" s="109">
        <v>0</v>
      </c>
      <c r="I1555" s="109">
        <v>0</v>
      </c>
      <c r="J1555" s="109">
        <v>1</v>
      </c>
      <c r="K1555" s="86">
        <v>1</v>
      </c>
      <c r="L1555" s="87"/>
    </row>
    <row r="1556" spans="2:12" s="88" customFormat="1" ht="18.75" customHeight="1" x14ac:dyDescent="0.2">
      <c r="B1556" s="85" t="s">
        <v>2319</v>
      </c>
      <c r="C1556" s="109">
        <v>0</v>
      </c>
      <c r="D1556" s="109">
        <v>0</v>
      </c>
      <c r="E1556" s="109">
        <v>0</v>
      </c>
      <c r="F1556" s="109">
        <v>0</v>
      </c>
      <c r="G1556" s="109">
        <v>0</v>
      </c>
      <c r="H1556" s="109">
        <v>1</v>
      </c>
      <c r="I1556" s="109">
        <v>0</v>
      </c>
      <c r="J1556" s="109">
        <v>0</v>
      </c>
      <c r="K1556" s="86">
        <v>1</v>
      </c>
      <c r="L1556" s="87"/>
    </row>
    <row r="1557" spans="2:12" s="88" customFormat="1" ht="18.75" customHeight="1" x14ac:dyDescent="0.2">
      <c r="B1557" s="85" t="s">
        <v>2430</v>
      </c>
      <c r="C1557" s="109">
        <v>0</v>
      </c>
      <c r="D1557" s="109">
        <v>0</v>
      </c>
      <c r="E1557" s="109">
        <v>0</v>
      </c>
      <c r="F1557" s="109">
        <v>0</v>
      </c>
      <c r="G1557" s="109">
        <v>0</v>
      </c>
      <c r="H1557" s="109">
        <v>0</v>
      </c>
      <c r="I1557" s="109">
        <v>0</v>
      </c>
      <c r="J1557" s="109">
        <v>1</v>
      </c>
      <c r="K1557" s="86">
        <v>1</v>
      </c>
      <c r="L1557" s="87"/>
    </row>
    <row r="1558" spans="2:12" s="88" customFormat="1" ht="18.75" customHeight="1" x14ac:dyDescent="0.2">
      <c r="B1558" s="85" t="s">
        <v>3057</v>
      </c>
      <c r="C1558" s="109">
        <v>0</v>
      </c>
      <c r="D1558" s="109">
        <v>0</v>
      </c>
      <c r="E1558" s="109">
        <v>0</v>
      </c>
      <c r="F1558" s="109">
        <v>0</v>
      </c>
      <c r="G1558" s="109">
        <v>0</v>
      </c>
      <c r="H1558" s="109">
        <v>0</v>
      </c>
      <c r="I1558" s="109">
        <v>0</v>
      </c>
      <c r="J1558" s="109">
        <v>1</v>
      </c>
      <c r="K1558" s="86">
        <v>1</v>
      </c>
      <c r="L1558" s="87"/>
    </row>
    <row r="1559" spans="2:12" s="88" customFormat="1" ht="18.75" customHeight="1" x14ac:dyDescent="0.2">
      <c r="B1559" s="85" t="s">
        <v>2426</v>
      </c>
      <c r="C1559" s="109">
        <v>0</v>
      </c>
      <c r="D1559" s="109">
        <v>0</v>
      </c>
      <c r="E1559" s="109">
        <v>0</v>
      </c>
      <c r="F1559" s="109">
        <v>0</v>
      </c>
      <c r="G1559" s="109">
        <v>0</v>
      </c>
      <c r="H1559" s="109">
        <v>0</v>
      </c>
      <c r="I1559" s="109">
        <v>1</v>
      </c>
      <c r="J1559" s="109">
        <v>0</v>
      </c>
      <c r="K1559" s="86">
        <v>1</v>
      </c>
      <c r="L1559" s="87"/>
    </row>
    <row r="1560" spans="2:12" s="88" customFormat="1" ht="18.75" customHeight="1" x14ac:dyDescent="0.2">
      <c r="B1560" s="85" t="s">
        <v>2429</v>
      </c>
      <c r="C1560" s="109">
        <v>0</v>
      </c>
      <c r="D1560" s="109">
        <v>0</v>
      </c>
      <c r="E1560" s="109">
        <v>0</v>
      </c>
      <c r="F1560" s="109">
        <v>0</v>
      </c>
      <c r="G1560" s="109">
        <v>0</v>
      </c>
      <c r="H1560" s="109">
        <v>1</v>
      </c>
      <c r="I1560" s="109">
        <v>0</v>
      </c>
      <c r="J1560" s="109">
        <v>0</v>
      </c>
      <c r="K1560" s="86">
        <v>1</v>
      </c>
      <c r="L1560" s="87"/>
    </row>
    <row r="1561" spans="2:12" s="88" customFormat="1" ht="18.75" customHeight="1" x14ac:dyDescent="0.2">
      <c r="B1561" s="85" t="s">
        <v>2026</v>
      </c>
      <c r="C1561" s="109">
        <v>0</v>
      </c>
      <c r="D1561" s="109">
        <v>0</v>
      </c>
      <c r="E1561" s="109">
        <v>1</v>
      </c>
      <c r="F1561" s="109">
        <v>0</v>
      </c>
      <c r="G1561" s="109">
        <v>0</v>
      </c>
      <c r="H1561" s="109">
        <v>0</v>
      </c>
      <c r="I1561" s="109">
        <v>0</v>
      </c>
      <c r="J1561" s="109">
        <v>0</v>
      </c>
      <c r="K1561" s="86">
        <v>1</v>
      </c>
      <c r="L1561" s="87"/>
    </row>
    <row r="1562" spans="2:12" s="88" customFormat="1" ht="18.75" customHeight="1" x14ac:dyDescent="0.2">
      <c r="B1562" s="85" t="s">
        <v>2432</v>
      </c>
      <c r="C1562" s="109">
        <v>1</v>
      </c>
      <c r="D1562" s="109">
        <v>0</v>
      </c>
      <c r="E1562" s="109">
        <v>0</v>
      </c>
      <c r="F1562" s="109">
        <v>0</v>
      </c>
      <c r="G1562" s="109">
        <v>0</v>
      </c>
      <c r="H1562" s="109">
        <v>0</v>
      </c>
      <c r="I1562" s="109">
        <v>0</v>
      </c>
      <c r="J1562" s="109">
        <v>0</v>
      </c>
      <c r="K1562" s="86">
        <v>1</v>
      </c>
      <c r="L1562" s="87"/>
    </row>
    <row r="1563" spans="2:12" s="88" customFormat="1" ht="18.75" customHeight="1" x14ac:dyDescent="0.2">
      <c r="B1563" s="85" t="s">
        <v>1800</v>
      </c>
      <c r="C1563" s="109">
        <v>0</v>
      </c>
      <c r="D1563" s="109">
        <v>0</v>
      </c>
      <c r="E1563" s="109">
        <v>0</v>
      </c>
      <c r="F1563" s="109">
        <v>0</v>
      </c>
      <c r="G1563" s="109">
        <v>0</v>
      </c>
      <c r="H1563" s="109">
        <v>0</v>
      </c>
      <c r="I1563" s="109">
        <v>0</v>
      </c>
      <c r="J1563" s="109">
        <v>1</v>
      </c>
      <c r="K1563" s="86">
        <v>1</v>
      </c>
      <c r="L1563" s="87"/>
    </row>
    <row r="1564" spans="2:12" s="88" customFormat="1" ht="18.75" customHeight="1" x14ac:dyDescent="0.2">
      <c r="B1564" s="85" t="s">
        <v>1653</v>
      </c>
      <c r="C1564" s="109">
        <v>0</v>
      </c>
      <c r="D1564" s="109">
        <v>0</v>
      </c>
      <c r="E1564" s="109">
        <v>0</v>
      </c>
      <c r="F1564" s="109">
        <v>1</v>
      </c>
      <c r="G1564" s="109">
        <v>0</v>
      </c>
      <c r="H1564" s="109">
        <v>0</v>
      </c>
      <c r="I1564" s="109">
        <v>0</v>
      </c>
      <c r="J1564" s="109">
        <v>0</v>
      </c>
      <c r="K1564" s="86">
        <v>1</v>
      </c>
      <c r="L1564" s="87"/>
    </row>
    <row r="1565" spans="2:12" s="88" customFormat="1" ht="18.75" customHeight="1" x14ac:dyDescent="0.2">
      <c r="B1565" s="85" t="s">
        <v>1526</v>
      </c>
      <c r="C1565" s="109">
        <v>0</v>
      </c>
      <c r="D1565" s="109">
        <v>0</v>
      </c>
      <c r="E1565" s="109">
        <v>0</v>
      </c>
      <c r="F1565" s="109">
        <v>0</v>
      </c>
      <c r="G1565" s="109">
        <v>0</v>
      </c>
      <c r="H1565" s="109">
        <v>0</v>
      </c>
      <c r="I1565" s="109">
        <v>1</v>
      </c>
      <c r="J1565" s="109">
        <v>0</v>
      </c>
      <c r="K1565" s="86">
        <v>1</v>
      </c>
      <c r="L1565" s="87"/>
    </row>
    <row r="1566" spans="2:12" s="88" customFormat="1" ht="18.75" customHeight="1" x14ac:dyDescent="0.2">
      <c r="B1566" s="85" t="s">
        <v>2442</v>
      </c>
      <c r="C1566" s="109">
        <v>0</v>
      </c>
      <c r="D1566" s="109">
        <v>0</v>
      </c>
      <c r="E1566" s="109">
        <v>0</v>
      </c>
      <c r="F1566" s="109">
        <v>0</v>
      </c>
      <c r="G1566" s="109">
        <v>0</v>
      </c>
      <c r="H1566" s="109">
        <v>0</v>
      </c>
      <c r="I1566" s="109">
        <v>1</v>
      </c>
      <c r="J1566" s="109">
        <v>0</v>
      </c>
      <c r="K1566" s="86">
        <v>1</v>
      </c>
      <c r="L1566" s="87"/>
    </row>
    <row r="1567" spans="2:12" s="88" customFormat="1" ht="18.75" customHeight="1" x14ac:dyDescent="0.2">
      <c r="B1567" s="85" t="s">
        <v>2438</v>
      </c>
      <c r="C1567" s="109">
        <v>0</v>
      </c>
      <c r="D1567" s="109">
        <v>0</v>
      </c>
      <c r="E1567" s="109">
        <v>0</v>
      </c>
      <c r="F1567" s="109">
        <v>0</v>
      </c>
      <c r="G1567" s="109">
        <v>1</v>
      </c>
      <c r="H1567" s="109">
        <v>0</v>
      </c>
      <c r="I1567" s="109">
        <v>0</v>
      </c>
      <c r="J1567" s="109">
        <v>0</v>
      </c>
      <c r="K1567" s="86">
        <v>1</v>
      </c>
      <c r="L1567" s="87"/>
    </row>
    <row r="1568" spans="2:12" s="88" customFormat="1" ht="18.75" customHeight="1" x14ac:dyDescent="0.2">
      <c r="B1568" s="85" t="s">
        <v>2435</v>
      </c>
      <c r="C1568" s="109">
        <v>0</v>
      </c>
      <c r="D1568" s="109">
        <v>0</v>
      </c>
      <c r="E1568" s="109">
        <v>0</v>
      </c>
      <c r="F1568" s="109">
        <v>0</v>
      </c>
      <c r="G1568" s="109">
        <v>1</v>
      </c>
      <c r="H1568" s="109">
        <v>0</v>
      </c>
      <c r="I1568" s="109">
        <v>0</v>
      </c>
      <c r="J1568" s="109">
        <v>0</v>
      </c>
      <c r="K1568" s="86">
        <v>1</v>
      </c>
      <c r="L1568" s="87"/>
    </row>
    <row r="1569" spans="2:12" s="88" customFormat="1" ht="18.75" customHeight="1" x14ac:dyDescent="0.2">
      <c r="B1569" s="85" t="s">
        <v>2440</v>
      </c>
      <c r="C1569" s="109">
        <v>0</v>
      </c>
      <c r="D1569" s="109">
        <v>0</v>
      </c>
      <c r="E1569" s="109">
        <v>0</v>
      </c>
      <c r="F1569" s="109">
        <v>0</v>
      </c>
      <c r="G1569" s="109">
        <v>0</v>
      </c>
      <c r="H1569" s="109">
        <v>0</v>
      </c>
      <c r="I1569" s="109">
        <v>1</v>
      </c>
      <c r="J1569" s="109">
        <v>0</v>
      </c>
      <c r="K1569" s="86">
        <v>1</v>
      </c>
      <c r="L1569" s="87"/>
    </row>
    <row r="1570" spans="2:12" s="88" customFormat="1" ht="18.75" customHeight="1" x14ac:dyDescent="0.2">
      <c r="B1570" s="85" t="s">
        <v>2443</v>
      </c>
      <c r="C1570" s="109">
        <v>0</v>
      </c>
      <c r="D1570" s="109">
        <v>0</v>
      </c>
      <c r="E1570" s="109">
        <v>0</v>
      </c>
      <c r="F1570" s="109">
        <v>0</v>
      </c>
      <c r="G1570" s="109">
        <v>0</v>
      </c>
      <c r="H1570" s="109">
        <v>0</v>
      </c>
      <c r="I1570" s="109">
        <v>0</v>
      </c>
      <c r="J1570" s="109">
        <v>1</v>
      </c>
      <c r="K1570" s="86">
        <v>1</v>
      </c>
      <c r="L1570" s="87"/>
    </row>
    <row r="1571" spans="2:12" s="88" customFormat="1" ht="18.75" customHeight="1" x14ac:dyDescent="0.2">
      <c r="B1571" s="85" t="s">
        <v>2441</v>
      </c>
      <c r="C1571" s="109">
        <v>1</v>
      </c>
      <c r="D1571" s="109">
        <v>0</v>
      </c>
      <c r="E1571" s="109">
        <v>0</v>
      </c>
      <c r="F1571" s="109">
        <v>0</v>
      </c>
      <c r="G1571" s="109">
        <v>0</v>
      </c>
      <c r="H1571" s="109">
        <v>0</v>
      </c>
      <c r="I1571" s="109">
        <v>0</v>
      </c>
      <c r="J1571" s="109">
        <v>0</v>
      </c>
      <c r="K1571" s="86">
        <v>1</v>
      </c>
      <c r="L1571" s="87"/>
    </row>
    <row r="1572" spans="2:12" s="88" customFormat="1" ht="18.75" customHeight="1" x14ac:dyDescent="0.2">
      <c r="B1572" s="85" t="s">
        <v>2383</v>
      </c>
      <c r="C1572" s="109">
        <v>0</v>
      </c>
      <c r="D1572" s="109">
        <v>0</v>
      </c>
      <c r="E1572" s="109">
        <v>1</v>
      </c>
      <c r="F1572" s="109">
        <v>0</v>
      </c>
      <c r="G1572" s="109">
        <v>0</v>
      </c>
      <c r="H1572" s="109">
        <v>0</v>
      </c>
      <c r="I1572" s="109">
        <v>0</v>
      </c>
      <c r="J1572" s="109">
        <v>0</v>
      </c>
      <c r="K1572" s="86">
        <v>1</v>
      </c>
      <c r="L1572" s="87"/>
    </row>
    <row r="1573" spans="2:12" s="88" customFormat="1" ht="18.75" customHeight="1" x14ac:dyDescent="0.2">
      <c r="B1573" s="85" t="s">
        <v>2439</v>
      </c>
      <c r="C1573" s="109">
        <v>0</v>
      </c>
      <c r="D1573" s="109">
        <v>0</v>
      </c>
      <c r="E1573" s="109">
        <v>0</v>
      </c>
      <c r="F1573" s="109">
        <v>0</v>
      </c>
      <c r="G1573" s="109">
        <v>1</v>
      </c>
      <c r="H1573" s="109">
        <v>0</v>
      </c>
      <c r="I1573" s="109">
        <v>0</v>
      </c>
      <c r="J1573" s="109">
        <v>0</v>
      </c>
      <c r="K1573" s="86">
        <v>1</v>
      </c>
      <c r="L1573" s="87"/>
    </row>
    <row r="1574" spans="2:12" s="88" customFormat="1" ht="18.75" customHeight="1" x14ac:dyDescent="0.2">
      <c r="B1574" s="85" t="s">
        <v>2766</v>
      </c>
      <c r="C1574" s="109">
        <v>0</v>
      </c>
      <c r="D1574" s="109">
        <v>0</v>
      </c>
      <c r="E1574" s="109">
        <v>0</v>
      </c>
      <c r="F1574" s="109">
        <v>0</v>
      </c>
      <c r="G1574" s="109">
        <v>0</v>
      </c>
      <c r="H1574" s="109">
        <v>0</v>
      </c>
      <c r="I1574" s="109">
        <v>0</v>
      </c>
      <c r="J1574" s="109">
        <v>1</v>
      </c>
      <c r="K1574" s="86">
        <v>1</v>
      </c>
      <c r="L1574" s="87"/>
    </row>
    <row r="1575" spans="2:12" s="88" customFormat="1" ht="18.75" customHeight="1" x14ac:dyDescent="0.2">
      <c r="B1575" s="85" t="s">
        <v>1410</v>
      </c>
      <c r="C1575" s="109">
        <v>0</v>
      </c>
      <c r="D1575" s="109">
        <v>0</v>
      </c>
      <c r="E1575" s="109">
        <v>0</v>
      </c>
      <c r="F1575" s="109">
        <v>0</v>
      </c>
      <c r="G1575" s="109">
        <v>0</v>
      </c>
      <c r="H1575" s="109">
        <v>1</v>
      </c>
      <c r="I1575" s="109">
        <v>0</v>
      </c>
      <c r="J1575" s="109">
        <v>0</v>
      </c>
      <c r="K1575" s="86">
        <v>1</v>
      </c>
      <c r="L1575" s="87"/>
    </row>
    <row r="1576" spans="2:12" s="88" customFormat="1" ht="18.75" customHeight="1" x14ac:dyDescent="0.2">
      <c r="B1576" s="85" t="s">
        <v>1764</v>
      </c>
      <c r="C1576" s="109">
        <v>0</v>
      </c>
      <c r="D1576" s="109">
        <v>0</v>
      </c>
      <c r="E1576" s="109">
        <v>0</v>
      </c>
      <c r="F1576" s="109">
        <v>1</v>
      </c>
      <c r="G1576" s="109">
        <v>0</v>
      </c>
      <c r="H1576" s="109">
        <v>0</v>
      </c>
      <c r="I1576" s="109">
        <v>0</v>
      </c>
      <c r="J1576" s="109">
        <v>0</v>
      </c>
      <c r="K1576" s="86">
        <v>1</v>
      </c>
      <c r="L1576" s="87"/>
    </row>
    <row r="1577" spans="2:12" s="88" customFormat="1" ht="18.75" customHeight="1" x14ac:dyDescent="0.2">
      <c r="B1577" s="85" t="s">
        <v>2451</v>
      </c>
      <c r="C1577" s="109">
        <v>0</v>
      </c>
      <c r="D1577" s="109">
        <v>0</v>
      </c>
      <c r="E1577" s="109">
        <v>0</v>
      </c>
      <c r="F1577" s="109">
        <v>0</v>
      </c>
      <c r="G1577" s="109">
        <v>0</v>
      </c>
      <c r="H1577" s="109">
        <v>0</v>
      </c>
      <c r="I1577" s="109">
        <v>1</v>
      </c>
      <c r="J1577" s="109">
        <v>0</v>
      </c>
      <c r="K1577" s="86">
        <v>1</v>
      </c>
      <c r="L1577" s="87"/>
    </row>
    <row r="1578" spans="2:12" s="88" customFormat="1" ht="18.75" customHeight="1" x14ac:dyDescent="0.2">
      <c r="B1578" s="85" t="s">
        <v>1958</v>
      </c>
      <c r="C1578" s="109">
        <v>1</v>
      </c>
      <c r="D1578" s="109">
        <v>0</v>
      </c>
      <c r="E1578" s="109">
        <v>0</v>
      </c>
      <c r="F1578" s="109">
        <v>0</v>
      </c>
      <c r="G1578" s="109">
        <v>0</v>
      </c>
      <c r="H1578" s="109">
        <v>0</v>
      </c>
      <c r="I1578" s="109">
        <v>0</v>
      </c>
      <c r="J1578" s="109">
        <v>0</v>
      </c>
      <c r="K1578" s="86">
        <v>1</v>
      </c>
      <c r="L1578" s="87"/>
    </row>
    <row r="1579" spans="2:12" s="88" customFormat="1" ht="18.75" customHeight="1" x14ac:dyDescent="0.2">
      <c r="B1579" s="85" t="s">
        <v>2453</v>
      </c>
      <c r="C1579" s="109">
        <v>0</v>
      </c>
      <c r="D1579" s="109">
        <v>0</v>
      </c>
      <c r="E1579" s="109">
        <v>0</v>
      </c>
      <c r="F1579" s="109">
        <v>0</v>
      </c>
      <c r="G1579" s="109">
        <v>0</v>
      </c>
      <c r="H1579" s="109">
        <v>1</v>
      </c>
      <c r="I1579" s="109">
        <v>0</v>
      </c>
      <c r="J1579" s="109">
        <v>0</v>
      </c>
      <c r="K1579" s="86">
        <v>1</v>
      </c>
      <c r="L1579" s="87"/>
    </row>
    <row r="1580" spans="2:12" s="88" customFormat="1" ht="18.75" customHeight="1" x14ac:dyDescent="0.2">
      <c r="B1580" s="85" t="s">
        <v>2447</v>
      </c>
      <c r="C1580" s="109">
        <v>0</v>
      </c>
      <c r="D1580" s="109">
        <v>0</v>
      </c>
      <c r="E1580" s="109">
        <v>0</v>
      </c>
      <c r="F1580" s="109">
        <v>0</v>
      </c>
      <c r="G1580" s="109">
        <v>0</v>
      </c>
      <c r="H1580" s="109">
        <v>1</v>
      </c>
      <c r="I1580" s="109">
        <v>0</v>
      </c>
      <c r="J1580" s="109">
        <v>0</v>
      </c>
      <c r="K1580" s="86">
        <v>1</v>
      </c>
      <c r="L1580" s="87"/>
    </row>
    <row r="1581" spans="2:12" s="88" customFormat="1" ht="18.75" customHeight="1" x14ac:dyDescent="0.2">
      <c r="B1581" s="85" t="s">
        <v>2796</v>
      </c>
      <c r="C1581" s="109">
        <v>0</v>
      </c>
      <c r="D1581" s="109">
        <v>0</v>
      </c>
      <c r="E1581" s="109">
        <v>0</v>
      </c>
      <c r="F1581" s="109">
        <v>0</v>
      </c>
      <c r="G1581" s="109">
        <v>0</v>
      </c>
      <c r="H1581" s="109">
        <v>0</v>
      </c>
      <c r="I1581" s="109">
        <v>0</v>
      </c>
      <c r="J1581" s="109">
        <v>1</v>
      </c>
      <c r="K1581" s="86">
        <v>1</v>
      </c>
      <c r="L1581" s="87"/>
    </row>
    <row r="1582" spans="2:12" s="88" customFormat="1" ht="18.75" customHeight="1" x14ac:dyDescent="0.2">
      <c r="B1582" s="85" t="s">
        <v>2450</v>
      </c>
      <c r="C1582" s="109">
        <v>0</v>
      </c>
      <c r="D1582" s="109">
        <v>0</v>
      </c>
      <c r="E1582" s="109">
        <v>0</v>
      </c>
      <c r="F1582" s="109">
        <v>0</v>
      </c>
      <c r="G1582" s="109">
        <v>0</v>
      </c>
      <c r="H1582" s="109">
        <v>1</v>
      </c>
      <c r="I1582" s="109">
        <v>0</v>
      </c>
      <c r="J1582" s="109">
        <v>0</v>
      </c>
      <c r="K1582" s="86">
        <v>1</v>
      </c>
      <c r="L1582" s="87"/>
    </row>
    <row r="1583" spans="2:12" s="88" customFormat="1" ht="18.75" customHeight="1" x14ac:dyDescent="0.2">
      <c r="B1583" s="85" t="s">
        <v>2449</v>
      </c>
      <c r="C1583" s="109">
        <v>0</v>
      </c>
      <c r="D1583" s="109">
        <v>0</v>
      </c>
      <c r="E1583" s="109">
        <v>0</v>
      </c>
      <c r="F1583" s="109">
        <v>0</v>
      </c>
      <c r="G1583" s="109">
        <v>1</v>
      </c>
      <c r="H1583" s="109">
        <v>0</v>
      </c>
      <c r="I1583" s="109">
        <v>0</v>
      </c>
      <c r="J1583" s="109">
        <v>0</v>
      </c>
      <c r="K1583" s="86">
        <v>1</v>
      </c>
      <c r="L1583" s="87"/>
    </row>
    <row r="1584" spans="2:12" s="88" customFormat="1" ht="18.75" customHeight="1" x14ac:dyDescent="0.2">
      <c r="B1584" s="85" t="s">
        <v>2622</v>
      </c>
      <c r="C1584" s="109">
        <v>0</v>
      </c>
      <c r="D1584" s="109">
        <v>0</v>
      </c>
      <c r="E1584" s="109">
        <v>0</v>
      </c>
      <c r="F1584" s="109">
        <v>0</v>
      </c>
      <c r="G1584" s="109">
        <v>0</v>
      </c>
      <c r="H1584" s="109">
        <v>0</v>
      </c>
      <c r="I1584" s="109">
        <v>0</v>
      </c>
      <c r="J1584" s="109">
        <v>1</v>
      </c>
      <c r="K1584" s="86">
        <v>1</v>
      </c>
      <c r="L1584" s="87"/>
    </row>
    <row r="1585" spans="2:12" s="88" customFormat="1" ht="18.75" customHeight="1" x14ac:dyDescent="0.2">
      <c r="B1585" s="85" t="s">
        <v>1169</v>
      </c>
      <c r="C1585" s="109">
        <v>0</v>
      </c>
      <c r="D1585" s="109">
        <v>0</v>
      </c>
      <c r="E1585" s="109">
        <v>0</v>
      </c>
      <c r="F1585" s="109">
        <v>0</v>
      </c>
      <c r="G1585" s="109">
        <v>0</v>
      </c>
      <c r="H1585" s="109">
        <v>0</v>
      </c>
      <c r="I1585" s="109">
        <v>0</v>
      </c>
      <c r="J1585" s="109">
        <v>1</v>
      </c>
      <c r="K1585" s="86">
        <v>1</v>
      </c>
      <c r="L1585" s="87"/>
    </row>
    <row r="1586" spans="2:12" s="88" customFormat="1" ht="18.75" customHeight="1" x14ac:dyDescent="0.2">
      <c r="B1586" s="85" t="s">
        <v>2448</v>
      </c>
      <c r="C1586" s="109">
        <v>0</v>
      </c>
      <c r="D1586" s="109">
        <v>0</v>
      </c>
      <c r="E1586" s="109">
        <v>1</v>
      </c>
      <c r="F1586" s="109">
        <v>0</v>
      </c>
      <c r="G1586" s="109">
        <v>0</v>
      </c>
      <c r="H1586" s="109">
        <v>0</v>
      </c>
      <c r="I1586" s="109">
        <v>0</v>
      </c>
      <c r="J1586" s="109">
        <v>0</v>
      </c>
      <c r="K1586" s="86">
        <v>1</v>
      </c>
      <c r="L1586" s="87"/>
    </row>
    <row r="1587" spans="2:12" s="88" customFormat="1" ht="18.75" customHeight="1" x14ac:dyDescent="0.2">
      <c r="B1587" s="85" t="s">
        <v>3174</v>
      </c>
      <c r="C1587" s="109">
        <v>0</v>
      </c>
      <c r="D1587" s="109">
        <v>0</v>
      </c>
      <c r="E1587" s="109">
        <v>0</v>
      </c>
      <c r="F1587" s="109">
        <v>0</v>
      </c>
      <c r="G1587" s="109">
        <v>0</v>
      </c>
      <c r="H1587" s="109">
        <v>0</v>
      </c>
      <c r="I1587" s="109">
        <v>0</v>
      </c>
      <c r="J1587" s="109">
        <v>1</v>
      </c>
      <c r="K1587" s="86">
        <v>1</v>
      </c>
      <c r="L1587" s="87"/>
    </row>
    <row r="1588" spans="2:12" s="88" customFormat="1" ht="18.75" customHeight="1" x14ac:dyDescent="0.2">
      <c r="B1588" s="85" t="s">
        <v>2456</v>
      </c>
      <c r="C1588" s="109">
        <v>0</v>
      </c>
      <c r="D1588" s="109">
        <v>0</v>
      </c>
      <c r="E1588" s="109">
        <v>0</v>
      </c>
      <c r="F1588" s="109">
        <v>0</v>
      </c>
      <c r="G1588" s="109">
        <v>0</v>
      </c>
      <c r="H1588" s="109">
        <v>1</v>
      </c>
      <c r="I1588" s="109">
        <v>0</v>
      </c>
      <c r="J1588" s="109">
        <v>0</v>
      </c>
      <c r="K1588" s="86">
        <v>1</v>
      </c>
      <c r="L1588" s="87"/>
    </row>
    <row r="1589" spans="2:12" s="88" customFormat="1" ht="18.75" customHeight="1" x14ac:dyDescent="0.2">
      <c r="B1589" s="85" t="s">
        <v>2103</v>
      </c>
      <c r="C1589" s="109">
        <v>0</v>
      </c>
      <c r="D1589" s="109">
        <v>0</v>
      </c>
      <c r="E1589" s="109">
        <v>0</v>
      </c>
      <c r="F1589" s="109">
        <v>0</v>
      </c>
      <c r="G1589" s="109">
        <v>1</v>
      </c>
      <c r="H1589" s="109">
        <v>0</v>
      </c>
      <c r="I1589" s="109">
        <v>0</v>
      </c>
      <c r="J1589" s="109">
        <v>0</v>
      </c>
      <c r="K1589" s="86">
        <v>1</v>
      </c>
      <c r="L1589" s="87"/>
    </row>
    <row r="1590" spans="2:12" s="88" customFormat="1" ht="18.75" customHeight="1" x14ac:dyDescent="0.2">
      <c r="B1590" s="85" t="s">
        <v>1931</v>
      </c>
      <c r="C1590" s="109">
        <v>0</v>
      </c>
      <c r="D1590" s="109">
        <v>0</v>
      </c>
      <c r="E1590" s="109">
        <v>0</v>
      </c>
      <c r="F1590" s="109">
        <v>0</v>
      </c>
      <c r="G1590" s="109">
        <v>0</v>
      </c>
      <c r="H1590" s="109">
        <v>0</v>
      </c>
      <c r="I1590" s="109">
        <v>0</v>
      </c>
      <c r="J1590" s="109">
        <v>1</v>
      </c>
      <c r="K1590" s="86">
        <v>1</v>
      </c>
      <c r="L1590" s="87"/>
    </row>
    <row r="1591" spans="2:12" s="88" customFormat="1" ht="18.75" customHeight="1" thickBot="1" x14ac:dyDescent="0.25">
      <c r="B1591" s="85" t="s">
        <v>1961</v>
      </c>
      <c r="C1591" s="109">
        <v>0</v>
      </c>
      <c r="D1591" s="109">
        <v>0</v>
      </c>
      <c r="E1591" s="109">
        <v>0</v>
      </c>
      <c r="F1591" s="109">
        <v>0</v>
      </c>
      <c r="G1591" s="109">
        <v>0</v>
      </c>
      <c r="H1591" s="109">
        <v>0</v>
      </c>
      <c r="I1591" s="109">
        <v>1</v>
      </c>
      <c r="J1591" s="109">
        <v>0</v>
      </c>
      <c r="K1591" s="86">
        <v>1</v>
      </c>
      <c r="L1591" s="87"/>
    </row>
    <row r="1592" spans="2:12" ht="18.75" customHeight="1" thickBot="1" x14ac:dyDescent="0.25">
      <c r="B1592" s="111" t="s">
        <v>3096</v>
      </c>
      <c r="C1592" s="110">
        <f>SUM(C12:C1591)</f>
        <v>9352066</v>
      </c>
      <c r="D1592" s="110">
        <f>SUM(D12:D1591)</f>
        <v>9627740</v>
      </c>
      <c r="E1592" s="110">
        <f>SUM(E12:E1591)</f>
        <v>10157025</v>
      </c>
      <c r="F1592" s="110">
        <f>SUM(F12:F1591)</f>
        <v>10446307</v>
      </c>
      <c r="G1592" s="110">
        <f>SUM(G12:G1591)</f>
        <v>11500048</v>
      </c>
      <c r="H1592" s="110">
        <f>SUM(H12:H1591)</f>
        <v>12330738</v>
      </c>
      <c r="I1592" s="110">
        <f>SUM(I12:I1591)</f>
        <v>13132843</v>
      </c>
      <c r="J1592" s="110">
        <f>SUM(J12:J1591)</f>
        <v>13770551</v>
      </c>
      <c r="K1592" s="110">
        <f>SUM(K12:K1591)</f>
        <v>90317318</v>
      </c>
    </row>
  </sheetData>
  <mergeCells count="10">
    <mergeCell ref="H10:H11"/>
    <mergeCell ref="I10:I11"/>
    <mergeCell ref="J10:J11"/>
    <mergeCell ref="K10:K11"/>
    <mergeCell ref="B10:B11"/>
    <mergeCell ref="C10:C11"/>
    <mergeCell ref="D10:D11"/>
    <mergeCell ref="E10:E11"/>
    <mergeCell ref="F10:F11"/>
    <mergeCell ref="G10:G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O83"/>
  <sheetViews>
    <sheetView showGridLines="0" zoomScale="90" zoomScaleNormal="90" workbookViewId="0">
      <pane ySplit="6" topLeftCell="A76" activePane="bottomLeft" state="frozen"/>
      <selection pane="bottomLeft" activeCell="J87" sqref="J87"/>
    </sheetView>
  </sheetViews>
  <sheetFormatPr baseColWidth="10" defaultRowHeight="17.25" customHeight="1" x14ac:dyDescent="0.25"/>
  <cols>
    <col min="1" max="1" width="6.28515625" style="83" customWidth="1"/>
    <col min="2" max="2" width="12.85546875" style="83" customWidth="1"/>
    <col min="3" max="15" width="13" style="83" customWidth="1"/>
    <col min="16" max="16384" width="11.42578125" style="83"/>
  </cols>
  <sheetData>
    <row r="1" spans="1:15" s="3" customFormat="1" ht="17.25" customHeight="1" x14ac:dyDescent="0.25"/>
    <row r="2" spans="1:15" s="3" customFormat="1" ht="17.25" customHeight="1" x14ac:dyDescent="0.25"/>
    <row r="3" spans="1:15" s="3" customFormat="1" ht="17.25" customHeight="1" x14ac:dyDescent="0.25"/>
    <row r="4" spans="1:15" s="3" customFormat="1" ht="17.25" customHeight="1" x14ac:dyDescent="0.25">
      <c r="B4" s="136" t="s">
        <v>54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5" s="3" customFormat="1" ht="17.25" customHeight="1" x14ac:dyDescent="0.25"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5" s="3" customFormat="1" ht="17.25" customHeight="1" thickBot="1" x14ac:dyDescent="0.3">
      <c r="A6" s="99" t="s">
        <v>47</v>
      </c>
    </row>
    <row r="7" spans="1:15" s="3" customFormat="1" ht="17.25" customHeight="1" x14ac:dyDescent="0.25">
      <c r="B7" s="138" t="s">
        <v>5</v>
      </c>
      <c r="C7" s="140" t="s">
        <v>6</v>
      </c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2"/>
    </row>
    <row r="8" spans="1:15" s="3" customFormat="1" ht="17.25" customHeight="1" x14ac:dyDescent="0.25">
      <c r="B8" s="139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  <c r="K8" s="34" t="s">
        <v>15</v>
      </c>
      <c r="L8" s="34" t="s">
        <v>16</v>
      </c>
      <c r="M8" s="34" t="s">
        <v>17</v>
      </c>
      <c r="N8" s="34" t="s">
        <v>18</v>
      </c>
      <c r="O8" s="35" t="s">
        <v>19</v>
      </c>
    </row>
    <row r="9" spans="1:15" s="3" customFormat="1" ht="17.25" customHeight="1" x14ac:dyDescent="0.25">
      <c r="B9" s="39" t="s">
        <v>21</v>
      </c>
      <c r="C9" s="30">
        <v>3497</v>
      </c>
      <c r="D9" s="30">
        <v>3038</v>
      </c>
      <c r="E9" s="30">
        <v>3347</v>
      </c>
      <c r="F9" s="30">
        <v>2877</v>
      </c>
      <c r="G9" s="30">
        <v>2658</v>
      </c>
      <c r="H9" s="30">
        <v>2846</v>
      </c>
      <c r="I9" s="30">
        <v>3069</v>
      </c>
      <c r="J9" s="30">
        <v>2908</v>
      </c>
      <c r="K9" s="30">
        <v>2841</v>
      </c>
      <c r="L9" s="30">
        <v>2278</v>
      </c>
      <c r="M9" s="30">
        <v>2559</v>
      </c>
      <c r="N9" s="30">
        <v>3283</v>
      </c>
      <c r="O9" s="31">
        <f>SUM(C9:N9)</f>
        <v>35201</v>
      </c>
    </row>
    <row r="10" spans="1:15" s="3" customFormat="1" ht="17.25" customHeight="1" x14ac:dyDescent="0.25">
      <c r="B10" s="39" t="s">
        <v>22</v>
      </c>
      <c r="C10" s="32">
        <v>3468</v>
      </c>
      <c r="D10" s="32">
        <v>3035</v>
      </c>
      <c r="E10" s="32">
        <v>3330</v>
      </c>
      <c r="F10" s="32">
        <v>2873</v>
      </c>
      <c r="G10" s="32">
        <v>2662</v>
      </c>
      <c r="H10" s="32">
        <v>2838</v>
      </c>
      <c r="I10" s="32">
        <v>3475</v>
      </c>
      <c r="J10" s="32">
        <v>2935</v>
      </c>
      <c r="K10" s="32">
        <v>2279</v>
      </c>
      <c r="L10" s="32">
        <v>2235</v>
      </c>
      <c r="M10" s="32">
        <v>2554</v>
      </c>
      <c r="N10" s="32">
        <v>3172</v>
      </c>
      <c r="O10" s="31">
        <f t="shared" ref="O10" si="0">SUM(C10:N10)</f>
        <v>34856</v>
      </c>
    </row>
    <row r="11" spans="1:15" s="3" customFormat="1" ht="17.25" customHeight="1" thickBot="1" x14ac:dyDescent="0.3">
      <c r="B11" s="36" t="s">
        <v>19</v>
      </c>
      <c r="C11" s="37">
        <f>SUM(C9:C10)</f>
        <v>6965</v>
      </c>
      <c r="D11" s="37">
        <f t="shared" ref="D11:O11" si="1">SUM(D9:D10)</f>
        <v>6073</v>
      </c>
      <c r="E11" s="37">
        <f t="shared" si="1"/>
        <v>6677</v>
      </c>
      <c r="F11" s="37">
        <f t="shared" si="1"/>
        <v>5750</v>
      </c>
      <c r="G11" s="37">
        <f t="shared" si="1"/>
        <v>5320</v>
      </c>
      <c r="H11" s="37">
        <f t="shared" si="1"/>
        <v>5684</v>
      </c>
      <c r="I11" s="37">
        <f t="shared" si="1"/>
        <v>6544</v>
      </c>
      <c r="J11" s="37">
        <f t="shared" si="1"/>
        <v>5843</v>
      </c>
      <c r="K11" s="37">
        <f t="shared" si="1"/>
        <v>5120</v>
      </c>
      <c r="L11" s="37">
        <f t="shared" si="1"/>
        <v>4513</v>
      </c>
      <c r="M11" s="37">
        <f t="shared" si="1"/>
        <v>5113</v>
      </c>
      <c r="N11" s="37">
        <f t="shared" si="1"/>
        <v>6455</v>
      </c>
      <c r="O11" s="37">
        <f t="shared" si="1"/>
        <v>70057</v>
      </c>
    </row>
    <row r="12" spans="1:15" ht="17.25" customHeight="1" thickBot="1" x14ac:dyDescent="0.3">
      <c r="B12" s="40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1:15" ht="17.25" customHeight="1" x14ac:dyDescent="0.25">
      <c r="B13" s="138" t="s">
        <v>5</v>
      </c>
      <c r="C13" s="140" t="s">
        <v>24</v>
      </c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2"/>
    </row>
    <row r="14" spans="1:15" ht="17.25" customHeight="1" x14ac:dyDescent="0.25">
      <c r="B14" s="139"/>
      <c r="C14" s="34" t="s">
        <v>7</v>
      </c>
      <c r="D14" s="34" t="s">
        <v>8</v>
      </c>
      <c r="E14" s="34" t="s">
        <v>9</v>
      </c>
      <c r="F14" s="34" t="s">
        <v>10</v>
      </c>
      <c r="G14" s="34" t="s">
        <v>11</v>
      </c>
      <c r="H14" s="34" t="s">
        <v>12</v>
      </c>
      <c r="I14" s="34" t="s">
        <v>13</v>
      </c>
      <c r="J14" s="34" t="s">
        <v>14</v>
      </c>
      <c r="K14" s="34" t="s">
        <v>15</v>
      </c>
      <c r="L14" s="34" t="s">
        <v>16</v>
      </c>
      <c r="M14" s="34" t="s">
        <v>17</v>
      </c>
      <c r="N14" s="34" t="s">
        <v>18</v>
      </c>
      <c r="O14" s="35" t="s">
        <v>19</v>
      </c>
    </row>
    <row r="15" spans="1:15" ht="17.25" customHeight="1" x14ac:dyDescent="0.25">
      <c r="B15" s="39" t="s">
        <v>21</v>
      </c>
      <c r="C15" s="30">
        <v>3370</v>
      </c>
      <c r="D15" s="30">
        <v>2963</v>
      </c>
      <c r="E15" s="30">
        <v>3286</v>
      </c>
      <c r="F15" s="30">
        <v>3331</v>
      </c>
      <c r="G15" s="30">
        <v>2750</v>
      </c>
      <c r="H15" s="30">
        <v>2941</v>
      </c>
      <c r="I15" s="30">
        <v>3522</v>
      </c>
      <c r="J15" s="30">
        <v>3245</v>
      </c>
      <c r="K15" s="30">
        <v>2340</v>
      </c>
      <c r="L15" s="30">
        <v>2268</v>
      </c>
      <c r="M15" s="30">
        <v>2567</v>
      </c>
      <c r="N15" s="30">
        <v>3169</v>
      </c>
      <c r="O15" s="31">
        <f>SUM(C15:N15)</f>
        <v>35752</v>
      </c>
    </row>
    <row r="16" spans="1:15" ht="17.25" customHeight="1" x14ac:dyDescent="0.25">
      <c r="B16" s="39" t="s">
        <v>22</v>
      </c>
      <c r="C16" s="32">
        <v>3360</v>
      </c>
      <c r="D16" s="32">
        <v>2954</v>
      </c>
      <c r="E16" s="32">
        <v>3308</v>
      </c>
      <c r="F16" s="32">
        <v>3315</v>
      </c>
      <c r="G16" s="32">
        <v>2766</v>
      </c>
      <c r="H16" s="32">
        <v>2920</v>
      </c>
      <c r="I16" s="32">
        <v>3530</v>
      </c>
      <c r="J16" s="32">
        <v>3232</v>
      </c>
      <c r="K16" s="32">
        <v>2355</v>
      </c>
      <c r="L16" s="32">
        <v>2287</v>
      </c>
      <c r="M16" s="32">
        <v>2572</v>
      </c>
      <c r="N16" s="32">
        <v>3185</v>
      </c>
      <c r="O16" s="31">
        <f t="shared" ref="O16" si="2">SUM(C16:N16)</f>
        <v>35784</v>
      </c>
    </row>
    <row r="17" spans="2:15" ht="17.25" customHeight="1" thickBot="1" x14ac:dyDescent="0.3">
      <c r="B17" s="36" t="s">
        <v>19</v>
      </c>
      <c r="C17" s="37">
        <f>SUM(C15:C16)</f>
        <v>6730</v>
      </c>
      <c r="D17" s="37">
        <f t="shared" ref="D17:O17" si="3">SUM(D15:D16)</f>
        <v>5917</v>
      </c>
      <c r="E17" s="37">
        <f t="shared" si="3"/>
        <v>6594</v>
      </c>
      <c r="F17" s="37">
        <f t="shared" si="3"/>
        <v>6646</v>
      </c>
      <c r="G17" s="37">
        <f t="shared" si="3"/>
        <v>5516</v>
      </c>
      <c r="H17" s="37">
        <f t="shared" si="3"/>
        <v>5861</v>
      </c>
      <c r="I17" s="37">
        <f t="shared" si="3"/>
        <v>7052</v>
      </c>
      <c r="J17" s="37">
        <f t="shared" si="3"/>
        <v>6477</v>
      </c>
      <c r="K17" s="37">
        <f t="shared" si="3"/>
        <v>4695</v>
      </c>
      <c r="L17" s="37">
        <f t="shared" si="3"/>
        <v>4555</v>
      </c>
      <c r="M17" s="37">
        <f t="shared" si="3"/>
        <v>5139</v>
      </c>
      <c r="N17" s="37">
        <f t="shared" si="3"/>
        <v>6354</v>
      </c>
      <c r="O17" s="37">
        <f t="shared" si="3"/>
        <v>71536</v>
      </c>
    </row>
    <row r="18" spans="2:15" ht="17.25" customHeight="1" thickBot="1" x14ac:dyDescent="0.3">
      <c r="B18" s="40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2:15" ht="17.25" customHeight="1" x14ac:dyDescent="0.25">
      <c r="B19" s="138" t="s">
        <v>5</v>
      </c>
      <c r="C19" s="140" t="s">
        <v>25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2"/>
    </row>
    <row r="20" spans="2:15" ht="17.25" customHeight="1" x14ac:dyDescent="0.25">
      <c r="B20" s="139"/>
      <c r="C20" s="34" t="s">
        <v>7</v>
      </c>
      <c r="D20" s="34" t="s">
        <v>8</v>
      </c>
      <c r="E20" s="34" t="s">
        <v>9</v>
      </c>
      <c r="F20" s="34" t="s">
        <v>10</v>
      </c>
      <c r="G20" s="34" t="s">
        <v>11</v>
      </c>
      <c r="H20" s="34" t="s">
        <v>12</v>
      </c>
      <c r="I20" s="34" t="s">
        <v>13</v>
      </c>
      <c r="J20" s="34" t="s">
        <v>14</v>
      </c>
      <c r="K20" s="34" t="s">
        <v>15</v>
      </c>
      <c r="L20" s="34" t="s">
        <v>16</v>
      </c>
      <c r="M20" s="34" t="s">
        <v>17</v>
      </c>
      <c r="N20" s="34" t="s">
        <v>18</v>
      </c>
      <c r="O20" s="35" t="s">
        <v>19</v>
      </c>
    </row>
    <row r="21" spans="2:15" ht="17.25" customHeight="1" x14ac:dyDescent="0.25">
      <c r="B21" s="39" t="s">
        <v>21</v>
      </c>
      <c r="C21" s="30">
        <v>3429</v>
      </c>
      <c r="D21" s="30">
        <v>3036</v>
      </c>
      <c r="E21" s="30">
        <v>3334</v>
      </c>
      <c r="F21" s="30">
        <v>3156</v>
      </c>
      <c r="G21" s="30">
        <v>2739</v>
      </c>
      <c r="H21" s="30">
        <v>2956</v>
      </c>
      <c r="I21" s="30">
        <v>3379</v>
      </c>
      <c r="J21" s="30">
        <v>3183</v>
      </c>
      <c r="K21" s="30">
        <v>2407</v>
      </c>
      <c r="L21" s="30">
        <v>2282</v>
      </c>
      <c r="M21" s="30">
        <v>2738</v>
      </c>
      <c r="N21" s="30">
        <v>3399</v>
      </c>
      <c r="O21" s="31">
        <f>SUM(C21:N21)</f>
        <v>36038</v>
      </c>
    </row>
    <row r="22" spans="2:15" ht="17.25" customHeight="1" x14ac:dyDescent="0.25">
      <c r="B22" s="39" t="s">
        <v>22</v>
      </c>
      <c r="C22" s="32">
        <v>3429</v>
      </c>
      <c r="D22" s="32">
        <v>3009</v>
      </c>
      <c r="E22" s="32">
        <v>3316</v>
      </c>
      <c r="F22" s="32">
        <v>3183</v>
      </c>
      <c r="G22" s="32">
        <v>2727</v>
      </c>
      <c r="H22" s="32">
        <v>2952</v>
      </c>
      <c r="I22" s="32">
        <v>3378</v>
      </c>
      <c r="J22" s="32">
        <v>3178</v>
      </c>
      <c r="K22" s="32">
        <v>2425</v>
      </c>
      <c r="L22" s="32">
        <v>2288</v>
      </c>
      <c r="M22" s="32">
        <v>2709</v>
      </c>
      <c r="N22" s="32">
        <v>3414</v>
      </c>
      <c r="O22" s="31">
        <f t="shared" ref="O22" si="4">SUM(C22:N22)</f>
        <v>36008</v>
      </c>
    </row>
    <row r="23" spans="2:15" ht="17.25" customHeight="1" thickBot="1" x14ac:dyDescent="0.3">
      <c r="B23" s="36" t="s">
        <v>19</v>
      </c>
      <c r="C23" s="37">
        <f>SUM(C21:C22)</f>
        <v>6858</v>
      </c>
      <c r="D23" s="37">
        <f t="shared" ref="D23:O23" si="5">SUM(D21:D22)</f>
        <v>6045</v>
      </c>
      <c r="E23" s="37">
        <f t="shared" si="5"/>
        <v>6650</v>
      </c>
      <c r="F23" s="37">
        <f t="shared" si="5"/>
        <v>6339</v>
      </c>
      <c r="G23" s="37">
        <f t="shared" si="5"/>
        <v>5466</v>
      </c>
      <c r="H23" s="37">
        <f t="shared" si="5"/>
        <v>5908</v>
      </c>
      <c r="I23" s="37">
        <f t="shared" si="5"/>
        <v>6757</v>
      </c>
      <c r="J23" s="37">
        <f t="shared" si="5"/>
        <v>6361</v>
      </c>
      <c r="K23" s="37">
        <f t="shared" si="5"/>
        <v>4832</v>
      </c>
      <c r="L23" s="37">
        <f t="shared" si="5"/>
        <v>4570</v>
      </c>
      <c r="M23" s="37">
        <f t="shared" si="5"/>
        <v>5447</v>
      </c>
      <c r="N23" s="37">
        <f t="shared" si="5"/>
        <v>6813</v>
      </c>
      <c r="O23" s="37">
        <f t="shared" si="5"/>
        <v>72046</v>
      </c>
    </row>
    <row r="24" spans="2:15" ht="17.25" customHeight="1" thickBot="1" x14ac:dyDescent="0.3">
      <c r="B24" s="40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2:15" ht="17.25" customHeight="1" x14ac:dyDescent="0.25">
      <c r="B25" s="138" t="s">
        <v>5</v>
      </c>
      <c r="C25" s="140" t="s">
        <v>26</v>
      </c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2"/>
    </row>
    <row r="26" spans="2:15" ht="17.25" customHeight="1" x14ac:dyDescent="0.25">
      <c r="B26" s="139"/>
      <c r="C26" s="34" t="s">
        <v>7</v>
      </c>
      <c r="D26" s="34" t="s">
        <v>8</v>
      </c>
      <c r="E26" s="34" t="s">
        <v>9</v>
      </c>
      <c r="F26" s="34" t="s">
        <v>10</v>
      </c>
      <c r="G26" s="34" t="s">
        <v>11</v>
      </c>
      <c r="H26" s="34" t="s">
        <v>12</v>
      </c>
      <c r="I26" s="34" t="s">
        <v>13</v>
      </c>
      <c r="J26" s="34" t="s">
        <v>14</v>
      </c>
      <c r="K26" s="34" t="s">
        <v>15</v>
      </c>
      <c r="L26" s="34" t="s">
        <v>16</v>
      </c>
      <c r="M26" s="34" t="s">
        <v>17</v>
      </c>
      <c r="N26" s="34" t="s">
        <v>18</v>
      </c>
      <c r="O26" s="35" t="s">
        <v>19</v>
      </c>
    </row>
    <row r="27" spans="2:15" ht="17.25" customHeight="1" x14ac:dyDescent="0.25">
      <c r="B27" s="39" t="s">
        <v>21</v>
      </c>
      <c r="C27" s="30">
        <v>3642</v>
      </c>
      <c r="D27" s="30">
        <v>3333</v>
      </c>
      <c r="E27" s="30">
        <v>3657</v>
      </c>
      <c r="F27" s="30">
        <v>3062</v>
      </c>
      <c r="G27" s="30">
        <v>2734</v>
      </c>
      <c r="H27" s="30">
        <v>2918</v>
      </c>
      <c r="I27" s="30">
        <v>3306</v>
      </c>
      <c r="J27" s="30">
        <v>3103</v>
      </c>
      <c r="K27" s="30">
        <v>2292</v>
      </c>
      <c r="L27" s="30">
        <v>2245</v>
      </c>
      <c r="M27" s="30">
        <v>2671</v>
      </c>
      <c r="N27" s="30">
        <v>3345</v>
      </c>
      <c r="O27" s="31">
        <f>SUM(C27:N27)</f>
        <v>36308</v>
      </c>
    </row>
    <row r="28" spans="2:15" ht="17.25" customHeight="1" x14ac:dyDescent="0.25">
      <c r="B28" s="39" t="s">
        <v>22</v>
      </c>
      <c r="C28" s="32">
        <v>3524</v>
      </c>
      <c r="D28" s="32">
        <v>3362</v>
      </c>
      <c r="E28" s="32">
        <v>3659</v>
      </c>
      <c r="F28" s="32">
        <v>3070</v>
      </c>
      <c r="G28" s="32">
        <v>2747</v>
      </c>
      <c r="H28" s="32">
        <v>2902</v>
      </c>
      <c r="I28" s="32">
        <v>3295</v>
      </c>
      <c r="J28" s="32">
        <v>3127</v>
      </c>
      <c r="K28" s="32">
        <v>2308</v>
      </c>
      <c r="L28" s="32">
        <v>2229</v>
      </c>
      <c r="M28" s="32">
        <v>2683</v>
      </c>
      <c r="N28" s="32">
        <v>3348</v>
      </c>
      <c r="O28" s="31">
        <f t="shared" ref="O28" si="6">SUM(C28:N28)</f>
        <v>36254</v>
      </c>
    </row>
    <row r="29" spans="2:15" ht="17.25" customHeight="1" thickBot="1" x14ac:dyDescent="0.3">
      <c r="B29" s="36" t="s">
        <v>19</v>
      </c>
      <c r="C29" s="37">
        <f>SUM(C27:C28)</f>
        <v>7166</v>
      </c>
      <c r="D29" s="37">
        <f t="shared" ref="D29:O29" si="7">SUM(D27:D28)</f>
        <v>6695</v>
      </c>
      <c r="E29" s="37">
        <f t="shared" si="7"/>
        <v>7316</v>
      </c>
      <c r="F29" s="37">
        <f t="shared" si="7"/>
        <v>6132</v>
      </c>
      <c r="G29" s="37">
        <f t="shared" si="7"/>
        <v>5481</v>
      </c>
      <c r="H29" s="37">
        <f t="shared" si="7"/>
        <v>5820</v>
      </c>
      <c r="I29" s="37">
        <f t="shared" si="7"/>
        <v>6601</v>
      </c>
      <c r="J29" s="37">
        <f t="shared" si="7"/>
        <v>6230</v>
      </c>
      <c r="K29" s="37">
        <f t="shared" si="7"/>
        <v>4600</v>
      </c>
      <c r="L29" s="37">
        <f t="shared" si="7"/>
        <v>4474</v>
      </c>
      <c r="M29" s="37">
        <f t="shared" si="7"/>
        <v>5354</v>
      </c>
      <c r="N29" s="37">
        <f t="shared" si="7"/>
        <v>6693</v>
      </c>
      <c r="O29" s="37">
        <f t="shared" si="7"/>
        <v>72562</v>
      </c>
    </row>
    <row r="30" spans="2:15" ht="17.25" customHeight="1" thickBot="1" x14ac:dyDescent="0.3">
      <c r="B30" s="40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2:15" ht="17.25" customHeight="1" x14ac:dyDescent="0.25">
      <c r="B31" s="138" t="s">
        <v>5</v>
      </c>
      <c r="C31" s="140" t="s">
        <v>27</v>
      </c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2"/>
    </row>
    <row r="32" spans="2:15" ht="17.25" customHeight="1" x14ac:dyDescent="0.25">
      <c r="B32" s="139"/>
      <c r="C32" s="34" t="s">
        <v>7</v>
      </c>
      <c r="D32" s="34" t="s">
        <v>8</v>
      </c>
      <c r="E32" s="34" t="s">
        <v>9</v>
      </c>
      <c r="F32" s="34" t="s">
        <v>10</v>
      </c>
      <c r="G32" s="34" t="s">
        <v>11</v>
      </c>
      <c r="H32" s="34" t="s">
        <v>12</v>
      </c>
      <c r="I32" s="34" t="s">
        <v>13</v>
      </c>
      <c r="J32" s="34" t="s">
        <v>14</v>
      </c>
      <c r="K32" s="34" t="s">
        <v>15</v>
      </c>
      <c r="L32" s="34" t="s">
        <v>16</v>
      </c>
      <c r="M32" s="34" t="s">
        <v>17</v>
      </c>
      <c r="N32" s="34" t="s">
        <v>18</v>
      </c>
      <c r="O32" s="35" t="s">
        <v>19</v>
      </c>
    </row>
    <row r="33" spans="2:15" ht="17.25" customHeight="1" x14ac:dyDescent="0.25">
      <c r="B33" s="39" t="s">
        <v>21</v>
      </c>
      <c r="C33" s="30">
        <v>3646</v>
      </c>
      <c r="D33" s="30">
        <v>3245</v>
      </c>
      <c r="E33" s="30">
        <v>3634</v>
      </c>
      <c r="F33" s="30">
        <v>3258</v>
      </c>
      <c r="G33" s="30">
        <v>2855</v>
      </c>
      <c r="H33" s="30">
        <v>3040</v>
      </c>
      <c r="I33" s="30">
        <v>3550</v>
      </c>
      <c r="J33" s="30">
        <v>3273</v>
      </c>
      <c r="K33" s="30">
        <v>2481</v>
      </c>
      <c r="L33" s="30">
        <v>2509</v>
      </c>
      <c r="M33" s="30">
        <v>2860</v>
      </c>
      <c r="N33" s="30">
        <v>3629</v>
      </c>
      <c r="O33" s="31">
        <f>SUM(C33:N33)</f>
        <v>37980</v>
      </c>
    </row>
    <row r="34" spans="2:15" ht="17.25" customHeight="1" x14ac:dyDescent="0.25">
      <c r="B34" s="39" t="s">
        <v>22</v>
      </c>
      <c r="C34" s="32">
        <v>3631</v>
      </c>
      <c r="D34" s="32">
        <v>3239</v>
      </c>
      <c r="E34" s="32">
        <v>3639</v>
      </c>
      <c r="F34" s="32">
        <v>3261</v>
      </c>
      <c r="G34" s="32">
        <v>2858</v>
      </c>
      <c r="H34" s="32">
        <v>3047</v>
      </c>
      <c r="I34" s="32">
        <v>3559</v>
      </c>
      <c r="J34" s="32">
        <v>3270</v>
      </c>
      <c r="K34" s="32">
        <v>2488</v>
      </c>
      <c r="L34" s="32">
        <v>2495</v>
      </c>
      <c r="M34" s="32">
        <v>2861</v>
      </c>
      <c r="N34" s="32">
        <v>3622</v>
      </c>
      <c r="O34" s="31">
        <f t="shared" ref="O34" si="8">SUM(C34:N34)</f>
        <v>37970</v>
      </c>
    </row>
    <row r="35" spans="2:15" ht="17.25" customHeight="1" thickBot="1" x14ac:dyDescent="0.3">
      <c r="B35" s="36" t="s">
        <v>19</v>
      </c>
      <c r="C35" s="37">
        <f>SUM(C33:C34)</f>
        <v>7277</v>
      </c>
      <c r="D35" s="37">
        <f t="shared" ref="D35:O35" si="9">SUM(D33:D34)</f>
        <v>6484</v>
      </c>
      <c r="E35" s="37">
        <f t="shared" si="9"/>
        <v>7273</v>
      </c>
      <c r="F35" s="37">
        <f t="shared" si="9"/>
        <v>6519</v>
      </c>
      <c r="G35" s="37">
        <f t="shared" si="9"/>
        <v>5713</v>
      </c>
      <c r="H35" s="37">
        <f t="shared" si="9"/>
        <v>6087</v>
      </c>
      <c r="I35" s="37">
        <f t="shared" si="9"/>
        <v>7109</v>
      </c>
      <c r="J35" s="37">
        <f t="shared" si="9"/>
        <v>6543</v>
      </c>
      <c r="K35" s="37">
        <f t="shared" si="9"/>
        <v>4969</v>
      </c>
      <c r="L35" s="37">
        <f t="shared" si="9"/>
        <v>5004</v>
      </c>
      <c r="M35" s="37">
        <f t="shared" si="9"/>
        <v>5721</v>
      </c>
      <c r="N35" s="37">
        <f t="shared" si="9"/>
        <v>7251</v>
      </c>
      <c r="O35" s="37">
        <f t="shared" si="9"/>
        <v>75950</v>
      </c>
    </row>
    <row r="36" spans="2:15" ht="17.25" customHeight="1" thickBot="1" x14ac:dyDescent="0.3">
      <c r="B36" s="40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2:15" ht="17.25" customHeight="1" x14ac:dyDescent="0.25">
      <c r="B37" s="138" t="s">
        <v>5</v>
      </c>
      <c r="C37" s="140" t="s">
        <v>28</v>
      </c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2"/>
    </row>
    <row r="38" spans="2:15" ht="17.25" customHeight="1" x14ac:dyDescent="0.25">
      <c r="B38" s="139"/>
      <c r="C38" s="34" t="s">
        <v>7</v>
      </c>
      <c r="D38" s="34" t="s">
        <v>8</v>
      </c>
      <c r="E38" s="34" t="s">
        <v>9</v>
      </c>
      <c r="F38" s="34" t="s">
        <v>10</v>
      </c>
      <c r="G38" s="34" t="s">
        <v>11</v>
      </c>
      <c r="H38" s="34" t="s">
        <v>12</v>
      </c>
      <c r="I38" s="34" t="s">
        <v>13</v>
      </c>
      <c r="J38" s="34" t="s">
        <v>14</v>
      </c>
      <c r="K38" s="34" t="s">
        <v>15</v>
      </c>
      <c r="L38" s="34" t="s">
        <v>16</v>
      </c>
      <c r="M38" s="34" t="s">
        <v>17</v>
      </c>
      <c r="N38" s="34" t="s">
        <v>18</v>
      </c>
      <c r="O38" s="35" t="s">
        <v>19</v>
      </c>
    </row>
    <row r="39" spans="2:15" ht="17.25" customHeight="1" x14ac:dyDescent="0.25">
      <c r="B39" s="39" t="s">
        <v>21</v>
      </c>
      <c r="C39" s="30">
        <v>4068</v>
      </c>
      <c r="D39" s="30">
        <v>3620</v>
      </c>
      <c r="E39" s="30">
        <v>3933</v>
      </c>
      <c r="F39" s="30">
        <v>3381</v>
      </c>
      <c r="G39" s="30">
        <v>3030</v>
      </c>
      <c r="H39" s="30">
        <v>3267</v>
      </c>
      <c r="I39" s="30">
        <v>3709</v>
      </c>
      <c r="J39" s="30">
        <v>3264</v>
      </c>
      <c r="K39" s="30">
        <v>2411</v>
      </c>
      <c r="L39" s="30">
        <v>2388</v>
      </c>
      <c r="M39" s="30">
        <v>2698</v>
      </c>
      <c r="N39" s="30">
        <v>3452</v>
      </c>
      <c r="O39" s="31">
        <f>SUM(C39:N39)</f>
        <v>39221</v>
      </c>
    </row>
    <row r="40" spans="2:15" ht="17.25" customHeight="1" x14ac:dyDescent="0.25">
      <c r="B40" s="39" t="s">
        <v>22</v>
      </c>
      <c r="C40" s="32">
        <v>4069</v>
      </c>
      <c r="D40" s="32">
        <v>3651</v>
      </c>
      <c r="E40" s="32">
        <v>3981</v>
      </c>
      <c r="F40" s="32">
        <v>3374</v>
      </c>
      <c r="G40" s="32">
        <v>3036</v>
      </c>
      <c r="H40" s="32">
        <v>3261</v>
      </c>
      <c r="I40" s="32">
        <v>3693</v>
      </c>
      <c r="J40" s="32">
        <v>3274</v>
      </c>
      <c r="K40" s="32">
        <v>2427</v>
      </c>
      <c r="L40" s="32">
        <v>2377</v>
      </c>
      <c r="M40" s="32">
        <v>2703</v>
      </c>
      <c r="N40" s="32">
        <v>3438</v>
      </c>
      <c r="O40" s="31">
        <f t="shared" ref="O40" si="10">SUM(C40:N40)</f>
        <v>39284</v>
      </c>
    </row>
    <row r="41" spans="2:15" ht="17.25" customHeight="1" thickBot="1" x14ac:dyDescent="0.3">
      <c r="B41" s="36" t="s">
        <v>19</v>
      </c>
      <c r="C41" s="37">
        <f>SUM(C39:C40)</f>
        <v>8137</v>
      </c>
      <c r="D41" s="37">
        <f t="shared" ref="D41:O41" si="11">SUM(D39:D40)</f>
        <v>7271</v>
      </c>
      <c r="E41" s="37">
        <f t="shared" si="11"/>
        <v>7914</v>
      </c>
      <c r="F41" s="37">
        <f t="shared" si="11"/>
        <v>6755</v>
      </c>
      <c r="G41" s="37">
        <f t="shared" si="11"/>
        <v>6066</v>
      </c>
      <c r="H41" s="37">
        <f t="shared" si="11"/>
        <v>6528</v>
      </c>
      <c r="I41" s="37">
        <f t="shared" si="11"/>
        <v>7402</v>
      </c>
      <c r="J41" s="37">
        <f t="shared" si="11"/>
        <v>6538</v>
      </c>
      <c r="K41" s="37">
        <f t="shared" si="11"/>
        <v>4838</v>
      </c>
      <c r="L41" s="37">
        <f t="shared" si="11"/>
        <v>4765</v>
      </c>
      <c r="M41" s="37">
        <f t="shared" si="11"/>
        <v>5401</v>
      </c>
      <c r="N41" s="37">
        <f t="shared" si="11"/>
        <v>6890</v>
      </c>
      <c r="O41" s="37">
        <f t="shared" si="11"/>
        <v>78505</v>
      </c>
    </row>
    <row r="42" spans="2:15" ht="17.25" customHeight="1" thickBot="1" x14ac:dyDescent="0.3">
      <c r="B42" s="40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2:15" ht="17.25" customHeight="1" x14ac:dyDescent="0.25">
      <c r="B43" s="172" t="s">
        <v>5</v>
      </c>
      <c r="C43" s="174" t="s">
        <v>29</v>
      </c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2"/>
    </row>
    <row r="44" spans="2:15" ht="17.25" customHeight="1" x14ac:dyDescent="0.25">
      <c r="B44" s="173"/>
      <c r="C44" s="94" t="s">
        <v>7</v>
      </c>
      <c r="D44" s="34" t="s">
        <v>8</v>
      </c>
      <c r="E44" s="34" t="s">
        <v>9</v>
      </c>
      <c r="F44" s="34" t="s">
        <v>10</v>
      </c>
      <c r="G44" s="34" t="s">
        <v>11</v>
      </c>
      <c r="H44" s="34" t="s">
        <v>12</v>
      </c>
      <c r="I44" s="34" t="s">
        <v>13</v>
      </c>
      <c r="J44" s="34" t="s">
        <v>14</v>
      </c>
      <c r="K44" s="34" t="s">
        <v>15</v>
      </c>
      <c r="L44" s="34" t="s">
        <v>16</v>
      </c>
      <c r="M44" s="34" t="s">
        <v>17</v>
      </c>
      <c r="N44" s="34" t="s">
        <v>18</v>
      </c>
      <c r="O44" s="35" t="s">
        <v>19</v>
      </c>
    </row>
    <row r="45" spans="2:15" ht="17.25" customHeight="1" x14ac:dyDescent="0.25">
      <c r="B45" s="92" t="s">
        <v>21</v>
      </c>
      <c r="C45" s="95">
        <v>3852</v>
      </c>
      <c r="D45" s="30">
        <v>3394</v>
      </c>
      <c r="E45" s="30">
        <v>3719</v>
      </c>
      <c r="F45" s="30">
        <v>3396</v>
      </c>
      <c r="G45" s="30">
        <v>2938</v>
      </c>
      <c r="H45" s="30">
        <v>3186</v>
      </c>
      <c r="I45" s="30">
        <v>3742</v>
      </c>
      <c r="J45" s="30">
        <v>3186</v>
      </c>
      <c r="K45" s="30">
        <v>2680</v>
      </c>
      <c r="L45" s="30">
        <v>2662</v>
      </c>
      <c r="M45" s="30">
        <v>2887</v>
      </c>
      <c r="N45" s="30">
        <v>3666</v>
      </c>
      <c r="O45" s="31">
        <f>SUM(C45:N45)</f>
        <v>39308</v>
      </c>
    </row>
    <row r="46" spans="2:15" ht="17.25" customHeight="1" x14ac:dyDescent="0.25">
      <c r="B46" s="92" t="s">
        <v>22</v>
      </c>
      <c r="C46" s="96">
        <v>3865</v>
      </c>
      <c r="D46" s="32">
        <v>3394</v>
      </c>
      <c r="E46" s="32">
        <v>3716</v>
      </c>
      <c r="F46" s="32">
        <v>3399</v>
      </c>
      <c r="G46" s="32">
        <v>2944</v>
      </c>
      <c r="H46" s="32">
        <v>3185</v>
      </c>
      <c r="I46" s="32">
        <v>3747</v>
      </c>
      <c r="J46" s="32">
        <v>3199</v>
      </c>
      <c r="K46" s="32">
        <v>2678</v>
      </c>
      <c r="L46" s="32">
        <v>2666</v>
      </c>
      <c r="M46" s="32">
        <v>2890</v>
      </c>
      <c r="N46" s="32">
        <v>3659</v>
      </c>
      <c r="O46" s="31">
        <f t="shared" ref="O46" si="12">SUM(C46:N46)</f>
        <v>39342</v>
      </c>
    </row>
    <row r="47" spans="2:15" ht="17.25" customHeight="1" thickBot="1" x14ac:dyDescent="0.3">
      <c r="B47" s="93" t="s">
        <v>19</v>
      </c>
      <c r="C47" s="97">
        <f>SUM(C45:C46)</f>
        <v>7717</v>
      </c>
      <c r="D47" s="37">
        <f t="shared" ref="D47:O47" si="13">SUM(D45:D46)</f>
        <v>6788</v>
      </c>
      <c r="E47" s="37">
        <f t="shared" si="13"/>
        <v>7435</v>
      </c>
      <c r="F47" s="37">
        <f t="shared" si="13"/>
        <v>6795</v>
      </c>
      <c r="G47" s="37">
        <f t="shared" si="13"/>
        <v>5882</v>
      </c>
      <c r="H47" s="37">
        <f t="shared" si="13"/>
        <v>6371</v>
      </c>
      <c r="I47" s="37">
        <f t="shared" si="13"/>
        <v>7489</v>
      </c>
      <c r="J47" s="37">
        <f t="shared" si="13"/>
        <v>6385</v>
      </c>
      <c r="K47" s="37">
        <f t="shared" si="13"/>
        <v>5358</v>
      </c>
      <c r="L47" s="37">
        <f t="shared" si="13"/>
        <v>5328</v>
      </c>
      <c r="M47" s="37">
        <f t="shared" si="13"/>
        <v>5777</v>
      </c>
      <c r="N47" s="37">
        <f t="shared" si="13"/>
        <v>7325</v>
      </c>
      <c r="O47" s="98">
        <f t="shared" si="13"/>
        <v>78650</v>
      </c>
    </row>
    <row r="48" spans="2:15" ht="17.25" customHeight="1" thickBot="1" x14ac:dyDescent="0.3">
      <c r="B48" s="40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2:15" ht="17.25" customHeight="1" x14ac:dyDescent="0.25">
      <c r="B49" s="138" t="s">
        <v>5</v>
      </c>
      <c r="C49" s="140" t="s">
        <v>30</v>
      </c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2"/>
    </row>
    <row r="50" spans="2:15" ht="17.25" customHeight="1" x14ac:dyDescent="0.25">
      <c r="B50" s="139"/>
      <c r="C50" s="34" t="s">
        <v>7</v>
      </c>
      <c r="D50" s="34" t="s">
        <v>8</v>
      </c>
      <c r="E50" s="34" t="s">
        <v>9</v>
      </c>
      <c r="F50" s="34" t="s">
        <v>10</v>
      </c>
      <c r="G50" s="34" t="s">
        <v>11</v>
      </c>
      <c r="H50" s="34" t="s">
        <v>12</v>
      </c>
      <c r="I50" s="34" t="s">
        <v>13</v>
      </c>
      <c r="J50" s="34" t="s">
        <v>14</v>
      </c>
      <c r="K50" s="34" t="s">
        <v>15</v>
      </c>
      <c r="L50" s="34" t="s">
        <v>16</v>
      </c>
      <c r="M50" s="34" t="s">
        <v>17</v>
      </c>
      <c r="N50" s="34" t="s">
        <v>18</v>
      </c>
      <c r="O50" s="35" t="s">
        <v>19</v>
      </c>
    </row>
    <row r="51" spans="2:15" ht="17.25" customHeight="1" x14ac:dyDescent="0.25">
      <c r="B51" s="39" t="s">
        <v>21</v>
      </c>
      <c r="C51" s="30">
        <v>4039</v>
      </c>
      <c r="D51" s="30">
        <v>3738</v>
      </c>
      <c r="E51" s="30">
        <v>4120</v>
      </c>
      <c r="F51" s="30">
        <v>3659</v>
      </c>
      <c r="G51" s="30">
        <v>3061</v>
      </c>
      <c r="H51" s="30">
        <v>3367</v>
      </c>
      <c r="I51" s="30">
        <v>3854</v>
      </c>
      <c r="J51" s="30">
        <v>3409</v>
      </c>
      <c r="K51" s="30">
        <v>2673</v>
      </c>
      <c r="L51" s="30">
        <v>2620</v>
      </c>
      <c r="M51" s="30">
        <v>3025</v>
      </c>
      <c r="N51" s="30">
        <v>3760</v>
      </c>
      <c r="O51" s="31">
        <f>SUM(C51:N51)</f>
        <v>41325</v>
      </c>
    </row>
    <row r="52" spans="2:15" ht="17.25" customHeight="1" x14ac:dyDescent="0.25">
      <c r="B52" s="39" t="s">
        <v>22</v>
      </c>
      <c r="C52" s="32">
        <v>4042</v>
      </c>
      <c r="D52" s="32">
        <v>3736</v>
      </c>
      <c r="E52" s="32">
        <v>4113</v>
      </c>
      <c r="F52" s="32">
        <v>3657</v>
      </c>
      <c r="G52" s="32">
        <v>3064</v>
      </c>
      <c r="H52" s="32">
        <v>3362</v>
      </c>
      <c r="I52" s="32">
        <v>3852</v>
      </c>
      <c r="J52" s="32">
        <v>3412</v>
      </c>
      <c r="K52" s="32">
        <v>2678</v>
      </c>
      <c r="L52" s="32">
        <v>2614</v>
      </c>
      <c r="M52" s="32">
        <v>3031</v>
      </c>
      <c r="N52" s="32">
        <v>3750</v>
      </c>
      <c r="O52" s="31">
        <f t="shared" ref="O52" si="14">SUM(C52:N52)</f>
        <v>41311</v>
      </c>
    </row>
    <row r="53" spans="2:15" ht="17.25" customHeight="1" thickBot="1" x14ac:dyDescent="0.3">
      <c r="B53" s="36" t="s">
        <v>19</v>
      </c>
      <c r="C53" s="37">
        <f>SUM(C51:C52)</f>
        <v>8081</v>
      </c>
      <c r="D53" s="37">
        <f t="shared" ref="D53:O53" si="15">SUM(D51:D52)</f>
        <v>7474</v>
      </c>
      <c r="E53" s="37">
        <f t="shared" si="15"/>
        <v>8233</v>
      </c>
      <c r="F53" s="37">
        <f t="shared" si="15"/>
        <v>7316</v>
      </c>
      <c r="G53" s="37">
        <f t="shared" si="15"/>
        <v>6125</v>
      </c>
      <c r="H53" s="37">
        <f t="shared" si="15"/>
        <v>6729</v>
      </c>
      <c r="I53" s="37">
        <f t="shared" si="15"/>
        <v>7706</v>
      </c>
      <c r="J53" s="37">
        <f t="shared" si="15"/>
        <v>6821</v>
      </c>
      <c r="K53" s="37">
        <f t="shared" si="15"/>
        <v>5351</v>
      </c>
      <c r="L53" s="37">
        <f t="shared" si="15"/>
        <v>5234</v>
      </c>
      <c r="M53" s="37">
        <f t="shared" si="15"/>
        <v>6056</v>
      </c>
      <c r="N53" s="37">
        <f t="shared" si="15"/>
        <v>7510</v>
      </c>
      <c r="O53" s="37">
        <f t="shared" si="15"/>
        <v>82636</v>
      </c>
    </row>
    <row r="54" spans="2:15" ht="17.25" customHeight="1" thickBot="1" x14ac:dyDescent="0.3">
      <c r="B54" s="40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2:15" ht="17.25" customHeight="1" x14ac:dyDescent="0.25">
      <c r="B55" s="138" t="s">
        <v>5</v>
      </c>
      <c r="C55" s="140" t="s">
        <v>31</v>
      </c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2"/>
    </row>
    <row r="56" spans="2:15" ht="17.25" customHeight="1" x14ac:dyDescent="0.25">
      <c r="B56" s="139"/>
      <c r="C56" s="34" t="s">
        <v>7</v>
      </c>
      <c r="D56" s="34" t="s">
        <v>8</v>
      </c>
      <c r="E56" s="34" t="s">
        <v>9</v>
      </c>
      <c r="F56" s="34" t="s">
        <v>10</v>
      </c>
      <c r="G56" s="34" t="s">
        <v>11</v>
      </c>
      <c r="H56" s="34" t="s">
        <v>12</v>
      </c>
      <c r="I56" s="34" t="s">
        <v>13</v>
      </c>
      <c r="J56" s="34" t="s">
        <v>14</v>
      </c>
      <c r="K56" s="34" t="s">
        <v>15</v>
      </c>
      <c r="L56" s="34" t="s">
        <v>16</v>
      </c>
      <c r="M56" s="34" t="s">
        <v>17</v>
      </c>
      <c r="N56" s="34" t="s">
        <v>18</v>
      </c>
      <c r="O56" s="35" t="s">
        <v>19</v>
      </c>
    </row>
    <row r="57" spans="2:15" ht="17.25" customHeight="1" x14ac:dyDescent="0.25">
      <c r="B57" s="39" t="s">
        <v>21</v>
      </c>
      <c r="C57" s="30">
        <v>3984</v>
      </c>
      <c r="D57" s="30">
        <v>3601</v>
      </c>
      <c r="E57" s="30">
        <v>4116</v>
      </c>
      <c r="F57" s="30">
        <v>3392</v>
      </c>
      <c r="G57" s="30">
        <v>3084</v>
      </c>
      <c r="H57" s="30">
        <v>3409</v>
      </c>
      <c r="I57" s="30">
        <v>4007</v>
      </c>
      <c r="J57" s="30">
        <v>3720</v>
      </c>
      <c r="K57" s="30">
        <v>2813</v>
      </c>
      <c r="L57" s="30">
        <v>2931</v>
      </c>
      <c r="M57" s="30">
        <v>3247</v>
      </c>
      <c r="N57" s="30">
        <v>4045</v>
      </c>
      <c r="O57" s="31">
        <f>SUM(C57:N57)</f>
        <v>42349</v>
      </c>
    </row>
    <row r="58" spans="2:15" ht="17.25" customHeight="1" x14ac:dyDescent="0.25">
      <c r="B58" s="39" t="s">
        <v>22</v>
      </c>
      <c r="C58" s="32">
        <v>3986</v>
      </c>
      <c r="D58" s="32">
        <v>3606</v>
      </c>
      <c r="E58" s="32">
        <v>4100</v>
      </c>
      <c r="F58" s="32">
        <v>3407</v>
      </c>
      <c r="G58" s="32">
        <v>3091</v>
      </c>
      <c r="H58" s="32">
        <v>3392</v>
      </c>
      <c r="I58" s="32">
        <v>4017</v>
      </c>
      <c r="J58" s="32">
        <v>3715</v>
      </c>
      <c r="K58" s="32">
        <v>2821</v>
      </c>
      <c r="L58" s="32">
        <v>2926</v>
      </c>
      <c r="M58" s="32">
        <v>3244</v>
      </c>
      <c r="N58" s="32">
        <v>4036</v>
      </c>
      <c r="O58" s="31">
        <f t="shared" ref="O58" si="16">SUM(C58:N58)</f>
        <v>42341</v>
      </c>
    </row>
    <row r="59" spans="2:15" ht="17.25" customHeight="1" thickBot="1" x14ac:dyDescent="0.3">
      <c r="B59" s="36" t="s">
        <v>19</v>
      </c>
      <c r="C59" s="37">
        <f>SUM(C57:C58)</f>
        <v>7970</v>
      </c>
      <c r="D59" s="37">
        <f t="shared" ref="D59:O59" si="17">SUM(D57:D58)</f>
        <v>7207</v>
      </c>
      <c r="E59" s="37">
        <f t="shared" si="17"/>
        <v>8216</v>
      </c>
      <c r="F59" s="37">
        <f t="shared" si="17"/>
        <v>6799</v>
      </c>
      <c r="G59" s="37">
        <f t="shared" si="17"/>
        <v>6175</v>
      </c>
      <c r="H59" s="37">
        <f t="shared" si="17"/>
        <v>6801</v>
      </c>
      <c r="I59" s="37">
        <f t="shared" si="17"/>
        <v>8024</v>
      </c>
      <c r="J59" s="37">
        <f t="shared" si="17"/>
        <v>7435</v>
      </c>
      <c r="K59" s="37">
        <f t="shared" si="17"/>
        <v>5634</v>
      </c>
      <c r="L59" s="37">
        <f t="shared" si="17"/>
        <v>5857</v>
      </c>
      <c r="M59" s="37">
        <f t="shared" si="17"/>
        <v>6491</v>
      </c>
      <c r="N59" s="37">
        <f t="shared" si="17"/>
        <v>8081</v>
      </c>
      <c r="O59" s="37">
        <f t="shared" si="17"/>
        <v>84690</v>
      </c>
    </row>
    <row r="60" spans="2:15" ht="17.25" customHeight="1" thickBot="1" x14ac:dyDescent="0.3">
      <c r="B60" s="40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2:15" ht="17.25" customHeight="1" x14ac:dyDescent="0.25">
      <c r="B61" s="138" t="s">
        <v>5</v>
      </c>
      <c r="C61" s="140" t="s">
        <v>57</v>
      </c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2"/>
    </row>
    <row r="62" spans="2:15" ht="17.25" customHeight="1" x14ac:dyDescent="0.25">
      <c r="B62" s="139"/>
      <c r="C62" s="34" t="s">
        <v>7</v>
      </c>
      <c r="D62" s="34" t="s">
        <v>8</v>
      </c>
      <c r="E62" s="34" t="s">
        <v>9</v>
      </c>
      <c r="F62" s="34" t="s">
        <v>10</v>
      </c>
      <c r="G62" s="34" t="s">
        <v>11</v>
      </c>
      <c r="H62" s="34" t="s">
        <v>12</v>
      </c>
      <c r="I62" s="34" t="s">
        <v>13</v>
      </c>
      <c r="J62" s="34" t="s">
        <v>14</v>
      </c>
      <c r="K62" s="34" t="s">
        <v>15</v>
      </c>
      <c r="L62" s="34" t="s">
        <v>16</v>
      </c>
      <c r="M62" s="34" t="s">
        <v>17</v>
      </c>
      <c r="N62" s="34" t="s">
        <v>18</v>
      </c>
      <c r="O62" s="35" t="s">
        <v>19</v>
      </c>
    </row>
    <row r="63" spans="2:15" ht="17.25" customHeight="1" x14ac:dyDescent="0.25">
      <c r="B63" s="39" t="s">
        <v>21</v>
      </c>
      <c r="C63" s="30">
        <v>4230</v>
      </c>
      <c r="D63" s="30">
        <v>3845</v>
      </c>
      <c r="E63" s="30">
        <v>4443</v>
      </c>
      <c r="F63" s="30">
        <v>4075</v>
      </c>
      <c r="G63" s="30">
        <v>3755</v>
      </c>
      <c r="H63" s="30">
        <v>4026</v>
      </c>
      <c r="I63" s="30">
        <v>4572</v>
      </c>
      <c r="J63" s="30">
        <v>4267</v>
      </c>
      <c r="K63" s="30">
        <v>3098</v>
      </c>
      <c r="L63" s="30">
        <v>3193</v>
      </c>
      <c r="M63" s="30">
        <v>3590</v>
      </c>
      <c r="N63" s="30">
        <v>4340</v>
      </c>
      <c r="O63" s="31">
        <f>SUM(C63:N63)</f>
        <v>47434</v>
      </c>
    </row>
    <row r="64" spans="2:15" ht="17.25" customHeight="1" x14ac:dyDescent="0.25">
      <c r="B64" s="39" t="s">
        <v>22</v>
      </c>
      <c r="C64" s="32">
        <v>4241</v>
      </c>
      <c r="D64" s="32">
        <v>3843</v>
      </c>
      <c r="E64" s="32">
        <v>4440</v>
      </c>
      <c r="F64" s="32">
        <v>4087</v>
      </c>
      <c r="G64" s="32">
        <v>3744</v>
      </c>
      <c r="H64" s="32">
        <v>4027</v>
      </c>
      <c r="I64" s="32">
        <v>4562</v>
      </c>
      <c r="J64" s="32">
        <v>4268</v>
      </c>
      <c r="K64" s="32">
        <v>3099</v>
      </c>
      <c r="L64" s="32">
        <v>3181</v>
      </c>
      <c r="M64" s="32">
        <v>3586</v>
      </c>
      <c r="N64" s="32">
        <v>4334</v>
      </c>
      <c r="O64" s="31">
        <f t="shared" ref="O64" si="18">SUM(C64:N64)</f>
        <v>47412</v>
      </c>
    </row>
    <row r="65" spans="2:15" ht="17.25" customHeight="1" thickBot="1" x14ac:dyDescent="0.3">
      <c r="B65" s="36" t="s">
        <v>19</v>
      </c>
      <c r="C65" s="37">
        <f>SUM(C63:C64)</f>
        <v>8471</v>
      </c>
      <c r="D65" s="37">
        <f t="shared" ref="D65:O65" si="19">SUM(D63:D64)</f>
        <v>7688</v>
      </c>
      <c r="E65" s="37">
        <f t="shared" si="19"/>
        <v>8883</v>
      </c>
      <c r="F65" s="37">
        <f t="shared" si="19"/>
        <v>8162</v>
      </c>
      <c r="G65" s="37">
        <f t="shared" si="19"/>
        <v>7499</v>
      </c>
      <c r="H65" s="37">
        <f t="shared" si="19"/>
        <v>8053</v>
      </c>
      <c r="I65" s="37">
        <f t="shared" si="19"/>
        <v>9134</v>
      </c>
      <c r="J65" s="37">
        <f t="shared" si="19"/>
        <v>8535</v>
      </c>
      <c r="K65" s="37">
        <f t="shared" si="19"/>
        <v>6197</v>
      </c>
      <c r="L65" s="37">
        <f t="shared" si="19"/>
        <v>6374</v>
      </c>
      <c r="M65" s="37">
        <f t="shared" si="19"/>
        <v>7176</v>
      </c>
      <c r="N65" s="37">
        <f t="shared" si="19"/>
        <v>8674</v>
      </c>
      <c r="O65" s="37">
        <f t="shared" si="19"/>
        <v>94846</v>
      </c>
    </row>
    <row r="66" spans="2:15" ht="17.25" customHeight="1" thickBot="1" x14ac:dyDescent="0.3">
      <c r="B66" s="40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2:15" ht="17.25" customHeight="1" x14ac:dyDescent="0.25">
      <c r="B67" s="138" t="s">
        <v>5</v>
      </c>
      <c r="C67" s="140" t="s">
        <v>84</v>
      </c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2"/>
    </row>
    <row r="68" spans="2:15" ht="17.25" customHeight="1" x14ac:dyDescent="0.25">
      <c r="B68" s="139"/>
      <c r="C68" s="34" t="s">
        <v>7</v>
      </c>
      <c r="D68" s="34" t="s">
        <v>8</v>
      </c>
      <c r="E68" s="34" t="s">
        <v>9</v>
      </c>
      <c r="F68" s="34" t="s">
        <v>10</v>
      </c>
      <c r="G68" s="34" t="s">
        <v>11</v>
      </c>
      <c r="H68" s="34" t="s">
        <v>12</v>
      </c>
      <c r="I68" s="34" t="s">
        <v>13</v>
      </c>
      <c r="J68" s="34" t="s">
        <v>14</v>
      </c>
      <c r="K68" s="34" t="s">
        <v>15</v>
      </c>
      <c r="L68" s="34" t="s">
        <v>16</v>
      </c>
      <c r="M68" s="34" t="s">
        <v>17</v>
      </c>
      <c r="N68" s="34" t="s">
        <v>18</v>
      </c>
      <c r="O68" s="35" t="s">
        <v>19</v>
      </c>
    </row>
    <row r="69" spans="2:15" ht="17.25" customHeight="1" x14ac:dyDescent="0.25">
      <c r="B69" s="39" t="s">
        <v>21</v>
      </c>
      <c r="C69" s="30">
        <v>4560</v>
      </c>
      <c r="D69" s="30">
        <v>4003</v>
      </c>
      <c r="E69" s="30">
        <v>4538</v>
      </c>
      <c r="F69" s="30">
        <v>4166</v>
      </c>
      <c r="G69" s="30">
        <v>3705</v>
      </c>
      <c r="H69" s="30">
        <v>4066</v>
      </c>
      <c r="I69" s="30">
        <v>4722</v>
      </c>
      <c r="J69" s="30">
        <v>4355</v>
      </c>
      <c r="K69" s="30">
        <v>3367</v>
      </c>
      <c r="L69" s="30">
        <v>3472</v>
      </c>
      <c r="M69" s="30">
        <v>3642</v>
      </c>
      <c r="N69" s="30">
        <v>4608</v>
      </c>
      <c r="O69" s="31">
        <f>SUM(C69:N69)</f>
        <v>49204</v>
      </c>
    </row>
    <row r="70" spans="2:15" ht="17.25" customHeight="1" x14ac:dyDescent="0.25">
      <c r="B70" s="39" t="s">
        <v>22</v>
      </c>
      <c r="C70" s="32">
        <v>4561</v>
      </c>
      <c r="D70" s="32">
        <v>4003</v>
      </c>
      <c r="E70" s="32">
        <v>4546</v>
      </c>
      <c r="F70" s="32">
        <v>4165</v>
      </c>
      <c r="G70" s="32">
        <v>3723</v>
      </c>
      <c r="H70" s="32">
        <v>4053</v>
      </c>
      <c r="I70" s="32">
        <v>4725</v>
      </c>
      <c r="J70" s="32">
        <v>4363</v>
      </c>
      <c r="K70" s="32">
        <v>3380</v>
      </c>
      <c r="L70" s="32">
        <v>3468</v>
      </c>
      <c r="M70" s="32">
        <v>3641</v>
      </c>
      <c r="N70" s="32">
        <v>4607</v>
      </c>
      <c r="O70" s="31">
        <f t="shared" ref="O70" si="20">SUM(C70:N70)</f>
        <v>49235</v>
      </c>
    </row>
    <row r="71" spans="2:15" ht="17.25" customHeight="1" thickBot="1" x14ac:dyDescent="0.3">
      <c r="B71" s="36" t="s">
        <v>19</v>
      </c>
      <c r="C71" s="37">
        <f>SUM(C69:C70)</f>
        <v>9121</v>
      </c>
      <c r="D71" s="37">
        <f t="shared" ref="D71:O71" si="21">SUM(D69:D70)</f>
        <v>8006</v>
      </c>
      <c r="E71" s="37">
        <f t="shared" si="21"/>
        <v>9084</v>
      </c>
      <c r="F71" s="37">
        <f t="shared" si="21"/>
        <v>8331</v>
      </c>
      <c r="G71" s="37">
        <f t="shared" si="21"/>
        <v>7428</v>
      </c>
      <c r="H71" s="37">
        <f t="shared" si="21"/>
        <v>8119</v>
      </c>
      <c r="I71" s="37">
        <f t="shared" si="21"/>
        <v>9447</v>
      </c>
      <c r="J71" s="37">
        <f t="shared" si="21"/>
        <v>8718</v>
      </c>
      <c r="K71" s="37">
        <f t="shared" si="21"/>
        <v>6747</v>
      </c>
      <c r="L71" s="37">
        <f t="shared" si="21"/>
        <v>6940</v>
      </c>
      <c r="M71" s="37">
        <f t="shared" si="21"/>
        <v>7283</v>
      </c>
      <c r="N71" s="37">
        <f t="shared" si="21"/>
        <v>9215</v>
      </c>
      <c r="O71" s="37">
        <f t="shared" si="21"/>
        <v>98439</v>
      </c>
    </row>
    <row r="72" spans="2:15" ht="17.25" customHeight="1" thickBot="1" x14ac:dyDescent="0.3">
      <c r="B72" s="40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2:15" ht="17.25" customHeight="1" x14ac:dyDescent="0.25">
      <c r="B73" s="138" t="s">
        <v>5</v>
      </c>
      <c r="C73" s="140" t="s">
        <v>85</v>
      </c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2"/>
    </row>
    <row r="74" spans="2:15" ht="17.25" customHeight="1" x14ac:dyDescent="0.25">
      <c r="B74" s="139"/>
      <c r="C74" s="34" t="s">
        <v>7</v>
      </c>
      <c r="D74" s="34" t="s">
        <v>8</v>
      </c>
      <c r="E74" s="34" t="s">
        <v>9</v>
      </c>
      <c r="F74" s="34" t="s">
        <v>10</v>
      </c>
      <c r="G74" s="34" t="s">
        <v>11</v>
      </c>
      <c r="H74" s="34" t="s">
        <v>12</v>
      </c>
      <c r="I74" s="34" t="s">
        <v>13</v>
      </c>
      <c r="J74" s="34" t="s">
        <v>14</v>
      </c>
      <c r="K74" s="34" t="s">
        <v>15</v>
      </c>
      <c r="L74" s="34" t="s">
        <v>16</v>
      </c>
      <c r="M74" s="34" t="s">
        <v>17</v>
      </c>
      <c r="N74" s="34" t="s">
        <v>18</v>
      </c>
      <c r="O74" s="35" t="s">
        <v>19</v>
      </c>
    </row>
    <row r="75" spans="2:15" ht="17.25" customHeight="1" x14ac:dyDescent="0.25">
      <c r="B75" s="39" t="s">
        <v>55</v>
      </c>
      <c r="C75" s="30">
        <v>4848</v>
      </c>
      <c r="D75" s="30">
        <v>4373</v>
      </c>
      <c r="E75" s="30">
        <v>4677</v>
      </c>
      <c r="F75" s="30">
        <v>4265</v>
      </c>
      <c r="G75" s="30">
        <v>3981</v>
      </c>
      <c r="H75" s="30">
        <v>4317</v>
      </c>
      <c r="I75" s="30">
        <v>4981</v>
      </c>
      <c r="J75" s="30">
        <v>4451</v>
      </c>
      <c r="K75" s="30">
        <v>3328</v>
      </c>
      <c r="L75" s="30">
        <v>3461</v>
      </c>
      <c r="M75" s="30">
        <v>3727</v>
      </c>
      <c r="N75" s="30">
        <v>4761</v>
      </c>
      <c r="O75" s="31">
        <f>SUM(C75:N75)</f>
        <v>51170</v>
      </c>
    </row>
    <row r="76" spans="2:15" ht="17.25" customHeight="1" x14ac:dyDescent="0.25">
      <c r="B76" s="39" t="s">
        <v>56</v>
      </c>
      <c r="C76" s="32">
        <v>4864</v>
      </c>
      <c r="D76" s="32">
        <v>4374</v>
      </c>
      <c r="E76" s="32">
        <v>4653</v>
      </c>
      <c r="F76" s="32">
        <v>4232</v>
      </c>
      <c r="G76" s="32">
        <v>3992</v>
      </c>
      <c r="H76" s="32">
        <v>4333</v>
      </c>
      <c r="I76" s="32">
        <v>4962</v>
      </c>
      <c r="J76" s="32">
        <v>4463</v>
      </c>
      <c r="K76" s="32">
        <v>3325</v>
      </c>
      <c r="L76" s="32">
        <v>3455</v>
      </c>
      <c r="M76" s="32">
        <v>3724</v>
      </c>
      <c r="N76" s="32">
        <v>4755</v>
      </c>
      <c r="O76" s="31">
        <f t="shared" ref="O76" si="22">SUM(C76:N76)</f>
        <v>51132</v>
      </c>
    </row>
    <row r="77" spans="2:15" ht="17.25" customHeight="1" thickBot="1" x14ac:dyDescent="0.3">
      <c r="B77" s="36" t="s">
        <v>19</v>
      </c>
      <c r="C77" s="37">
        <f>SUM(C75:C76)</f>
        <v>9712</v>
      </c>
      <c r="D77" s="37">
        <f t="shared" ref="D77:O77" si="23">SUM(D75:D76)</f>
        <v>8747</v>
      </c>
      <c r="E77" s="37">
        <f t="shared" si="23"/>
        <v>9330</v>
      </c>
      <c r="F77" s="37">
        <f t="shared" si="23"/>
        <v>8497</v>
      </c>
      <c r="G77" s="37">
        <f t="shared" si="23"/>
        <v>7973</v>
      </c>
      <c r="H77" s="37">
        <f t="shared" si="23"/>
        <v>8650</v>
      </c>
      <c r="I77" s="37">
        <f t="shared" si="23"/>
        <v>9943</v>
      </c>
      <c r="J77" s="37">
        <f t="shared" si="23"/>
        <v>8914</v>
      </c>
      <c r="K77" s="37">
        <f t="shared" si="23"/>
        <v>6653</v>
      </c>
      <c r="L77" s="37">
        <f t="shared" si="23"/>
        <v>6916</v>
      </c>
      <c r="M77" s="37">
        <f t="shared" si="23"/>
        <v>7451</v>
      </c>
      <c r="N77" s="37">
        <f t="shared" si="23"/>
        <v>9516</v>
      </c>
      <c r="O77" s="37">
        <f t="shared" si="23"/>
        <v>102302</v>
      </c>
    </row>
    <row r="78" spans="2:15" ht="17.25" customHeight="1" thickBot="1" x14ac:dyDescent="0.3">
      <c r="B78" s="40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</row>
    <row r="79" spans="2:15" ht="17.25" customHeight="1" x14ac:dyDescent="0.25">
      <c r="B79" s="138" t="s">
        <v>5</v>
      </c>
      <c r="C79" s="140" t="s">
        <v>311</v>
      </c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2"/>
    </row>
    <row r="80" spans="2:15" ht="17.25" customHeight="1" x14ac:dyDescent="0.25">
      <c r="B80" s="139"/>
      <c r="C80" s="34" t="s">
        <v>7</v>
      </c>
      <c r="D80" s="34" t="s">
        <v>8</v>
      </c>
      <c r="E80" s="34" t="s">
        <v>9</v>
      </c>
      <c r="F80" s="34" t="s">
        <v>10</v>
      </c>
      <c r="G80" s="34" t="s">
        <v>11</v>
      </c>
      <c r="H80" s="34" t="s">
        <v>12</v>
      </c>
      <c r="I80" s="34" t="s">
        <v>13</v>
      </c>
      <c r="J80" s="34" t="s">
        <v>14</v>
      </c>
      <c r="K80" s="34" t="s">
        <v>15</v>
      </c>
      <c r="L80" s="34" t="s">
        <v>16</v>
      </c>
      <c r="M80" s="34" t="s">
        <v>17</v>
      </c>
      <c r="N80" s="34" t="s">
        <v>18</v>
      </c>
      <c r="O80" s="35" t="s">
        <v>19</v>
      </c>
    </row>
    <row r="81" spans="2:15" ht="17.25" customHeight="1" x14ac:dyDescent="0.25">
      <c r="B81" s="39" t="s">
        <v>55</v>
      </c>
      <c r="C81" s="30">
        <v>4916</v>
      </c>
      <c r="D81" s="30">
        <v>4299</v>
      </c>
      <c r="E81" s="30">
        <v>4844</v>
      </c>
      <c r="F81" s="30">
        <v>4503</v>
      </c>
      <c r="G81" s="30">
        <v>3946</v>
      </c>
      <c r="H81" s="30">
        <v>4267</v>
      </c>
      <c r="I81" s="30">
        <v>4870</v>
      </c>
      <c r="J81" s="30">
        <v>4398</v>
      </c>
      <c r="K81" s="30">
        <v>3193</v>
      </c>
      <c r="L81" s="30">
        <v>3468</v>
      </c>
      <c r="M81" s="30">
        <v>3807</v>
      </c>
      <c r="N81" s="30">
        <v>4738</v>
      </c>
      <c r="O81" s="31">
        <f>SUM(C81:N81)</f>
        <v>51249</v>
      </c>
    </row>
    <row r="82" spans="2:15" ht="17.25" customHeight="1" x14ac:dyDescent="0.25">
      <c r="B82" s="39" t="s">
        <v>56</v>
      </c>
      <c r="C82" s="32">
        <v>4935</v>
      </c>
      <c r="D82" s="32">
        <v>4284</v>
      </c>
      <c r="E82" s="32">
        <v>4817</v>
      </c>
      <c r="F82" s="32">
        <v>4507</v>
      </c>
      <c r="G82" s="32">
        <v>3952</v>
      </c>
      <c r="H82" s="32">
        <v>4255</v>
      </c>
      <c r="I82" s="32">
        <v>4851</v>
      </c>
      <c r="J82" s="32">
        <v>4381</v>
      </c>
      <c r="K82" s="32">
        <v>3189</v>
      </c>
      <c r="L82" s="32">
        <v>3456</v>
      </c>
      <c r="M82" s="32">
        <v>3781</v>
      </c>
      <c r="N82" s="32">
        <v>4716</v>
      </c>
      <c r="O82" s="31">
        <f t="shared" ref="O82" si="24">SUM(C82:N82)</f>
        <v>51124</v>
      </c>
    </row>
    <row r="83" spans="2:15" ht="17.25" customHeight="1" thickBot="1" x14ac:dyDescent="0.3">
      <c r="B83" s="36" t="s">
        <v>19</v>
      </c>
      <c r="C83" s="37">
        <f>SUM(C81:C82)</f>
        <v>9851</v>
      </c>
      <c r="D83" s="37">
        <f t="shared" ref="D83:O83" si="25">SUM(D81:D82)</f>
        <v>8583</v>
      </c>
      <c r="E83" s="37">
        <f t="shared" si="25"/>
        <v>9661</v>
      </c>
      <c r="F83" s="37">
        <f t="shared" si="25"/>
        <v>9010</v>
      </c>
      <c r="G83" s="37">
        <f t="shared" si="25"/>
        <v>7898</v>
      </c>
      <c r="H83" s="37">
        <f t="shared" si="25"/>
        <v>8522</v>
      </c>
      <c r="I83" s="37">
        <f t="shared" si="25"/>
        <v>9721</v>
      </c>
      <c r="J83" s="37">
        <f t="shared" si="25"/>
        <v>8779</v>
      </c>
      <c r="K83" s="37">
        <f t="shared" si="25"/>
        <v>6382</v>
      </c>
      <c r="L83" s="37">
        <f t="shared" si="25"/>
        <v>6924</v>
      </c>
      <c r="M83" s="37">
        <f t="shared" si="25"/>
        <v>7588</v>
      </c>
      <c r="N83" s="37">
        <f t="shared" si="25"/>
        <v>9454</v>
      </c>
      <c r="O83" s="37">
        <f t="shared" si="25"/>
        <v>102373</v>
      </c>
    </row>
  </sheetData>
  <mergeCells count="27">
    <mergeCell ref="C55:O55"/>
    <mergeCell ref="B67:B68"/>
    <mergeCell ref="C67:O67"/>
    <mergeCell ref="B61:B62"/>
    <mergeCell ref="B19:B20"/>
    <mergeCell ref="C19:O19"/>
    <mergeCell ref="B4:O5"/>
    <mergeCell ref="B7:B8"/>
    <mergeCell ref="C7:O7"/>
    <mergeCell ref="B13:B14"/>
    <mergeCell ref="C13:O13"/>
    <mergeCell ref="B79:B80"/>
    <mergeCell ref="C79:O79"/>
    <mergeCell ref="B25:B26"/>
    <mergeCell ref="C25:O25"/>
    <mergeCell ref="B31:B32"/>
    <mergeCell ref="C31:O31"/>
    <mergeCell ref="B37:B38"/>
    <mergeCell ref="C37:O37"/>
    <mergeCell ref="B73:B74"/>
    <mergeCell ref="C73:O73"/>
    <mergeCell ref="C61:O61"/>
    <mergeCell ref="B43:B44"/>
    <mergeCell ref="C43:O43"/>
    <mergeCell ref="B49:B50"/>
    <mergeCell ref="C49:O49"/>
    <mergeCell ref="B55:B56"/>
  </mergeCells>
  <hyperlinks>
    <hyperlink ref="A6" location="Portada!A1" display="Volver"/>
  </hyperlinks>
  <pageMargins left="0.23622047244094491" right="0.11811023622047245" top="0.39370078740157483" bottom="0.31496062992125984" header="0.31496062992125984" footer="0.31496062992125984"/>
  <pageSetup scale="5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Portada</vt:lpstr>
      <vt:lpstr>Entradas y salidas mensual PAX</vt:lpstr>
      <vt:lpstr>Pasajeros por tipo de vuelos</vt:lpstr>
      <vt:lpstr>Pasajeros por Aeropuertos</vt:lpstr>
      <vt:lpstr>Pax por Aerolíneas 2005 - 2009</vt:lpstr>
      <vt:lpstr>Pax por Aerolíneas 2010 - 2017</vt:lpstr>
      <vt:lpstr>Pax por Rutas 2005 - 2009</vt:lpstr>
      <vt:lpstr>Pax por Rutas 2010 - 2017</vt:lpstr>
      <vt:lpstr>Entradas y Salidas de OPS</vt:lpstr>
      <vt:lpstr>Operaciones por tipo de vuelo</vt:lpstr>
      <vt:lpstr>Operaciones por Aeropuertos</vt:lpstr>
      <vt:lpstr>Ops por Aerolíneas 2005 - 2009</vt:lpstr>
      <vt:lpstr>Ops por Aerolíneas 2010 - 2017</vt:lpstr>
      <vt:lpstr>Ops por Rutas 2005 - 2009</vt:lpstr>
      <vt:lpstr>Ops por Rutas 2010 - 2017 </vt:lpstr>
      <vt:lpstr>Carga Aérea por Aeropuertos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Guerrero</dc:creator>
  <cp:lastModifiedBy>Paola M. Mendoza</cp:lastModifiedBy>
  <cp:lastPrinted>2017-03-30T14:19:32Z</cp:lastPrinted>
  <dcterms:created xsi:type="dcterms:W3CDTF">2013-04-23T13:08:02Z</dcterms:created>
  <dcterms:modified xsi:type="dcterms:W3CDTF">2018-01-11T19:09:42Z</dcterms:modified>
</cp:coreProperties>
</file>