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filterPrivacy="1" defaultThemeVersion="124226"/>
  <xr:revisionPtr revIDLastSave="595" documentId="14_{0C4046AC-9D6E-419E-A23E-6E74C66A592D}" xr6:coauthVersionLast="47" xr6:coauthVersionMax="47" xr10:uidLastSave="{A43DDDAF-6660-44B1-994A-284CB6B1F4EF}"/>
  <bookViews>
    <workbookView xWindow="-120" yWindow="-120" windowWidth="29040" windowHeight="15720" tabRatio="914" xr2:uid="{00000000-000D-0000-FFFF-FFFF00000000}"/>
  </bookViews>
  <sheets>
    <sheet name="1" sheetId="40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9" i="40" l="1"/>
  <c r="Q9" i="40" s="1"/>
  <c r="R9" i="40" s="1"/>
  <c r="H10" i="40"/>
  <c r="Q10" i="40" s="1"/>
  <c r="R10" i="40" s="1"/>
  <c r="H11" i="40"/>
  <c r="Q11" i="40" s="1"/>
  <c r="R11" i="40" s="1"/>
  <c r="H12" i="40"/>
  <c r="Q12" i="40" s="1"/>
  <c r="R12" i="40" s="1"/>
  <c r="H13" i="40"/>
  <c r="Q13" i="40" s="1"/>
  <c r="R13" i="40" s="1"/>
  <c r="H14" i="40"/>
  <c r="Q14" i="40" s="1"/>
  <c r="R14" i="40" s="1"/>
  <c r="H15" i="40"/>
  <c r="Q15" i="40" s="1"/>
  <c r="R15" i="40" s="1"/>
  <c r="H16" i="40"/>
  <c r="Q16" i="40" s="1"/>
  <c r="R16" i="40" s="1"/>
  <c r="H17" i="40"/>
  <c r="Q17" i="40" s="1"/>
  <c r="R17" i="40" s="1"/>
  <c r="H18" i="40"/>
  <c r="Q18" i="40" s="1"/>
  <c r="R18" i="40" s="1"/>
  <c r="H19" i="40"/>
  <c r="Q19" i="40" s="1"/>
  <c r="R19" i="40" s="1"/>
  <c r="H20" i="40"/>
  <c r="Q20" i="40" s="1"/>
  <c r="R20" i="40" s="1"/>
  <c r="H21" i="40"/>
  <c r="Q21" i="40" s="1"/>
  <c r="R21" i="40" s="1"/>
  <c r="H22" i="40"/>
  <c r="Q22" i="40" s="1"/>
  <c r="R22" i="40" s="1"/>
  <c r="H23" i="40"/>
  <c r="Q23" i="40" s="1"/>
  <c r="R23" i="40" s="1"/>
  <c r="H24" i="40"/>
  <c r="Q24" i="40" s="1"/>
  <c r="R24" i="40" s="1"/>
  <c r="H25" i="40"/>
  <c r="Q25" i="40" s="1"/>
  <c r="R25" i="40" s="1"/>
  <c r="H26" i="40"/>
  <c r="Q26" i="40" s="1"/>
  <c r="R26" i="40" s="1"/>
  <c r="H27" i="40"/>
  <c r="Q27" i="40" s="1"/>
  <c r="R27" i="40" s="1"/>
  <c r="H28" i="40"/>
  <c r="Q28" i="40" s="1"/>
  <c r="R28" i="40" s="1"/>
  <c r="H29" i="40"/>
  <c r="Q29" i="40" s="1"/>
  <c r="R29" i="40" s="1"/>
  <c r="H30" i="40"/>
  <c r="Q30" i="40" s="1"/>
  <c r="R30" i="40" s="1"/>
  <c r="H31" i="40"/>
  <c r="Q31" i="40" s="1"/>
  <c r="R31" i="40" s="1"/>
  <c r="H32" i="40"/>
  <c r="Q32" i="40" s="1"/>
  <c r="R32" i="40" s="1"/>
  <c r="H33" i="40"/>
  <c r="Q33" i="40" s="1"/>
  <c r="R33" i="40" s="1"/>
  <c r="H34" i="40"/>
  <c r="Q34" i="40" s="1"/>
  <c r="R34" i="40" s="1"/>
  <c r="H35" i="40"/>
  <c r="Q35" i="40" s="1"/>
  <c r="R35" i="40" s="1"/>
  <c r="H36" i="40"/>
  <c r="Q36" i="40" s="1"/>
  <c r="R36" i="40" s="1"/>
  <c r="H37" i="40"/>
  <c r="Q37" i="40" s="1"/>
  <c r="R37" i="40" s="1"/>
  <c r="H38" i="40"/>
  <c r="Q38" i="40" s="1"/>
  <c r="R38" i="40" s="1"/>
  <c r="H39" i="40"/>
  <c r="Q39" i="40" s="1"/>
  <c r="R39" i="40" s="1"/>
  <c r="H40" i="40"/>
  <c r="Q40" i="40" s="1"/>
  <c r="R40" i="40" s="1"/>
  <c r="H41" i="40"/>
  <c r="Q41" i="40" s="1"/>
  <c r="R41" i="40" s="1"/>
  <c r="H42" i="40"/>
  <c r="Q42" i="40" s="1"/>
  <c r="R42" i="40" s="1"/>
  <c r="H43" i="40"/>
  <c r="Q43" i="40" s="1"/>
  <c r="R43" i="40" s="1"/>
  <c r="H44" i="40"/>
  <c r="Q44" i="40" s="1"/>
  <c r="R44" i="40" s="1"/>
  <c r="H45" i="40"/>
  <c r="Q45" i="40" s="1"/>
  <c r="R45" i="40" s="1"/>
  <c r="H46" i="40"/>
  <c r="Q46" i="40" s="1"/>
  <c r="R46" i="40" s="1"/>
  <c r="H47" i="40"/>
  <c r="Q47" i="40" s="1"/>
  <c r="R47" i="40" s="1"/>
  <c r="H48" i="40"/>
  <c r="Q48" i="40" s="1"/>
  <c r="R48" i="40" s="1"/>
  <c r="H49" i="40"/>
  <c r="Q49" i="40" s="1"/>
  <c r="R49" i="40" s="1"/>
  <c r="H50" i="40"/>
  <c r="Q50" i="40" s="1"/>
  <c r="R50" i="40" s="1"/>
  <c r="H51" i="40"/>
  <c r="Q51" i="40" s="1"/>
  <c r="R51" i="40" s="1"/>
  <c r="H52" i="40"/>
  <c r="Q52" i="40" s="1"/>
  <c r="R52" i="40" s="1"/>
  <c r="H53" i="40"/>
  <c r="Q53" i="40" s="1"/>
  <c r="R53" i="40" s="1"/>
  <c r="H54" i="40"/>
  <c r="Q54" i="40" s="1"/>
  <c r="R54" i="40" s="1"/>
  <c r="H55" i="40"/>
  <c r="Q55" i="40" s="1"/>
  <c r="R55" i="40" s="1"/>
  <c r="H56" i="40"/>
  <c r="Q56" i="40" s="1"/>
  <c r="R56" i="40" s="1"/>
  <c r="H57" i="40"/>
  <c r="Q57" i="40" s="1"/>
  <c r="R57" i="40" s="1"/>
  <c r="H58" i="40"/>
  <c r="Q58" i="40" s="1"/>
  <c r="R58" i="40" s="1"/>
  <c r="H59" i="40"/>
  <c r="Q59" i="40" s="1"/>
  <c r="R59" i="40" s="1"/>
  <c r="H60" i="40"/>
  <c r="Q60" i="40" s="1"/>
  <c r="R60" i="40" s="1"/>
  <c r="H61" i="40"/>
  <c r="Q61" i="40" s="1"/>
  <c r="R61" i="40" s="1"/>
  <c r="H62" i="40"/>
  <c r="Q62" i="40" s="1"/>
  <c r="R62" i="40" s="1"/>
  <c r="H63" i="40"/>
  <c r="Q63" i="40" s="1"/>
  <c r="R63" i="40" s="1"/>
  <c r="H64" i="40"/>
  <c r="Q64" i="40" s="1"/>
  <c r="R64" i="40" s="1"/>
  <c r="H65" i="40"/>
  <c r="Q65" i="40" s="1"/>
  <c r="R65" i="40" s="1"/>
  <c r="H66" i="40"/>
  <c r="Q66" i="40" s="1"/>
  <c r="R66" i="40" s="1"/>
  <c r="H67" i="40"/>
  <c r="Q67" i="40" s="1"/>
  <c r="R67" i="40" s="1"/>
  <c r="H68" i="40"/>
  <c r="Q68" i="40" s="1"/>
  <c r="R68" i="40" s="1"/>
  <c r="H69" i="40"/>
  <c r="Q69" i="40" s="1"/>
  <c r="R69" i="40" s="1"/>
  <c r="H70" i="40"/>
  <c r="Q70" i="40" s="1"/>
  <c r="R70" i="40" s="1"/>
  <c r="H71" i="40"/>
  <c r="Q71" i="40" s="1"/>
  <c r="R71" i="40" s="1"/>
  <c r="H72" i="40"/>
  <c r="Q72" i="40" s="1"/>
  <c r="R72" i="40" s="1"/>
  <c r="H73" i="40"/>
  <c r="Q73" i="40" s="1"/>
  <c r="R73" i="40" s="1"/>
  <c r="H74" i="40"/>
  <c r="Q74" i="40" s="1"/>
  <c r="R74" i="40" s="1"/>
  <c r="H75" i="40"/>
  <c r="Q75" i="40" s="1"/>
  <c r="R75" i="40" s="1"/>
  <c r="H76" i="40"/>
  <c r="Q76" i="40" s="1"/>
  <c r="R76" i="40" s="1"/>
  <c r="H77" i="40"/>
  <c r="Q77" i="40" s="1"/>
  <c r="R77" i="40" s="1"/>
  <c r="H78" i="40"/>
  <c r="Q78" i="40" s="1"/>
  <c r="R78" i="40" s="1"/>
  <c r="H79" i="40"/>
  <c r="Q79" i="40" s="1"/>
  <c r="R79" i="40" s="1"/>
  <c r="H80" i="40"/>
  <c r="Q80" i="40" s="1"/>
  <c r="R80" i="40" s="1"/>
  <c r="H81" i="40"/>
  <c r="Q81" i="40" s="1"/>
  <c r="R81" i="40" s="1"/>
  <c r="H82" i="40"/>
  <c r="Q82" i="40" s="1"/>
  <c r="R82" i="40" s="1"/>
  <c r="H8" i="40"/>
  <c r="Q8" i="40" l="1"/>
  <c r="R8" i="40" s="1"/>
</calcChain>
</file>

<file path=xl/sharedStrings.xml><?xml version="1.0" encoding="utf-8"?>
<sst xmlns="http://schemas.openxmlformats.org/spreadsheetml/2006/main" count="329" uniqueCount="157">
  <si>
    <t>PRESIDENCIA DE LA REPUBLICA</t>
  </si>
  <si>
    <t>JUNTA DE AVIACION CIVIL</t>
  </si>
  <si>
    <t>NOMBRE</t>
  </si>
  <si>
    <t>CARGO</t>
  </si>
  <si>
    <t>No.</t>
  </si>
  <si>
    <t>AREA</t>
  </si>
  <si>
    <t>DEPARTAMENTO ADMINISTRATIVO</t>
  </si>
  <si>
    <t>DURACION</t>
  </si>
  <si>
    <t>HASTA</t>
  </si>
  <si>
    <t>DESDE</t>
  </si>
  <si>
    <t>NOMINA PERSONAL CONTRATADO</t>
  </si>
  <si>
    <t>DESIREE RAFAELINA HERNANDEZ MEJIA</t>
  </si>
  <si>
    <t>DIVISION DE SERVICIOS GENERALES</t>
  </si>
  <si>
    <t>DEPARTAMENTO FINANCIERO</t>
  </si>
  <si>
    <t>ANA LIGIA SANTOS UREÑA</t>
  </si>
  <si>
    <t>BERONICA FERNANDEZ JAVIER</t>
  </si>
  <si>
    <t>SUELDO BRUTO RD$</t>
  </si>
  <si>
    <t xml:space="preserve">Elaborado por: </t>
  </si>
  <si>
    <t>Aprobado por:</t>
  </si>
  <si>
    <t>ANALISTA FINANCIERO</t>
  </si>
  <si>
    <t>AUXILIAR ADMINISTRATIVO</t>
  </si>
  <si>
    <t>ANALISTA DE FACTIBILIDAD</t>
  </si>
  <si>
    <t>ELVIS ARIAS POLANCO</t>
  </si>
  <si>
    <t>CHOFER</t>
  </si>
  <si>
    <t>RECEPCIONISTA</t>
  </si>
  <si>
    <t>GENERO</t>
  </si>
  <si>
    <t>ISR</t>
  </si>
  <si>
    <t>FEMENINO</t>
  </si>
  <si>
    <t>MASCULINO</t>
  </si>
  <si>
    <t>Fuente: Departamento Financiero - Junta de Aviación Civil</t>
  </si>
  <si>
    <t>TECNICO EN CONTABILIDAD</t>
  </si>
  <si>
    <t>DIVISION DE CONTABILIDAD</t>
  </si>
  <si>
    <t>DANILCIA GUITIERREZ GOMEZ</t>
  </si>
  <si>
    <t>TECNICO EN CONTROL DE BIENES</t>
  </si>
  <si>
    <t>RAMON RODRIGUEZ</t>
  </si>
  <si>
    <t>INAVI</t>
  </si>
  <si>
    <t>SVDS  2.87%</t>
  </si>
  <si>
    <t>SFS  3.04%</t>
  </si>
  <si>
    <t>25% SEGURO COMPLEMENTARIO</t>
  </si>
  <si>
    <t>OTROS DECUENTOS</t>
  </si>
  <si>
    <t>DESCUENTO BANCO</t>
  </si>
  <si>
    <t>DESCUENTO COOPERATIVA</t>
  </si>
  <si>
    <t>OTROS INGRESOS</t>
  </si>
  <si>
    <t>TOTAL DESCUENTO</t>
  </si>
  <si>
    <t>SUELDO NETO</t>
  </si>
  <si>
    <t>TECNICA ADMINISTRATIVA</t>
  </si>
  <si>
    <t>ROSA ANGELA ARIAS</t>
  </si>
  <si>
    <t>AYUDANTE DE MANTENIMIENTO</t>
  </si>
  <si>
    <t>TEOFILO CRUZ RODRIGUEZ</t>
  </si>
  <si>
    <t>MANUEL EMILIO PORTES</t>
  </si>
  <si>
    <t>ANALISTA LEGAL</t>
  </si>
  <si>
    <t>ANALISTA DE PLANIFICACION</t>
  </si>
  <si>
    <t>ANA MARINA GONZALEZ</t>
  </si>
  <si>
    <t>MARIA ARIAS CASTRO</t>
  </si>
  <si>
    <t>ADAIRIS OLAVERRIA CASTILLO</t>
  </si>
  <si>
    <t>TECNICA EN CONTROL DE BIENES</t>
  </si>
  <si>
    <t>DIVISION DE COMUNICACIONES</t>
  </si>
  <si>
    <t>SOPORTE MESA DE AYUDA</t>
  </si>
  <si>
    <t>GESTORA DE PROTOCOLO</t>
  </si>
  <si>
    <t>FELICITA JORGE</t>
  </si>
  <si>
    <t>PEDRO MANUEL DE LA ROSA</t>
  </si>
  <si>
    <t>TECNICO ADMINISTRATIVO</t>
  </si>
  <si>
    <t>FRANCIS RAFAEL ESTEVEZ</t>
  </si>
  <si>
    <t>FABIO LOPEZ ALBERTO</t>
  </si>
  <si>
    <t>OLGA CAROLINA ALVAREZ</t>
  </si>
  <si>
    <t>MADELYN VARGAS BELTRE</t>
  </si>
  <si>
    <t>RICHARD JOSE QUEZADA</t>
  </si>
  <si>
    <t>LUZ MARIA DIAZ</t>
  </si>
  <si>
    <t>INSPECTORA DE FACILITACION</t>
  </si>
  <si>
    <t>DIVISION DE FACILITACION</t>
  </si>
  <si>
    <t>MANUEL ESCALANTE</t>
  </si>
  <si>
    <t>JEOMARIS TERESA SIFRES</t>
  </si>
  <si>
    <t>JATZARI MENDEZ ALCANTARA</t>
  </si>
  <si>
    <t>YADIRA MARTIN ACOSTA</t>
  </si>
  <si>
    <t>CLEMENCIA GARCIA DAMIRON</t>
  </si>
  <si>
    <t>AWILDA RODRIGUEZ</t>
  </si>
  <si>
    <t>SHERLINE BORSOS</t>
  </si>
  <si>
    <t>NILSINEX MARIA SANTANA GERONIMO</t>
  </si>
  <si>
    <t xml:space="preserve">RELACIONADORA PUBLICA </t>
  </si>
  <si>
    <t>OMAR IVAN ICARD LORA</t>
  </si>
  <si>
    <t>RELACIONADOR PUBLICO</t>
  </si>
  <si>
    <t>HARRINSON FULGENCIO PAYANO</t>
  </si>
  <si>
    <t>DEPARTAMENTO DE TRANSPORTE AEREO</t>
  </si>
  <si>
    <t>MARIA LISBETH RODRIGUEZ CRUZ</t>
  </si>
  <si>
    <t>OFICINA DE ACCESO A LA INFORMACION</t>
  </si>
  <si>
    <t>SECCION DE ARCHIVO Y CORRESPONDENCIA</t>
  </si>
  <si>
    <t>DIVISION DE PLANIFICACION Y DESARROLLO</t>
  </si>
  <si>
    <t>KATHERINE FELIZ FERRERAS</t>
  </si>
  <si>
    <t>SOPORTE INFORMATICO</t>
  </si>
  <si>
    <t>IVAN JOEL MEJIA ENCARNACION</t>
  </si>
  <si>
    <t>DEPARTAMENTO DE RECURSOS HUMANOS</t>
  </si>
  <si>
    <t>LUIS ALBERTO NIVAR MARTINEZ</t>
  </si>
  <si>
    <t>ANNA GRACE CARMONA SUERO</t>
  </si>
  <si>
    <t>AUXILIAR DE ALMACEN Y SUMINISTRO</t>
  </si>
  <si>
    <t>SECCION DE ALMACEN Y SUMINISTRO</t>
  </si>
  <si>
    <t>VIVIAN DE MARCHENA GONZALEZ</t>
  </si>
  <si>
    <t>JOSE MARTIN JAVIER GENAO</t>
  </si>
  <si>
    <t>YORLENI LORA COLLADO</t>
  </si>
  <si>
    <t>YAFREISIS ARISTIDES DE LA CRUZ</t>
  </si>
  <si>
    <t>ROXANNA ZABALA PARRA</t>
  </si>
  <si>
    <t>MARIA CRISTINA MORETA MORETA</t>
  </si>
  <si>
    <t>WALDO ROGER ENRIQUE ESTEVEZ MONTAS</t>
  </si>
  <si>
    <t>YBIS ALTAGRACIA PEÑA DE LA ROSA</t>
  </si>
  <si>
    <t>SILVIO CABRERA CASTILLO</t>
  </si>
  <si>
    <t>DEYLIN POPA ALMANZAR</t>
  </si>
  <si>
    <t>GENSI LABOUR DE LOS SANTOS</t>
  </si>
  <si>
    <t>YARINE AYDELIS DE LOS ANGELES HERNANDEZ</t>
  </si>
  <si>
    <t>JUANA BAUTISTA ROSA</t>
  </si>
  <si>
    <t>JOSE RAMON JIMINIAN VASQUEZ</t>
  </si>
  <si>
    <t>MELVIN DE LA CRUZ CARMONA</t>
  </si>
  <si>
    <t>PEDRO POLANCO PAULA</t>
  </si>
  <si>
    <t>RAMON MEDINA LEONARDO</t>
  </si>
  <si>
    <t>ANALISTA DE RECURSOS HUMANOS</t>
  </si>
  <si>
    <t>TECNICA DE RECURSOS HUMANOS</t>
  </si>
  <si>
    <t>SOPORTE TECNICO INFORMATICO</t>
  </si>
  <si>
    <t>DIGITADORA</t>
  </si>
  <si>
    <t>TECNICO DE ACCESO A LA INFORMACION</t>
  </si>
  <si>
    <t>TECNICA ARCHIVISTA</t>
  </si>
  <si>
    <t>TECNICO EN ARCHIVISTICA</t>
  </si>
  <si>
    <t>TECNICA EN ARCHIVISTICA</t>
  </si>
  <si>
    <t>HENRY OSVALDO TEJEDA BAEZ</t>
  </si>
  <si>
    <t>YOKARYS MENDEZ JAVIER</t>
  </si>
  <si>
    <t>REILINNY ALTAGRACIA PEGUERO FONDEUR</t>
  </si>
  <si>
    <t>YUDELKY JIMENEZ DIAZ</t>
  </si>
  <si>
    <t>PASCUAL GERMAN RAMIREZ</t>
  </si>
  <si>
    <t>SECRETARIA</t>
  </si>
  <si>
    <t>AUXILIAR DE FACILITACION</t>
  </si>
  <si>
    <t>ANALISTA DE PROYECTOS</t>
  </si>
  <si>
    <t>KATERINE AIMEE CARRASCO SANCHEZ</t>
  </si>
  <si>
    <t>JOSIANY GUZMAN ROSARIO</t>
  </si>
  <si>
    <t>MERCEDES YSABEL RODRIGUEZ POLANCO</t>
  </si>
  <si>
    <t>DEPARTAMENTO DE TECNOLOGIA</t>
  </si>
  <si>
    <t>DIVISION DE ECONOMIA</t>
  </si>
  <si>
    <t>INDHIANA VALERA RUIZ</t>
  </si>
  <si>
    <t>CARLOS RAFAEL MARTIN ALTUNA BATISTA</t>
  </si>
  <si>
    <t>TECNICO INV. DE ACCIDENTES DE AVIACION</t>
  </si>
  <si>
    <t>CIAA</t>
  </si>
  <si>
    <t>RAFAEL REYES JEREZ</t>
  </si>
  <si>
    <t>JOSEFINA ORTIZ FAÑA</t>
  </si>
  <si>
    <t>BELQUI ANTONIA MORA FAMILIA</t>
  </si>
  <si>
    <t>ALEJANDRO VILLAR HERNANDEZ</t>
  </si>
  <si>
    <t>ERNESTO ANTONIO DOMINGUEZ SANTOS</t>
  </si>
  <si>
    <t>JUAN SILVERIO</t>
  </si>
  <si>
    <t>JUAN MANUEL NUÑEZ ROJAS</t>
  </si>
  <si>
    <t>GREGORY MEDINA TORRES</t>
  </si>
  <si>
    <t>CONSERJE</t>
  </si>
  <si>
    <t>GESTORA DE REDES SOCIALES</t>
  </si>
  <si>
    <t>AUXILIAR DE TRANSPORTACION</t>
  </si>
  <si>
    <t>BOLIVAR AUGUSTO MOREL ALMONTE</t>
  </si>
  <si>
    <t>VICTOR HUGO VALENZUELA FELIZ</t>
  </si>
  <si>
    <t>GREILYN JUANIN GUILAMO DE LA ROSA</t>
  </si>
  <si>
    <t>JOSE LUIS CRUZ REYES</t>
  </si>
  <si>
    <t>DIGITADOR</t>
  </si>
  <si>
    <t>ENERO 2024</t>
  </si>
  <si>
    <t>CARMEN MARIEL UREÑA LEBRON</t>
  </si>
  <si>
    <t>Fecha de registro: 06 de febrero del 2024. 2:03 p.m.</t>
  </si>
  <si>
    <t>Fecha de imputación: del 1 al hasta el 31 de enero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</si>
</sst>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4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6"/>
      <name val="Arial"/>
      <family val="2"/>
    </font>
    <font>
      <b/>
      <sz val="1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6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0" applyFont="1"/>
    <xf numFmtId="164" fontId="4" fillId="0" borderId="0" xfId="1" applyFont="1"/>
    <xf numFmtId="0" fontId="4" fillId="0" borderId="1" xfId="0" applyFont="1" applyBorder="1"/>
    <xf numFmtId="0" fontId="4" fillId="0" borderId="2" xfId="0" applyFont="1" applyBorder="1"/>
    <xf numFmtId="164" fontId="4" fillId="0" borderId="2" xfId="1" applyFont="1" applyBorder="1"/>
    <xf numFmtId="0" fontId="4" fillId="0" borderId="3" xfId="0" applyFont="1" applyBorder="1"/>
    <xf numFmtId="0" fontId="4" fillId="0" borderId="0" xfId="0" applyFont="1" applyAlignment="1">
      <alignment vertical="center"/>
    </xf>
    <xf numFmtId="164" fontId="7" fillId="2" borderId="15" xfId="1" applyFont="1" applyFill="1" applyBorder="1" applyAlignment="1">
      <alignment horizontal="center" vertical="center"/>
    </xf>
    <xf numFmtId="0" fontId="8" fillId="0" borderId="0" xfId="0" applyFont="1"/>
    <xf numFmtId="164" fontId="7" fillId="2" borderId="10" xfId="1" applyFont="1" applyFill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8" fillId="0" borderId="14" xfId="0" applyFont="1" applyBorder="1" applyAlignment="1">
      <alignment horizontal="left" vertical="center"/>
    </xf>
    <xf numFmtId="0" fontId="8" fillId="0" borderId="14" xfId="0" applyFont="1" applyBorder="1" applyAlignment="1">
      <alignment horizontal="center" vertical="center"/>
    </xf>
    <xf numFmtId="14" fontId="8" fillId="0" borderId="14" xfId="0" applyNumberFormat="1" applyFont="1" applyBorder="1" applyAlignment="1">
      <alignment horizontal="center" vertical="center"/>
    </xf>
    <xf numFmtId="164" fontId="8" fillId="0" borderId="14" xfId="1" applyFont="1" applyFill="1" applyBorder="1" applyAlignment="1">
      <alignment horizontal="left" vertical="center"/>
    </xf>
    <xf numFmtId="164" fontId="8" fillId="0" borderId="14" xfId="1" applyFont="1" applyFill="1" applyBorder="1" applyAlignment="1">
      <alignment horizontal="center" vertical="center"/>
    </xf>
    <xf numFmtId="164" fontId="8" fillId="0" borderId="9" xfId="1" applyFont="1" applyFill="1" applyBorder="1" applyAlignment="1">
      <alignment horizontal="left" vertical="center"/>
    </xf>
    <xf numFmtId="164" fontId="8" fillId="0" borderId="9" xfId="1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14" fontId="8" fillId="0" borderId="0" xfId="0" applyNumberFormat="1" applyFont="1" applyAlignment="1">
      <alignment horizontal="center" vertical="center"/>
    </xf>
    <xf numFmtId="164" fontId="8" fillId="0" borderId="0" xfId="1" applyFont="1" applyFill="1" applyBorder="1" applyAlignment="1">
      <alignment horizontal="left" vertical="center"/>
    </xf>
    <xf numFmtId="164" fontId="8" fillId="0" borderId="0" xfId="1" applyFont="1" applyFill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164" fontId="6" fillId="2" borderId="12" xfId="1" applyFont="1" applyFill="1" applyBorder="1" applyAlignment="1">
      <alignment horizontal="center" vertical="center" wrapText="1"/>
    </xf>
    <xf numFmtId="164" fontId="6" fillId="2" borderId="13" xfId="1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5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5" xfId="0" applyFont="1" applyBorder="1" applyAlignment="1">
      <alignment horizontal="center"/>
    </xf>
    <xf numFmtId="164" fontId="7" fillId="2" borderId="11" xfId="1" applyFont="1" applyFill="1" applyBorder="1" applyAlignment="1">
      <alignment horizontal="center" vertical="center"/>
    </xf>
    <xf numFmtId="164" fontId="7" fillId="2" borderId="10" xfId="1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5" xfId="0" applyFont="1" applyBorder="1" applyAlignment="1">
      <alignment horizontal="center"/>
    </xf>
    <xf numFmtId="49" fontId="5" fillId="0" borderId="6" xfId="0" applyNumberFormat="1" applyFont="1" applyBorder="1" applyAlignment="1">
      <alignment horizontal="center"/>
    </xf>
    <xf numFmtId="49" fontId="5" fillId="0" borderId="7" xfId="0" applyNumberFormat="1" applyFont="1" applyBorder="1" applyAlignment="1">
      <alignment horizontal="center"/>
    </xf>
    <xf numFmtId="49" fontId="5" fillId="0" borderId="8" xfId="0" applyNumberFormat="1" applyFont="1" applyBorder="1" applyAlignment="1">
      <alignment horizontal="center"/>
    </xf>
  </cellXfs>
  <cellStyles count="6">
    <cellStyle name="Millares" xfId="1" builtinId="3"/>
    <cellStyle name="Millares 2" xfId="4" xr:uid="{EA1FE3D3-5BF3-4C74-BF50-C68291EC231A}"/>
    <cellStyle name="Millares 3" xfId="5" xr:uid="{04A55A7D-5C08-4D8F-880A-C23C7F3242E9}"/>
    <cellStyle name="Millares 4" xfId="3" xr:uid="{E8F47E80-0E80-4B77-BBD8-AF6A88158ED5}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676276</xdr:colOff>
      <xdr:row>84</xdr:row>
      <xdr:rowOff>40485</xdr:rowOff>
    </xdr:from>
    <xdr:to>
      <xdr:col>4</xdr:col>
      <xdr:colOff>2286000</xdr:colOff>
      <xdr:row>89</xdr:row>
      <xdr:rowOff>132579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19EE198-47AF-4784-9FCD-98022CB261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2370" y="12018173"/>
          <a:ext cx="1609724" cy="9850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369096</xdr:colOff>
      <xdr:row>84</xdr:row>
      <xdr:rowOff>63436</xdr:rowOff>
    </xdr:from>
    <xdr:to>
      <xdr:col>15</xdr:col>
      <xdr:colOff>464344</xdr:colOff>
      <xdr:row>89</xdr:row>
      <xdr:rowOff>104326</xdr:rowOff>
    </xdr:to>
    <xdr:pic>
      <xdr:nvPicPr>
        <xdr:cNvPr id="4" name="Imagen 1">
          <a:extLst>
            <a:ext uri="{FF2B5EF4-FFF2-40B4-BE49-F238E27FC236}">
              <a16:creationId xmlns:a16="http://schemas.microsoft.com/office/drawing/2014/main" id="{8B22B816-7B26-4961-8F3B-ABB0FF69E9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6628" t="47127" r="28540" b="32526"/>
        <a:stretch>
          <a:fillRect/>
        </a:stretch>
      </xdr:blipFill>
      <xdr:spPr bwMode="auto">
        <a:xfrm>
          <a:off x="16156784" y="12898374"/>
          <a:ext cx="2024060" cy="9338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84933</xdr:colOff>
      <xdr:row>0</xdr:row>
      <xdr:rowOff>0</xdr:rowOff>
    </xdr:from>
    <xdr:to>
      <xdr:col>19</xdr:col>
      <xdr:colOff>386637</xdr:colOff>
      <xdr:row>6</xdr:row>
      <xdr:rowOff>115888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18D6B9C1-1F96-4C32-BC7F-2F4832C761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8563433" y="0"/>
          <a:ext cx="2682954" cy="150891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T92"/>
  <sheetViews>
    <sheetView showGridLines="0" tabSelected="1" zoomScale="80" zoomScaleNormal="80" workbookViewId="0">
      <selection activeCell="G96" sqref="G96"/>
    </sheetView>
  </sheetViews>
  <sheetFormatPr baseColWidth="10" defaultColWidth="11.42578125" defaultRowHeight="14.25" x14ac:dyDescent="0.2"/>
  <cols>
    <col min="1" max="1" width="11.42578125" style="3"/>
    <col min="2" max="2" width="4.42578125" style="3" bestFit="1" customWidth="1"/>
    <col min="3" max="3" width="46.7109375" style="3" customWidth="1"/>
    <col min="4" max="4" width="40" style="3" customWidth="1"/>
    <col min="5" max="5" width="44.5703125" style="3" customWidth="1"/>
    <col min="6" max="6" width="12.5703125" style="3" customWidth="1"/>
    <col min="7" max="7" width="13" style="4" customWidth="1"/>
    <col min="8" max="8" width="9.85546875" style="4" bestFit="1" customWidth="1"/>
    <col min="9" max="9" width="7.42578125" style="4" bestFit="1" customWidth="1"/>
    <col min="10" max="10" width="6.7109375" style="4" customWidth="1"/>
    <col min="11" max="11" width="6.28515625" style="3" customWidth="1"/>
    <col min="12" max="12" width="20.28515625" style="3" customWidth="1"/>
    <col min="13" max="13" width="13.140625" style="3" customWidth="1"/>
    <col min="14" max="14" width="13" style="3" customWidth="1"/>
    <col min="15" max="15" width="15.85546875" style="3" customWidth="1"/>
    <col min="16" max="16" width="11.42578125" style="3" customWidth="1"/>
    <col min="17" max="17" width="13.28515625" style="3" customWidth="1"/>
    <col min="18" max="18" width="11.5703125" style="3" customWidth="1"/>
    <col min="19" max="19" width="10.85546875" style="3" bestFit="1" customWidth="1"/>
    <col min="20" max="20" width="10.5703125" style="3" bestFit="1" customWidth="1"/>
    <col min="21" max="16384" width="11.42578125" style="3"/>
  </cols>
  <sheetData>
    <row r="1" spans="2:20" x14ac:dyDescent="0.2">
      <c r="B1" s="5"/>
      <c r="C1" s="6"/>
      <c r="D1" s="6"/>
      <c r="E1" s="6"/>
      <c r="F1" s="6"/>
      <c r="G1" s="7"/>
      <c r="H1" s="7"/>
      <c r="I1" s="7"/>
      <c r="J1" s="7"/>
      <c r="K1" s="6"/>
      <c r="L1" s="6"/>
      <c r="M1" s="6"/>
      <c r="N1" s="6"/>
      <c r="O1" s="6"/>
      <c r="P1" s="6"/>
      <c r="Q1" s="6"/>
      <c r="R1" s="6"/>
      <c r="S1" s="6"/>
      <c r="T1" s="8"/>
    </row>
    <row r="2" spans="2:20" ht="23.25" x14ac:dyDescent="0.35">
      <c r="B2" s="32" t="s">
        <v>0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4"/>
    </row>
    <row r="3" spans="2:20" ht="20.25" x14ac:dyDescent="0.3">
      <c r="B3" s="35" t="s">
        <v>1</v>
      </c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7"/>
    </row>
    <row r="4" spans="2:20" ht="18" x14ac:dyDescent="0.25">
      <c r="B4" s="40" t="s">
        <v>10</v>
      </c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2"/>
    </row>
    <row r="5" spans="2:20" ht="18.75" thickBot="1" x14ac:dyDescent="0.3">
      <c r="B5" s="43" t="s">
        <v>153</v>
      </c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5"/>
    </row>
    <row r="6" spans="2:20" s="9" customFormat="1" ht="15" thickBot="1" x14ac:dyDescent="0.3">
      <c r="B6" s="30" t="s">
        <v>4</v>
      </c>
      <c r="C6" s="30" t="s">
        <v>2</v>
      </c>
      <c r="D6" s="30" t="s">
        <v>3</v>
      </c>
      <c r="E6" s="30" t="s">
        <v>5</v>
      </c>
      <c r="F6" s="30" t="s">
        <v>25</v>
      </c>
      <c r="G6" s="28" t="s">
        <v>16</v>
      </c>
      <c r="H6" s="28" t="s">
        <v>26</v>
      </c>
      <c r="I6" s="28" t="s">
        <v>35</v>
      </c>
      <c r="J6" s="28" t="s">
        <v>36</v>
      </c>
      <c r="K6" s="28" t="s">
        <v>37</v>
      </c>
      <c r="L6" s="28" t="s">
        <v>38</v>
      </c>
      <c r="M6" s="28" t="s">
        <v>39</v>
      </c>
      <c r="N6" s="30" t="s">
        <v>40</v>
      </c>
      <c r="O6" s="28" t="s">
        <v>41</v>
      </c>
      <c r="P6" s="28" t="s">
        <v>42</v>
      </c>
      <c r="Q6" s="28" t="s">
        <v>43</v>
      </c>
      <c r="R6" s="28" t="s">
        <v>44</v>
      </c>
      <c r="S6" s="38" t="s">
        <v>7</v>
      </c>
      <c r="T6" s="39"/>
    </row>
    <row r="7" spans="2:20" s="9" customFormat="1" ht="15" thickBot="1" x14ac:dyDescent="0.3">
      <c r="B7" s="31"/>
      <c r="C7" s="31"/>
      <c r="D7" s="31"/>
      <c r="E7" s="31"/>
      <c r="F7" s="31"/>
      <c r="G7" s="29"/>
      <c r="H7" s="29"/>
      <c r="I7" s="29"/>
      <c r="J7" s="29"/>
      <c r="K7" s="29"/>
      <c r="L7" s="29"/>
      <c r="M7" s="29"/>
      <c r="N7" s="31"/>
      <c r="O7" s="29"/>
      <c r="P7" s="29"/>
      <c r="Q7" s="29"/>
      <c r="R7" s="29"/>
      <c r="S7" s="10" t="s">
        <v>9</v>
      </c>
      <c r="T7" s="12" t="s">
        <v>8</v>
      </c>
    </row>
    <row r="8" spans="2:20" s="11" customFormat="1" ht="11.25" x14ac:dyDescent="0.2">
      <c r="B8" s="13">
        <v>1</v>
      </c>
      <c r="C8" s="14" t="s">
        <v>134</v>
      </c>
      <c r="D8" s="14" t="s">
        <v>135</v>
      </c>
      <c r="E8" s="14" t="s">
        <v>136</v>
      </c>
      <c r="F8" s="16" t="s">
        <v>28</v>
      </c>
      <c r="G8" s="17">
        <v>50000</v>
      </c>
      <c r="H8" s="19">
        <f>+G8*10%</f>
        <v>5000</v>
      </c>
      <c r="I8" s="20">
        <v>0</v>
      </c>
      <c r="J8" s="20">
        <v>0</v>
      </c>
      <c r="K8" s="20">
        <v>0</v>
      </c>
      <c r="L8" s="20">
        <v>0</v>
      </c>
      <c r="M8" s="20">
        <v>0</v>
      </c>
      <c r="N8" s="20">
        <v>0</v>
      </c>
      <c r="O8" s="20">
        <v>0</v>
      </c>
      <c r="P8" s="20">
        <v>0</v>
      </c>
      <c r="Q8" s="20">
        <f>+SUM(H8:O8)</f>
        <v>5000</v>
      </c>
      <c r="R8" s="20">
        <f>+G8-Q8+P8</f>
        <v>45000</v>
      </c>
      <c r="S8" s="16">
        <v>45261</v>
      </c>
      <c r="T8" s="16">
        <v>45444</v>
      </c>
    </row>
    <row r="9" spans="2:20" s="11" customFormat="1" ht="11.25" x14ac:dyDescent="0.2">
      <c r="B9" s="26">
        <v>2</v>
      </c>
      <c r="C9" s="14" t="s">
        <v>66</v>
      </c>
      <c r="D9" s="14" t="s">
        <v>33</v>
      </c>
      <c r="E9" s="14" t="s">
        <v>6</v>
      </c>
      <c r="F9" s="15" t="s">
        <v>28</v>
      </c>
      <c r="G9" s="17">
        <v>31500</v>
      </c>
      <c r="H9" s="19">
        <f t="shared" ref="H9:H72" si="0">+G9*10%</f>
        <v>3150</v>
      </c>
      <c r="I9" s="18">
        <v>0</v>
      </c>
      <c r="J9" s="18">
        <v>0</v>
      </c>
      <c r="K9" s="18">
        <v>0</v>
      </c>
      <c r="L9" s="18">
        <v>0</v>
      </c>
      <c r="M9" s="18">
        <v>0</v>
      </c>
      <c r="N9" s="18">
        <v>0</v>
      </c>
      <c r="O9" s="18">
        <v>0</v>
      </c>
      <c r="P9" s="18">
        <v>0</v>
      </c>
      <c r="Q9" s="20">
        <f t="shared" ref="Q9:Q72" si="1">+SUM(H9:O9)</f>
        <v>3150</v>
      </c>
      <c r="R9" s="20">
        <f t="shared" ref="R9:R72" si="2">+G9-Q9+P9</f>
        <v>28350</v>
      </c>
      <c r="S9" s="16">
        <v>45204</v>
      </c>
      <c r="T9" s="16">
        <v>45387</v>
      </c>
    </row>
    <row r="10" spans="2:20" s="11" customFormat="1" ht="11.25" x14ac:dyDescent="0.2">
      <c r="B10" s="26">
        <v>3</v>
      </c>
      <c r="C10" s="14" t="s">
        <v>52</v>
      </c>
      <c r="D10" s="14" t="s">
        <v>45</v>
      </c>
      <c r="E10" s="14" t="s">
        <v>6</v>
      </c>
      <c r="F10" s="15" t="s">
        <v>27</v>
      </c>
      <c r="G10" s="17">
        <v>20000</v>
      </c>
      <c r="H10" s="19">
        <f t="shared" si="0"/>
        <v>2000</v>
      </c>
      <c r="I10" s="18">
        <v>0</v>
      </c>
      <c r="J10" s="18">
        <v>0</v>
      </c>
      <c r="K10" s="18">
        <v>0</v>
      </c>
      <c r="L10" s="18">
        <v>0</v>
      </c>
      <c r="M10" s="18">
        <v>0</v>
      </c>
      <c r="N10" s="18">
        <v>0</v>
      </c>
      <c r="O10" s="18">
        <v>0</v>
      </c>
      <c r="P10" s="18">
        <v>0</v>
      </c>
      <c r="Q10" s="20">
        <f t="shared" si="1"/>
        <v>2000</v>
      </c>
      <c r="R10" s="20">
        <f t="shared" si="2"/>
        <v>18000</v>
      </c>
      <c r="S10" s="16">
        <v>45204</v>
      </c>
      <c r="T10" s="16">
        <v>45387</v>
      </c>
    </row>
    <row r="11" spans="2:20" s="11" customFormat="1" ht="12.75" customHeight="1" x14ac:dyDescent="0.2">
      <c r="B11" s="26">
        <v>4</v>
      </c>
      <c r="C11" s="14" t="s">
        <v>59</v>
      </c>
      <c r="D11" s="14" t="s">
        <v>45</v>
      </c>
      <c r="E11" s="14" t="s">
        <v>6</v>
      </c>
      <c r="F11" s="15" t="s">
        <v>27</v>
      </c>
      <c r="G11" s="17">
        <v>35000</v>
      </c>
      <c r="H11" s="17">
        <f t="shared" si="0"/>
        <v>3500</v>
      </c>
      <c r="I11" s="18">
        <v>0</v>
      </c>
      <c r="J11" s="18">
        <v>0</v>
      </c>
      <c r="K11" s="18">
        <v>0</v>
      </c>
      <c r="L11" s="18">
        <v>0</v>
      </c>
      <c r="M11" s="18">
        <v>0</v>
      </c>
      <c r="N11" s="18">
        <v>0</v>
      </c>
      <c r="O11" s="18">
        <v>0</v>
      </c>
      <c r="P11" s="18">
        <v>0</v>
      </c>
      <c r="Q11" s="18">
        <f t="shared" si="1"/>
        <v>3500</v>
      </c>
      <c r="R11" s="18">
        <f t="shared" si="2"/>
        <v>31500</v>
      </c>
      <c r="S11" s="16">
        <v>45170</v>
      </c>
      <c r="T11" s="16">
        <v>45352</v>
      </c>
    </row>
    <row r="12" spans="2:20" s="11" customFormat="1" ht="11.25" x14ac:dyDescent="0.2">
      <c r="B12" s="26">
        <v>5</v>
      </c>
      <c r="C12" s="14" t="s">
        <v>62</v>
      </c>
      <c r="D12" s="14" t="s">
        <v>61</v>
      </c>
      <c r="E12" s="14" t="s">
        <v>6</v>
      </c>
      <c r="F12" s="15" t="s">
        <v>28</v>
      </c>
      <c r="G12" s="17">
        <v>25000</v>
      </c>
      <c r="H12" s="17">
        <f t="shared" si="0"/>
        <v>2500</v>
      </c>
      <c r="I12" s="18">
        <v>0</v>
      </c>
      <c r="J12" s="18">
        <v>0</v>
      </c>
      <c r="K12" s="18">
        <v>0</v>
      </c>
      <c r="L12" s="18">
        <v>0</v>
      </c>
      <c r="M12" s="18">
        <v>0</v>
      </c>
      <c r="N12" s="18">
        <v>0</v>
      </c>
      <c r="O12" s="18">
        <v>0</v>
      </c>
      <c r="P12" s="18">
        <v>0</v>
      </c>
      <c r="Q12" s="18">
        <f t="shared" si="1"/>
        <v>2500</v>
      </c>
      <c r="R12" s="18">
        <f t="shared" si="2"/>
        <v>22500</v>
      </c>
      <c r="S12" s="16">
        <v>45204</v>
      </c>
      <c r="T12" s="16">
        <v>45387</v>
      </c>
    </row>
    <row r="13" spans="2:20" s="11" customFormat="1" ht="11.25" x14ac:dyDescent="0.2">
      <c r="B13" s="26">
        <v>6</v>
      </c>
      <c r="C13" s="14" t="s">
        <v>96</v>
      </c>
      <c r="D13" s="14" t="s">
        <v>61</v>
      </c>
      <c r="E13" s="14" t="s">
        <v>6</v>
      </c>
      <c r="F13" s="15" t="s">
        <v>28</v>
      </c>
      <c r="G13" s="17">
        <v>30000</v>
      </c>
      <c r="H13" s="17">
        <f t="shared" si="0"/>
        <v>3000</v>
      </c>
      <c r="I13" s="18">
        <v>0</v>
      </c>
      <c r="J13" s="18">
        <v>0</v>
      </c>
      <c r="K13" s="18">
        <v>0</v>
      </c>
      <c r="L13" s="18">
        <v>0</v>
      </c>
      <c r="M13" s="18">
        <v>0</v>
      </c>
      <c r="N13" s="18">
        <v>0</v>
      </c>
      <c r="O13" s="18">
        <v>0</v>
      </c>
      <c r="P13" s="18">
        <v>0</v>
      </c>
      <c r="Q13" s="18">
        <f t="shared" si="1"/>
        <v>3000</v>
      </c>
      <c r="R13" s="18">
        <f t="shared" si="2"/>
        <v>27000</v>
      </c>
      <c r="S13" s="16">
        <v>45261</v>
      </c>
      <c r="T13" s="16">
        <v>45444</v>
      </c>
    </row>
    <row r="14" spans="2:20" s="11" customFormat="1" ht="11.25" x14ac:dyDescent="0.2">
      <c r="B14" s="26">
        <v>7</v>
      </c>
      <c r="C14" s="14" t="s">
        <v>73</v>
      </c>
      <c r="D14" s="14" t="s">
        <v>61</v>
      </c>
      <c r="E14" s="14" t="s">
        <v>6</v>
      </c>
      <c r="F14" s="15" t="s">
        <v>27</v>
      </c>
      <c r="G14" s="17">
        <v>34000</v>
      </c>
      <c r="H14" s="17">
        <f t="shared" si="0"/>
        <v>3400</v>
      </c>
      <c r="I14" s="18">
        <v>0</v>
      </c>
      <c r="J14" s="18">
        <v>0</v>
      </c>
      <c r="K14" s="18">
        <v>0</v>
      </c>
      <c r="L14" s="18">
        <v>0</v>
      </c>
      <c r="M14" s="18">
        <v>0</v>
      </c>
      <c r="N14" s="18">
        <v>0</v>
      </c>
      <c r="O14" s="18">
        <v>0</v>
      </c>
      <c r="P14" s="18">
        <v>0</v>
      </c>
      <c r="Q14" s="18">
        <f t="shared" si="1"/>
        <v>3400</v>
      </c>
      <c r="R14" s="18">
        <f t="shared" si="2"/>
        <v>30600</v>
      </c>
      <c r="S14" s="16">
        <v>45204</v>
      </c>
      <c r="T14" s="16">
        <v>45387</v>
      </c>
    </row>
    <row r="15" spans="2:20" s="11" customFormat="1" ht="11.25" x14ac:dyDescent="0.2">
      <c r="B15" s="26">
        <v>8</v>
      </c>
      <c r="C15" s="14" t="s">
        <v>63</v>
      </c>
      <c r="D15" s="14" t="s">
        <v>61</v>
      </c>
      <c r="E15" s="14" t="s">
        <v>6</v>
      </c>
      <c r="F15" s="15" t="s">
        <v>28</v>
      </c>
      <c r="G15" s="17">
        <v>55000</v>
      </c>
      <c r="H15" s="17">
        <f t="shared" si="0"/>
        <v>5500</v>
      </c>
      <c r="I15" s="18">
        <v>0</v>
      </c>
      <c r="J15" s="18">
        <v>0</v>
      </c>
      <c r="K15" s="18">
        <v>0</v>
      </c>
      <c r="L15" s="18">
        <v>0</v>
      </c>
      <c r="M15" s="18">
        <v>0</v>
      </c>
      <c r="N15" s="18">
        <v>0</v>
      </c>
      <c r="O15" s="18">
        <v>0</v>
      </c>
      <c r="P15" s="18">
        <v>0</v>
      </c>
      <c r="Q15" s="18">
        <f t="shared" si="1"/>
        <v>5500</v>
      </c>
      <c r="R15" s="18">
        <f t="shared" si="2"/>
        <v>49500</v>
      </c>
      <c r="S15" s="16">
        <v>45204</v>
      </c>
      <c r="T15" s="16">
        <v>45387</v>
      </c>
    </row>
    <row r="16" spans="2:20" s="11" customFormat="1" ht="11.25" x14ac:dyDescent="0.2">
      <c r="B16" s="26">
        <v>9</v>
      </c>
      <c r="C16" s="14" t="s">
        <v>54</v>
      </c>
      <c r="D16" s="14" t="s">
        <v>55</v>
      </c>
      <c r="E16" s="14" t="s">
        <v>6</v>
      </c>
      <c r="F16" s="15" t="s">
        <v>27</v>
      </c>
      <c r="G16" s="17">
        <v>22000</v>
      </c>
      <c r="H16" s="17">
        <f t="shared" si="0"/>
        <v>2200</v>
      </c>
      <c r="I16" s="18">
        <v>0</v>
      </c>
      <c r="J16" s="18">
        <v>0</v>
      </c>
      <c r="K16" s="18">
        <v>0</v>
      </c>
      <c r="L16" s="18">
        <v>0</v>
      </c>
      <c r="M16" s="18">
        <v>0</v>
      </c>
      <c r="N16" s="18">
        <v>0</v>
      </c>
      <c r="O16" s="18">
        <v>0</v>
      </c>
      <c r="P16" s="18">
        <v>0</v>
      </c>
      <c r="Q16" s="18">
        <f t="shared" si="1"/>
        <v>2200</v>
      </c>
      <c r="R16" s="18">
        <f t="shared" si="2"/>
        <v>19800</v>
      </c>
      <c r="S16" s="16">
        <v>45204</v>
      </c>
      <c r="T16" s="16">
        <v>45387</v>
      </c>
    </row>
    <row r="17" spans="2:20" s="11" customFormat="1" ht="11.25" x14ac:dyDescent="0.2">
      <c r="B17" s="26">
        <v>10</v>
      </c>
      <c r="C17" s="14" t="s">
        <v>32</v>
      </c>
      <c r="D17" s="14" t="s">
        <v>33</v>
      </c>
      <c r="E17" s="14" t="s">
        <v>6</v>
      </c>
      <c r="F17" s="15" t="s">
        <v>27</v>
      </c>
      <c r="G17" s="17">
        <v>55000</v>
      </c>
      <c r="H17" s="17">
        <f t="shared" si="0"/>
        <v>5500</v>
      </c>
      <c r="I17" s="18">
        <v>0</v>
      </c>
      <c r="J17" s="18">
        <v>0</v>
      </c>
      <c r="K17" s="18">
        <v>0</v>
      </c>
      <c r="L17" s="18">
        <v>0</v>
      </c>
      <c r="M17" s="18">
        <v>0</v>
      </c>
      <c r="N17" s="18">
        <v>0</v>
      </c>
      <c r="O17" s="18">
        <v>0</v>
      </c>
      <c r="P17" s="18">
        <v>0</v>
      </c>
      <c r="Q17" s="18">
        <f t="shared" si="1"/>
        <v>5500</v>
      </c>
      <c r="R17" s="18">
        <f t="shared" si="2"/>
        <v>49500</v>
      </c>
      <c r="S17" s="16">
        <v>45293</v>
      </c>
      <c r="T17" s="16">
        <v>45475</v>
      </c>
    </row>
    <row r="18" spans="2:20" s="11" customFormat="1" ht="11.25" x14ac:dyDescent="0.2">
      <c r="B18" s="26">
        <v>11</v>
      </c>
      <c r="C18" s="14" t="s">
        <v>97</v>
      </c>
      <c r="D18" s="14" t="s">
        <v>24</v>
      </c>
      <c r="E18" s="14" t="s">
        <v>6</v>
      </c>
      <c r="F18" s="15" t="s">
        <v>27</v>
      </c>
      <c r="G18" s="17">
        <v>22000</v>
      </c>
      <c r="H18" s="17">
        <f t="shared" si="0"/>
        <v>2200</v>
      </c>
      <c r="I18" s="18">
        <v>0</v>
      </c>
      <c r="J18" s="18">
        <v>0</v>
      </c>
      <c r="K18" s="18">
        <v>0</v>
      </c>
      <c r="L18" s="18">
        <v>0</v>
      </c>
      <c r="M18" s="18">
        <v>0</v>
      </c>
      <c r="N18" s="18">
        <v>0</v>
      </c>
      <c r="O18" s="18">
        <v>0</v>
      </c>
      <c r="P18" s="18">
        <v>0</v>
      </c>
      <c r="Q18" s="18">
        <f t="shared" si="1"/>
        <v>2200</v>
      </c>
      <c r="R18" s="18">
        <f t="shared" si="2"/>
        <v>19800</v>
      </c>
      <c r="S18" s="16">
        <v>45261</v>
      </c>
      <c r="T18" s="16">
        <v>45444</v>
      </c>
    </row>
    <row r="19" spans="2:20" s="11" customFormat="1" ht="11.25" x14ac:dyDescent="0.2">
      <c r="B19" s="26">
        <v>12</v>
      </c>
      <c r="C19" s="14" t="s">
        <v>128</v>
      </c>
      <c r="D19" s="14" t="s">
        <v>24</v>
      </c>
      <c r="E19" s="14" t="s">
        <v>6</v>
      </c>
      <c r="F19" s="15" t="s">
        <v>27</v>
      </c>
      <c r="G19" s="17">
        <v>20000</v>
      </c>
      <c r="H19" s="17">
        <f t="shared" si="0"/>
        <v>2000</v>
      </c>
      <c r="I19" s="18">
        <v>0</v>
      </c>
      <c r="J19" s="18">
        <v>0</v>
      </c>
      <c r="K19" s="18">
        <v>0</v>
      </c>
      <c r="L19" s="18">
        <v>0</v>
      </c>
      <c r="M19" s="18">
        <v>0</v>
      </c>
      <c r="N19" s="18">
        <v>0</v>
      </c>
      <c r="O19" s="18">
        <v>0</v>
      </c>
      <c r="P19" s="18">
        <v>0</v>
      </c>
      <c r="Q19" s="18">
        <f t="shared" si="1"/>
        <v>2000</v>
      </c>
      <c r="R19" s="18">
        <f t="shared" si="2"/>
        <v>18000</v>
      </c>
      <c r="S19" s="16">
        <v>45204</v>
      </c>
      <c r="T19" s="16">
        <v>45387</v>
      </c>
    </row>
    <row r="20" spans="2:20" s="11" customFormat="1" ht="11.25" x14ac:dyDescent="0.2">
      <c r="B20" s="26">
        <v>13</v>
      </c>
      <c r="C20" s="14" t="s">
        <v>98</v>
      </c>
      <c r="D20" s="14" t="s">
        <v>58</v>
      </c>
      <c r="E20" s="14" t="s">
        <v>6</v>
      </c>
      <c r="F20" s="15" t="s">
        <v>27</v>
      </c>
      <c r="G20" s="17">
        <v>22000</v>
      </c>
      <c r="H20" s="17">
        <f t="shared" si="0"/>
        <v>2200</v>
      </c>
      <c r="I20" s="18">
        <v>0</v>
      </c>
      <c r="J20" s="18">
        <v>0</v>
      </c>
      <c r="K20" s="18">
        <v>0</v>
      </c>
      <c r="L20" s="18">
        <v>0</v>
      </c>
      <c r="M20" s="18">
        <v>0</v>
      </c>
      <c r="N20" s="18">
        <v>0</v>
      </c>
      <c r="O20" s="18">
        <v>0</v>
      </c>
      <c r="P20" s="18">
        <v>0</v>
      </c>
      <c r="Q20" s="18">
        <f t="shared" si="1"/>
        <v>2200</v>
      </c>
      <c r="R20" s="18">
        <f t="shared" si="2"/>
        <v>19800</v>
      </c>
      <c r="S20" s="16">
        <v>45204</v>
      </c>
      <c r="T20" s="16">
        <v>45387</v>
      </c>
    </row>
    <row r="21" spans="2:20" s="11" customFormat="1" ht="11.25" x14ac:dyDescent="0.2">
      <c r="B21" s="26">
        <v>14</v>
      </c>
      <c r="C21" s="14" t="s">
        <v>74</v>
      </c>
      <c r="D21" s="14" t="s">
        <v>61</v>
      </c>
      <c r="E21" s="14" t="s">
        <v>6</v>
      </c>
      <c r="F21" s="15" t="s">
        <v>27</v>
      </c>
      <c r="G21" s="17">
        <v>30000</v>
      </c>
      <c r="H21" s="17">
        <f t="shared" si="0"/>
        <v>3000</v>
      </c>
      <c r="I21" s="18">
        <v>0</v>
      </c>
      <c r="J21" s="18">
        <v>0</v>
      </c>
      <c r="K21" s="18">
        <v>0</v>
      </c>
      <c r="L21" s="18">
        <v>0</v>
      </c>
      <c r="M21" s="18">
        <v>0</v>
      </c>
      <c r="N21" s="18">
        <v>0</v>
      </c>
      <c r="O21" s="18">
        <v>0</v>
      </c>
      <c r="P21" s="18">
        <v>0</v>
      </c>
      <c r="Q21" s="18">
        <f t="shared" si="1"/>
        <v>3000</v>
      </c>
      <c r="R21" s="18">
        <f t="shared" si="2"/>
        <v>27000</v>
      </c>
      <c r="S21" s="16">
        <v>45204</v>
      </c>
      <c r="T21" s="16">
        <v>45387</v>
      </c>
    </row>
    <row r="22" spans="2:20" s="11" customFormat="1" ht="11.25" x14ac:dyDescent="0.2">
      <c r="B22" s="26">
        <v>15</v>
      </c>
      <c r="C22" s="14" t="s">
        <v>99</v>
      </c>
      <c r="D22" s="14" t="s">
        <v>45</v>
      </c>
      <c r="E22" s="14" t="s">
        <v>6</v>
      </c>
      <c r="F22" s="15" t="s">
        <v>27</v>
      </c>
      <c r="G22" s="17">
        <v>40000</v>
      </c>
      <c r="H22" s="17">
        <f t="shared" si="0"/>
        <v>4000</v>
      </c>
      <c r="I22" s="18">
        <v>0</v>
      </c>
      <c r="J22" s="18">
        <v>0</v>
      </c>
      <c r="K22" s="18">
        <v>0</v>
      </c>
      <c r="L22" s="18">
        <v>0</v>
      </c>
      <c r="M22" s="18">
        <v>0</v>
      </c>
      <c r="N22" s="18">
        <v>0</v>
      </c>
      <c r="O22" s="18">
        <v>0</v>
      </c>
      <c r="P22" s="18">
        <v>0</v>
      </c>
      <c r="Q22" s="18">
        <f t="shared" si="1"/>
        <v>4000</v>
      </c>
      <c r="R22" s="18">
        <f t="shared" si="2"/>
        <v>36000</v>
      </c>
      <c r="S22" s="16">
        <v>45233</v>
      </c>
      <c r="T22" s="16">
        <v>45415</v>
      </c>
    </row>
    <row r="23" spans="2:20" s="11" customFormat="1" ht="11.25" x14ac:dyDescent="0.2">
      <c r="B23" s="26">
        <v>16</v>
      </c>
      <c r="C23" s="14" t="s">
        <v>100</v>
      </c>
      <c r="D23" s="14" t="s">
        <v>45</v>
      </c>
      <c r="E23" s="14" t="s">
        <v>6</v>
      </c>
      <c r="F23" s="15" t="s">
        <v>27</v>
      </c>
      <c r="G23" s="17">
        <v>22000</v>
      </c>
      <c r="H23" s="17">
        <f t="shared" si="0"/>
        <v>2200</v>
      </c>
      <c r="I23" s="18">
        <v>0</v>
      </c>
      <c r="J23" s="18">
        <v>0</v>
      </c>
      <c r="K23" s="18">
        <v>0</v>
      </c>
      <c r="L23" s="18">
        <v>0</v>
      </c>
      <c r="M23" s="18">
        <v>0</v>
      </c>
      <c r="N23" s="18">
        <v>0</v>
      </c>
      <c r="O23" s="18">
        <v>0</v>
      </c>
      <c r="P23" s="18">
        <v>0</v>
      </c>
      <c r="Q23" s="18">
        <f t="shared" si="1"/>
        <v>2200</v>
      </c>
      <c r="R23" s="18">
        <f t="shared" si="2"/>
        <v>19800</v>
      </c>
      <c r="S23" s="16">
        <v>45204</v>
      </c>
      <c r="T23" s="16">
        <v>45387</v>
      </c>
    </row>
    <row r="24" spans="2:20" s="11" customFormat="1" ht="11.25" x14ac:dyDescent="0.2">
      <c r="B24" s="26">
        <v>17</v>
      </c>
      <c r="C24" s="14" t="s">
        <v>60</v>
      </c>
      <c r="D24" s="14" t="s">
        <v>61</v>
      </c>
      <c r="E24" s="14" t="s">
        <v>6</v>
      </c>
      <c r="F24" s="15" t="s">
        <v>28</v>
      </c>
      <c r="G24" s="17">
        <v>20000</v>
      </c>
      <c r="H24" s="17">
        <f t="shared" si="0"/>
        <v>2000</v>
      </c>
      <c r="I24" s="18">
        <v>0</v>
      </c>
      <c r="J24" s="18">
        <v>0</v>
      </c>
      <c r="K24" s="18">
        <v>0</v>
      </c>
      <c r="L24" s="18">
        <v>0</v>
      </c>
      <c r="M24" s="18">
        <v>0</v>
      </c>
      <c r="N24" s="18">
        <v>0</v>
      </c>
      <c r="O24" s="18">
        <v>0</v>
      </c>
      <c r="P24" s="18">
        <v>0</v>
      </c>
      <c r="Q24" s="18">
        <f t="shared" si="1"/>
        <v>2000</v>
      </c>
      <c r="R24" s="18">
        <f t="shared" si="2"/>
        <v>18000</v>
      </c>
      <c r="S24" s="16">
        <v>45204</v>
      </c>
      <c r="T24" s="16">
        <v>45387</v>
      </c>
    </row>
    <row r="25" spans="2:20" s="11" customFormat="1" ht="11.25" x14ac:dyDescent="0.2">
      <c r="B25" s="26">
        <v>18</v>
      </c>
      <c r="C25" s="14" t="s">
        <v>75</v>
      </c>
      <c r="D25" s="14" t="s">
        <v>45</v>
      </c>
      <c r="E25" s="14" t="s">
        <v>6</v>
      </c>
      <c r="F25" s="15" t="s">
        <v>27</v>
      </c>
      <c r="G25" s="17">
        <v>25000</v>
      </c>
      <c r="H25" s="17">
        <f t="shared" si="0"/>
        <v>2500</v>
      </c>
      <c r="I25" s="18">
        <v>0</v>
      </c>
      <c r="J25" s="18">
        <v>0</v>
      </c>
      <c r="K25" s="18">
        <v>0</v>
      </c>
      <c r="L25" s="18">
        <v>0</v>
      </c>
      <c r="M25" s="18">
        <v>0</v>
      </c>
      <c r="N25" s="18">
        <v>0</v>
      </c>
      <c r="O25" s="18">
        <v>0</v>
      </c>
      <c r="P25" s="18">
        <v>0</v>
      </c>
      <c r="Q25" s="18">
        <f t="shared" si="1"/>
        <v>2500</v>
      </c>
      <c r="R25" s="18">
        <f t="shared" si="2"/>
        <v>22500</v>
      </c>
      <c r="S25" s="16">
        <v>45233</v>
      </c>
      <c r="T25" s="16">
        <v>45415</v>
      </c>
    </row>
    <row r="26" spans="2:20" s="11" customFormat="1" ht="11.25" x14ac:dyDescent="0.2">
      <c r="B26" s="26">
        <v>19</v>
      </c>
      <c r="C26" s="14" t="s">
        <v>76</v>
      </c>
      <c r="D26" s="14" t="s">
        <v>45</v>
      </c>
      <c r="E26" s="14" t="s">
        <v>6</v>
      </c>
      <c r="F26" s="15" t="s">
        <v>27</v>
      </c>
      <c r="G26" s="17">
        <v>28000</v>
      </c>
      <c r="H26" s="17">
        <f t="shared" si="0"/>
        <v>2800</v>
      </c>
      <c r="I26" s="18">
        <v>0</v>
      </c>
      <c r="J26" s="18">
        <v>0</v>
      </c>
      <c r="K26" s="18">
        <v>0</v>
      </c>
      <c r="L26" s="18">
        <v>0</v>
      </c>
      <c r="M26" s="18">
        <v>0</v>
      </c>
      <c r="N26" s="18">
        <v>0</v>
      </c>
      <c r="O26" s="18">
        <v>0</v>
      </c>
      <c r="P26" s="18">
        <v>0</v>
      </c>
      <c r="Q26" s="18">
        <f t="shared" si="1"/>
        <v>2800</v>
      </c>
      <c r="R26" s="18">
        <f t="shared" si="2"/>
        <v>25200</v>
      </c>
      <c r="S26" s="16">
        <v>45233</v>
      </c>
      <c r="T26" s="16">
        <v>45415</v>
      </c>
    </row>
    <row r="27" spans="2:20" s="11" customFormat="1" ht="11.25" x14ac:dyDescent="0.2">
      <c r="B27" s="26">
        <v>20</v>
      </c>
      <c r="C27" s="14" t="s">
        <v>87</v>
      </c>
      <c r="D27" s="14" t="s">
        <v>58</v>
      </c>
      <c r="E27" s="14" t="s">
        <v>6</v>
      </c>
      <c r="F27" s="15" t="s">
        <v>27</v>
      </c>
      <c r="G27" s="17">
        <v>45000</v>
      </c>
      <c r="H27" s="17">
        <f t="shared" si="0"/>
        <v>4500</v>
      </c>
      <c r="I27" s="18">
        <v>0</v>
      </c>
      <c r="J27" s="18">
        <v>0</v>
      </c>
      <c r="K27" s="18">
        <v>0</v>
      </c>
      <c r="L27" s="18">
        <v>0</v>
      </c>
      <c r="M27" s="18">
        <v>0</v>
      </c>
      <c r="N27" s="18">
        <v>0</v>
      </c>
      <c r="O27" s="18">
        <v>0</v>
      </c>
      <c r="P27" s="18">
        <v>0</v>
      </c>
      <c r="Q27" s="18">
        <f t="shared" si="1"/>
        <v>4500</v>
      </c>
      <c r="R27" s="18">
        <f t="shared" si="2"/>
        <v>40500</v>
      </c>
      <c r="S27" s="16">
        <v>45233</v>
      </c>
      <c r="T27" s="16">
        <v>45415</v>
      </c>
    </row>
    <row r="28" spans="2:20" s="11" customFormat="1" ht="11.25" x14ac:dyDescent="0.2">
      <c r="B28" s="26">
        <v>21</v>
      </c>
      <c r="C28" s="14" t="s">
        <v>95</v>
      </c>
      <c r="D28" s="14" t="s">
        <v>20</v>
      </c>
      <c r="E28" s="14" t="s">
        <v>6</v>
      </c>
      <c r="F28" s="15" t="s">
        <v>27</v>
      </c>
      <c r="G28" s="17">
        <v>20000</v>
      </c>
      <c r="H28" s="17">
        <f t="shared" si="0"/>
        <v>2000</v>
      </c>
      <c r="I28" s="18">
        <v>0</v>
      </c>
      <c r="J28" s="18">
        <v>0</v>
      </c>
      <c r="K28" s="18">
        <v>0</v>
      </c>
      <c r="L28" s="18">
        <v>0</v>
      </c>
      <c r="M28" s="18">
        <v>0</v>
      </c>
      <c r="N28" s="18">
        <v>0</v>
      </c>
      <c r="O28" s="18">
        <v>0</v>
      </c>
      <c r="P28" s="18">
        <v>0</v>
      </c>
      <c r="Q28" s="18">
        <f t="shared" si="1"/>
        <v>2000</v>
      </c>
      <c r="R28" s="18">
        <f t="shared" si="2"/>
        <v>18000</v>
      </c>
      <c r="S28" s="16">
        <v>45293</v>
      </c>
      <c r="T28" s="16">
        <v>45475</v>
      </c>
    </row>
    <row r="29" spans="2:20" s="11" customFormat="1" ht="11.25" x14ac:dyDescent="0.2">
      <c r="B29" s="26">
        <v>22</v>
      </c>
      <c r="C29" s="14" t="s">
        <v>101</v>
      </c>
      <c r="D29" s="14" t="s">
        <v>20</v>
      </c>
      <c r="E29" s="14" t="s">
        <v>6</v>
      </c>
      <c r="F29" s="15" t="s">
        <v>28</v>
      </c>
      <c r="G29" s="17">
        <v>20000</v>
      </c>
      <c r="H29" s="17">
        <f t="shared" si="0"/>
        <v>2000</v>
      </c>
      <c r="I29" s="18">
        <v>0</v>
      </c>
      <c r="J29" s="18">
        <v>0</v>
      </c>
      <c r="K29" s="18">
        <v>0</v>
      </c>
      <c r="L29" s="18">
        <v>0</v>
      </c>
      <c r="M29" s="18">
        <v>0</v>
      </c>
      <c r="N29" s="18">
        <v>0</v>
      </c>
      <c r="O29" s="18">
        <v>0</v>
      </c>
      <c r="P29" s="18">
        <v>0</v>
      </c>
      <c r="Q29" s="18">
        <f t="shared" si="1"/>
        <v>2000</v>
      </c>
      <c r="R29" s="18">
        <f t="shared" si="2"/>
        <v>18000</v>
      </c>
      <c r="S29" s="16">
        <v>45293</v>
      </c>
      <c r="T29" s="16">
        <v>45475</v>
      </c>
    </row>
    <row r="30" spans="2:20" s="11" customFormat="1" ht="11.25" x14ac:dyDescent="0.2">
      <c r="B30" s="26">
        <v>23</v>
      </c>
      <c r="C30" s="14" t="s">
        <v>120</v>
      </c>
      <c r="D30" s="14" t="s">
        <v>20</v>
      </c>
      <c r="E30" s="14" t="s">
        <v>6</v>
      </c>
      <c r="F30" s="15" t="s">
        <v>28</v>
      </c>
      <c r="G30" s="17">
        <v>20000</v>
      </c>
      <c r="H30" s="17">
        <f t="shared" si="0"/>
        <v>2000</v>
      </c>
      <c r="I30" s="18">
        <v>0</v>
      </c>
      <c r="J30" s="18">
        <v>0</v>
      </c>
      <c r="K30" s="18">
        <v>0</v>
      </c>
      <c r="L30" s="18">
        <v>0</v>
      </c>
      <c r="M30" s="18">
        <v>0</v>
      </c>
      <c r="N30" s="18">
        <v>0</v>
      </c>
      <c r="O30" s="18">
        <v>0</v>
      </c>
      <c r="P30" s="18">
        <v>0</v>
      </c>
      <c r="Q30" s="18">
        <f t="shared" si="1"/>
        <v>2000</v>
      </c>
      <c r="R30" s="18">
        <f t="shared" si="2"/>
        <v>18000</v>
      </c>
      <c r="S30" s="16">
        <v>44958</v>
      </c>
      <c r="T30" s="16">
        <v>45323</v>
      </c>
    </row>
    <row r="31" spans="2:20" s="11" customFormat="1" ht="11.25" x14ac:dyDescent="0.2">
      <c r="B31" s="26">
        <v>24</v>
      </c>
      <c r="C31" s="14" t="s">
        <v>133</v>
      </c>
      <c r="D31" s="14" t="s">
        <v>20</v>
      </c>
      <c r="E31" s="14" t="s">
        <v>6</v>
      </c>
      <c r="F31" s="15" t="s">
        <v>27</v>
      </c>
      <c r="G31" s="17">
        <v>20000</v>
      </c>
      <c r="H31" s="17">
        <f t="shared" si="0"/>
        <v>2000</v>
      </c>
      <c r="I31" s="18">
        <v>0</v>
      </c>
      <c r="J31" s="18">
        <v>0</v>
      </c>
      <c r="K31" s="18">
        <v>0</v>
      </c>
      <c r="L31" s="18">
        <v>0</v>
      </c>
      <c r="M31" s="18">
        <v>0</v>
      </c>
      <c r="N31" s="18">
        <v>0</v>
      </c>
      <c r="O31" s="18">
        <v>0</v>
      </c>
      <c r="P31" s="18">
        <v>0</v>
      </c>
      <c r="Q31" s="18">
        <f t="shared" si="1"/>
        <v>2000</v>
      </c>
      <c r="R31" s="18">
        <f t="shared" si="2"/>
        <v>18000</v>
      </c>
      <c r="S31" s="16">
        <v>45261</v>
      </c>
      <c r="T31" s="16">
        <v>45444</v>
      </c>
    </row>
    <row r="32" spans="2:20" s="11" customFormat="1" ht="11.25" x14ac:dyDescent="0.2">
      <c r="B32" s="26">
        <v>25</v>
      </c>
      <c r="C32" s="14" t="s">
        <v>137</v>
      </c>
      <c r="D32" s="14" t="s">
        <v>20</v>
      </c>
      <c r="E32" s="14" t="s">
        <v>6</v>
      </c>
      <c r="F32" s="15" t="s">
        <v>28</v>
      </c>
      <c r="G32" s="17">
        <v>30000</v>
      </c>
      <c r="H32" s="17">
        <f t="shared" si="0"/>
        <v>3000</v>
      </c>
      <c r="I32" s="18">
        <v>0</v>
      </c>
      <c r="J32" s="18">
        <v>0</v>
      </c>
      <c r="K32" s="18">
        <v>0</v>
      </c>
      <c r="L32" s="18">
        <v>0</v>
      </c>
      <c r="M32" s="18">
        <v>0</v>
      </c>
      <c r="N32" s="18">
        <v>0</v>
      </c>
      <c r="O32" s="18">
        <v>0</v>
      </c>
      <c r="P32" s="18">
        <v>0</v>
      </c>
      <c r="Q32" s="18">
        <f t="shared" si="1"/>
        <v>3000</v>
      </c>
      <c r="R32" s="18">
        <f t="shared" si="2"/>
        <v>27000</v>
      </c>
      <c r="S32" s="16">
        <v>45293</v>
      </c>
      <c r="T32" s="16">
        <v>45475</v>
      </c>
    </row>
    <row r="33" spans="2:20" s="11" customFormat="1" ht="11.25" x14ac:dyDescent="0.2">
      <c r="B33" s="26">
        <v>26</v>
      </c>
      <c r="C33" s="14" t="s">
        <v>138</v>
      </c>
      <c r="D33" s="14" t="s">
        <v>145</v>
      </c>
      <c r="E33" s="14" t="s">
        <v>6</v>
      </c>
      <c r="F33" s="15" t="s">
        <v>27</v>
      </c>
      <c r="G33" s="17">
        <v>20000</v>
      </c>
      <c r="H33" s="17">
        <f t="shared" si="0"/>
        <v>2000</v>
      </c>
      <c r="I33" s="18">
        <v>0</v>
      </c>
      <c r="J33" s="18">
        <v>0</v>
      </c>
      <c r="K33" s="18">
        <v>0</v>
      </c>
      <c r="L33" s="18">
        <v>0</v>
      </c>
      <c r="M33" s="18">
        <v>0</v>
      </c>
      <c r="N33" s="18">
        <v>0</v>
      </c>
      <c r="O33" s="18">
        <v>0</v>
      </c>
      <c r="P33" s="18">
        <v>0</v>
      </c>
      <c r="Q33" s="18">
        <f t="shared" si="1"/>
        <v>2000</v>
      </c>
      <c r="R33" s="18">
        <f t="shared" si="2"/>
        <v>18000</v>
      </c>
      <c r="S33" s="16">
        <v>45293</v>
      </c>
      <c r="T33" s="16">
        <v>45475</v>
      </c>
    </row>
    <row r="34" spans="2:20" s="11" customFormat="1" ht="11.25" x14ac:dyDescent="0.2">
      <c r="B34" s="26">
        <v>27</v>
      </c>
      <c r="C34" s="14" t="s">
        <v>121</v>
      </c>
      <c r="D34" s="14" t="s">
        <v>125</v>
      </c>
      <c r="E34" s="14" t="s">
        <v>6</v>
      </c>
      <c r="F34" s="15" t="s">
        <v>27</v>
      </c>
      <c r="G34" s="17">
        <v>45000</v>
      </c>
      <c r="H34" s="17">
        <f t="shared" si="0"/>
        <v>4500</v>
      </c>
      <c r="I34" s="18">
        <v>0</v>
      </c>
      <c r="J34" s="18">
        <v>0</v>
      </c>
      <c r="K34" s="18">
        <v>0</v>
      </c>
      <c r="L34" s="18">
        <v>0</v>
      </c>
      <c r="M34" s="18">
        <v>0</v>
      </c>
      <c r="N34" s="18">
        <v>0</v>
      </c>
      <c r="O34" s="18">
        <v>0</v>
      </c>
      <c r="P34" s="18">
        <v>0</v>
      </c>
      <c r="Q34" s="18">
        <f t="shared" si="1"/>
        <v>4500</v>
      </c>
      <c r="R34" s="18">
        <f t="shared" si="2"/>
        <v>40500</v>
      </c>
      <c r="S34" s="16">
        <v>45293</v>
      </c>
      <c r="T34" s="16">
        <v>45475</v>
      </c>
    </row>
    <row r="35" spans="2:20" s="11" customFormat="1" ht="11.25" x14ac:dyDescent="0.2">
      <c r="B35" s="26">
        <v>28</v>
      </c>
      <c r="C35" s="14" t="s">
        <v>150</v>
      </c>
      <c r="D35" s="14" t="s">
        <v>125</v>
      </c>
      <c r="E35" s="14" t="s">
        <v>6</v>
      </c>
      <c r="F35" s="15" t="s">
        <v>27</v>
      </c>
      <c r="G35" s="17">
        <v>40000</v>
      </c>
      <c r="H35" s="17">
        <f t="shared" si="0"/>
        <v>4000</v>
      </c>
      <c r="I35" s="18">
        <v>0</v>
      </c>
      <c r="J35" s="18">
        <v>0</v>
      </c>
      <c r="K35" s="18">
        <v>0</v>
      </c>
      <c r="L35" s="18">
        <v>0</v>
      </c>
      <c r="M35" s="18">
        <v>0</v>
      </c>
      <c r="N35" s="18">
        <v>0</v>
      </c>
      <c r="O35" s="18">
        <v>0</v>
      </c>
      <c r="P35" s="18">
        <v>0</v>
      </c>
      <c r="Q35" s="18">
        <f t="shared" si="1"/>
        <v>4000</v>
      </c>
      <c r="R35" s="18">
        <f t="shared" si="2"/>
        <v>36000</v>
      </c>
      <c r="S35" s="16">
        <v>45232</v>
      </c>
      <c r="T35" s="16">
        <v>45414</v>
      </c>
    </row>
    <row r="36" spans="2:20" s="11" customFormat="1" ht="11.25" x14ac:dyDescent="0.2">
      <c r="B36" s="26">
        <v>29</v>
      </c>
      <c r="C36" s="14" t="s">
        <v>139</v>
      </c>
      <c r="D36" s="14" t="s">
        <v>20</v>
      </c>
      <c r="E36" s="14" t="s">
        <v>6</v>
      </c>
      <c r="F36" s="16" t="s">
        <v>27</v>
      </c>
      <c r="G36" s="17">
        <v>35000</v>
      </c>
      <c r="H36" s="17">
        <f t="shared" si="0"/>
        <v>3500</v>
      </c>
      <c r="I36" s="18">
        <v>0</v>
      </c>
      <c r="J36" s="18">
        <v>0</v>
      </c>
      <c r="K36" s="18">
        <v>0</v>
      </c>
      <c r="L36" s="18">
        <v>0</v>
      </c>
      <c r="M36" s="18">
        <v>0</v>
      </c>
      <c r="N36" s="18">
        <v>0</v>
      </c>
      <c r="O36" s="18">
        <v>0</v>
      </c>
      <c r="P36" s="18">
        <v>0</v>
      </c>
      <c r="Q36" s="18">
        <f t="shared" si="1"/>
        <v>3500</v>
      </c>
      <c r="R36" s="18">
        <f t="shared" si="2"/>
        <v>31500</v>
      </c>
      <c r="S36" s="16">
        <v>45293</v>
      </c>
      <c r="T36" s="16">
        <v>45475</v>
      </c>
    </row>
    <row r="37" spans="2:20" s="11" customFormat="1" ht="11.25" x14ac:dyDescent="0.2">
      <c r="B37" s="26">
        <v>30</v>
      </c>
      <c r="C37" s="14" t="s">
        <v>140</v>
      </c>
      <c r="D37" s="14" t="s">
        <v>61</v>
      </c>
      <c r="E37" s="14" t="s">
        <v>6</v>
      </c>
      <c r="F37" s="16" t="s">
        <v>28</v>
      </c>
      <c r="G37" s="17">
        <v>55000</v>
      </c>
      <c r="H37" s="17">
        <f t="shared" si="0"/>
        <v>5500</v>
      </c>
      <c r="I37" s="18">
        <v>0</v>
      </c>
      <c r="J37" s="18">
        <v>0</v>
      </c>
      <c r="K37" s="18">
        <v>0</v>
      </c>
      <c r="L37" s="18">
        <v>0</v>
      </c>
      <c r="M37" s="18">
        <v>0</v>
      </c>
      <c r="N37" s="18">
        <v>0</v>
      </c>
      <c r="O37" s="18">
        <v>0</v>
      </c>
      <c r="P37" s="18">
        <v>0</v>
      </c>
      <c r="Q37" s="18">
        <f t="shared" si="1"/>
        <v>5500</v>
      </c>
      <c r="R37" s="18">
        <f t="shared" si="2"/>
        <v>49500</v>
      </c>
      <c r="S37" s="16">
        <v>45293</v>
      </c>
      <c r="T37" s="16">
        <v>45475</v>
      </c>
    </row>
    <row r="38" spans="2:20" s="11" customFormat="1" ht="11.25" x14ac:dyDescent="0.2">
      <c r="B38" s="26">
        <v>31</v>
      </c>
      <c r="C38" s="14" t="s">
        <v>148</v>
      </c>
      <c r="D38" s="14" t="s">
        <v>61</v>
      </c>
      <c r="E38" s="14" t="s">
        <v>6</v>
      </c>
      <c r="F38" s="16" t="s">
        <v>28</v>
      </c>
      <c r="G38" s="17">
        <v>30000</v>
      </c>
      <c r="H38" s="17">
        <f t="shared" si="0"/>
        <v>3000</v>
      </c>
      <c r="I38" s="18">
        <v>0</v>
      </c>
      <c r="J38" s="18">
        <v>0</v>
      </c>
      <c r="K38" s="18">
        <v>0</v>
      </c>
      <c r="L38" s="18">
        <v>0</v>
      </c>
      <c r="M38" s="18">
        <v>0</v>
      </c>
      <c r="N38" s="18">
        <v>0</v>
      </c>
      <c r="O38" s="18">
        <v>0</v>
      </c>
      <c r="P38" s="18">
        <v>0</v>
      </c>
      <c r="Q38" s="18">
        <f t="shared" si="1"/>
        <v>3000</v>
      </c>
      <c r="R38" s="18">
        <f t="shared" si="2"/>
        <v>27000</v>
      </c>
      <c r="S38" s="16">
        <v>45201</v>
      </c>
      <c r="T38" s="16">
        <v>45384</v>
      </c>
    </row>
    <row r="39" spans="2:20" s="11" customFormat="1" ht="11.25" x14ac:dyDescent="0.2">
      <c r="B39" s="26">
        <v>32</v>
      </c>
      <c r="C39" s="14" t="s">
        <v>154</v>
      </c>
      <c r="D39" s="14" t="s">
        <v>20</v>
      </c>
      <c r="E39" s="14" t="s">
        <v>6</v>
      </c>
      <c r="F39" s="16" t="s">
        <v>27</v>
      </c>
      <c r="G39" s="17">
        <v>22500</v>
      </c>
      <c r="H39" s="17">
        <f t="shared" si="0"/>
        <v>2250</v>
      </c>
      <c r="I39" s="18">
        <v>0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>
        <v>0</v>
      </c>
      <c r="P39" s="18">
        <v>0</v>
      </c>
      <c r="Q39" s="18">
        <f t="shared" si="1"/>
        <v>2250</v>
      </c>
      <c r="R39" s="18">
        <f t="shared" si="2"/>
        <v>20250</v>
      </c>
      <c r="S39" s="16">
        <v>45293</v>
      </c>
      <c r="T39" s="16">
        <v>45475</v>
      </c>
    </row>
    <row r="40" spans="2:20" s="11" customFormat="1" ht="11.25" x14ac:dyDescent="0.2">
      <c r="B40" s="26">
        <v>33</v>
      </c>
      <c r="C40" s="14" t="s">
        <v>83</v>
      </c>
      <c r="D40" s="14" t="s">
        <v>112</v>
      </c>
      <c r="E40" s="14" t="s">
        <v>90</v>
      </c>
      <c r="F40" s="15" t="s">
        <v>27</v>
      </c>
      <c r="G40" s="17">
        <v>50000</v>
      </c>
      <c r="H40" s="17">
        <f t="shared" si="0"/>
        <v>5000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  <c r="O40" s="18">
        <v>0</v>
      </c>
      <c r="P40" s="18">
        <v>0</v>
      </c>
      <c r="Q40" s="18">
        <f t="shared" si="1"/>
        <v>5000</v>
      </c>
      <c r="R40" s="18">
        <f t="shared" si="2"/>
        <v>45000</v>
      </c>
      <c r="S40" s="16">
        <v>45261</v>
      </c>
      <c r="T40" s="16">
        <v>45444</v>
      </c>
    </row>
    <row r="41" spans="2:20" s="11" customFormat="1" ht="11.25" x14ac:dyDescent="0.2">
      <c r="B41" s="26">
        <v>34</v>
      </c>
      <c r="C41" s="14" t="s">
        <v>102</v>
      </c>
      <c r="D41" s="14" t="s">
        <v>113</v>
      </c>
      <c r="E41" s="14" t="s">
        <v>90</v>
      </c>
      <c r="F41" s="15" t="s">
        <v>27</v>
      </c>
      <c r="G41" s="17">
        <v>45000</v>
      </c>
      <c r="H41" s="17">
        <f t="shared" si="0"/>
        <v>4500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8">
        <v>0</v>
      </c>
      <c r="Q41" s="18">
        <f t="shared" si="1"/>
        <v>4500</v>
      </c>
      <c r="R41" s="18">
        <f t="shared" si="2"/>
        <v>40500</v>
      </c>
      <c r="S41" s="16">
        <v>45233</v>
      </c>
      <c r="T41" s="16">
        <v>45415</v>
      </c>
    </row>
    <row r="42" spans="2:20" s="11" customFormat="1" ht="11.25" x14ac:dyDescent="0.2">
      <c r="B42" s="26">
        <v>35</v>
      </c>
      <c r="C42" s="14" t="s">
        <v>122</v>
      </c>
      <c r="D42" s="14" t="s">
        <v>113</v>
      </c>
      <c r="E42" s="14" t="s">
        <v>90</v>
      </c>
      <c r="F42" s="15" t="s">
        <v>27</v>
      </c>
      <c r="G42" s="17">
        <v>50000</v>
      </c>
      <c r="H42" s="17">
        <f t="shared" si="0"/>
        <v>5000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8">
        <v>0</v>
      </c>
      <c r="Q42" s="18">
        <f t="shared" si="1"/>
        <v>5000</v>
      </c>
      <c r="R42" s="18">
        <f t="shared" si="2"/>
        <v>45000</v>
      </c>
      <c r="S42" s="16">
        <v>45166</v>
      </c>
      <c r="T42" s="16">
        <v>45350</v>
      </c>
    </row>
    <row r="43" spans="2:20" s="11" customFormat="1" ht="11.25" x14ac:dyDescent="0.2">
      <c r="B43" s="26">
        <v>36</v>
      </c>
      <c r="C43" s="14" t="s">
        <v>103</v>
      </c>
      <c r="D43" s="14" t="s">
        <v>57</v>
      </c>
      <c r="E43" s="14" t="s">
        <v>131</v>
      </c>
      <c r="F43" s="15" t="s">
        <v>28</v>
      </c>
      <c r="G43" s="17">
        <v>20000</v>
      </c>
      <c r="H43" s="17">
        <f t="shared" si="0"/>
        <v>2000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8">
        <v>0</v>
      </c>
      <c r="Q43" s="18">
        <f t="shared" si="1"/>
        <v>2000</v>
      </c>
      <c r="R43" s="18">
        <f t="shared" si="2"/>
        <v>18000</v>
      </c>
      <c r="S43" s="16">
        <v>45261</v>
      </c>
      <c r="T43" s="16">
        <v>45444</v>
      </c>
    </row>
    <row r="44" spans="2:20" s="11" customFormat="1" ht="11.25" x14ac:dyDescent="0.2">
      <c r="B44" s="26">
        <v>37</v>
      </c>
      <c r="C44" s="14" t="s">
        <v>34</v>
      </c>
      <c r="D44" s="14" t="s">
        <v>114</v>
      </c>
      <c r="E44" s="14" t="s">
        <v>131</v>
      </c>
      <c r="F44" s="15" t="s">
        <v>28</v>
      </c>
      <c r="G44" s="17">
        <v>44000</v>
      </c>
      <c r="H44" s="17">
        <f t="shared" si="0"/>
        <v>4400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8">
        <v>0</v>
      </c>
      <c r="Q44" s="18">
        <f t="shared" si="1"/>
        <v>4400</v>
      </c>
      <c r="R44" s="18">
        <f t="shared" si="2"/>
        <v>39600</v>
      </c>
      <c r="S44" s="16">
        <v>45261</v>
      </c>
      <c r="T44" s="16">
        <v>45444</v>
      </c>
    </row>
    <row r="45" spans="2:20" s="11" customFormat="1" ht="11.25" x14ac:dyDescent="0.2">
      <c r="B45" s="26">
        <v>38</v>
      </c>
      <c r="C45" s="14" t="s">
        <v>104</v>
      </c>
      <c r="D45" s="14" t="s">
        <v>57</v>
      </c>
      <c r="E45" s="14" t="s">
        <v>131</v>
      </c>
      <c r="F45" s="15" t="s">
        <v>28</v>
      </c>
      <c r="G45" s="17">
        <v>22000</v>
      </c>
      <c r="H45" s="17">
        <f t="shared" si="0"/>
        <v>2200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8">
        <v>0</v>
      </c>
      <c r="Q45" s="18">
        <f t="shared" si="1"/>
        <v>2200</v>
      </c>
      <c r="R45" s="18">
        <f t="shared" si="2"/>
        <v>19800</v>
      </c>
      <c r="S45" s="16">
        <v>45204</v>
      </c>
      <c r="T45" s="16">
        <v>45387</v>
      </c>
    </row>
    <row r="46" spans="2:20" s="11" customFormat="1" ht="11.25" x14ac:dyDescent="0.2">
      <c r="B46" s="26">
        <v>39</v>
      </c>
      <c r="C46" s="14" t="s">
        <v>105</v>
      </c>
      <c r="D46" s="14" t="s">
        <v>115</v>
      </c>
      <c r="E46" s="14" t="s">
        <v>131</v>
      </c>
      <c r="F46" s="15" t="s">
        <v>27</v>
      </c>
      <c r="G46" s="17">
        <v>20000</v>
      </c>
      <c r="H46" s="17">
        <f t="shared" si="0"/>
        <v>2000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8">
        <v>0</v>
      </c>
      <c r="Q46" s="18">
        <f t="shared" si="1"/>
        <v>2000</v>
      </c>
      <c r="R46" s="18">
        <f t="shared" si="2"/>
        <v>18000</v>
      </c>
      <c r="S46" s="16">
        <v>45233</v>
      </c>
      <c r="T46" s="16">
        <v>45415</v>
      </c>
    </row>
    <row r="47" spans="2:20" s="11" customFormat="1" ht="11.25" x14ac:dyDescent="0.2">
      <c r="B47" s="26">
        <v>40</v>
      </c>
      <c r="C47" s="14" t="s">
        <v>151</v>
      </c>
      <c r="D47" s="14" t="s">
        <v>152</v>
      </c>
      <c r="E47" s="14" t="s">
        <v>131</v>
      </c>
      <c r="F47" s="15" t="s">
        <v>28</v>
      </c>
      <c r="G47" s="17">
        <v>40000</v>
      </c>
      <c r="H47" s="17">
        <f t="shared" si="0"/>
        <v>4000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8">
        <v>0</v>
      </c>
      <c r="Q47" s="18">
        <f t="shared" si="1"/>
        <v>4000</v>
      </c>
      <c r="R47" s="18">
        <f t="shared" si="2"/>
        <v>36000</v>
      </c>
      <c r="S47" s="16">
        <v>45232</v>
      </c>
      <c r="T47" s="16">
        <v>45414</v>
      </c>
    </row>
    <row r="48" spans="2:20" s="11" customFormat="1" ht="11.25" x14ac:dyDescent="0.2">
      <c r="B48" s="26">
        <v>41</v>
      </c>
      <c r="C48" s="14" t="s">
        <v>89</v>
      </c>
      <c r="D48" s="14" t="s">
        <v>88</v>
      </c>
      <c r="E48" s="14" t="s">
        <v>131</v>
      </c>
      <c r="F48" s="15" t="s">
        <v>28</v>
      </c>
      <c r="G48" s="17">
        <v>45000</v>
      </c>
      <c r="H48" s="17">
        <f t="shared" si="0"/>
        <v>4500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8">
        <v>0</v>
      </c>
      <c r="Q48" s="18">
        <f t="shared" si="1"/>
        <v>4500</v>
      </c>
      <c r="R48" s="18">
        <f t="shared" si="2"/>
        <v>40500</v>
      </c>
      <c r="S48" s="16">
        <v>45233</v>
      </c>
      <c r="T48" s="16">
        <v>45415</v>
      </c>
    </row>
    <row r="49" spans="2:20" s="11" customFormat="1" ht="11.25" x14ac:dyDescent="0.2">
      <c r="B49" s="26">
        <v>42</v>
      </c>
      <c r="C49" s="14" t="s">
        <v>141</v>
      </c>
      <c r="D49" s="14" t="s">
        <v>114</v>
      </c>
      <c r="E49" s="14" t="s">
        <v>131</v>
      </c>
      <c r="F49" s="16" t="s">
        <v>28</v>
      </c>
      <c r="G49" s="17">
        <v>55000</v>
      </c>
      <c r="H49" s="17">
        <f t="shared" si="0"/>
        <v>5500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8">
        <v>0</v>
      </c>
      <c r="Q49" s="18">
        <f t="shared" si="1"/>
        <v>5500</v>
      </c>
      <c r="R49" s="18">
        <f t="shared" si="2"/>
        <v>49500</v>
      </c>
      <c r="S49" s="16">
        <v>45293</v>
      </c>
      <c r="T49" s="16">
        <v>45475</v>
      </c>
    </row>
    <row r="50" spans="2:20" s="11" customFormat="1" ht="11.25" x14ac:dyDescent="0.2">
      <c r="B50" s="26">
        <v>43</v>
      </c>
      <c r="C50" s="14" t="s">
        <v>11</v>
      </c>
      <c r="D50" s="14" t="s">
        <v>50</v>
      </c>
      <c r="E50" s="14" t="s">
        <v>82</v>
      </c>
      <c r="F50" s="15" t="s">
        <v>27</v>
      </c>
      <c r="G50" s="17">
        <v>70000</v>
      </c>
      <c r="H50" s="17">
        <f t="shared" si="0"/>
        <v>7000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6000</v>
      </c>
      <c r="P50" s="18">
        <v>0</v>
      </c>
      <c r="Q50" s="18">
        <f t="shared" si="1"/>
        <v>13000</v>
      </c>
      <c r="R50" s="18">
        <f t="shared" si="2"/>
        <v>57000</v>
      </c>
      <c r="S50" s="16">
        <v>45261</v>
      </c>
      <c r="T50" s="16">
        <v>45444</v>
      </c>
    </row>
    <row r="51" spans="2:20" s="11" customFormat="1" ht="11.25" x14ac:dyDescent="0.2">
      <c r="B51" s="26">
        <v>44</v>
      </c>
      <c r="C51" s="14" t="s">
        <v>81</v>
      </c>
      <c r="D51" s="14" t="s">
        <v>50</v>
      </c>
      <c r="E51" s="14" t="s">
        <v>82</v>
      </c>
      <c r="F51" s="15" t="s">
        <v>28</v>
      </c>
      <c r="G51" s="17">
        <v>50000</v>
      </c>
      <c r="H51" s="17">
        <f t="shared" si="0"/>
        <v>5000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8">
        <v>0</v>
      </c>
      <c r="Q51" s="18">
        <f t="shared" si="1"/>
        <v>5000</v>
      </c>
      <c r="R51" s="18">
        <f t="shared" si="2"/>
        <v>45000</v>
      </c>
      <c r="S51" s="16">
        <v>45261</v>
      </c>
      <c r="T51" s="16">
        <v>45444</v>
      </c>
    </row>
    <row r="52" spans="2:20" s="11" customFormat="1" ht="11.25" x14ac:dyDescent="0.2">
      <c r="B52" s="26">
        <v>45</v>
      </c>
      <c r="C52" s="14" t="s">
        <v>14</v>
      </c>
      <c r="D52" s="14" t="s">
        <v>19</v>
      </c>
      <c r="E52" s="14" t="s">
        <v>13</v>
      </c>
      <c r="F52" s="16" t="s">
        <v>27</v>
      </c>
      <c r="G52" s="17">
        <v>85000</v>
      </c>
      <c r="H52" s="17">
        <f t="shared" si="0"/>
        <v>8500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500</v>
      </c>
      <c r="P52" s="18">
        <v>0</v>
      </c>
      <c r="Q52" s="18">
        <f t="shared" si="1"/>
        <v>9000</v>
      </c>
      <c r="R52" s="18">
        <f t="shared" si="2"/>
        <v>76000</v>
      </c>
      <c r="S52" s="16">
        <v>45170</v>
      </c>
      <c r="T52" s="16">
        <v>45352</v>
      </c>
    </row>
    <row r="53" spans="2:20" s="11" customFormat="1" ht="11.25" x14ac:dyDescent="0.2">
      <c r="B53" s="26">
        <v>46</v>
      </c>
      <c r="C53" s="14" t="s">
        <v>65</v>
      </c>
      <c r="D53" s="14" t="s">
        <v>19</v>
      </c>
      <c r="E53" s="14" t="s">
        <v>13</v>
      </c>
      <c r="F53" s="15" t="s">
        <v>27</v>
      </c>
      <c r="G53" s="17">
        <v>60000</v>
      </c>
      <c r="H53" s="17">
        <f t="shared" si="0"/>
        <v>6000</v>
      </c>
      <c r="I53" s="18">
        <v>0</v>
      </c>
      <c r="J53" s="18">
        <v>0</v>
      </c>
      <c r="K53" s="18">
        <v>0</v>
      </c>
      <c r="L53" s="18">
        <v>0</v>
      </c>
      <c r="M53" s="18">
        <v>0</v>
      </c>
      <c r="N53" s="18">
        <v>0</v>
      </c>
      <c r="O53" s="18">
        <v>0</v>
      </c>
      <c r="P53" s="18">
        <v>0</v>
      </c>
      <c r="Q53" s="18">
        <f t="shared" si="1"/>
        <v>6000</v>
      </c>
      <c r="R53" s="18">
        <f t="shared" si="2"/>
        <v>54000</v>
      </c>
      <c r="S53" s="16">
        <v>45204</v>
      </c>
      <c r="T53" s="16">
        <v>45387</v>
      </c>
    </row>
    <row r="54" spans="2:20" s="11" customFormat="1" ht="11.25" x14ac:dyDescent="0.2">
      <c r="B54" s="26">
        <v>47</v>
      </c>
      <c r="C54" s="14" t="s">
        <v>46</v>
      </c>
      <c r="D54" s="14" t="s">
        <v>19</v>
      </c>
      <c r="E54" s="14" t="s">
        <v>13</v>
      </c>
      <c r="F54" s="15" t="s">
        <v>27</v>
      </c>
      <c r="G54" s="17">
        <v>70000</v>
      </c>
      <c r="H54" s="17">
        <f t="shared" si="0"/>
        <v>7000</v>
      </c>
      <c r="I54" s="18">
        <v>0</v>
      </c>
      <c r="J54" s="18">
        <v>0</v>
      </c>
      <c r="K54" s="18">
        <v>0</v>
      </c>
      <c r="L54" s="18">
        <v>0</v>
      </c>
      <c r="M54" s="18">
        <v>0</v>
      </c>
      <c r="N54" s="18">
        <v>0</v>
      </c>
      <c r="O54" s="18">
        <v>0</v>
      </c>
      <c r="P54" s="18">
        <v>0</v>
      </c>
      <c r="Q54" s="18">
        <f t="shared" si="1"/>
        <v>7000</v>
      </c>
      <c r="R54" s="18">
        <f t="shared" si="2"/>
        <v>63000</v>
      </c>
      <c r="S54" s="16">
        <v>45261</v>
      </c>
      <c r="T54" s="16">
        <v>45444</v>
      </c>
    </row>
    <row r="55" spans="2:20" s="11" customFormat="1" ht="11.25" x14ac:dyDescent="0.2">
      <c r="B55" s="26">
        <v>48</v>
      </c>
      <c r="C55" s="14" t="s">
        <v>106</v>
      </c>
      <c r="D55" s="14" t="s">
        <v>19</v>
      </c>
      <c r="E55" s="14" t="s">
        <v>13</v>
      </c>
      <c r="F55" s="15" t="s">
        <v>27</v>
      </c>
      <c r="G55" s="17">
        <v>65000</v>
      </c>
      <c r="H55" s="17">
        <f t="shared" si="0"/>
        <v>6500</v>
      </c>
      <c r="I55" s="18">
        <v>0</v>
      </c>
      <c r="J55" s="18">
        <v>0</v>
      </c>
      <c r="K55" s="18">
        <v>0</v>
      </c>
      <c r="L55" s="18">
        <v>0</v>
      </c>
      <c r="M55" s="18">
        <v>0</v>
      </c>
      <c r="N55" s="18">
        <v>0</v>
      </c>
      <c r="O55" s="18">
        <v>0</v>
      </c>
      <c r="P55" s="18">
        <v>0</v>
      </c>
      <c r="Q55" s="18">
        <f t="shared" si="1"/>
        <v>6500</v>
      </c>
      <c r="R55" s="18">
        <f t="shared" si="2"/>
        <v>58500</v>
      </c>
      <c r="S55" s="16">
        <v>45233</v>
      </c>
      <c r="T55" s="16">
        <v>45415</v>
      </c>
    </row>
    <row r="56" spans="2:20" s="11" customFormat="1" ht="11.25" x14ac:dyDescent="0.2">
      <c r="B56" s="26">
        <v>49</v>
      </c>
      <c r="C56" s="14" t="s">
        <v>77</v>
      </c>
      <c r="D56" s="14" t="s">
        <v>78</v>
      </c>
      <c r="E56" s="14" t="s">
        <v>56</v>
      </c>
      <c r="F56" s="15" t="s">
        <v>27</v>
      </c>
      <c r="G56" s="17">
        <v>60000</v>
      </c>
      <c r="H56" s="17">
        <f t="shared" si="0"/>
        <v>6000</v>
      </c>
      <c r="I56" s="18">
        <v>0</v>
      </c>
      <c r="J56" s="18">
        <v>0</v>
      </c>
      <c r="K56" s="18">
        <v>0</v>
      </c>
      <c r="L56" s="18">
        <v>0</v>
      </c>
      <c r="M56" s="18">
        <v>0</v>
      </c>
      <c r="N56" s="18">
        <v>0</v>
      </c>
      <c r="O56" s="18">
        <v>0</v>
      </c>
      <c r="P56" s="18">
        <v>0</v>
      </c>
      <c r="Q56" s="18">
        <f t="shared" si="1"/>
        <v>6000</v>
      </c>
      <c r="R56" s="18">
        <f t="shared" si="2"/>
        <v>54000</v>
      </c>
      <c r="S56" s="16">
        <v>45261</v>
      </c>
      <c r="T56" s="16">
        <v>45444</v>
      </c>
    </row>
    <row r="57" spans="2:20" s="11" customFormat="1" ht="11.25" x14ac:dyDescent="0.2">
      <c r="B57" s="26">
        <v>50</v>
      </c>
      <c r="C57" s="14" t="s">
        <v>79</v>
      </c>
      <c r="D57" s="14" t="s">
        <v>80</v>
      </c>
      <c r="E57" s="14" t="s">
        <v>56</v>
      </c>
      <c r="F57" s="15" t="s">
        <v>28</v>
      </c>
      <c r="G57" s="17">
        <v>60000</v>
      </c>
      <c r="H57" s="17">
        <f t="shared" si="0"/>
        <v>6000</v>
      </c>
      <c r="I57" s="18">
        <v>0</v>
      </c>
      <c r="J57" s="18">
        <v>0</v>
      </c>
      <c r="K57" s="18">
        <v>0</v>
      </c>
      <c r="L57" s="18">
        <v>0</v>
      </c>
      <c r="M57" s="18">
        <v>0</v>
      </c>
      <c r="N57" s="18">
        <v>0</v>
      </c>
      <c r="O57" s="18">
        <v>0</v>
      </c>
      <c r="P57" s="18">
        <v>0</v>
      </c>
      <c r="Q57" s="18">
        <f t="shared" si="1"/>
        <v>6000</v>
      </c>
      <c r="R57" s="18">
        <f t="shared" si="2"/>
        <v>54000</v>
      </c>
      <c r="S57" s="16">
        <v>45261</v>
      </c>
      <c r="T57" s="16">
        <v>45444</v>
      </c>
    </row>
    <row r="58" spans="2:20" s="11" customFormat="1" ht="11.25" x14ac:dyDescent="0.2">
      <c r="B58" s="26">
        <v>51</v>
      </c>
      <c r="C58" s="14" t="s">
        <v>129</v>
      </c>
      <c r="D58" s="14" t="s">
        <v>146</v>
      </c>
      <c r="E58" s="14" t="s">
        <v>56</v>
      </c>
      <c r="F58" s="15" t="s">
        <v>27</v>
      </c>
      <c r="G58" s="17">
        <v>22000</v>
      </c>
      <c r="H58" s="17">
        <f t="shared" si="0"/>
        <v>2200</v>
      </c>
      <c r="I58" s="18">
        <v>0</v>
      </c>
      <c r="J58" s="18">
        <v>0</v>
      </c>
      <c r="K58" s="18">
        <v>0</v>
      </c>
      <c r="L58" s="18">
        <v>0</v>
      </c>
      <c r="M58" s="18">
        <v>0</v>
      </c>
      <c r="N58" s="18">
        <v>0</v>
      </c>
      <c r="O58" s="18">
        <v>0</v>
      </c>
      <c r="P58" s="18">
        <v>0</v>
      </c>
      <c r="Q58" s="18">
        <f t="shared" si="1"/>
        <v>2200</v>
      </c>
      <c r="R58" s="18">
        <f t="shared" si="2"/>
        <v>19800</v>
      </c>
      <c r="S58" s="16">
        <v>45233</v>
      </c>
      <c r="T58" s="16">
        <v>45415</v>
      </c>
    </row>
    <row r="59" spans="2:20" s="11" customFormat="1" ht="11.25" x14ac:dyDescent="0.2">
      <c r="B59" s="26">
        <v>52</v>
      </c>
      <c r="C59" s="14" t="s">
        <v>71</v>
      </c>
      <c r="D59" s="14" t="s">
        <v>30</v>
      </c>
      <c r="E59" s="14" t="s">
        <v>31</v>
      </c>
      <c r="F59" s="15" t="s">
        <v>27</v>
      </c>
      <c r="G59" s="17">
        <v>47000</v>
      </c>
      <c r="H59" s="17">
        <f t="shared" si="0"/>
        <v>4700</v>
      </c>
      <c r="I59" s="18">
        <v>0</v>
      </c>
      <c r="J59" s="18">
        <v>0</v>
      </c>
      <c r="K59" s="18">
        <v>0</v>
      </c>
      <c r="L59" s="18">
        <v>0</v>
      </c>
      <c r="M59" s="18">
        <v>0</v>
      </c>
      <c r="N59" s="18">
        <v>0</v>
      </c>
      <c r="O59" s="18">
        <v>0</v>
      </c>
      <c r="P59" s="18">
        <v>0</v>
      </c>
      <c r="Q59" s="18">
        <f t="shared" si="1"/>
        <v>4700</v>
      </c>
      <c r="R59" s="18">
        <f t="shared" si="2"/>
        <v>42300</v>
      </c>
      <c r="S59" s="16">
        <v>45204</v>
      </c>
      <c r="T59" s="16">
        <v>45387</v>
      </c>
    </row>
    <row r="60" spans="2:20" s="11" customFormat="1" ht="11.25" x14ac:dyDescent="0.2">
      <c r="B60" s="26">
        <v>53</v>
      </c>
      <c r="C60" s="14" t="s">
        <v>107</v>
      </c>
      <c r="D60" s="14" t="s">
        <v>30</v>
      </c>
      <c r="E60" s="14" t="s">
        <v>31</v>
      </c>
      <c r="F60" s="15" t="s">
        <v>27</v>
      </c>
      <c r="G60" s="17">
        <v>56000</v>
      </c>
      <c r="H60" s="17">
        <f t="shared" si="0"/>
        <v>5600</v>
      </c>
      <c r="I60" s="18">
        <v>0</v>
      </c>
      <c r="J60" s="18">
        <v>0</v>
      </c>
      <c r="K60" s="18">
        <v>0</v>
      </c>
      <c r="L60" s="18">
        <v>0</v>
      </c>
      <c r="M60" s="18">
        <v>0</v>
      </c>
      <c r="N60" s="18">
        <v>0</v>
      </c>
      <c r="O60" s="18">
        <v>0</v>
      </c>
      <c r="P60" s="18">
        <v>0</v>
      </c>
      <c r="Q60" s="18">
        <f t="shared" si="1"/>
        <v>5600</v>
      </c>
      <c r="R60" s="18">
        <f t="shared" si="2"/>
        <v>50400</v>
      </c>
      <c r="S60" s="16">
        <v>45233</v>
      </c>
      <c r="T60" s="16">
        <v>45415</v>
      </c>
    </row>
    <row r="61" spans="2:20" s="11" customFormat="1" ht="11.25" x14ac:dyDescent="0.2">
      <c r="B61" s="26">
        <v>54</v>
      </c>
      <c r="C61" s="14" t="s">
        <v>123</v>
      </c>
      <c r="D61" s="14" t="s">
        <v>30</v>
      </c>
      <c r="E61" s="14" t="s">
        <v>31</v>
      </c>
      <c r="F61" s="15" t="s">
        <v>27</v>
      </c>
      <c r="G61" s="17">
        <v>50000</v>
      </c>
      <c r="H61" s="17">
        <f t="shared" si="0"/>
        <v>5000</v>
      </c>
      <c r="I61" s="18">
        <v>0</v>
      </c>
      <c r="J61" s="18">
        <v>0</v>
      </c>
      <c r="K61" s="18">
        <v>0</v>
      </c>
      <c r="L61" s="18">
        <v>0</v>
      </c>
      <c r="M61" s="18">
        <v>0</v>
      </c>
      <c r="N61" s="18">
        <v>0</v>
      </c>
      <c r="O61" s="18">
        <v>0</v>
      </c>
      <c r="P61" s="18">
        <v>0</v>
      </c>
      <c r="Q61" s="18">
        <f t="shared" si="1"/>
        <v>5000</v>
      </c>
      <c r="R61" s="18">
        <f t="shared" si="2"/>
        <v>45000</v>
      </c>
      <c r="S61" s="16">
        <v>45166</v>
      </c>
      <c r="T61" s="16">
        <v>45350</v>
      </c>
    </row>
    <row r="62" spans="2:20" s="11" customFormat="1" ht="11.25" x14ac:dyDescent="0.2">
      <c r="B62" s="26">
        <v>55</v>
      </c>
      <c r="C62" s="14" t="s">
        <v>48</v>
      </c>
      <c r="D62" s="14" t="s">
        <v>21</v>
      </c>
      <c r="E62" s="14" t="s">
        <v>132</v>
      </c>
      <c r="F62" s="15" t="s">
        <v>28</v>
      </c>
      <c r="G62" s="17">
        <v>50000</v>
      </c>
      <c r="H62" s="17">
        <f t="shared" si="0"/>
        <v>5000</v>
      </c>
      <c r="I62" s="18">
        <v>0</v>
      </c>
      <c r="J62" s="18">
        <v>0</v>
      </c>
      <c r="K62" s="18">
        <v>0</v>
      </c>
      <c r="L62" s="18">
        <v>0</v>
      </c>
      <c r="M62" s="18">
        <v>0</v>
      </c>
      <c r="N62" s="18">
        <v>0</v>
      </c>
      <c r="O62" s="18">
        <v>0</v>
      </c>
      <c r="P62" s="18">
        <v>0</v>
      </c>
      <c r="Q62" s="18">
        <f t="shared" si="1"/>
        <v>5000</v>
      </c>
      <c r="R62" s="18">
        <f t="shared" si="2"/>
        <v>45000</v>
      </c>
      <c r="S62" s="16">
        <v>45170</v>
      </c>
      <c r="T62" s="16">
        <v>45352</v>
      </c>
    </row>
    <row r="63" spans="2:20" s="11" customFormat="1" ht="11.25" x14ac:dyDescent="0.2">
      <c r="B63" s="26">
        <v>56</v>
      </c>
      <c r="C63" s="14" t="s">
        <v>70</v>
      </c>
      <c r="D63" s="14" t="s">
        <v>21</v>
      </c>
      <c r="E63" s="14" t="s">
        <v>132</v>
      </c>
      <c r="F63" s="15" t="s">
        <v>28</v>
      </c>
      <c r="G63" s="17">
        <v>75000</v>
      </c>
      <c r="H63" s="17">
        <f t="shared" si="0"/>
        <v>7500</v>
      </c>
      <c r="I63" s="18">
        <v>0</v>
      </c>
      <c r="J63" s="18">
        <v>0</v>
      </c>
      <c r="K63" s="18">
        <v>0</v>
      </c>
      <c r="L63" s="18">
        <v>0</v>
      </c>
      <c r="M63" s="18">
        <v>0</v>
      </c>
      <c r="N63" s="18">
        <v>0</v>
      </c>
      <c r="O63" s="18">
        <v>0</v>
      </c>
      <c r="P63" s="18">
        <v>0</v>
      </c>
      <c r="Q63" s="18">
        <f t="shared" si="1"/>
        <v>7500</v>
      </c>
      <c r="R63" s="18">
        <f t="shared" si="2"/>
        <v>67500</v>
      </c>
      <c r="S63" s="16">
        <v>45204</v>
      </c>
      <c r="T63" s="16">
        <v>45387</v>
      </c>
    </row>
    <row r="64" spans="2:20" s="11" customFormat="1" ht="11.25" x14ac:dyDescent="0.2">
      <c r="B64" s="26">
        <v>57</v>
      </c>
      <c r="C64" s="14" t="s">
        <v>67</v>
      </c>
      <c r="D64" s="14" t="s">
        <v>68</v>
      </c>
      <c r="E64" s="14" t="s">
        <v>69</v>
      </c>
      <c r="F64" s="15" t="s">
        <v>27</v>
      </c>
      <c r="G64" s="17">
        <v>50000</v>
      </c>
      <c r="H64" s="17">
        <f t="shared" si="0"/>
        <v>5000</v>
      </c>
      <c r="I64" s="18">
        <v>0</v>
      </c>
      <c r="J64" s="18">
        <v>0</v>
      </c>
      <c r="K64" s="18">
        <v>0</v>
      </c>
      <c r="L64" s="18">
        <v>0</v>
      </c>
      <c r="M64" s="18">
        <v>0</v>
      </c>
      <c r="N64" s="18">
        <v>0</v>
      </c>
      <c r="O64" s="18">
        <v>0</v>
      </c>
      <c r="P64" s="18">
        <v>0</v>
      </c>
      <c r="Q64" s="18">
        <f t="shared" si="1"/>
        <v>5000</v>
      </c>
      <c r="R64" s="18">
        <f t="shared" si="2"/>
        <v>45000</v>
      </c>
      <c r="S64" s="16">
        <v>45204</v>
      </c>
      <c r="T64" s="16">
        <v>45387</v>
      </c>
    </row>
    <row r="65" spans="2:20" s="11" customFormat="1" ht="11.25" x14ac:dyDescent="0.2">
      <c r="B65" s="26">
        <v>58</v>
      </c>
      <c r="C65" s="14" t="s">
        <v>124</v>
      </c>
      <c r="D65" s="14" t="s">
        <v>126</v>
      </c>
      <c r="E65" s="14" t="s">
        <v>69</v>
      </c>
      <c r="F65" s="15" t="s">
        <v>28</v>
      </c>
      <c r="G65" s="17">
        <v>45000</v>
      </c>
      <c r="H65" s="17">
        <f t="shared" si="0"/>
        <v>4500</v>
      </c>
      <c r="I65" s="18">
        <v>0</v>
      </c>
      <c r="J65" s="18">
        <v>0</v>
      </c>
      <c r="K65" s="18">
        <v>0</v>
      </c>
      <c r="L65" s="18">
        <v>0</v>
      </c>
      <c r="M65" s="18">
        <v>0</v>
      </c>
      <c r="N65" s="18">
        <v>0</v>
      </c>
      <c r="O65" s="18">
        <v>0</v>
      </c>
      <c r="P65" s="18">
        <v>0</v>
      </c>
      <c r="Q65" s="18">
        <f t="shared" si="1"/>
        <v>4500</v>
      </c>
      <c r="R65" s="18">
        <f t="shared" si="2"/>
        <v>40500</v>
      </c>
      <c r="S65" s="16">
        <v>45293</v>
      </c>
      <c r="T65" s="16">
        <v>45475</v>
      </c>
    </row>
    <row r="66" spans="2:20" s="11" customFormat="1" ht="11.25" x14ac:dyDescent="0.2">
      <c r="B66" s="26">
        <v>59</v>
      </c>
      <c r="C66" s="14" t="s">
        <v>15</v>
      </c>
      <c r="D66" s="14" t="s">
        <v>51</v>
      </c>
      <c r="E66" s="14" t="s">
        <v>86</v>
      </c>
      <c r="F66" s="15" t="s">
        <v>27</v>
      </c>
      <c r="G66" s="17">
        <v>70000</v>
      </c>
      <c r="H66" s="17">
        <f t="shared" si="0"/>
        <v>7000</v>
      </c>
      <c r="I66" s="18">
        <v>0</v>
      </c>
      <c r="J66" s="18">
        <v>0</v>
      </c>
      <c r="K66" s="18">
        <v>0</v>
      </c>
      <c r="L66" s="18">
        <v>0</v>
      </c>
      <c r="M66" s="18">
        <v>0</v>
      </c>
      <c r="N66" s="18">
        <v>0</v>
      </c>
      <c r="O66" s="18">
        <v>4316.34</v>
      </c>
      <c r="P66" s="18">
        <v>0</v>
      </c>
      <c r="Q66" s="18">
        <f t="shared" si="1"/>
        <v>11316.34</v>
      </c>
      <c r="R66" s="18">
        <f t="shared" si="2"/>
        <v>58683.66</v>
      </c>
      <c r="S66" s="16">
        <v>45261</v>
      </c>
      <c r="T66" s="16">
        <v>45444</v>
      </c>
    </row>
    <row r="67" spans="2:20" s="11" customFormat="1" ht="11.25" x14ac:dyDescent="0.2">
      <c r="B67" s="26">
        <v>60</v>
      </c>
      <c r="C67" s="14" t="s">
        <v>49</v>
      </c>
      <c r="D67" s="14" t="s">
        <v>127</v>
      </c>
      <c r="E67" s="14" t="s">
        <v>86</v>
      </c>
      <c r="F67" s="15" t="s">
        <v>28</v>
      </c>
      <c r="G67" s="17">
        <v>70000</v>
      </c>
      <c r="H67" s="17">
        <f t="shared" si="0"/>
        <v>7000</v>
      </c>
      <c r="I67" s="18">
        <v>0</v>
      </c>
      <c r="J67" s="18">
        <v>0</v>
      </c>
      <c r="K67" s="18">
        <v>0</v>
      </c>
      <c r="L67" s="18">
        <v>0</v>
      </c>
      <c r="M67" s="18">
        <v>0</v>
      </c>
      <c r="N67" s="18">
        <v>0</v>
      </c>
      <c r="O67" s="18">
        <v>0</v>
      </c>
      <c r="P67" s="18">
        <v>0</v>
      </c>
      <c r="Q67" s="18">
        <f t="shared" si="1"/>
        <v>7000</v>
      </c>
      <c r="R67" s="18">
        <f t="shared" si="2"/>
        <v>63000</v>
      </c>
      <c r="S67" s="16">
        <v>45140</v>
      </c>
      <c r="T67" s="16">
        <v>45324</v>
      </c>
    </row>
    <row r="68" spans="2:20" s="11" customFormat="1" ht="11.25" x14ac:dyDescent="0.2">
      <c r="B68" s="26">
        <v>61</v>
      </c>
      <c r="C68" s="14" t="s">
        <v>144</v>
      </c>
      <c r="D68" s="14" t="s">
        <v>51</v>
      </c>
      <c r="E68" s="14" t="s">
        <v>86</v>
      </c>
      <c r="F68" s="16" t="s">
        <v>28</v>
      </c>
      <c r="G68" s="17">
        <v>60000</v>
      </c>
      <c r="H68" s="17">
        <f t="shared" si="0"/>
        <v>6000</v>
      </c>
      <c r="I68" s="18">
        <v>0</v>
      </c>
      <c r="J68" s="18">
        <v>0</v>
      </c>
      <c r="K68" s="18">
        <v>0</v>
      </c>
      <c r="L68" s="18">
        <v>0</v>
      </c>
      <c r="M68" s="18">
        <v>0</v>
      </c>
      <c r="N68" s="18">
        <v>0</v>
      </c>
      <c r="O68" s="18">
        <v>0</v>
      </c>
      <c r="P68" s="18">
        <v>0</v>
      </c>
      <c r="Q68" s="18">
        <f t="shared" si="1"/>
        <v>6000</v>
      </c>
      <c r="R68" s="18">
        <f t="shared" si="2"/>
        <v>54000</v>
      </c>
      <c r="S68" s="16">
        <v>45293</v>
      </c>
      <c r="T68" s="16">
        <v>45475</v>
      </c>
    </row>
    <row r="69" spans="2:20" s="11" customFormat="1" ht="11.25" x14ac:dyDescent="0.2">
      <c r="B69" s="26">
        <v>62</v>
      </c>
      <c r="C69" s="14" t="s">
        <v>22</v>
      </c>
      <c r="D69" s="14" t="s">
        <v>23</v>
      </c>
      <c r="E69" s="14" t="s">
        <v>12</v>
      </c>
      <c r="F69" s="15" t="s">
        <v>28</v>
      </c>
      <c r="G69" s="17">
        <v>25000</v>
      </c>
      <c r="H69" s="17">
        <f t="shared" si="0"/>
        <v>2500</v>
      </c>
      <c r="I69" s="18">
        <v>0</v>
      </c>
      <c r="J69" s="18">
        <v>0</v>
      </c>
      <c r="K69" s="18">
        <v>0</v>
      </c>
      <c r="L69" s="18">
        <v>0</v>
      </c>
      <c r="M69" s="18">
        <v>0</v>
      </c>
      <c r="N69" s="18">
        <v>0</v>
      </c>
      <c r="O69" s="18">
        <v>0</v>
      </c>
      <c r="P69" s="18">
        <v>0</v>
      </c>
      <c r="Q69" s="18">
        <f t="shared" si="1"/>
        <v>2500</v>
      </c>
      <c r="R69" s="18">
        <f t="shared" si="2"/>
        <v>22500</v>
      </c>
      <c r="S69" s="16">
        <v>45233</v>
      </c>
      <c r="T69" s="16">
        <v>45415</v>
      </c>
    </row>
    <row r="70" spans="2:20" s="11" customFormat="1" ht="11.25" x14ac:dyDescent="0.2">
      <c r="B70" s="26">
        <v>63</v>
      </c>
      <c r="C70" s="14" t="s">
        <v>108</v>
      </c>
      <c r="D70" s="14" t="s">
        <v>47</v>
      </c>
      <c r="E70" s="14" t="s">
        <v>12</v>
      </c>
      <c r="F70" s="15" t="s">
        <v>28</v>
      </c>
      <c r="G70" s="17">
        <v>25000</v>
      </c>
      <c r="H70" s="17">
        <f t="shared" si="0"/>
        <v>2500</v>
      </c>
      <c r="I70" s="18">
        <v>0</v>
      </c>
      <c r="J70" s="18">
        <v>0</v>
      </c>
      <c r="K70" s="18">
        <v>0</v>
      </c>
      <c r="L70" s="18">
        <v>0</v>
      </c>
      <c r="M70" s="18">
        <v>0</v>
      </c>
      <c r="N70" s="18">
        <v>0</v>
      </c>
      <c r="O70" s="18">
        <v>0</v>
      </c>
      <c r="P70" s="18">
        <v>0</v>
      </c>
      <c r="Q70" s="18">
        <f t="shared" si="1"/>
        <v>2500</v>
      </c>
      <c r="R70" s="18">
        <f t="shared" si="2"/>
        <v>22500</v>
      </c>
      <c r="S70" s="16">
        <v>45261</v>
      </c>
      <c r="T70" s="16">
        <v>45444</v>
      </c>
    </row>
    <row r="71" spans="2:20" s="11" customFormat="1" ht="11.25" x14ac:dyDescent="0.2">
      <c r="B71" s="26">
        <v>64</v>
      </c>
      <c r="C71" s="14" t="s">
        <v>109</v>
      </c>
      <c r="D71" s="14" t="s">
        <v>47</v>
      </c>
      <c r="E71" s="14" t="s">
        <v>12</v>
      </c>
      <c r="F71" s="15" t="s">
        <v>28</v>
      </c>
      <c r="G71" s="17">
        <v>25000</v>
      </c>
      <c r="H71" s="17">
        <f t="shared" si="0"/>
        <v>2500</v>
      </c>
      <c r="I71" s="18">
        <v>0</v>
      </c>
      <c r="J71" s="18">
        <v>0</v>
      </c>
      <c r="K71" s="18">
        <v>0</v>
      </c>
      <c r="L71" s="18">
        <v>0</v>
      </c>
      <c r="M71" s="18">
        <v>0</v>
      </c>
      <c r="N71" s="18">
        <v>0</v>
      </c>
      <c r="O71" s="18">
        <v>0</v>
      </c>
      <c r="P71" s="18">
        <v>0</v>
      </c>
      <c r="Q71" s="18">
        <f t="shared" si="1"/>
        <v>2500</v>
      </c>
      <c r="R71" s="18">
        <f t="shared" si="2"/>
        <v>22500</v>
      </c>
      <c r="S71" s="16">
        <v>45261</v>
      </c>
      <c r="T71" s="16">
        <v>45444</v>
      </c>
    </row>
    <row r="72" spans="2:20" s="11" customFormat="1" ht="11.25" x14ac:dyDescent="0.2">
      <c r="B72" s="26">
        <v>65</v>
      </c>
      <c r="C72" s="14" t="s">
        <v>110</v>
      </c>
      <c r="D72" s="14" t="s">
        <v>47</v>
      </c>
      <c r="E72" s="14" t="s">
        <v>12</v>
      </c>
      <c r="F72" s="15" t="s">
        <v>28</v>
      </c>
      <c r="G72" s="17">
        <v>20000</v>
      </c>
      <c r="H72" s="17">
        <f t="shared" si="0"/>
        <v>2000</v>
      </c>
      <c r="I72" s="18">
        <v>0</v>
      </c>
      <c r="J72" s="18">
        <v>0</v>
      </c>
      <c r="K72" s="18">
        <v>0</v>
      </c>
      <c r="L72" s="18">
        <v>0</v>
      </c>
      <c r="M72" s="18">
        <v>0</v>
      </c>
      <c r="N72" s="18">
        <v>0</v>
      </c>
      <c r="O72" s="18">
        <v>0</v>
      </c>
      <c r="P72" s="18">
        <v>0</v>
      </c>
      <c r="Q72" s="18">
        <f t="shared" si="1"/>
        <v>2000</v>
      </c>
      <c r="R72" s="18">
        <f t="shared" si="2"/>
        <v>18000</v>
      </c>
      <c r="S72" s="16">
        <v>45293</v>
      </c>
      <c r="T72" s="16">
        <v>45475</v>
      </c>
    </row>
    <row r="73" spans="2:20" s="11" customFormat="1" ht="11.25" x14ac:dyDescent="0.2">
      <c r="B73" s="26">
        <v>66</v>
      </c>
      <c r="C73" s="14" t="s">
        <v>91</v>
      </c>
      <c r="D73" s="14" t="s">
        <v>23</v>
      </c>
      <c r="E73" s="14" t="s">
        <v>12</v>
      </c>
      <c r="F73" s="15" t="s">
        <v>28</v>
      </c>
      <c r="G73" s="17">
        <v>20000</v>
      </c>
      <c r="H73" s="17">
        <f t="shared" ref="H73:H82" si="3">+G73*10%</f>
        <v>2000</v>
      </c>
      <c r="I73" s="18"/>
      <c r="J73" s="18"/>
      <c r="K73" s="18"/>
      <c r="L73" s="18"/>
      <c r="M73" s="18"/>
      <c r="N73" s="18"/>
      <c r="O73" s="18">
        <v>0</v>
      </c>
      <c r="P73" s="18"/>
      <c r="Q73" s="18">
        <f t="shared" ref="Q73:Q82" si="4">+SUM(H73:O73)</f>
        <v>2000</v>
      </c>
      <c r="R73" s="18">
        <f t="shared" ref="R73:R82" si="5">+G73-Q73+P73</f>
        <v>18000</v>
      </c>
      <c r="S73" s="16">
        <v>45293</v>
      </c>
      <c r="T73" s="16">
        <v>45475</v>
      </c>
    </row>
    <row r="74" spans="2:20" s="11" customFormat="1" ht="11.25" x14ac:dyDescent="0.2">
      <c r="B74" s="26">
        <v>67</v>
      </c>
      <c r="C74" s="14" t="s">
        <v>149</v>
      </c>
      <c r="D74" s="14" t="s">
        <v>23</v>
      </c>
      <c r="E74" s="14" t="s">
        <v>12</v>
      </c>
      <c r="F74" s="15" t="s">
        <v>28</v>
      </c>
      <c r="G74" s="17">
        <v>22000</v>
      </c>
      <c r="H74" s="17">
        <f t="shared" si="3"/>
        <v>2200</v>
      </c>
      <c r="I74" s="18">
        <v>0</v>
      </c>
      <c r="J74" s="18">
        <v>0</v>
      </c>
      <c r="K74" s="18">
        <v>0</v>
      </c>
      <c r="L74" s="18">
        <v>0</v>
      </c>
      <c r="M74" s="18">
        <v>0</v>
      </c>
      <c r="N74" s="18">
        <v>0</v>
      </c>
      <c r="O74" s="18"/>
      <c r="P74" s="18">
        <v>0</v>
      </c>
      <c r="Q74" s="18">
        <f t="shared" si="4"/>
        <v>2200</v>
      </c>
      <c r="R74" s="18">
        <f t="shared" si="5"/>
        <v>19800</v>
      </c>
      <c r="S74" s="16">
        <v>45233</v>
      </c>
      <c r="T74" s="16">
        <v>45415</v>
      </c>
    </row>
    <row r="75" spans="2:20" s="11" customFormat="1" ht="11.25" x14ac:dyDescent="0.2">
      <c r="B75" s="26">
        <v>68</v>
      </c>
      <c r="C75" s="14" t="s">
        <v>142</v>
      </c>
      <c r="D75" s="14" t="s">
        <v>147</v>
      </c>
      <c r="E75" s="14" t="s">
        <v>12</v>
      </c>
      <c r="F75" s="16" t="s">
        <v>28</v>
      </c>
      <c r="G75" s="17">
        <v>48000</v>
      </c>
      <c r="H75" s="17">
        <f t="shared" si="3"/>
        <v>4800</v>
      </c>
      <c r="I75" s="18">
        <v>0</v>
      </c>
      <c r="J75" s="18">
        <v>0</v>
      </c>
      <c r="K75" s="18">
        <v>0</v>
      </c>
      <c r="L75" s="18">
        <v>0</v>
      </c>
      <c r="M75" s="18">
        <v>0</v>
      </c>
      <c r="N75" s="18">
        <v>0</v>
      </c>
      <c r="O75" s="18">
        <v>0</v>
      </c>
      <c r="P75" s="18">
        <v>0</v>
      </c>
      <c r="Q75" s="18">
        <f t="shared" si="4"/>
        <v>4800</v>
      </c>
      <c r="R75" s="18">
        <f t="shared" si="5"/>
        <v>43200</v>
      </c>
      <c r="S75" s="16">
        <v>45293</v>
      </c>
      <c r="T75" s="16">
        <v>45475</v>
      </c>
    </row>
    <row r="76" spans="2:20" s="11" customFormat="1" ht="11.25" x14ac:dyDescent="0.2">
      <c r="B76" s="26">
        <v>69</v>
      </c>
      <c r="C76" s="14" t="s">
        <v>72</v>
      </c>
      <c r="D76" s="14" t="s">
        <v>116</v>
      </c>
      <c r="E76" s="14" t="s">
        <v>84</v>
      </c>
      <c r="F76" s="15" t="s">
        <v>27</v>
      </c>
      <c r="G76" s="17">
        <v>30000</v>
      </c>
      <c r="H76" s="17">
        <f t="shared" si="3"/>
        <v>3000</v>
      </c>
      <c r="I76" s="18">
        <v>0</v>
      </c>
      <c r="J76" s="18">
        <v>0</v>
      </c>
      <c r="K76" s="18">
        <v>0</v>
      </c>
      <c r="L76" s="18">
        <v>0</v>
      </c>
      <c r="M76" s="18">
        <v>0</v>
      </c>
      <c r="N76" s="18">
        <v>0</v>
      </c>
      <c r="O76" s="18">
        <v>0</v>
      </c>
      <c r="P76" s="18">
        <v>0</v>
      </c>
      <c r="Q76" s="18">
        <f t="shared" si="4"/>
        <v>3000</v>
      </c>
      <c r="R76" s="18">
        <f t="shared" si="5"/>
        <v>27000</v>
      </c>
      <c r="S76" s="16">
        <v>45204</v>
      </c>
      <c r="T76" s="16">
        <v>45387</v>
      </c>
    </row>
    <row r="77" spans="2:20" s="11" customFormat="1" ht="11.25" x14ac:dyDescent="0.2">
      <c r="B77" s="26">
        <v>70</v>
      </c>
      <c r="C77" s="14" t="s">
        <v>92</v>
      </c>
      <c r="D77" s="14" t="s">
        <v>93</v>
      </c>
      <c r="E77" s="14" t="s">
        <v>94</v>
      </c>
      <c r="F77" s="15" t="s">
        <v>27</v>
      </c>
      <c r="G77" s="17">
        <v>30000</v>
      </c>
      <c r="H77" s="17">
        <f t="shared" si="3"/>
        <v>3000</v>
      </c>
      <c r="I77" s="18">
        <v>0</v>
      </c>
      <c r="J77" s="18">
        <v>0</v>
      </c>
      <c r="K77" s="18">
        <v>0</v>
      </c>
      <c r="L77" s="18">
        <v>0</v>
      </c>
      <c r="M77" s="18">
        <v>0</v>
      </c>
      <c r="N77" s="18">
        <v>0</v>
      </c>
      <c r="O77" s="18">
        <v>0</v>
      </c>
      <c r="P77" s="18">
        <v>0</v>
      </c>
      <c r="Q77" s="18">
        <f t="shared" si="4"/>
        <v>3000</v>
      </c>
      <c r="R77" s="18">
        <f t="shared" si="5"/>
        <v>27000</v>
      </c>
      <c r="S77" s="16">
        <v>45293</v>
      </c>
      <c r="T77" s="16">
        <v>45475</v>
      </c>
    </row>
    <row r="78" spans="2:20" s="11" customFormat="1" ht="11.25" x14ac:dyDescent="0.2">
      <c r="B78" s="26">
        <v>71</v>
      </c>
      <c r="C78" s="14" t="s">
        <v>143</v>
      </c>
      <c r="D78" s="14" t="s">
        <v>93</v>
      </c>
      <c r="E78" s="14" t="s">
        <v>94</v>
      </c>
      <c r="F78" s="16" t="s">
        <v>28</v>
      </c>
      <c r="G78" s="17">
        <v>45000</v>
      </c>
      <c r="H78" s="17">
        <f t="shared" si="3"/>
        <v>4500</v>
      </c>
      <c r="I78" s="18">
        <v>0</v>
      </c>
      <c r="J78" s="18">
        <v>0</v>
      </c>
      <c r="K78" s="18">
        <v>0</v>
      </c>
      <c r="L78" s="18">
        <v>0</v>
      </c>
      <c r="M78" s="18">
        <v>0</v>
      </c>
      <c r="N78" s="18">
        <v>0</v>
      </c>
      <c r="O78" s="18">
        <v>0</v>
      </c>
      <c r="P78" s="18">
        <v>0</v>
      </c>
      <c r="Q78" s="18">
        <f t="shared" si="4"/>
        <v>4500</v>
      </c>
      <c r="R78" s="18">
        <f t="shared" si="5"/>
        <v>40500</v>
      </c>
      <c r="S78" s="16">
        <v>45293</v>
      </c>
      <c r="T78" s="16">
        <v>45475</v>
      </c>
    </row>
    <row r="79" spans="2:20" s="11" customFormat="1" ht="11.25" x14ac:dyDescent="0.2">
      <c r="B79" s="26">
        <v>72</v>
      </c>
      <c r="C79" s="14" t="s">
        <v>53</v>
      </c>
      <c r="D79" s="14" t="s">
        <v>117</v>
      </c>
      <c r="E79" s="14" t="s">
        <v>85</v>
      </c>
      <c r="F79" s="15" t="s">
        <v>27</v>
      </c>
      <c r="G79" s="17">
        <v>22000</v>
      </c>
      <c r="H79" s="17">
        <f t="shared" si="3"/>
        <v>2200</v>
      </c>
      <c r="I79" s="18">
        <v>0</v>
      </c>
      <c r="J79" s="18">
        <v>0</v>
      </c>
      <c r="K79" s="18">
        <v>0</v>
      </c>
      <c r="L79" s="18">
        <v>0</v>
      </c>
      <c r="M79" s="18">
        <v>0</v>
      </c>
      <c r="N79" s="18">
        <v>0</v>
      </c>
      <c r="O79" s="18">
        <v>0</v>
      </c>
      <c r="P79" s="18">
        <v>0</v>
      </c>
      <c r="Q79" s="18">
        <f t="shared" si="4"/>
        <v>2200</v>
      </c>
      <c r="R79" s="18">
        <f t="shared" si="5"/>
        <v>19800</v>
      </c>
      <c r="S79" s="16">
        <v>45204</v>
      </c>
      <c r="T79" s="16">
        <v>45387</v>
      </c>
    </row>
    <row r="80" spans="2:20" s="11" customFormat="1" ht="11.25" x14ac:dyDescent="0.2">
      <c r="B80" s="26">
        <v>73</v>
      </c>
      <c r="C80" s="14" t="s">
        <v>111</v>
      </c>
      <c r="D80" s="14" t="s">
        <v>118</v>
      </c>
      <c r="E80" s="14" t="s">
        <v>85</v>
      </c>
      <c r="F80" s="15" t="s">
        <v>28</v>
      </c>
      <c r="G80" s="17">
        <v>20000</v>
      </c>
      <c r="H80" s="17">
        <f t="shared" si="3"/>
        <v>2000</v>
      </c>
      <c r="I80" s="18">
        <v>0</v>
      </c>
      <c r="J80" s="18">
        <v>0</v>
      </c>
      <c r="K80" s="18">
        <v>0</v>
      </c>
      <c r="L80" s="18">
        <v>0</v>
      </c>
      <c r="M80" s="18">
        <v>0</v>
      </c>
      <c r="N80" s="18">
        <v>0</v>
      </c>
      <c r="O80" s="18">
        <v>0</v>
      </c>
      <c r="P80" s="18">
        <v>0</v>
      </c>
      <c r="Q80" s="18">
        <f t="shared" si="4"/>
        <v>2000</v>
      </c>
      <c r="R80" s="18">
        <f t="shared" si="5"/>
        <v>18000</v>
      </c>
      <c r="S80" s="16">
        <v>45261</v>
      </c>
      <c r="T80" s="16">
        <v>45444</v>
      </c>
    </row>
    <row r="81" spans="2:20" s="11" customFormat="1" ht="11.25" x14ac:dyDescent="0.2">
      <c r="B81" s="26">
        <v>74</v>
      </c>
      <c r="C81" s="14" t="s">
        <v>64</v>
      </c>
      <c r="D81" s="14" t="s">
        <v>119</v>
      </c>
      <c r="E81" s="14" t="s">
        <v>85</v>
      </c>
      <c r="F81" s="16" t="s">
        <v>27</v>
      </c>
      <c r="G81" s="17">
        <v>25000</v>
      </c>
      <c r="H81" s="17">
        <f t="shared" si="3"/>
        <v>2500</v>
      </c>
      <c r="I81" s="18">
        <v>0</v>
      </c>
      <c r="J81" s="18">
        <v>0</v>
      </c>
      <c r="K81" s="18">
        <v>0</v>
      </c>
      <c r="L81" s="18">
        <v>0</v>
      </c>
      <c r="M81" s="18">
        <v>0</v>
      </c>
      <c r="N81" s="18">
        <v>0</v>
      </c>
      <c r="O81" s="18">
        <v>0</v>
      </c>
      <c r="P81" s="18">
        <v>0</v>
      </c>
      <c r="Q81" s="18">
        <f t="shared" si="4"/>
        <v>2500</v>
      </c>
      <c r="R81" s="18">
        <f t="shared" si="5"/>
        <v>22500</v>
      </c>
      <c r="S81" s="16">
        <v>45204</v>
      </c>
      <c r="T81" s="16">
        <v>45387</v>
      </c>
    </row>
    <row r="82" spans="2:20" s="11" customFormat="1" ht="11.25" x14ac:dyDescent="0.2">
      <c r="B82" s="26">
        <v>75</v>
      </c>
      <c r="C82" s="14" t="s">
        <v>130</v>
      </c>
      <c r="D82" s="14" t="s">
        <v>119</v>
      </c>
      <c r="E82" s="14" t="s">
        <v>85</v>
      </c>
      <c r="F82" s="16" t="s">
        <v>27</v>
      </c>
      <c r="G82" s="17">
        <v>35000</v>
      </c>
      <c r="H82" s="17">
        <f t="shared" si="3"/>
        <v>3500</v>
      </c>
      <c r="I82" s="18">
        <v>0</v>
      </c>
      <c r="J82" s="18">
        <v>0</v>
      </c>
      <c r="K82" s="18">
        <v>0</v>
      </c>
      <c r="L82" s="18">
        <v>0</v>
      </c>
      <c r="M82" s="18">
        <v>0</v>
      </c>
      <c r="N82" s="18">
        <v>0</v>
      </c>
      <c r="O82" s="18">
        <v>0</v>
      </c>
      <c r="P82" s="18">
        <v>0</v>
      </c>
      <c r="Q82" s="18">
        <f t="shared" si="4"/>
        <v>3500</v>
      </c>
      <c r="R82" s="18">
        <f t="shared" si="5"/>
        <v>31500</v>
      </c>
      <c r="S82" s="16">
        <v>45225</v>
      </c>
      <c r="T82" s="16">
        <v>45408</v>
      </c>
    </row>
    <row r="83" spans="2:20" s="11" customFormat="1" ht="11.25" x14ac:dyDescent="0.2">
      <c r="B83" s="22"/>
      <c r="C83" s="21"/>
      <c r="D83" s="21"/>
      <c r="E83" s="21"/>
      <c r="F83" s="23"/>
      <c r="G83" s="24"/>
      <c r="H83" s="24"/>
      <c r="I83" s="25"/>
      <c r="J83" s="25"/>
      <c r="K83" s="25"/>
      <c r="L83" s="25"/>
      <c r="M83" s="25"/>
      <c r="N83" s="25"/>
      <c r="O83" s="25"/>
      <c r="P83" s="25"/>
      <c r="Q83" s="25"/>
      <c r="R83" s="25"/>
      <c r="S83" s="23"/>
      <c r="T83" s="23"/>
    </row>
    <row r="84" spans="2:20" ht="15" x14ac:dyDescent="0.25">
      <c r="B84" s="27" t="s">
        <v>29</v>
      </c>
      <c r="C84" s="27"/>
      <c r="E84" s="1" t="s">
        <v>17</v>
      </c>
      <c r="H84" s="3"/>
      <c r="I84" s="3"/>
      <c r="J84" s="3"/>
      <c r="N84" s="4"/>
      <c r="O84" s="2" t="s">
        <v>18</v>
      </c>
      <c r="P84" s="4"/>
      <c r="Q84" s="4"/>
    </row>
    <row r="85" spans="2:20" x14ac:dyDescent="0.2">
      <c r="B85" s="27" t="s">
        <v>155</v>
      </c>
      <c r="C85" s="27"/>
      <c r="H85" s="3"/>
      <c r="I85" s="3"/>
      <c r="J85" s="3"/>
      <c r="N85" s="4"/>
      <c r="O85" s="4"/>
      <c r="P85" s="4"/>
      <c r="Q85" s="4"/>
    </row>
    <row r="86" spans="2:20" x14ac:dyDescent="0.2">
      <c r="B86" s="27" t="s">
        <v>156</v>
      </c>
      <c r="C86" s="27"/>
      <c r="H86" s="3"/>
      <c r="I86" s="3"/>
      <c r="J86" s="3"/>
      <c r="N86" s="4"/>
      <c r="O86" s="4"/>
      <c r="P86" s="4"/>
      <c r="Q86" s="4"/>
    </row>
    <row r="87" spans="2:20" x14ac:dyDescent="0.2">
      <c r="E87" s="4"/>
      <c r="F87" s="4"/>
      <c r="K87" s="4"/>
      <c r="L87" s="4"/>
      <c r="M87" s="4"/>
      <c r="Q87" s="4"/>
    </row>
    <row r="88" spans="2:20" x14ac:dyDescent="0.2">
      <c r="D88" s="4"/>
      <c r="H88" s="3"/>
      <c r="I88" s="3"/>
      <c r="J88" s="3"/>
      <c r="N88" s="4"/>
      <c r="O88" s="4"/>
      <c r="P88" s="4"/>
    </row>
    <row r="89" spans="2:20" x14ac:dyDescent="0.2">
      <c r="H89" s="3"/>
      <c r="I89" s="3"/>
      <c r="J89" s="3"/>
      <c r="N89" s="4"/>
      <c r="O89" s="4"/>
      <c r="P89" s="4"/>
      <c r="Q89" s="4"/>
    </row>
    <row r="90" spans="2:20" x14ac:dyDescent="0.2">
      <c r="H90" s="3"/>
      <c r="I90" s="3"/>
      <c r="J90" s="3"/>
      <c r="N90" s="4"/>
      <c r="O90" s="4"/>
      <c r="P90" s="4"/>
      <c r="Q90" s="4"/>
    </row>
    <row r="91" spans="2:20" x14ac:dyDescent="0.2">
      <c r="H91" s="3"/>
      <c r="I91" s="3"/>
      <c r="J91" s="3"/>
      <c r="N91" s="4"/>
      <c r="O91" s="4"/>
      <c r="P91" s="4"/>
      <c r="Q91" s="4"/>
    </row>
    <row r="92" spans="2:20" x14ac:dyDescent="0.2">
      <c r="Q92" s="4"/>
    </row>
  </sheetData>
  <sheetProtection algorithmName="SHA-512" hashValue="DfXL91r2aEPNpA8hT+4oSg4W3bEtQ7bVWdYiRR7rOtCPev1jMMrVBF8SonwoiLZnCZHipUajDxgrSM6F12A3og==" saltValue="fQmyB+7/zcRrvTiPa9SgRg==" spinCount="100000" sheet="1" objects="1" scenarios="1"/>
  <mergeCells count="25">
    <mergeCell ref="O6:O7"/>
    <mergeCell ref="N6:N7"/>
    <mergeCell ref="M6:M7"/>
    <mergeCell ref="L6:L7"/>
    <mergeCell ref="B2:T2"/>
    <mergeCell ref="B3:T3"/>
    <mergeCell ref="K6:K7"/>
    <mergeCell ref="S6:T6"/>
    <mergeCell ref="R6:R7"/>
    <mergeCell ref="Q6:Q7"/>
    <mergeCell ref="P6:P7"/>
    <mergeCell ref="B4:T4"/>
    <mergeCell ref="B5:T5"/>
    <mergeCell ref="E6:E7"/>
    <mergeCell ref="B6:B7"/>
    <mergeCell ref="C6:C7"/>
    <mergeCell ref="J6:J7"/>
    <mergeCell ref="B86:C86"/>
    <mergeCell ref="G6:G7"/>
    <mergeCell ref="F6:F7"/>
    <mergeCell ref="D6:D7"/>
    <mergeCell ref="I6:I7"/>
    <mergeCell ref="H6:H7"/>
    <mergeCell ref="B84:C84"/>
    <mergeCell ref="B85:C85"/>
  </mergeCells>
  <pageMargins left="0.70866141732283472" right="0.70866141732283472" top="0.74803149606299213" bottom="0.74803149606299213" header="0.31496062992125984" footer="0.31496062992125984"/>
  <pageSetup paperSize="5" scale="48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0C95ED438D48C42859DBCA010A5AE9F" ma:contentTypeVersion="12" ma:contentTypeDescription="Crear nuevo documento." ma:contentTypeScope="" ma:versionID="e23dd03d162697e3ce6a39e02bd43463">
  <xsd:schema xmlns:xsd="http://www.w3.org/2001/XMLSchema" xmlns:xs="http://www.w3.org/2001/XMLSchema" xmlns:p="http://schemas.microsoft.com/office/2006/metadata/properties" xmlns:ns2="864ad79e-96ee-430a-bb0e-de714f4396ae" xmlns:ns3="a425c96b-313c-43ce-820c-dafd782290ad" targetNamespace="http://schemas.microsoft.com/office/2006/metadata/properties" ma:root="true" ma:fieldsID="445872d551f0bda8b7bacd31e464514b" ns2:_="" ns3:_="">
    <xsd:import namespace="864ad79e-96ee-430a-bb0e-de714f4396ae"/>
    <xsd:import namespace="a425c96b-313c-43ce-820c-dafd782290a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4ad79e-96ee-430a-bb0e-de714f4396a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25c96b-313c-43ce-820c-dafd782290ad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AEF15D8-17C7-44F4-9FA6-2D84953057A9}">
  <ds:schemaRefs>
    <ds:schemaRef ds:uri="http://schemas.microsoft.com/office/infopath/2007/PartnerControls"/>
    <ds:schemaRef ds:uri="864ad79e-96ee-430a-bb0e-de714f4396ae"/>
    <ds:schemaRef ds:uri="http://www.w3.org/XML/1998/namespace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http://purl.org/dc/terms/"/>
    <ds:schemaRef ds:uri="a425c96b-313c-43ce-820c-dafd782290ad"/>
    <ds:schemaRef ds:uri="http://schemas.microsoft.com/office/2006/metadata/propertie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4EFE0C11-DB8C-48FD-968B-653E2EA9D72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1B9E496-8F5E-4531-B4B5-70F27F5CD73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64ad79e-96ee-430a-bb0e-de714f4396ae"/>
    <ds:schemaRef ds:uri="a425c96b-313c-43ce-820c-dafd782290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2024-02-06T18:39:57Z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0x01010080C95ED438D48C42859DBCA010A5AE9F</vt:lpwstr>
  </property>
  <property fmtid="{D5CDD505-2E9C-101B-9397-08002B2CF9AE}" pid="3" name="MediaServiceImageTags">
    <vt:lpwstr/>
  </property>
</Properties>
</file>