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2-DICIEMBRE/"/>
    </mc:Choice>
  </mc:AlternateContent>
  <xr:revisionPtr revIDLastSave="85" documentId="13_ncr:1_{ED492692-4860-40F4-902A-E462E62DB370}" xr6:coauthVersionLast="47" xr6:coauthVersionMax="47" xr10:uidLastSave="{2B149E31-53B7-4D01-9329-1F8371AEBD11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G29" i="1" s="1"/>
  <c r="I29" i="1" s="1"/>
  <c r="D29" i="1"/>
  <c r="F29" i="1" l="1"/>
  <c r="J29" i="1" s="1"/>
  <c r="I25" i="1"/>
</calcChain>
</file>

<file path=xl/sharedStrings.xml><?xml version="1.0" encoding="utf-8"?>
<sst xmlns="http://schemas.openxmlformats.org/spreadsheetml/2006/main" count="72" uniqueCount="69">
  <si>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</si>
  <si>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</si>
  <si>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</si>
  <si>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</si>
  <si>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</si>
  <si>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</si>
  <si>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</si>
  <si>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</si>
  <si>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</si>
  <si>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</si>
  <si>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</si>
  <si>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</si>
  <si>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</si>
  <si>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</si>
  <si>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</si>
  <si>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</si>
  <si>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</si>
  <si>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</si>
  <si>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</si>
  <si>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</si>
  <si>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</si>
  <si>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</si>
  <si>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</si>
  <si>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</si>
  <si>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</si>
  <si>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</si>
  <si>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</si>
  <si>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</si>
  <si>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</si>
  <si>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</si>
  <si>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</si>
  <si>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</si>
  <si>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</si>
  <si>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</si>
  <si>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</si>
  <si>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</si>
  <si>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</si>
  <si>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</si>
  <si>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</si>
  <si>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</si>
  <si>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</si>
  <si>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</si>
  <si>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</si>
  <si>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</si>
  <si>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 xml:space="preserve">Impulsar la reactivación y el desarrollo ordenado y sostenible del transporte aéreo nacional e internacional, a través de la planificación, promoción e implementación de políticas aerocomerciales. 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</si>
  <si>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</si>
  <si>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</si>
  <si>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</si>
  <si>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</si>
  <si>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</si>
  <si>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</si>
  <si>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</si>
  <si>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t>IV.II - Formulación y Ejecución Anual de las Metas por Producto</t>
  </si>
  <si>
    <t>Informe de Evaluación Indicativa Anual 2024 Metas Físicas-Financieras</t>
  </si>
  <si>
    <t xml:space="preserve"> Programación Anual</t>
  </si>
  <si>
    <t>Ejecución Anual</t>
  </si>
  <si>
    <t>Eloida Núñez</t>
  </si>
  <si>
    <t>Izzet Sansur Q.</t>
  </si>
  <si>
    <t>Enc. Departamento Financiero</t>
  </si>
  <si>
    <t>Director Administrativo y Financiero</t>
  </si>
  <si>
    <t>0211 - MINISTERIO DE OBRAS PÚBLICAS Y COMUNICACIONES</t>
  </si>
  <si>
    <t>01 - MINISTERIO DE OBRAS PÚBLICAS Y COMUNICACIONES</t>
  </si>
  <si>
    <t>0011 - JUNTA DE AVIACIÓN CIVIL</t>
  </si>
  <si>
    <t>FOMENTO Y DESARROLLO DEL TRANSPORTE AÉREO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</si>
  <si>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República Dominicana.</t>
  </si>
  <si>
    <t xml:space="preserve">VI. I - De acuerdo a los eventos presentados durante la ejecución del producto, ¿Qué aspecto puede mejorarse? </t>
  </si>
  <si>
    <r>
      <t>Beneficiarios:</t>
    </r>
    <r>
      <rPr>
        <sz val="12"/>
        <rFont val="Arial Narrow"/>
        <family val="2"/>
      </rPr>
      <t xml:space="preserve"> </t>
    </r>
  </si>
  <si>
    <r>
      <t xml:space="preserve">VI. </t>
    </r>
    <r>
      <rPr>
        <b/>
        <sz val="11"/>
        <color theme="0"/>
        <rFont val="Arial Narrow"/>
        <family val="2"/>
      </rPr>
      <t>Oportunidades de Mejora</t>
    </r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</si>
  <si>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Las secciones III, IV, V y VI deben ser repetidas, la misma cantidad de programas sustantivos (codificados desde 11 al 95) que tenga la unidad ejecutora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</si>
</sst>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[$-10409]#,##0;\-#,##0"/>
    <numFmt numFmtId="166" formatCode="[$-10409]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8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2" fillId="7" borderId="16" xfId="0" applyFont="1" applyFill="1" applyBorder="1" applyAlignment="1" applyProtection="1">
      <alignment horizontal="center" vertical="center" wrapText="1" readingOrder="1"/>
      <protection locked="0"/>
    </xf>
    <xf numFmtId="0" fontId="12" fillId="7" borderId="13" xfId="0" applyFont="1" applyFill="1" applyBorder="1" applyAlignment="1" applyProtection="1">
      <alignment horizontal="center" vertical="center" wrapText="1" readingOrder="1"/>
      <protection locked="0"/>
    </xf>
    <xf numFmtId="0" fontId="12" fillId="7" borderId="18" xfId="0" applyFont="1" applyFill="1" applyBorder="1" applyAlignment="1" applyProtection="1">
      <alignment horizontal="center" vertical="center" wrapText="1" readingOrder="1"/>
      <protection locked="0"/>
    </xf>
    <xf numFmtId="0" fontId="13" fillId="0" borderId="16" xfId="0" applyFont="1" applyBorder="1" applyAlignment="1" applyProtection="1">
      <alignment horizontal="justify"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165" fontId="13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3" fillId="0" borderId="13" xfId="0" applyNumberFormat="1" applyFont="1" applyBorder="1" applyAlignment="1" applyProtection="1">
      <alignment horizontal="center" vertical="center" wrapText="1"/>
      <protection locked="0"/>
    </xf>
    <xf numFmtId="10" fontId="13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Protection="1"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/>
    <xf numFmtId="0" fontId="4" fillId="0" borderId="0" xfId="0" applyFont="1"/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166" fontId="13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37" fontId="4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7" fontId="4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9" fontId="4" fillId="6" borderId="13" xfId="2" applyFont="1" applyFill="1" applyBorder="1" applyAlignment="1" applyProtection="1">
      <alignment horizontal="center" vertical="center" wrapText="1" readingOrder="1"/>
      <protection locked="0"/>
    </xf>
    <xf numFmtId="9" fontId="4" fillId="6" borderId="18" xfId="2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8" xfId="0" applyFont="1" applyFill="1" applyBorder="1" applyAlignment="1" applyProtection="1">
      <alignment vertical="top" wrapText="1"/>
      <protection locked="0"/>
    </xf>
    <xf numFmtId="0" fontId="7" fillId="5" borderId="16" xfId="0" applyFont="1" applyFill="1" applyBorder="1" applyAlignment="1" applyProtection="1">
      <alignment horizontal="center" vertical="center" wrapText="1" readingOrder="1"/>
      <protection locked="0"/>
    </xf>
    <xf numFmtId="0" fontId="7" fillId="5" borderId="13" xfId="0" applyFont="1" applyFill="1" applyBorder="1" applyAlignment="1" applyProtection="1">
      <alignment horizontal="center" vertical="center" wrapText="1" readingOrder="1"/>
      <protection locked="0"/>
    </xf>
    <xf numFmtId="0" fontId="7" fillId="5" borderId="18" xfId="0" applyFont="1" applyFill="1" applyBorder="1" applyAlignment="1" applyProtection="1">
      <alignment horizontal="center" vertical="center" wrapText="1" readingOrder="1"/>
      <protection locked="0"/>
    </xf>
    <xf numFmtId="0" fontId="10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1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6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(B)]]*0.74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2" dataCellStyle="Porcentaje">
      <calculatedColumnFormula>+Tabla1[[#This Row],[Física 
(E)]]</calculatedColumnFormula>
    </tableColumn>
    <tableColumn id="8" xr3:uid="{CAB2F777-24BA-4EFC-82F9-153B93171D9B}" name="Financiero _x000a_(%) _x000a_H=F/D" dataDxfId="1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J50"/>
  <sheetViews>
    <sheetView showGridLines="0" tabSelected="1" view="pageBreakPreview" zoomScale="90" zoomScaleNormal="100" zoomScaleSheetLayoutView="90" workbookViewId="0">
      <selection activeCell="B34" sqref="B34:J34"/>
    </sheetView>
  </sheetViews>
  <sheetFormatPr baseColWidth="10" defaultRowHeight="16.5" x14ac:dyDescent="0.3"/>
  <cols>
    <col min="1" max="1" width="23" style="2" customWidth="1"/>
    <col min="2" max="2" width="19.85546875" style="2" bestFit="1" customWidth="1"/>
    <col min="3" max="10" width="12.7109375" style="2" customWidth="1"/>
    <col min="11" max="16384" width="11.42578125" style="2"/>
  </cols>
  <sheetData>
    <row r="1" spans="1:10" ht="21" thickBot="1" x14ac:dyDescent="0.35">
      <c r="A1" s="1"/>
      <c r="B1" s="57" t="s">
        <v>53</v>
      </c>
      <c r="C1" s="58"/>
      <c r="D1" s="58"/>
      <c r="E1" s="58"/>
      <c r="F1" s="58"/>
      <c r="G1" s="58"/>
      <c r="H1" s="58"/>
      <c r="I1" s="58"/>
      <c r="J1" s="59"/>
    </row>
    <row r="2" spans="1:10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23.25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2"/>
    </row>
    <row r="4" spans="1:10" ht="17.25" thickBot="1" x14ac:dyDescent="0.35">
      <c r="A4" s="63"/>
      <c r="B4" s="64"/>
      <c r="C4" s="64"/>
      <c r="D4" s="64"/>
      <c r="E4" s="64"/>
      <c r="F4" s="64"/>
      <c r="G4" s="64"/>
      <c r="H4" s="64"/>
      <c r="I4" s="64"/>
      <c r="J4" s="65"/>
    </row>
    <row r="5" spans="1:10" x14ac:dyDescent="0.3">
      <c r="A5" s="51"/>
      <c r="B5" s="52"/>
      <c r="C5" s="52"/>
      <c r="D5" s="52"/>
      <c r="E5" s="52"/>
      <c r="F5" s="52"/>
      <c r="G5" s="52"/>
      <c r="H5" s="52"/>
      <c r="I5" s="52"/>
      <c r="J5" s="53"/>
    </row>
    <row r="6" spans="1:10" x14ac:dyDescent="0.3">
      <c r="A6" s="46" t="s">
        <v>51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x14ac:dyDescent="0.3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</row>
    <row r="8" spans="1:10" x14ac:dyDescent="0.3">
      <c r="A8" s="6" t="s">
        <v>1</v>
      </c>
      <c r="B8" s="41" t="s">
        <v>60</v>
      </c>
      <c r="C8" s="42"/>
      <c r="D8" s="42"/>
      <c r="E8" s="42"/>
      <c r="F8" s="42"/>
      <c r="G8" s="42"/>
      <c r="H8" s="42"/>
      <c r="I8" s="42"/>
      <c r="J8" s="43"/>
    </row>
    <row r="9" spans="1:10" x14ac:dyDescent="0.3">
      <c r="A9" s="7" t="s">
        <v>27</v>
      </c>
      <c r="B9" s="41" t="s">
        <v>61</v>
      </c>
      <c r="C9" s="42"/>
      <c r="D9" s="42"/>
      <c r="E9" s="42"/>
      <c r="F9" s="42"/>
      <c r="G9" s="42"/>
      <c r="H9" s="42"/>
      <c r="I9" s="42"/>
      <c r="J9" s="43"/>
    </row>
    <row r="10" spans="1:10" x14ac:dyDescent="0.3">
      <c r="A10" s="7" t="s">
        <v>28</v>
      </c>
      <c r="B10" s="41" t="s">
        <v>62</v>
      </c>
      <c r="C10" s="42"/>
      <c r="D10" s="42"/>
      <c r="E10" s="42"/>
      <c r="F10" s="42"/>
      <c r="G10" s="42"/>
      <c r="H10" s="42"/>
      <c r="I10" s="42"/>
      <c r="J10" s="43"/>
    </row>
    <row r="11" spans="1:10" ht="30.75" customHeight="1" x14ac:dyDescent="0.3">
      <c r="A11" s="6" t="s">
        <v>2</v>
      </c>
      <c r="B11" s="44" t="s">
        <v>42</v>
      </c>
      <c r="C11" s="44"/>
      <c r="D11" s="44"/>
      <c r="E11" s="44"/>
      <c r="F11" s="44"/>
      <c r="G11" s="44"/>
      <c r="H11" s="44"/>
      <c r="I11" s="44"/>
      <c r="J11" s="45"/>
    </row>
    <row r="12" spans="1:10" ht="42.75" customHeight="1" x14ac:dyDescent="0.3">
      <c r="A12" s="6" t="s">
        <v>3</v>
      </c>
      <c r="B12" s="44" t="s">
        <v>43</v>
      </c>
      <c r="C12" s="44"/>
      <c r="D12" s="44"/>
      <c r="E12" s="44"/>
      <c r="F12" s="44"/>
      <c r="G12" s="44"/>
      <c r="H12" s="44"/>
      <c r="I12" s="44"/>
      <c r="J12" s="45"/>
    </row>
    <row r="13" spans="1:10" x14ac:dyDescent="0.3">
      <c r="A13" s="46" t="s">
        <v>4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ht="27.75" customHeight="1" x14ac:dyDescent="0.3">
      <c r="A14" s="8" t="s">
        <v>5</v>
      </c>
      <c r="B14" s="9">
        <v>1</v>
      </c>
      <c r="C14" s="49" t="s">
        <v>63</v>
      </c>
      <c r="D14" s="49"/>
      <c r="E14" s="49"/>
      <c r="F14" s="49"/>
      <c r="G14" s="49"/>
      <c r="H14" s="49"/>
      <c r="I14" s="49"/>
      <c r="J14" s="50"/>
    </row>
    <row r="15" spans="1:10" ht="26.25" customHeight="1" x14ac:dyDescent="0.3">
      <c r="A15" s="8" t="s">
        <v>6</v>
      </c>
      <c r="B15" s="10">
        <v>1.1000000000000001</v>
      </c>
      <c r="C15" s="79" t="s">
        <v>44</v>
      </c>
      <c r="D15" s="79"/>
      <c r="E15" s="79"/>
      <c r="F15" s="79"/>
      <c r="G15" s="79"/>
      <c r="H15" s="79"/>
      <c r="I15" s="79"/>
      <c r="J15" s="80"/>
    </row>
    <row r="16" spans="1:10" ht="37.5" customHeight="1" x14ac:dyDescent="0.3">
      <c r="A16" s="8" t="s">
        <v>7</v>
      </c>
      <c r="B16" s="11" t="s">
        <v>39</v>
      </c>
      <c r="C16" s="79" t="s">
        <v>64</v>
      </c>
      <c r="D16" s="79"/>
      <c r="E16" s="79"/>
      <c r="F16" s="79"/>
      <c r="G16" s="79"/>
      <c r="H16" s="79"/>
      <c r="I16" s="79"/>
      <c r="J16" s="80"/>
    </row>
    <row r="17" spans="1:10" x14ac:dyDescent="0.3">
      <c r="A17" s="46" t="s">
        <v>8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x14ac:dyDescent="0.3">
      <c r="A18" s="6" t="s">
        <v>9</v>
      </c>
      <c r="B18" s="92" t="s">
        <v>63</v>
      </c>
      <c r="C18" s="92"/>
      <c r="D18" s="92"/>
      <c r="E18" s="92"/>
      <c r="F18" s="92"/>
      <c r="G18" s="92"/>
      <c r="H18" s="92"/>
      <c r="I18" s="92"/>
      <c r="J18" s="93"/>
    </row>
    <row r="19" spans="1:10" ht="33" customHeight="1" x14ac:dyDescent="0.3">
      <c r="A19" s="12" t="s">
        <v>10</v>
      </c>
      <c r="B19" s="44" t="s">
        <v>45</v>
      </c>
      <c r="C19" s="44"/>
      <c r="D19" s="44"/>
      <c r="E19" s="44"/>
      <c r="F19" s="44"/>
      <c r="G19" s="44"/>
      <c r="H19" s="44"/>
      <c r="I19" s="44"/>
      <c r="J19" s="45"/>
    </row>
    <row r="20" spans="1:10" x14ac:dyDescent="0.3">
      <c r="A20" s="12" t="s">
        <v>66</v>
      </c>
      <c r="B20" s="44" t="s">
        <v>48</v>
      </c>
      <c r="C20" s="44"/>
      <c r="D20" s="44"/>
      <c r="E20" s="44"/>
      <c r="F20" s="44"/>
      <c r="G20" s="44"/>
      <c r="H20" s="44"/>
      <c r="I20" s="44"/>
      <c r="J20" s="45"/>
    </row>
    <row r="21" spans="1:10" ht="35.25" customHeight="1" x14ac:dyDescent="0.3">
      <c r="A21" s="12" t="s">
        <v>29</v>
      </c>
      <c r="B21" s="44" t="s">
        <v>46</v>
      </c>
      <c r="C21" s="44"/>
      <c r="D21" s="44"/>
      <c r="E21" s="44"/>
      <c r="F21" s="44"/>
      <c r="G21" s="44"/>
      <c r="H21" s="44"/>
      <c r="I21" s="44"/>
      <c r="J21" s="45"/>
    </row>
    <row r="22" spans="1:10" x14ac:dyDescent="0.3">
      <c r="A22" s="94" t="s">
        <v>11</v>
      </c>
      <c r="B22" s="95"/>
      <c r="C22" s="95"/>
      <c r="D22" s="95"/>
      <c r="E22" s="95"/>
      <c r="F22" s="95"/>
      <c r="G22" s="95"/>
      <c r="H22" s="95"/>
      <c r="I22" s="95"/>
      <c r="J22" s="96"/>
    </row>
    <row r="23" spans="1:10" x14ac:dyDescent="0.3">
      <c r="A23" s="70" t="s">
        <v>12</v>
      </c>
      <c r="B23" s="71"/>
      <c r="C23" s="71"/>
      <c r="D23" s="71"/>
      <c r="E23" s="71"/>
      <c r="F23" s="71"/>
      <c r="G23" s="71"/>
      <c r="H23" s="71"/>
      <c r="I23" s="71"/>
      <c r="J23" s="72"/>
    </row>
    <row r="24" spans="1:10" ht="30" customHeight="1" x14ac:dyDescent="0.3">
      <c r="A24" s="76" t="s">
        <v>13</v>
      </c>
      <c r="B24" s="77"/>
      <c r="C24" s="77" t="s">
        <v>14</v>
      </c>
      <c r="D24" s="77"/>
      <c r="E24" s="77"/>
      <c r="F24" s="77" t="s">
        <v>15</v>
      </c>
      <c r="G24" s="77"/>
      <c r="H24" s="77"/>
      <c r="I24" s="77" t="s">
        <v>16</v>
      </c>
      <c r="J24" s="78"/>
    </row>
    <row r="25" spans="1:10" x14ac:dyDescent="0.3">
      <c r="A25" s="66">
        <v>760118814.16999996</v>
      </c>
      <c r="B25" s="67"/>
      <c r="C25" s="67">
        <v>797510595</v>
      </c>
      <c r="D25" s="67"/>
      <c r="E25" s="67"/>
      <c r="F25" s="67">
        <v>541170717.95000005</v>
      </c>
      <c r="G25" s="67"/>
      <c r="H25" s="67"/>
      <c r="I25" s="68">
        <f>+IF(F25&gt;0,F25/C25,0)</f>
        <v>0.67857495730197792</v>
      </c>
      <c r="J25" s="69"/>
    </row>
    <row r="26" spans="1:10" x14ac:dyDescent="0.3">
      <c r="A26" s="70" t="s">
        <v>52</v>
      </c>
      <c r="B26" s="71"/>
      <c r="C26" s="71"/>
      <c r="D26" s="71"/>
      <c r="E26" s="71"/>
      <c r="F26" s="71"/>
      <c r="G26" s="71"/>
      <c r="H26" s="71"/>
      <c r="I26" s="71"/>
      <c r="J26" s="72"/>
    </row>
    <row r="27" spans="1:10" ht="15" customHeight="1" x14ac:dyDescent="0.3">
      <c r="A27" s="13"/>
      <c r="B27" s="14"/>
      <c r="C27" s="73" t="s">
        <v>17</v>
      </c>
      <c r="D27" s="74"/>
      <c r="E27" s="73" t="s">
        <v>54</v>
      </c>
      <c r="F27" s="74"/>
      <c r="G27" s="73" t="s">
        <v>55</v>
      </c>
      <c r="H27" s="74"/>
      <c r="I27" s="73" t="s">
        <v>18</v>
      </c>
      <c r="J27" s="75"/>
    </row>
    <row r="28" spans="1:10" ht="38.25" x14ac:dyDescent="0.3">
      <c r="A28" s="15" t="s">
        <v>19</v>
      </c>
      <c r="B28" s="16" t="s">
        <v>20</v>
      </c>
      <c r="C28" s="16" t="s">
        <v>30</v>
      </c>
      <c r="D28" s="16" t="s">
        <v>31</v>
      </c>
      <c r="E28" s="16" t="s">
        <v>33</v>
      </c>
      <c r="F28" s="16" t="s">
        <v>34</v>
      </c>
      <c r="G28" s="16" t="s">
        <v>35</v>
      </c>
      <c r="H28" s="16" t="s">
        <v>36</v>
      </c>
      <c r="I28" s="16" t="s">
        <v>37</v>
      </c>
      <c r="J28" s="17" t="s">
        <v>38</v>
      </c>
    </row>
    <row r="29" spans="1:10" ht="40.5" x14ac:dyDescent="0.3">
      <c r="A29" s="18" t="s">
        <v>49</v>
      </c>
      <c r="B29" s="19" t="s">
        <v>40</v>
      </c>
      <c r="C29" s="20" t="s">
        <v>47</v>
      </c>
      <c r="D29" s="20">
        <f>+C25</f>
        <v>797510595</v>
      </c>
      <c r="E29" s="20" t="str">
        <f>+Tabla1[[#This Row],[Física
(A)]]</f>
        <v>n/a</v>
      </c>
      <c r="F29" s="20">
        <f>+Tabla1[[#This Row],[Financiera
(B)]]*0.74</f>
        <v>590157840.29999995</v>
      </c>
      <c r="G29" s="21" t="str">
        <f>+Tabla1[[#This Row],[Física
(C)]]</f>
        <v>n/a</v>
      </c>
      <c r="H29" s="20">
        <v>541170717.95000005</v>
      </c>
      <c r="I29" s="22" t="str">
        <f>+Tabla1[[#This Row],[Física 
(E)]]</f>
        <v>n/a</v>
      </c>
      <c r="J29" s="40">
        <f>+Tabla1[[#This Row],[Financiera 
 (F)]]/Tabla1[[#This Row],[Financiera
(D)]]</f>
        <v>0.91699318554321352</v>
      </c>
    </row>
    <row r="30" spans="1:10" x14ac:dyDescent="0.3">
      <c r="A30" s="46" t="s">
        <v>21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0" x14ac:dyDescent="0.3">
      <c r="A31" s="54" t="s">
        <v>22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0" ht="15" customHeight="1" x14ac:dyDescent="0.3">
      <c r="A32" s="12" t="s">
        <v>23</v>
      </c>
      <c r="B32" s="44" t="s">
        <v>49</v>
      </c>
      <c r="C32" s="44"/>
      <c r="D32" s="44"/>
      <c r="E32" s="44"/>
      <c r="F32" s="44"/>
      <c r="G32" s="44"/>
      <c r="H32" s="44"/>
      <c r="I32" s="44"/>
      <c r="J32" s="45"/>
    </row>
    <row r="33" spans="1:10" ht="33" x14ac:dyDescent="0.3">
      <c r="A33" s="12" t="s">
        <v>24</v>
      </c>
      <c r="B33" s="44" t="s">
        <v>50</v>
      </c>
      <c r="C33" s="44"/>
      <c r="D33" s="44"/>
      <c r="E33" s="44"/>
      <c r="F33" s="44"/>
      <c r="G33" s="44"/>
      <c r="H33" s="44"/>
      <c r="I33" s="44"/>
      <c r="J33" s="45"/>
    </row>
    <row r="34" spans="1:10" ht="24" customHeight="1" x14ac:dyDescent="0.3">
      <c r="A34" s="12" t="s">
        <v>25</v>
      </c>
      <c r="B34" s="44" t="s">
        <v>46</v>
      </c>
      <c r="C34" s="44"/>
      <c r="D34" s="44"/>
      <c r="E34" s="44"/>
      <c r="F34" s="44"/>
      <c r="G34" s="44"/>
      <c r="H34" s="44"/>
      <c r="I34" s="44"/>
      <c r="J34" s="45"/>
    </row>
    <row r="35" spans="1:10" ht="33" x14ac:dyDescent="0.3">
      <c r="A35" s="12" t="s">
        <v>26</v>
      </c>
      <c r="B35" s="44" t="s">
        <v>41</v>
      </c>
      <c r="C35" s="44"/>
      <c r="D35" s="44"/>
      <c r="E35" s="44"/>
      <c r="F35" s="44"/>
      <c r="G35" s="44"/>
      <c r="H35" s="44"/>
      <c r="I35" s="44"/>
      <c r="J35" s="45"/>
    </row>
    <row r="36" spans="1:10" x14ac:dyDescent="0.3">
      <c r="A36" s="46" t="s">
        <v>67</v>
      </c>
      <c r="B36" s="47"/>
      <c r="C36" s="47"/>
      <c r="D36" s="47"/>
      <c r="E36" s="47"/>
      <c r="F36" s="47"/>
      <c r="G36" s="47"/>
      <c r="H36" s="47"/>
      <c r="I36" s="47"/>
      <c r="J36" s="48"/>
    </row>
    <row r="37" spans="1:10" x14ac:dyDescent="0.3">
      <c r="A37" s="83" t="s">
        <v>65</v>
      </c>
      <c r="B37" s="84"/>
      <c r="C37" s="84"/>
      <c r="D37" s="84"/>
      <c r="E37" s="84"/>
      <c r="F37" s="84"/>
      <c r="G37" s="84"/>
      <c r="H37" s="84"/>
      <c r="I37" s="84"/>
      <c r="J37" s="85"/>
    </row>
    <row r="38" spans="1:10" ht="27.75" customHeight="1" x14ac:dyDescent="0.3">
      <c r="A38" s="86" t="s">
        <v>32</v>
      </c>
      <c r="B38" s="87"/>
      <c r="C38" s="87"/>
      <c r="D38" s="87"/>
      <c r="E38" s="87"/>
      <c r="F38" s="87"/>
      <c r="G38" s="87"/>
      <c r="H38" s="87"/>
      <c r="I38" s="87"/>
      <c r="J38" s="88"/>
    </row>
    <row r="39" spans="1:10" ht="18" customHeight="1" x14ac:dyDescent="0.3">
      <c r="A39" s="23"/>
      <c r="B39" s="32"/>
      <c r="C39" s="32"/>
      <c r="D39" s="32"/>
      <c r="E39" s="32"/>
      <c r="F39" s="32"/>
      <c r="G39" s="32"/>
      <c r="H39" s="32"/>
      <c r="I39" s="32"/>
      <c r="J39" s="24"/>
    </row>
    <row r="40" spans="1:10" ht="30.75" customHeight="1" x14ac:dyDescent="0.3">
      <c r="A40" s="89" t="s">
        <v>68</v>
      </c>
      <c r="B40" s="90"/>
      <c r="C40" s="90"/>
      <c r="D40" s="90"/>
      <c r="E40" s="90"/>
      <c r="F40" s="90"/>
      <c r="G40" s="90"/>
      <c r="H40" s="90"/>
      <c r="I40" s="90"/>
      <c r="J40" s="91"/>
    </row>
    <row r="41" spans="1:10" ht="30.75" customHeight="1" x14ac:dyDescent="0.3">
      <c r="A41" s="25"/>
      <c r="B41" s="33"/>
      <c r="C41" s="33"/>
      <c r="D41" s="33"/>
      <c r="E41" s="33"/>
      <c r="F41" s="33"/>
      <c r="G41" s="33"/>
      <c r="H41" s="33"/>
      <c r="I41" s="33"/>
      <c r="J41" s="26"/>
    </row>
    <row r="42" spans="1:10" ht="30.75" customHeight="1" x14ac:dyDescent="0.3">
      <c r="A42" s="25"/>
      <c r="B42" s="33"/>
      <c r="C42" s="33"/>
      <c r="D42" s="33"/>
      <c r="E42" s="33"/>
      <c r="F42" s="33"/>
      <c r="G42" s="33"/>
      <c r="H42" s="33"/>
      <c r="I42" s="33"/>
      <c r="J42" s="26"/>
    </row>
    <row r="43" spans="1:10" ht="17.25" customHeight="1" x14ac:dyDescent="0.3">
      <c r="A43" s="25"/>
      <c r="B43" s="33"/>
      <c r="C43" s="33"/>
      <c r="D43" s="33"/>
      <c r="E43" s="33"/>
      <c r="F43" s="33"/>
      <c r="G43" s="33"/>
      <c r="H43" s="33"/>
      <c r="I43" s="33"/>
      <c r="J43" s="26"/>
    </row>
    <row r="44" spans="1:10" ht="16.5" customHeight="1" x14ac:dyDescent="0.3">
      <c r="A44" s="27"/>
      <c r="B44" s="97"/>
      <c r="C44" s="97"/>
      <c r="D44" s="33"/>
      <c r="E44" s="33"/>
      <c r="F44" s="33"/>
      <c r="G44" s="28"/>
      <c r="H44" s="29"/>
      <c r="I44" s="29"/>
      <c r="J44" s="26"/>
    </row>
    <row r="45" spans="1:10" ht="16.5" customHeight="1" x14ac:dyDescent="0.3">
      <c r="A45" s="27"/>
      <c r="B45" s="98" t="s">
        <v>56</v>
      </c>
      <c r="C45" s="98"/>
      <c r="D45" s="34"/>
      <c r="E45" s="34"/>
      <c r="F45" s="34"/>
      <c r="G45" s="34"/>
      <c r="H45" s="35" t="s">
        <v>57</v>
      </c>
      <c r="I45" s="35"/>
      <c r="J45" s="26"/>
    </row>
    <row r="46" spans="1:10" x14ac:dyDescent="0.3">
      <c r="A46" s="27"/>
      <c r="B46" s="99" t="s">
        <v>58</v>
      </c>
      <c r="C46" s="99"/>
      <c r="D46" s="33"/>
      <c r="E46" s="33"/>
      <c r="F46" s="33"/>
      <c r="G46" s="99" t="s">
        <v>59</v>
      </c>
      <c r="H46" s="99"/>
      <c r="I46" s="99"/>
      <c r="J46" s="26"/>
    </row>
    <row r="47" spans="1:10" x14ac:dyDescent="0.3">
      <c r="A47" s="30"/>
      <c r="C47" s="81"/>
      <c r="D47" s="81"/>
      <c r="E47" s="81"/>
      <c r="F47" s="81"/>
      <c r="H47" s="36"/>
      <c r="J47" s="31"/>
    </row>
    <row r="48" spans="1:10" x14ac:dyDescent="0.3">
      <c r="A48" s="27"/>
      <c r="C48" s="82"/>
      <c r="D48" s="82"/>
      <c r="E48" s="82"/>
      <c r="F48" s="82"/>
      <c r="J48" s="31"/>
    </row>
    <row r="49" spans="1:10" x14ac:dyDescent="0.3">
      <c r="A49" s="27"/>
      <c r="C49" s="82"/>
      <c r="D49" s="82"/>
      <c r="E49" s="82"/>
      <c r="F49" s="82"/>
      <c r="J49" s="31"/>
    </row>
    <row r="50" spans="1:10" ht="17.25" thickBot="1" x14ac:dyDescent="0.35">
      <c r="A50" s="37"/>
      <c r="B50" s="38"/>
      <c r="C50" s="38"/>
      <c r="D50" s="38"/>
      <c r="E50" s="38"/>
      <c r="F50" s="38"/>
      <c r="G50" s="38"/>
      <c r="H50" s="38"/>
      <c r="I50" s="38"/>
      <c r="J50" s="39"/>
    </row>
  </sheetData>
  <mergeCells count="52">
    <mergeCell ref="B44:C44"/>
    <mergeCell ref="B45:C45"/>
    <mergeCell ref="B46:C46"/>
    <mergeCell ref="G46:I46"/>
    <mergeCell ref="C49:F49"/>
    <mergeCell ref="C15:J15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ADFED8-ECFB-4677-8F09-43E8E3278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dcmitype/"/>
    <ds:schemaRef ds:uri="864ad79e-96ee-430a-bb0e-de714f4396a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2025-01-20T12:58:08Z</cp:lastPrinted>
  <dcterms:created xsi:type="dcterms:W3CDTF">2021-03-22T15:50:10Z</dcterms:created>
  <dcterms:modified xsi:type="dcterms:W3CDTF">2025-01-20T12:58:09Z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