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"/>
    </mc:Choice>
  </mc:AlternateContent>
  <xr:revisionPtr revIDLastSave="121" documentId="8_{799792AE-D2C5-4583-B516-D3DE0B06247B}" xr6:coauthVersionLast="47" xr6:coauthVersionMax="47" xr10:uidLastSave="{4C70ED4A-3870-4423-BC12-25DE263495C7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G29" i="1" s="1"/>
  <c r="I29" i="1" s="1"/>
  <c r="D29" i="1"/>
  <c r="F29" i="1" s="1"/>
  <c r="J29" i="1" l="1"/>
  <c r="I25" i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<sst xmlns="http://schemas.openxmlformats.org/spreadsheetml/2006/main" count="68" uniqueCount="65">
  <si>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</si>
  <si>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</si>
  <si>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</si>
  <si>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</si>
  <si>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</si>
  <si>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</si>
  <si>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</si>
  <si>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</si>
  <si>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</si>
  <si>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</si>
  <si>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</si>
  <si>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</si>
  <si>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</si>
  <si>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</si>
  <si>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</si>
  <si>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</si>
  <si>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</si>
  <si>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</si>
  <si>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</si>
  <si>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</si>
  <si>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</si>
  <si>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</si>
  <si>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</si>
  <si>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</si>
  <si>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</si>
  <si>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</si>
  <si>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</si>
  <si>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</si>
  <si>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</si>
  <si>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</si>
  <si>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</si>
  <si>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</si>
  <si>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</si>
  <si>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</si>
  <si>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</si>
  <si>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</si>
  <si>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</si>
  <si>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</si>
  <si>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</si>
  <si>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</si>
  <si>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</si>
  <si>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</si>
  <si>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</si>
  <si>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</si>
  <si>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</si>
  <si>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</si>
  <si>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</si>
  <si>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</si>
  <si>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</si>
  <si>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</si>
  <si>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</si>
  <si>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</si>
  <si>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</si>
  <si>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</si>
  <si>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</si>
  <si>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</si>
  <si>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</si>
  <si>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</si>
  <si>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</si>
  <si>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</si>
  <si>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</si>
  <si>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</si>
  <si>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</si>
  <si>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</si>
  <si>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Informes Físico Financiero 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</si>
</sst>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5" fillId="8" borderId="15" xfId="0" applyFont="1" applyFill="1" applyBorder="1" applyProtection="1"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7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10" fillId="0" borderId="16" xfId="0" applyFont="1" applyBorder="1" applyProtection="1"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 applyProtection="1">
      <alignment horizontal="center" vertical="center" wrapText="1" readingOrder="1"/>
      <protection locked="0"/>
    </xf>
    <xf numFmtId="0" fontId="16" fillId="5" borderId="13" xfId="0" applyFont="1" applyFill="1" applyBorder="1" applyAlignment="1" applyProtection="1">
      <alignment horizontal="center" vertical="center" wrapText="1" readingOrder="1"/>
      <protection locked="0"/>
    </xf>
    <xf numFmtId="0" fontId="16" fillId="5" borderId="18" xfId="0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8" fillId="7" borderId="13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vertical="top" wrapText="1"/>
      <protection locked="0"/>
    </xf>
    <xf numFmtId="0" fontId="12" fillId="5" borderId="18" xfId="0" applyFont="1" applyFill="1" applyBorder="1" applyAlignment="1" applyProtection="1">
      <alignment vertical="top" wrapText="1"/>
      <protection locked="0"/>
    </xf>
    <xf numFmtId="0" fontId="17" fillId="7" borderId="16" xfId="0" applyFont="1" applyFill="1" applyBorder="1" applyAlignment="1" applyProtection="1">
      <alignment horizontal="center" vertical="center" wrapText="1" readingOrder="1"/>
      <protection locked="0"/>
    </xf>
    <xf numFmtId="0" fontId="17" fillId="7" borderId="13" xfId="0" applyFont="1" applyFill="1" applyBorder="1" applyAlignment="1" applyProtection="1">
      <alignment horizontal="center" vertical="center" wrapText="1" readingOrder="1"/>
      <protection locked="0"/>
    </xf>
    <xf numFmtId="0" fontId="17" fillId="7" borderId="18" xfId="0" applyFont="1" applyFill="1" applyBorder="1" applyAlignment="1" applyProtection="1">
      <alignment horizontal="center" vertical="center" wrapText="1" readingOrder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" dataDxfId="0" headerRowBorderDxfId="14" tableBorderDxfId="13" totalsRowBorderDxfId="12">
  <autoFilter ref="A28:J29" xr:uid="{729C141F-E46E-4045-97F9-5386819ECC6C}"/>
  <tableColumns count="10">
    <tableColumn id="1" xr3:uid="{DC1B7B10-25DF-444B-B97E-464EC471DB5B}" name="Producto" dataDxfId="11"/>
    <tableColumn id="2" xr3:uid="{C61E64BC-B5A5-45F4-8F84-130CBA355D9D}" name="Indicador" dataDxfId="10"/>
    <tableColumn id="3" xr3:uid="{3AC7971E-A8AB-4C13-830D-AC13829EAC0E}" name="Física_x000a_(A)" dataDxfId="9"/>
    <tableColumn id="4" xr3:uid="{8DB7EDBB-DB79-4CBD-AD68-D153CE19B0A8}" name="Financiera_x000a_(B)" dataDxfId="8">
      <calculatedColumnFormula>+C25</calculatedColumnFormula>
    </tableColumn>
    <tableColumn id="9" xr3:uid="{F0F0230C-1AC1-4535-83F4-E083D77D07B4}" name="Física_x000a_(C)" dataDxfId="7">
      <calculatedColumnFormula>+Tabla1[[#This Row],[Física
(A)]]</calculatedColumnFormula>
    </tableColumn>
    <tableColumn id="10" xr3:uid="{0CC70C83-E52A-4C45-B592-E7B7ECCF1AD3}" name="Financiera_x000a_(D)" dataDxfId="6">
      <calculatedColumnFormula>+Tabla1[[#This Row],[Financiera
(B)]]</calculatedColumnFormula>
    </tableColumn>
    <tableColumn id="5" xr3:uid="{C2FDA61C-9281-4FCB-A3FE-246521A85EA0}" name="Física _x000a_(E)" dataDxfId="5">
      <calculatedColumnFormula>+Tabla1[[#This Row],[Física
(C)]]</calculatedColumnFormula>
    </tableColumn>
    <tableColumn id="6" xr3:uid="{B07D8104-8103-4848-A228-6FBAE528EF68}" name="Financiera _x000a_ (F)" dataDxfId="4">
      <calculatedColumnFormula>+F25</calculatedColumnFormula>
    </tableColumn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showGridLines="0" tabSelected="1" view="pageBreakPreview" zoomScale="90" zoomScaleNormal="100" zoomScaleSheetLayoutView="90" workbookViewId="0">
      <selection activeCell="B11" sqref="B11:J11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35"/>
      <c r="B1" s="36" t="s">
        <v>64</v>
      </c>
      <c r="C1" s="37"/>
      <c r="D1" s="37"/>
      <c r="E1" s="37"/>
      <c r="F1" s="37"/>
      <c r="G1" s="37"/>
      <c r="H1" s="37"/>
      <c r="I1" s="37"/>
      <c r="J1" s="38"/>
      <c r="K1" s="1"/>
    </row>
    <row r="2" spans="1:11" x14ac:dyDescent="0.25">
      <c r="A2" s="39"/>
      <c r="B2" s="40"/>
      <c r="C2" s="40"/>
      <c r="D2" s="40"/>
      <c r="E2" s="40"/>
      <c r="F2" s="40"/>
      <c r="G2" s="40"/>
      <c r="H2" s="40"/>
      <c r="I2" s="40"/>
      <c r="J2" s="41"/>
      <c r="K2" s="1"/>
    </row>
    <row r="3" spans="1:11" ht="23.2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  <c r="K3" s="1"/>
    </row>
    <row r="4" spans="1:11" ht="15.75" thickBo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51" t="s">
        <v>60</v>
      </c>
      <c r="B6" s="52"/>
      <c r="C6" s="52"/>
      <c r="D6" s="52"/>
      <c r="E6" s="52"/>
      <c r="F6" s="52"/>
      <c r="G6" s="52"/>
      <c r="H6" s="52"/>
      <c r="I6" s="52"/>
      <c r="J6" s="53"/>
      <c r="K6" s="1"/>
    </row>
    <row r="7" spans="1:11" ht="15.75" x14ac:dyDescent="0.25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57" t="s">
        <v>1</v>
      </c>
      <c r="B8" s="19" t="s">
        <v>43</v>
      </c>
      <c r="C8" s="20"/>
      <c r="D8" s="20"/>
      <c r="E8" s="20"/>
      <c r="F8" s="20"/>
      <c r="G8" s="20"/>
      <c r="H8" s="20"/>
      <c r="I8" s="20"/>
      <c r="J8" s="21"/>
      <c r="K8" s="1"/>
    </row>
    <row r="9" spans="1:11" x14ac:dyDescent="0.25">
      <c r="A9" s="58" t="s">
        <v>29</v>
      </c>
      <c r="B9" s="19" t="s">
        <v>44</v>
      </c>
      <c r="C9" s="20"/>
      <c r="D9" s="20"/>
      <c r="E9" s="20"/>
      <c r="F9" s="20"/>
      <c r="G9" s="20"/>
      <c r="H9" s="20"/>
      <c r="I9" s="20"/>
      <c r="J9" s="21"/>
      <c r="K9" s="1"/>
    </row>
    <row r="10" spans="1:11" x14ac:dyDescent="0.25">
      <c r="A10" s="58" t="s">
        <v>30</v>
      </c>
      <c r="B10" s="19" t="s">
        <v>48</v>
      </c>
      <c r="C10" s="20"/>
      <c r="D10" s="20"/>
      <c r="E10" s="20"/>
      <c r="F10" s="20"/>
      <c r="G10" s="20"/>
      <c r="H10" s="20"/>
      <c r="I10" s="20"/>
      <c r="J10" s="21"/>
      <c r="K10" s="1"/>
    </row>
    <row r="11" spans="1:11" ht="30.75" customHeight="1" x14ac:dyDescent="0.25">
      <c r="A11" s="57" t="s">
        <v>2</v>
      </c>
      <c r="B11" s="22" t="s">
        <v>49</v>
      </c>
      <c r="C11" s="22"/>
      <c r="D11" s="22"/>
      <c r="E11" s="22"/>
      <c r="F11" s="22"/>
      <c r="G11" s="22"/>
      <c r="H11" s="22"/>
      <c r="I11" s="22"/>
      <c r="J11" s="23"/>
    </row>
    <row r="12" spans="1:11" ht="42.75" customHeight="1" x14ac:dyDescent="0.25">
      <c r="A12" s="57" t="s">
        <v>3</v>
      </c>
      <c r="B12" s="22" t="s">
        <v>50</v>
      </c>
      <c r="C12" s="22"/>
      <c r="D12" s="22"/>
      <c r="E12" s="22"/>
      <c r="F12" s="22"/>
      <c r="G12" s="22"/>
      <c r="H12" s="22"/>
      <c r="I12" s="22"/>
      <c r="J12" s="23"/>
    </row>
    <row r="13" spans="1:11" ht="15.75" x14ac:dyDescent="0.25">
      <c r="A13" s="51" t="s">
        <v>4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1" ht="27.75" customHeight="1" x14ac:dyDescent="0.25">
      <c r="A14" s="59" t="s">
        <v>5</v>
      </c>
      <c r="B14" s="60">
        <v>1</v>
      </c>
      <c r="C14" s="61" t="s">
        <v>51</v>
      </c>
      <c r="D14" s="61"/>
      <c r="E14" s="61"/>
      <c r="F14" s="61"/>
      <c r="G14" s="61"/>
      <c r="H14" s="61"/>
      <c r="I14" s="61"/>
      <c r="J14" s="62"/>
    </row>
    <row r="15" spans="1:11" ht="26.25" customHeight="1" x14ac:dyDescent="0.25">
      <c r="A15" s="59" t="s">
        <v>6</v>
      </c>
      <c r="B15" s="63">
        <v>1.1000000000000001</v>
      </c>
      <c r="C15" s="64" t="s">
        <v>52</v>
      </c>
      <c r="D15" s="64"/>
      <c r="E15" s="64"/>
      <c r="F15" s="64"/>
      <c r="G15" s="64"/>
      <c r="H15" s="64"/>
      <c r="I15" s="64"/>
      <c r="J15" s="65"/>
    </row>
    <row r="16" spans="1:11" ht="37.5" customHeight="1" x14ac:dyDescent="0.25">
      <c r="A16" s="59" t="s">
        <v>7</v>
      </c>
      <c r="B16" s="3" t="s">
        <v>45</v>
      </c>
      <c r="C16" s="64" t="s">
        <v>53</v>
      </c>
      <c r="D16" s="64"/>
      <c r="E16" s="64"/>
      <c r="F16" s="64"/>
      <c r="G16" s="64"/>
      <c r="H16" s="64"/>
      <c r="I16" s="64"/>
      <c r="J16" s="65"/>
    </row>
    <row r="17" spans="1:11" ht="15.75" x14ac:dyDescent="0.25">
      <c r="A17" s="51" t="s">
        <v>8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1" x14ac:dyDescent="0.25">
      <c r="A18" s="57" t="s">
        <v>9</v>
      </c>
      <c r="B18" s="33" t="s">
        <v>51</v>
      </c>
      <c r="C18" s="33"/>
      <c r="D18" s="33"/>
      <c r="E18" s="33"/>
      <c r="F18" s="33"/>
      <c r="G18" s="33"/>
      <c r="H18" s="33"/>
      <c r="I18" s="33"/>
      <c r="J18" s="34"/>
    </row>
    <row r="19" spans="1:11" ht="33" customHeight="1" x14ac:dyDescent="0.25">
      <c r="A19" s="12" t="s">
        <v>10</v>
      </c>
      <c r="B19" s="24" t="s">
        <v>54</v>
      </c>
      <c r="C19" s="24"/>
      <c r="D19" s="24"/>
      <c r="E19" s="24"/>
      <c r="F19" s="24"/>
      <c r="G19" s="24"/>
      <c r="H19" s="24"/>
      <c r="I19" s="24"/>
      <c r="J19" s="25"/>
    </row>
    <row r="20" spans="1:11" x14ac:dyDescent="0.25">
      <c r="A20" s="12" t="s">
        <v>61</v>
      </c>
      <c r="B20" s="24" t="s">
        <v>57</v>
      </c>
      <c r="C20" s="24"/>
      <c r="D20" s="24"/>
      <c r="E20" s="24"/>
      <c r="F20" s="24"/>
      <c r="G20" s="24"/>
      <c r="H20" s="24"/>
      <c r="I20" s="24"/>
      <c r="J20" s="25"/>
    </row>
    <row r="21" spans="1:11" ht="35.25" customHeight="1" x14ac:dyDescent="0.25">
      <c r="A21" s="12" t="s">
        <v>31</v>
      </c>
      <c r="B21" s="24" t="s">
        <v>55</v>
      </c>
      <c r="C21" s="24"/>
      <c r="D21" s="24"/>
      <c r="E21" s="24"/>
      <c r="F21" s="24"/>
      <c r="G21" s="24"/>
      <c r="H21" s="24"/>
      <c r="I21" s="24"/>
      <c r="J21" s="25"/>
      <c r="K21" s="1"/>
    </row>
    <row r="22" spans="1:11" ht="15.75" x14ac:dyDescent="0.25">
      <c r="A22" s="66" t="s">
        <v>11</v>
      </c>
      <c r="B22" s="67"/>
      <c r="C22" s="67"/>
      <c r="D22" s="67"/>
      <c r="E22" s="67"/>
      <c r="F22" s="67"/>
      <c r="G22" s="67"/>
      <c r="H22" s="67"/>
      <c r="I22" s="67"/>
      <c r="J22" s="68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2" t="s">
        <v>13</v>
      </c>
      <c r="B24" s="73"/>
      <c r="C24" s="73" t="s">
        <v>14</v>
      </c>
      <c r="D24" s="73"/>
      <c r="E24" s="73"/>
      <c r="F24" s="73" t="s">
        <v>15</v>
      </c>
      <c r="G24" s="73"/>
      <c r="H24" s="73"/>
      <c r="I24" s="73" t="s">
        <v>16</v>
      </c>
      <c r="J24" s="74"/>
    </row>
    <row r="25" spans="1:11" x14ac:dyDescent="0.25">
      <c r="A25" s="26">
        <v>514376265.745</v>
      </c>
      <c r="B25" s="27"/>
      <c r="C25" s="27">
        <v>514376265.745</v>
      </c>
      <c r="D25" s="27"/>
      <c r="E25" s="27"/>
      <c r="F25" s="27">
        <v>355233761.74000007</v>
      </c>
      <c r="G25" s="27"/>
      <c r="H25" s="27"/>
      <c r="I25" s="75">
        <f>+IF(F25&gt;0,F25/C25,0)</f>
        <v>0.69061071708955135</v>
      </c>
      <c r="J25" s="76"/>
    </row>
    <row r="26" spans="1:11" ht="15.75" x14ac:dyDescent="0.25">
      <c r="A26" s="69" t="s">
        <v>17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x14ac:dyDescent="0.25">
      <c r="A27" s="77"/>
      <c r="B27" s="78"/>
      <c r="C27" s="79" t="s">
        <v>18</v>
      </c>
      <c r="D27" s="80"/>
      <c r="E27" s="79" t="s">
        <v>36</v>
      </c>
      <c r="F27" s="80"/>
      <c r="G27" s="79" t="s">
        <v>32</v>
      </c>
      <c r="H27" s="79"/>
      <c r="I27" s="79" t="s">
        <v>19</v>
      </c>
      <c r="J27" s="81"/>
    </row>
    <row r="28" spans="1:11" ht="38.25" x14ac:dyDescent="0.25">
      <c r="A28" s="82" t="s">
        <v>20</v>
      </c>
      <c r="B28" s="83" t="s">
        <v>21</v>
      </c>
      <c r="C28" s="83" t="s">
        <v>33</v>
      </c>
      <c r="D28" s="83" t="s">
        <v>34</v>
      </c>
      <c r="E28" s="83" t="s">
        <v>37</v>
      </c>
      <c r="F28" s="83" t="s">
        <v>38</v>
      </c>
      <c r="G28" s="83" t="s">
        <v>39</v>
      </c>
      <c r="H28" s="83" t="s">
        <v>40</v>
      </c>
      <c r="I28" s="83" t="s">
        <v>41</v>
      </c>
      <c r="J28" s="84" t="s">
        <v>42</v>
      </c>
    </row>
    <row r="29" spans="1:11" ht="48" x14ac:dyDescent="0.25">
      <c r="A29" s="10" t="s">
        <v>58</v>
      </c>
      <c r="B29" s="5" t="s">
        <v>46</v>
      </c>
      <c r="C29" s="6" t="s">
        <v>56</v>
      </c>
      <c r="D29" s="7">
        <f>+C25</f>
        <v>514376265.745</v>
      </c>
      <c r="E29" s="6" t="str">
        <f>+Tabla1[[#This Row],[Física
(A)]]</f>
        <v>n/a</v>
      </c>
      <c r="F29" s="7">
        <f>+Tabla1[[#This Row],[Financiera
(B)]]</f>
        <v>514376265.745</v>
      </c>
      <c r="G29" s="8" t="str">
        <f>+Tabla1[[#This Row],[Física
(C)]]</f>
        <v>n/a</v>
      </c>
      <c r="H29" s="7">
        <f>+F25</f>
        <v>355233761.74000007</v>
      </c>
      <c r="I29" s="9" t="str">
        <f>+Tabla1[[#This Row],[Física 
(E)]]</f>
        <v>n/a</v>
      </c>
      <c r="J29" s="11">
        <f>IF(H29&gt;0,H29/D29,0)</f>
        <v>0.69061071708955135</v>
      </c>
    </row>
    <row r="30" spans="1:11" ht="15.75" x14ac:dyDescent="0.25">
      <c r="A30" s="51" t="s">
        <v>22</v>
      </c>
      <c r="B30" s="52"/>
      <c r="C30" s="52"/>
      <c r="D30" s="52"/>
      <c r="E30" s="52"/>
      <c r="F30" s="52"/>
      <c r="G30" s="52"/>
      <c r="H30" s="52"/>
      <c r="I30" s="52"/>
      <c r="J30" s="53"/>
    </row>
    <row r="31" spans="1:11" ht="15.75" x14ac:dyDescent="0.25">
      <c r="A31" s="54" t="s">
        <v>23</v>
      </c>
      <c r="B31" s="55"/>
      <c r="C31" s="55"/>
      <c r="D31" s="55"/>
      <c r="E31" s="55"/>
      <c r="F31" s="55"/>
      <c r="G31" s="55"/>
      <c r="H31" s="55"/>
      <c r="I31" s="55"/>
      <c r="J31" s="56"/>
      <c r="K31" s="1"/>
    </row>
    <row r="32" spans="1:11" ht="15" customHeight="1" x14ac:dyDescent="0.25">
      <c r="A32" s="12" t="s">
        <v>24</v>
      </c>
      <c r="B32" s="24" t="s">
        <v>58</v>
      </c>
      <c r="C32" s="24"/>
      <c r="D32" s="24"/>
      <c r="E32" s="24"/>
      <c r="F32" s="24"/>
      <c r="G32" s="24"/>
      <c r="H32" s="24"/>
      <c r="I32" s="24"/>
      <c r="J32" s="25"/>
    </row>
    <row r="33" spans="1:11" ht="28.5" x14ac:dyDescent="0.25">
      <c r="A33" s="12" t="s">
        <v>25</v>
      </c>
      <c r="B33" s="24" t="s">
        <v>59</v>
      </c>
      <c r="C33" s="24"/>
      <c r="D33" s="24"/>
      <c r="E33" s="24"/>
      <c r="F33" s="24"/>
      <c r="G33" s="24"/>
      <c r="H33" s="24"/>
      <c r="I33" s="24"/>
      <c r="J33" s="25"/>
    </row>
    <row r="34" spans="1:11" ht="24" customHeight="1" x14ac:dyDescent="0.25">
      <c r="A34" s="12" t="s">
        <v>26</v>
      </c>
      <c r="B34" s="24" t="s">
        <v>55</v>
      </c>
      <c r="C34" s="24"/>
      <c r="D34" s="24"/>
      <c r="E34" s="24"/>
      <c r="F34" s="24"/>
      <c r="G34" s="24"/>
      <c r="H34" s="24"/>
      <c r="I34" s="24"/>
      <c r="J34" s="25"/>
    </row>
    <row r="35" spans="1:11" ht="28.5" x14ac:dyDescent="0.25">
      <c r="A35" s="12" t="s">
        <v>27</v>
      </c>
      <c r="B35" s="24" t="s">
        <v>47</v>
      </c>
      <c r="C35" s="24"/>
      <c r="D35" s="24"/>
      <c r="E35" s="24"/>
      <c r="F35" s="24"/>
      <c r="G35" s="24"/>
      <c r="H35" s="24"/>
      <c r="I35" s="24"/>
      <c r="J35" s="25"/>
    </row>
    <row r="36" spans="1:11" ht="15.75" x14ac:dyDescent="0.25">
      <c r="A36" s="51" t="s">
        <v>62</v>
      </c>
      <c r="B36" s="52"/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85" t="s">
        <v>28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30" t="s">
        <v>35</v>
      </c>
      <c r="B38" s="31"/>
      <c r="C38" s="31"/>
      <c r="D38" s="31"/>
      <c r="E38" s="31"/>
      <c r="F38" s="31"/>
      <c r="G38" s="31"/>
      <c r="H38" s="31"/>
      <c r="I38" s="31"/>
      <c r="J38" s="32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88" t="s">
        <v>63</v>
      </c>
      <c r="B40" s="89"/>
      <c r="C40" s="89"/>
      <c r="D40" s="89"/>
      <c r="E40" s="89"/>
      <c r="F40" s="89"/>
      <c r="G40" s="89"/>
      <c r="H40" s="89"/>
      <c r="I40" s="89"/>
      <c r="J40" s="90"/>
    </row>
    <row r="41" spans="1:11" ht="17.25" customHeigh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3"/>
    </row>
    <row r="42" spans="1:11" ht="16.5" customHeight="1" x14ac:dyDescent="0.25">
      <c r="A42" s="91"/>
      <c r="B42" s="92"/>
      <c r="C42" s="92"/>
      <c r="D42" s="92"/>
      <c r="E42" s="92"/>
      <c r="F42" s="92"/>
      <c r="G42" s="92"/>
      <c r="H42" s="92"/>
      <c r="I42" s="92"/>
      <c r="J42" s="93"/>
    </row>
    <row r="43" spans="1:11" ht="16.5" customHeight="1" x14ac:dyDescent="0.25">
      <c r="A43" s="91"/>
      <c r="B43" s="92"/>
      <c r="C43" s="92"/>
      <c r="D43" s="92"/>
      <c r="E43" s="92"/>
      <c r="F43" s="92"/>
      <c r="G43" s="92"/>
      <c r="H43" s="92"/>
      <c r="I43" s="92"/>
      <c r="J43" s="93"/>
    </row>
    <row r="44" spans="1:11" x14ac:dyDescent="0.25">
      <c r="A44" s="15"/>
      <c r="C44" s="28"/>
      <c r="D44" s="28"/>
      <c r="E44" s="28"/>
      <c r="F44" s="28"/>
      <c r="H44" s="1"/>
      <c r="I44" s="1"/>
      <c r="J44" s="94"/>
      <c r="K44" s="1"/>
    </row>
    <row r="45" spans="1:11" x14ac:dyDescent="0.25">
      <c r="A45" s="15"/>
      <c r="C45" s="29"/>
      <c r="D45" s="29"/>
      <c r="E45" s="29"/>
      <c r="F45" s="29"/>
      <c r="H45" s="1"/>
      <c r="I45" s="1"/>
      <c r="J45" s="94"/>
      <c r="K45" s="1"/>
    </row>
    <row r="46" spans="1:11" x14ac:dyDescent="0.25">
      <c r="A46" s="15"/>
      <c r="C46" s="29"/>
      <c r="D46" s="29"/>
      <c r="E46" s="29"/>
      <c r="F46" s="29"/>
      <c r="H46" s="1"/>
      <c r="I46" s="1"/>
      <c r="J46" s="94"/>
      <c r="K46" s="1"/>
    </row>
    <row r="47" spans="1:11" x14ac:dyDescent="0.25">
      <c r="A47" s="15"/>
      <c r="H47" s="1"/>
      <c r="I47" s="1"/>
      <c r="J47" s="94"/>
      <c r="K47" s="1"/>
    </row>
    <row r="48" spans="1:11" ht="15.75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8"/>
    </row>
  </sheetData>
  <sheetProtection algorithmName="SHA-512" hashValue="Co12Gx/Zhz2Zovl6TFfSdsY1d7QZ7RpnDvi8I0xg773i6PEBv4EvkqHsLSTQd1nUuiQA4zBB0dS2KRiDfUaRDA==" saltValue="2KMvqhoy7eBLgb5vdLOf7Q==" spinCount="100000" sheet="1" objects="1" scenarios="1"/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0862C-9E9D-4670-ADCB-F2EA0C2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8ec24357-8104-4f74-b4c1-888e152a16c5"/>
    <ds:schemaRef ds:uri="a425c96b-313c-43ce-820c-dafd782290a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2023-03-21T14:10:27Z</cp:lastPrinted>
  <dcterms:created xsi:type="dcterms:W3CDTF">2021-03-22T15:50:10Z</dcterms:created>
  <dcterms:modified xsi:type="dcterms:W3CDTF">2023-03-21T14:10:56Z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