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29" documentId="13_ncr:1_{1D6A86C7-ECAB-405A-85F9-EE82DD5A84BE}" xr6:coauthVersionLast="47" xr6:coauthVersionMax="47" xr10:uidLastSave="{7618369B-D0A5-4413-939A-34D2BD6C5AA1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<sst xmlns="http://schemas.openxmlformats.org/spreadsheetml/2006/main" count="68" uniqueCount="65">
  <si>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</si>
  <si>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</si>
  <si>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</si>
  <si>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</si>
  <si>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</si>
  <si>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</si>
  <si>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</si>
  <si>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</si>
  <si>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</si>
  <si>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</si>
  <si>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</si>
  <si>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</si>
  <si>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</si>
  <si>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</si>
  <si>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</si>
  <si>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</si>
  <si>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</si>
  <si>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</si>
  <si>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</si>
  <si>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</si>
  <si>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</si>
  <si>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</si>
  <si>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</si>
  <si>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</si>
  <si>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</si>
  <si>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</si>
  <si>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</si>
  <si>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</si>
  <si>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</si>
  <si>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</si>
  <si>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</si>
  <si>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</si>
  <si>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</si>
  <si>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</si>
  <si>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</si>
  <si>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</si>
  <si>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</si>
  <si>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</si>
  <si>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</si>
  <si>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</si>
  <si>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</si>
  <si>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</si>
  <si>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</si>
  <si>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</si>
  <si>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</si>
  <si>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</si>
  <si>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</si>
  <si>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</si>
  <si>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</si>
  <si>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</si>
  <si>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</si>
  <si>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</si>
  <si>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</si>
  <si>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</si>
  <si>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</si>
  <si>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</si>
  <si>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</si>
  <si>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</si>
  <si>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</si>
  <si>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 xml:space="preserve"> Programación Trimestral</t>
  </si>
  <si>
    <t>Ejecución Trimestral</t>
  </si>
  <si>
    <t>0211 - MINISTERIO DE OBRAS PUBLICAS Y COMUNICACIONES</t>
  </si>
  <si>
    <t>01 - MINISTERIO DE OBRAS PUBLICAS Y COMUNICACIONES</t>
  </si>
  <si>
    <t>0011 - JUNTA DE AVIACION CIVIL</t>
  </si>
  <si>
    <t>Informe de Evaluación Indicativa Trimestre octubre-diciembre 2023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</si>
</sst>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0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1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B11" sqref="B11:J11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80" t="s">
        <v>64</v>
      </c>
      <c r="C1" s="81"/>
      <c r="D1" s="81"/>
      <c r="E1" s="81"/>
      <c r="F1" s="81"/>
      <c r="G1" s="81"/>
      <c r="H1" s="81"/>
      <c r="I1" s="81"/>
      <c r="J1" s="82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5"/>
      <c r="K3" s="1"/>
    </row>
    <row r="4" spans="1:11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8"/>
      <c r="K4" s="1"/>
    </row>
    <row r="5" spans="1:1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42" t="s">
        <v>54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23" t="s">
        <v>1</v>
      </c>
      <c r="B8" s="89" t="s">
        <v>61</v>
      </c>
      <c r="C8" s="90"/>
      <c r="D8" s="90"/>
      <c r="E8" s="90"/>
      <c r="F8" s="90"/>
      <c r="G8" s="90"/>
      <c r="H8" s="90"/>
      <c r="I8" s="90"/>
      <c r="J8" s="91"/>
      <c r="K8" s="1"/>
    </row>
    <row r="9" spans="1:11" x14ac:dyDescent="0.25">
      <c r="A9" s="24" t="s">
        <v>28</v>
      </c>
      <c r="B9" s="89" t="s">
        <v>62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4" t="s">
        <v>29</v>
      </c>
      <c r="B10" s="89" t="s">
        <v>63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30.75" customHeight="1" x14ac:dyDescent="0.25">
      <c r="A11" s="23" t="s">
        <v>2</v>
      </c>
      <c r="B11" s="92" t="s">
        <v>43</v>
      </c>
      <c r="C11" s="92"/>
      <c r="D11" s="92"/>
      <c r="E11" s="92"/>
      <c r="F11" s="92"/>
      <c r="G11" s="92"/>
      <c r="H11" s="92"/>
      <c r="I11" s="92"/>
      <c r="J11" s="93"/>
    </row>
    <row r="12" spans="1:11" ht="42.75" customHeight="1" x14ac:dyDescent="0.25">
      <c r="A12" s="23" t="s">
        <v>3</v>
      </c>
      <c r="B12" s="92" t="s">
        <v>44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94" t="s">
        <v>45</v>
      </c>
      <c r="D14" s="94"/>
      <c r="E14" s="94"/>
      <c r="F14" s="94"/>
      <c r="G14" s="94"/>
      <c r="H14" s="94"/>
      <c r="I14" s="94"/>
      <c r="J14" s="95"/>
    </row>
    <row r="15" spans="1:11" ht="26.25" customHeight="1" x14ac:dyDescent="0.25">
      <c r="A15" s="25" t="s">
        <v>6</v>
      </c>
      <c r="B15" s="27">
        <v>1.1000000000000001</v>
      </c>
      <c r="C15" s="38" t="s">
        <v>46</v>
      </c>
      <c r="D15" s="38"/>
      <c r="E15" s="38"/>
      <c r="F15" s="38"/>
      <c r="G15" s="38"/>
      <c r="H15" s="38"/>
      <c r="I15" s="38"/>
      <c r="J15" s="39"/>
    </row>
    <row r="16" spans="1:11" ht="37.5" customHeight="1" x14ac:dyDescent="0.25">
      <c r="A16" s="25" t="s">
        <v>7</v>
      </c>
      <c r="B16" s="3" t="s">
        <v>40</v>
      </c>
      <c r="C16" s="38" t="s">
        <v>47</v>
      </c>
      <c r="D16" s="38"/>
      <c r="E16" s="38"/>
      <c r="F16" s="38"/>
      <c r="G16" s="38"/>
      <c r="H16" s="38"/>
      <c r="I16" s="38"/>
      <c r="J16" s="39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54" t="s">
        <v>45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12" t="s">
        <v>10</v>
      </c>
      <c r="B19" s="56" t="s">
        <v>48</v>
      </c>
      <c r="C19" s="56"/>
      <c r="D19" s="56"/>
      <c r="E19" s="56"/>
      <c r="F19" s="56"/>
      <c r="G19" s="56"/>
      <c r="H19" s="56"/>
      <c r="I19" s="56"/>
      <c r="J19" s="57"/>
    </row>
    <row r="20" spans="1:11" x14ac:dyDescent="0.25">
      <c r="A20" s="12" t="s">
        <v>55</v>
      </c>
      <c r="B20" s="56" t="s">
        <v>51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12" t="s">
        <v>30</v>
      </c>
      <c r="B21" s="56" t="s">
        <v>49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61" t="s">
        <v>11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64" t="s">
        <v>12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67" t="s">
        <v>13</v>
      </c>
      <c r="B24" s="68"/>
      <c r="C24" s="68" t="s">
        <v>14</v>
      </c>
      <c r="D24" s="68"/>
      <c r="E24" s="68"/>
      <c r="F24" s="68" t="s">
        <v>15</v>
      </c>
      <c r="G24" s="68"/>
      <c r="H24" s="68"/>
      <c r="I24" s="68" t="s">
        <v>16</v>
      </c>
      <c r="J24" s="69"/>
    </row>
    <row r="25" spans="1:11" x14ac:dyDescent="0.25">
      <c r="A25" s="70">
        <v>585956091.50999999</v>
      </c>
      <c r="B25" s="71"/>
      <c r="C25" s="71">
        <v>629263529.16687787</v>
      </c>
      <c r="D25" s="71"/>
      <c r="E25" s="71"/>
      <c r="F25" s="71">
        <v>424004605.57999998</v>
      </c>
      <c r="G25" s="71"/>
      <c r="H25" s="71"/>
      <c r="I25" s="72">
        <f>+IF(F25&gt;0,F25/C25,0)</f>
        <v>0.67381086925753786</v>
      </c>
      <c r="J25" s="73"/>
    </row>
    <row r="26" spans="1:11" ht="15.75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28"/>
      <c r="B27" s="29"/>
      <c r="C27" s="74" t="s">
        <v>17</v>
      </c>
      <c r="D27" s="75"/>
      <c r="E27" s="74" t="s">
        <v>59</v>
      </c>
      <c r="F27" s="75"/>
      <c r="G27" s="74" t="s">
        <v>60</v>
      </c>
      <c r="H27" s="75"/>
      <c r="I27" s="74" t="s">
        <v>18</v>
      </c>
      <c r="J27" s="76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52</v>
      </c>
      <c r="B29" s="5" t="s">
        <v>41</v>
      </c>
      <c r="C29" s="6" t="s">
        <v>50</v>
      </c>
      <c r="D29" s="7">
        <f>+C25</f>
        <v>629263529.16687787</v>
      </c>
      <c r="E29" s="6" t="str">
        <f>+Tabla1[[#This Row],[Física
(A)]]</f>
        <v>n/a</v>
      </c>
      <c r="F29" s="7">
        <v>209918977.93000001</v>
      </c>
      <c r="G29" s="8" t="str">
        <f>+Tabla1[[#This Row],[Física
(C)]]</f>
        <v>n/a</v>
      </c>
      <c r="H29" s="7">
        <v>161344014.85000002</v>
      </c>
      <c r="I29" s="9" t="str">
        <f>+Tabla1[[#This Row],[Física 
(E)]]</f>
        <v>n/a</v>
      </c>
      <c r="J29" s="11">
        <f>+Tabla1[[#This Row],[Financiera 
 (F)]]/Tabla1[[#This Row],[Financiera
(D)]]</f>
        <v>0.76860137392533467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15" customHeight="1" x14ac:dyDescent="0.25">
      <c r="A32" s="12" t="s">
        <v>23</v>
      </c>
      <c r="B32" s="56" t="s">
        <v>52</v>
      </c>
      <c r="C32" s="56"/>
      <c r="D32" s="56"/>
      <c r="E32" s="56"/>
      <c r="F32" s="56"/>
      <c r="G32" s="56"/>
      <c r="H32" s="56"/>
      <c r="I32" s="56"/>
      <c r="J32" s="57"/>
    </row>
    <row r="33" spans="1:11" ht="28.5" x14ac:dyDescent="0.25">
      <c r="A33" s="12" t="s">
        <v>24</v>
      </c>
      <c r="B33" s="56" t="s">
        <v>53</v>
      </c>
      <c r="C33" s="56"/>
      <c r="D33" s="56"/>
      <c r="E33" s="56"/>
      <c r="F33" s="56"/>
      <c r="G33" s="56"/>
      <c r="H33" s="56"/>
      <c r="I33" s="56"/>
      <c r="J33" s="57"/>
    </row>
    <row r="34" spans="1:11" ht="24" customHeight="1" x14ac:dyDescent="0.25">
      <c r="A34" s="12" t="s">
        <v>25</v>
      </c>
      <c r="B34" s="56" t="s">
        <v>49</v>
      </c>
      <c r="C34" s="56"/>
      <c r="D34" s="56"/>
      <c r="E34" s="56"/>
      <c r="F34" s="56"/>
      <c r="G34" s="56"/>
      <c r="H34" s="56"/>
      <c r="I34" s="56"/>
      <c r="J34" s="57"/>
    </row>
    <row r="35" spans="1:11" ht="28.5" x14ac:dyDescent="0.25">
      <c r="A35" s="12" t="s">
        <v>26</v>
      </c>
      <c r="B35" s="56" t="s">
        <v>42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42" t="s">
        <v>56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45" t="s">
        <v>27</v>
      </c>
      <c r="B37" s="46"/>
      <c r="C37" s="46"/>
      <c r="D37" s="46"/>
      <c r="E37" s="46"/>
      <c r="F37" s="46"/>
      <c r="G37" s="46"/>
      <c r="H37" s="46"/>
      <c r="I37" s="46"/>
      <c r="J37" s="47"/>
      <c r="K37" s="1"/>
    </row>
    <row r="38" spans="1:11" ht="27.75" customHeight="1" x14ac:dyDescent="0.25">
      <c r="A38" s="48" t="s">
        <v>33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51" t="s">
        <v>57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40"/>
      <c r="D46" s="40"/>
      <c r="E46" s="40"/>
      <c r="F46" s="40"/>
      <c r="H46" s="1"/>
      <c r="I46" s="1"/>
      <c r="J46" s="36"/>
      <c r="K46" s="1"/>
    </row>
    <row r="47" spans="1:11" x14ac:dyDescent="0.25">
      <c r="A47" s="15"/>
      <c r="C47" s="41"/>
      <c r="D47" s="41"/>
      <c r="E47" s="41"/>
      <c r="F47" s="41"/>
      <c r="H47" s="1"/>
      <c r="I47" s="1"/>
      <c r="J47" s="36"/>
      <c r="K47" s="1"/>
    </row>
    <row r="48" spans="1:11" x14ac:dyDescent="0.25">
      <c r="A48" s="15"/>
      <c r="C48" s="41"/>
      <c r="D48" s="41"/>
      <c r="E48" s="41"/>
      <c r="F48" s="41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a425c96b-313c-43ce-820c-dafd782290ad"/>
    <ds:schemaRef ds:uri="8ec24357-8104-4f74-b4c1-888e152a16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274A5F-810B-4270-84AE-CF23D6658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2023-10-06T15:14:16Z</cp:lastPrinted>
  <dcterms:created xsi:type="dcterms:W3CDTF">2021-03-22T15:50:10Z</dcterms:created>
  <dcterms:modified xsi:type="dcterms:W3CDTF">2024-01-05T14:50:08Z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