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12- DICIEMBRE 2022/"/>
    </mc:Choice>
  </mc:AlternateContent>
  <xr:revisionPtr revIDLastSave="2" documentId="8_{C9E3B81D-8317-418C-B76D-C76516FBD389}" xr6:coauthVersionLast="47" xr6:coauthVersionMax="47" xr10:uidLastSave="{7A62BB8F-B591-4F29-82A9-00B2BCD9EE13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D29" i="1" l="1"/>
  <c r="I25" i="1"/>
  <c r="H29" i="1" l="1"/>
  <c r="E29" i="1"/>
  <c r="G29" i="1" s="1"/>
  <c r="I29" i="1" s="1"/>
  <c r="J29" i="1" l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<sst xmlns="http://schemas.openxmlformats.org/spreadsheetml/2006/main" count="68" uniqueCount="65">
  <si>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</si>
  <si>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</si>
  <si>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</si>
  <si>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</si>
  <si>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</si>
  <si>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</si>
  <si>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</si>
  <si>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</si>
  <si>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</si>
  <si>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</si>
  <si>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</si>
  <si>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</si>
  <si>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</si>
  <si>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</si>
  <si>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</si>
  <si>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</si>
  <si>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</si>
  <si>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</si>
  <si>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</si>
  <si>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</si>
  <si>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</si>
  <si>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</si>
  <si>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</si>
  <si>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</si>
  <si>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</si>
  <si>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</si>
  <si>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</si>
  <si>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</si>
  <si>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</si>
  <si>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</si>
  <si>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</si>
  <si>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</si>
  <si>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</si>
  <si>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</si>
  <si>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</si>
  <si>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</si>
  <si>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</si>
  <si>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</si>
  <si>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</si>
  <si>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</si>
  <si>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</si>
  <si>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</si>
  <si>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</si>
  <si>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</si>
  <si>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</si>
  <si>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</si>
  <si>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</si>
  <si>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</si>
  <si>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</si>
  <si>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</si>
  <si>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</si>
  <si>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</si>
  <si>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</si>
  <si>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</si>
  <si>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</si>
  <si>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</si>
  <si>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</si>
  <si>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</si>
  <si>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</si>
  <si>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</si>
  <si>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</si>
  <si>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</si>
  <si>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Ejecución Semestral</t>
  </si>
  <si>
    <t xml:space="preserve"> Programación Trimestral</t>
  </si>
  <si>
    <t>Informe de Evaluación Indicativa Trimestral octubre-diciembre 2022 de las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</si>
</sst>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8" borderId="1" xfId="0" applyFont="1" applyFill="1" applyBorder="1" applyAlignment="1">
      <alignment vertical="top" wrapText="1"/>
    </xf>
    <xf numFmtId="0" fontId="5" fillId="0" borderId="0" xfId="0" applyFont="1" applyProtection="1">
      <protection locked="0"/>
    </xf>
    <xf numFmtId="0" fontId="5" fillId="0" borderId="0" xfId="0" applyFont="1"/>
    <xf numFmtId="0" fontId="12" fillId="0" borderId="0" xfId="0" applyFont="1" applyProtection="1">
      <protection locked="0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 wrapText="1"/>
    </xf>
    <xf numFmtId="0" fontId="5" fillId="0" borderId="13" xfId="0" applyFont="1" applyBorder="1"/>
    <xf numFmtId="0" fontId="17" fillId="7" borderId="13" xfId="0" applyFont="1" applyFill="1" applyBorder="1" applyAlignment="1">
      <alignment horizontal="center" vertical="center" wrapText="1" readingOrder="1"/>
    </xf>
    <xf numFmtId="0" fontId="18" fillId="0" borderId="13" xfId="0" applyFont="1" applyBorder="1" applyAlignment="1" applyProtection="1">
      <alignment vertical="top" wrapText="1"/>
      <protection locked="0"/>
    </xf>
    <xf numFmtId="165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13" xfId="0" applyNumberFormat="1" applyFont="1" applyBorder="1" applyAlignment="1" applyProtection="1">
      <alignment horizontal="center" vertical="center" wrapText="1"/>
      <protection locked="0"/>
    </xf>
    <xf numFmtId="10" fontId="18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5" fillId="8" borderId="10" xfId="0" applyFont="1" applyFill="1" applyBorder="1"/>
    <xf numFmtId="0" fontId="5" fillId="8" borderId="15" xfId="0" applyFont="1" applyFill="1" applyBorder="1"/>
    <xf numFmtId="0" fontId="5" fillId="8" borderId="5" xfId="0" applyFont="1" applyFill="1" applyBorder="1"/>
    <xf numFmtId="0" fontId="8" fillId="0" borderId="16" xfId="0" applyFont="1" applyBorder="1" applyAlignment="1">
      <alignment vertical="center"/>
    </xf>
    <xf numFmtId="0" fontId="10" fillId="0" borderId="16" xfId="0" applyFont="1" applyBorder="1"/>
    <xf numFmtId="0" fontId="8" fillId="0" borderId="5" xfId="0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5" fillId="0" borderId="16" xfId="0" applyFont="1" applyBorder="1"/>
    <xf numFmtId="0" fontId="17" fillId="7" borderId="16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8" fillId="0" borderId="16" xfId="0" applyFont="1" applyBorder="1" applyAlignment="1" applyProtection="1">
      <alignment vertical="top" wrapText="1"/>
      <protection locked="0"/>
    </xf>
    <xf numFmtId="167" fontId="18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5" fillId="0" borderId="6" xfId="0" applyFont="1" applyBorder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9" xfId="0" applyFont="1" applyBorder="1" applyProtection="1">
      <protection locked="0"/>
    </xf>
    <xf numFmtId="0" fontId="13" fillId="5" borderId="13" xfId="0" applyFont="1" applyFill="1" applyBorder="1" applyAlignment="1">
      <alignment horizontal="left" vertical="center" wrapText="1"/>
    </xf>
    <xf numFmtId="0" fontId="13" fillId="5" borderId="18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horizontal="center" vertical="center" wrapText="1" readingOrder="1"/>
    </xf>
    <xf numFmtId="0" fontId="16" fillId="5" borderId="13" xfId="0" applyFont="1" applyFill="1" applyBorder="1" applyAlignment="1">
      <alignment horizontal="center" vertical="center" wrapText="1" readingOrder="1"/>
    </xf>
    <xf numFmtId="0" fontId="16" fillId="5" borderId="18" xfId="0" applyFont="1" applyFill="1" applyBorder="1" applyAlignment="1">
      <alignment horizontal="center" vertical="center" wrapText="1" readingOrder="1"/>
    </xf>
    <xf numFmtId="39" fontId="12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2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10" fontId="12" fillId="6" borderId="13" xfId="2" applyNumberFormat="1" applyFont="1" applyFill="1" applyBorder="1" applyAlignment="1" applyProtection="1">
      <alignment horizontal="center" vertical="center" wrapText="1" readingOrder="1"/>
    </xf>
    <xf numFmtId="10" fontId="12" fillId="6" borderId="18" xfId="2" applyNumberFormat="1" applyFont="1" applyFill="1" applyBorder="1" applyAlignment="1" applyProtection="1">
      <alignment horizontal="center" vertical="center" wrapText="1" readingOrder="1"/>
    </xf>
    <xf numFmtId="0" fontId="8" fillId="7" borderId="13" xfId="0" applyFont="1" applyFill="1" applyBorder="1" applyAlignment="1">
      <alignment horizontal="center" vertical="center" wrapText="1" readingOrder="1"/>
    </xf>
    <xf numFmtId="0" fontId="12" fillId="5" borderId="13" xfId="0" applyFont="1" applyFill="1" applyBorder="1" applyAlignment="1">
      <alignment vertical="top" wrapText="1"/>
    </xf>
    <xf numFmtId="0" fontId="12" fillId="5" borderId="18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49" fontId="9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 wrapText="1"/>
      <protection locked="0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>
      <calculatedColumnFormula>+C25</calculatedColumnFormula>
    </tableColumn>
    <tableColumn id="9" xr3:uid="{F0F0230C-1AC1-4535-83F4-E083D77D07B4}" name="Física_x000a_(C)" dataDxfId="5">
      <calculatedColumnFormula>+Tabla1[[#This Row],[Física
(A)]]</calculatedColumnFormula>
    </tableColumn>
    <tableColumn id="10" xr3:uid="{0CC70C83-E52A-4C45-B592-E7B7ECCF1AD3}" name="Financiera_x000a_(D)" dataDxfId="4">
      <calculatedColumnFormula>+Tabla1[[#This Row],[Financiera
(B)]]/4</calculatedColumnFormula>
    </tableColumn>
    <tableColumn id="5" xr3:uid="{C2FDA61C-9281-4FCB-A3FE-246521A85EA0}" name="Física _x000a_(E)" dataDxfId="3">
      <calculatedColumnFormula>+Tabla1[[#This Row],[Física
(C)]]</calculatedColumnFormula>
    </tableColumn>
    <tableColumn id="6" xr3:uid="{B07D8104-8103-4848-A228-6FBAE528EF68}" name="Financiera _x000a_ (F)" dataDxfId="2">
      <calculatedColumnFormula>+F25</calculatedColumnFormula>
    </tableColumn>
    <tableColumn id="7" xr3:uid="{F97ACE16-1124-4543-AD0A-CBAA1878A36A}" name="Física _x000a_(%)_x000a_ G=E/C" dataDxfId="1" dataCellStyle="Porcentaje">
      <calculatedColumnFormula>+Tabla1[[#This Row],[Física 
(E)]]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tabSelected="1" view="pageBreakPreview" zoomScale="90" zoomScaleNormal="100" zoomScaleSheetLayoutView="90" workbookViewId="0">
      <selection activeCell="J29" sqref="J29"/>
    </sheetView>
  </sheetViews>
  <sheetFormatPr baseColWidth="10" defaultRowHeight="15" x14ac:dyDescent="0.25"/>
  <cols>
    <col min="1" max="1" width="23" style="4" customWidth="1"/>
    <col min="2" max="2" width="19.85546875" style="4" bestFit="1" customWidth="1"/>
    <col min="3" max="10" width="12.7109375" style="4" customWidth="1"/>
    <col min="11" max="11" width="11.42578125" style="4"/>
    <col min="12" max="16384" width="11.42578125" style="3"/>
  </cols>
  <sheetData>
    <row r="1" spans="1:11" ht="21" thickBot="1" x14ac:dyDescent="0.3">
      <c r="A1" s="1"/>
      <c r="B1" s="81" t="s">
        <v>64</v>
      </c>
      <c r="C1" s="82"/>
      <c r="D1" s="82"/>
      <c r="E1" s="82"/>
      <c r="F1" s="82"/>
      <c r="G1" s="82"/>
      <c r="H1" s="82"/>
      <c r="I1" s="82"/>
      <c r="J1" s="83"/>
      <c r="K1" s="2"/>
    </row>
    <row r="2" spans="1:11" x14ac:dyDescent="0.25">
      <c r="A2" s="19"/>
      <c r="B2" s="17"/>
      <c r="C2" s="17"/>
      <c r="D2" s="17"/>
      <c r="E2" s="17"/>
      <c r="F2" s="17"/>
      <c r="G2" s="17"/>
      <c r="H2" s="17"/>
      <c r="I2" s="17"/>
      <c r="J2" s="18"/>
      <c r="K2" s="2"/>
    </row>
    <row r="3" spans="1:11" ht="23.2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6"/>
      <c r="K3" s="2"/>
    </row>
    <row r="4" spans="1:11" ht="15.75" thickBot="1" x14ac:dyDescent="0.3">
      <c r="A4" s="87"/>
      <c r="B4" s="88"/>
      <c r="C4" s="88"/>
      <c r="D4" s="88"/>
      <c r="E4" s="88"/>
      <c r="F4" s="88"/>
      <c r="G4" s="88"/>
      <c r="H4" s="88"/>
      <c r="I4" s="88"/>
      <c r="J4" s="89"/>
      <c r="K4" s="2"/>
    </row>
    <row r="5" spans="1:11" x14ac:dyDescent="0.25">
      <c r="A5" s="78"/>
      <c r="B5" s="79"/>
      <c r="C5" s="79"/>
      <c r="D5" s="79"/>
      <c r="E5" s="79"/>
      <c r="F5" s="79"/>
      <c r="G5" s="79"/>
      <c r="H5" s="79"/>
      <c r="I5" s="79"/>
      <c r="J5" s="80"/>
      <c r="K5" s="2"/>
    </row>
    <row r="6" spans="1:11" ht="15.75" x14ac:dyDescent="0.25">
      <c r="A6" s="43" t="s">
        <v>58</v>
      </c>
      <c r="B6" s="44"/>
      <c r="C6" s="44"/>
      <c r="D6" s="44"/>
      <c r="E6" s="44"/>
      <c r="F6" s="44"/>
      <c r="G6" s="44"/>
      <c r="H6" s="44"/>
      <c r="I6" s="44"/>
      <c r="J6" s="45"/>
      <c r="K6" s="2"/>
    </row>
    <row r="7" spans="1:11" ht="15.75" x14ac:dyDescent="0.25">
      <c r="A7" s="59" t="s">
        <v>0</v>
      </c>
      <c r="B7" s="60"/>
      <c r="C7" s="60"/>
      <c r="D7" s="60"/>
      <c r="E7" s="60"/>
      <c r="F7" s="60"/>
      <c r="G7" s="60"/>
      <c r="H7" s="60"/>
      <c r="I7" s="60"/>
      <c r="J7" s="61"/>
      <c r="K7" s="2"/>
    </row>
    <row r="8" spans="1:11" x14ac:dyDescent="0.25">
      <c r="A8" s="20" t="s">
        <v>1</v>
      </c>
      <c r="B8" s="90" t="s">
        <v>41</v>
      </c>
      <c r="C8" s="91"/>
      <c r="D8" s="91"/>
      <c r="E8" s="91"/>
      <c r="F8" s="91"/>
      <c r="G8" s="91"/>
      <c r="H8" s="91"/>
      <c r="I8" s="91"/>
      <c r="J8" s="92"/>
      <c r="K8" s="2"/>
    </row>
    <row r="9" spans="1:11" x14ac:dyDescent="0.25">
      <c r="A9" s="21" t="s">
        <v>29</v>
      </c>
      <c r="B9" s="90" t="s">
        <v>42</v>
      </c>
      <c r="C9" s="91"/>
      <c r="D9" s="91"/>
      <c r="E9" s="91"/>
      <c r="F9" s="91"/>
      <c r="G9" s="91"/>
      <c r="H9" s="91"/>
      <c r="I9" s="91"/>
      <c r="J9" s="92"/>
      <c r="K9" s="2"/>
    </row>
    <row r="10" spans="1:11" x14ac:dyDescent="0.25">
      <c r="A10" s="21" t="s">
        <v>30</v>
      </c>
      <c r="B10" s="90" t="s">
        <v>46</v>
      </c>
      <c r="C10" s="91"/>
      <c r="D10" s="91"/>
      <c r="E10" s="91"/>
      <c r="F10" s="91"/>
      <c r="G10" s="91"/>
      <c r="H10" s="91"/>
      <c r="I10" s="91"/>
      <c r="J10" s="92"/>
      <c r="K10" s="2"/>
    </row>
    <row r="11" spans="1:11" ht="30.75" customHeight="1" x14ac:dyDescent="0.25">
      <c r="A11" s="20" t="s">
        <v>2</v>
      </c>
      <c r="B11" s="93" t="s">
        <v>47</v>
      </c>
      <c r="C11" s="93"/>
      <c r="D11" s="93"/>
      <c r="E11" s="93"/>
      <c r="F11" s="93"/>
      <c r="G11" s="93"/>
      <c r="H11" s="93"/>
      <c r="I11" s="93"/>
      <c r="J11" s="94"/>
    </row>
    <row r="12" spans="1:11" ht="42.75" customHeight="1" x14ac:dyDescent="0.25">
      <c r="A12" s="20" t="s">
        <v>3</v>
      </c>
      <c r="B12" s="93" t="s">
        <v>48</v>
      </c>
      <c r="C12" s="93"/>
      <c r="D12" s="93"/>
      <c r="E12" s="93"/>
      <c r="F12" s="93"/>
      <c r="G12" s="93"/>
      <c r="H12" s="93"/>
      <c r="I12" s="93"/>
      <c r="J12" s="94"/>
    </row>
    <row r="13" spans="1:11" ht="15.75" x14ac:dyDescent="0.25">
      <c r="A13" s="43" t="s">
        <v>4</v>
      </c>
      <c r="B13" s="44"/>
      <c r="C13" s="44"/>
      <c r="D13" s="44"/>
      <c r="E13" s="44"/>
      <c r="F13" s="44"/>
      <c r="G13" s="44"/>
      <c r="H13" s="44"/>
      <c r="I13" s="44"/>
      <c r="J13" s="45"/>
    </row>
    <row r="14" spans="1:11" ht="27.75" customHeight="1" x14ac:dyDescent="0.25">
      <c r="A14" s="22" t="s">
        <v>5</v>
      </c>
      <c r="B14" s="5">
        <v>1</v>
      </c>
      <c r="C14" s="95" t="s">
        <v>49</v>
      </c>
      <c r="D14" s="95"/>
      <c r="E14" s="95"/>
      <c r="F14" s="95"/>
      <c r="G14" s="95"/>
      <c r="H14" s="95"/>
      <c r="I14" s="95"/>
      <c r="J14" s="96"/>
    </row>
    <row r="15" spans="1:11" ht="26.25" customHeight="1" x14ac:dyDescent="0.25">
      <c r="A15" s="22" t="s">
        <v>6</v>
      </c>
      <c r="B15" s="6">
        <v>1.1000000000000001</v>
      </c>
      <c r="C15" s="39" t="s">
        <v>50</v>
      </c>
      <c r="D15" s="39"/>
      <c r="E15" s="39"/>
      <c r="F15" s="39"/>
      <c r="G15" s="39"/>
      <c r="H15" s="39"/>
      <c r="I15" s="39"/>
      <c r="J15" s="40"/>
    </row>
    <row r="16" spans="1:11" ht="37.5" customHeight="1" x14ac:dyDescent="0.25">
      <c r="A16" s="22" t="s">
        <v>7</v>
      </c>
      <c r="B16" s="7" t="s">
        <v>43</v>
      </c>
      <c r="C16" s="39" t="s">
        <v>51</v>
      </c>
      <c r="D16" s="39"/>
      <c r="E16" s="39"/>
      <c r="F16" s="39"/>
      <c r="G16" s="39"/>
      <c r="H16" s="39"/>
      <c r="I16" s="39"/>
      <c r="J16" s="40"/>
    </row>
    <row r="17" spans="1:11" ht="15.75" x14ac:dyDescent="0.25">
      <c r="A17" s="43" t="s">
        <v>8</v>
      </c>
      <c r="B17" s="44"/>
      <c r="C17" s="44"/>
      <c r="D17" s="44"/>
      <c r="E17" s="44"/>
      <c r="F17" s="44"/>
      <c r="G17" s="44"/>
      <c r="H17" s="44"/>
      <c r="I17" s="44"/>
      <c r="J17" s="45"/>
    </row>
    <row r="18" spans="1:11" x14ac:dyDescent="0.25">
      <c r="A18" s="20" t="s">
        <v>9</v>
      </c>
      <c r="B18" s="55" t="s">
        <v>49</v>
      </c>
      <c r="C18" s="55"/>
      <c r="D18" s="55"/>
      <c r="E18" s="55"/>
      <c r="F18" s="55"/>
      <c r="G18" s="55"/>
      <c r="H18" s="55"/>
      <c r="I18" s="55"/>
      <c r="J18" s="56"/>
    </row>
    <row r="19" spans="1:11" ht="33" customHeight="1" x14ac:dyDescent="0.25">
      <c r="A19" s="23" t="s">
        <v>10</v>
      </c>
      <c r="B19" s="57" t="s">
        <v>52</v>
      </c>
      <c r="C19" s="57"/>
      <c r="D19" s="57"/>
      <c r="E19" s="57"/>
      <c r="F19" s="57"/>
      <c r="G19" s="57"/>
      <c r="H19" s="57"/>
      <c r="I19" s="57"/>
      <c r="J19" s="58"/>
    </row>
    <row r="20" spans="1:11" x14ac:dyDescent="0.25">
      <c r="A20" s="23" t="s">
        <v>59</v>
      </c>
      <c r="B20" s="57" t="s">
        <v>55</v>
      </c>
      <c r="C20" s="57"/>
      <c r="D20" s="57"/>
      <c r="E20" s="57"/>
      <c r="F20" s="57"/>
      <c r="G20" s="57"/>
      <c r="H20" s="57"/>
      <c r="I20" s="57"/>
      <c r="J20" s="58"/>
    </row>
    <row r="21" spans="1:11" ht="35.25" customHeight="1" x14ac:dyDescent="0.25">
      <c r="A21" s="23" t="s">
        <v>31</v>
      </c>
      <c r="B21" s="57" t="s">
        <v>53</v>
      </c>
      <c r="C21" s="57"/>
      <c r="D21" s="57"/>
      <c r="E21" s="57"/>
      <c r="F21" s="57"/>
      <c r="G21" s="57"/>
      <c r="H21" s="57"/>
      <c r="I21" s="57"/>
      <c r="J21" s="58"/>
      <c r="K21" s="2"/>
    </row>
    <row r="22" spans="1:11" ht="15.75" x14ac:dyDescent="0.25">
      <c r="A22" s="62" t="s">
        <v>11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1" ht="15.75" x14ac:dyDescent="0.25">
      <c r="A23" s="65" t="s">
        <v>12</v>
      </c>
      <c r="B23" s="66"/>
      <c r="C23" s="66"/>
      <c r="D23" s="66"/>
      <c r="E23" s="66"/>
      <c r="F23" s="66"/>
      <c r="G23" s="66"/>
      <c r="H23" s="66"/>
      <c r="I23" s="66"/>
      <c r="J23" s="67"/>
      <c r="K23" s="2"/>
    </row>
    <row r="24" spans="1:11" ht="15" customHeight="1" x14ac:dyDescent="0.25">
      <c r="A24" s="68" t="s">
        <v>13</v>
      </c>
      <c r="B24" s="69"/>
      <c r="C24" s="69" t="s">
        <v>14</v>
      </c>
      <c r="D24" s="69"/>
      <c r="E24" s="69"/>
      <c r="F24" s="69" t="s">
        <v>15</v>
      </c>
      <c r="G24" s="69"/>
      <c r="H24" s="69"/>
      <c r="I24" s="69" t="s">
        <v>16</v>
      </c>
      <c r="J24" s="70"/>
    </row>
    <row r="25" spans="1:11" x14ac:dyDescent="0.25">
      <c r="A25" s="71">
        <v>514376265.745</v>
      </c>
      <c r="B25" s="72"/>
      <c r="C25" s="72">
        <v>514376265.745</v>
      </c>
      <c r="D25" s="72"/>
      <c r="E25" s="72"/>
      <c r="F25" s="72">
        <v>355233761.74000001</v>
      </c>
      <c r="G25" s="72"/>
      <c r="H25" s="72"/>
      <c r="I25" s="73">
        <f>+IF(F25&gt;0,F25/C25,0)</f>
        <v>0.69061071708955124</v>
      </c>
      <c r="J25" s="74"/>
    </row>
    <row r="26" spans="1:11" ht="15.75" x14ac:dyDescent="0.25">
      <c r="A26" s="65" t="s">
        <v>17</v>
      </c>
      <c r="B26" s="66"/>
      <c r="C26" s="66"/>
      <c r="D26" s="66"/>
      <c r="E26" s="66"/>
      <c r="F26" s="66"/>
      <c r="G26" s="66"/>
      <c r="H26" s="66"/>
      <c r="I26" s="66"/>
      <c r="J26" s="67"/>
      <c r="K26" s="2"/>
    </row>
    <row r="27" spans="1:11" x14ac:dyDescent="0.25">
      <c r="A27" s="24"/>
      <c r="B27" s="10"/>
      <c r="C27" s="75" t="s">
        <v>18</v>
      </c>
      <c r="D27" s="76"/>
      <c r="E27" s="75" t="s">
        <v>63</v>
      </c>
      <c r="F27" s="76"/>
      <c r="G27" s="75" t="s">
        <v>62</v>
      </c>
      <c r="H27" s="75"/>
      <c r="I27" s="75" t="s">
        <v>19</v>
      </c>
      <c r="J27" s="77"/>
    </row>
    <row r="28" spans="1:11" ht="38.25" x14ac:dyDescent="0.25">
      <c r="A28" s="25" t="s">
        <v>20</v>
      </c>
      <c r="B28" s="11" t="s">
        <v>21</v>
      </c>
      <c r="C28" s="11" t="s">
        <v>32</v>
      </c>
      <c r="D28" s="11" t="s">
        <v>33</v>
      </c>
      <c r="E28" s="11" t="s">
        <v>35</v>
      </c>
      <c r="F28" s="11" t="s">
        <v>36</v>
      </c>
      <c r="G28" s="11" t="s">
        <v>37</v>
      </c>
      <c r="H28" s="11" t="s">
        <v>38</v>
      </c>
      <c r="I28" s="11" t="s">
        <v>39</v>
      </c>
      <c r="J28" s="26" t="s">
        <v>40</v>
      </c>
    </row>
    <row r="29" spans="1:11" ht="48" x14ac:dyDescent="0.25">
      <c r="A29" s="27" t="s">
        <v>56</v>
      </c>
      <c r="B29" s="12" t="s">
        <v>44</v>
      </c>
      <c r="C29" s="13" t="s">
        <v>54</v>
      </c>
      <c r="D29" s="14">
        <f>+C25</f>
        <v>514376265.745</v>
      </c>
      <c r="E29" s="13" t="str">
        <f>+Tabla1[[#This Row],[Física
(A)]]</f>
        <v>n/a</v>
      </c>
      <c r="F29" s="14">
        <f>+Tabla1[[#This Row],[Financiera
(B)]]/4</f>
        <v>128594066.43625</v>
      </c>
      <c r="G29" s="15" t="str">
        <f>+Tabla1[[#This Row],[Física
(C)]]</f>
        <v>n/a</v>
      </c>
      <c r="H29" s="14">
        <f>+F25</f>
        <v>355233761.74000001</v>
      </c>
      <c r="I29" s="16" t="str">
        <f>+Tabla1[[#This Row],[Física 
(E)]]</f>
        <v>n/a</v>
      </c>
      <c r="J29" s="28">
        <f>IF(H29&gt;0,H29/D29,0)</f>
        <v>0.69061071708955124</v>
      </c>
    </row>
    <row r="30" spans="1:11" ht="15.75" x14ac:dyDescent="0.25">
      <c r="A30" s="43" t="s">
        <v>22</v>
      </c>
      <c r="B30" s="44"/>
      <c r="C30" s="44"/>
      <c r="D30" s="44"/>
      <c r="E30" s="44"/>
      <c r="F30" s="44"/>
      <c r="G30" s="44"/>
      <c r="H30" s="44"/>
      <c r="I30" s="44"/>
      <c r="J30" s="45"/>
    </row>
    <row r="31" spans="1:11" ht="15.75" x14ac:dyDescent="0.25">
      <c r="A31" s="59" t="s">
        <v>23</v>
      </c>
      <c r="B31" s="60"/>
      <c r="C31" s="60"/>
      <c r="D31" s="60"/>
      <c r="E31" s="60"/>
      <c r="F31" s="60"/>
      <c r="G31" s="60"/>
      <c r="H31" s="60"/>
      <c r="I31" s="60"/>
      <c r="J31" s="61"/>
      <c r="K31" s="2"/>
    </row>
    <row r="32" spans="1:11" ht="15" customHeight="1" x14ac:dyDescent="0.25">
      <c r="A32" s="29" t="s">
        <v>24</v>
      </c>
      <c r="B32" s="57" t="s">
        <v>56</v>
      </c>
      <c r="C32" s="57"/>
      <c r="D32" s="57"/>
      <c r="E32" s="57"/>
      <c r="F32" s="57"/>
      <c r="G32" s="57"/>
      <c r="H32" s="57"/>
      <c r="I32" s="57"/>
      <c r="J32" s="58"/>
    </row>
    <row r="33" spans="1:11" ht="28.5" x14ac:dyDescent="0.25">
      <c r="A33" s="29" t="s">
        <v>25</v>
      </c>
      <c r="B33" s="57" t="s">
        <v>57</v>
      </c>
      <c r="C33" s="57"/>
      <c r="D33" s="57"/>
      <c r="E33" s="57"/>
      <c r="F33" s="57"/>
      <c r="G33" s="57"/>
      <c r="H33" s="57"/>
      <c r="I33" s="57"/>
      <c r="J33" s="58"/>
    </row>
    <row r="34" spans="1:11" ht="24" customHeight="1" x14ac:dyDescent="0.25">
      <c r="A34" s="29" t="s">
        <v>26</v>
      </c>
      <c r="B34" s="57" t="s">
        <v>53</v>
      </c>
      <c r="C34" s="57"/>
      <c r="D34" s="57"/>
      <c r="E34" s="57"/>
      <c r="F34" s="57"/>
      <c r="G34" s="57"/>
      <c r="H34" s="57"/>
      <c r="I34" s="57"/>
      <c r="J34" s="58"/>
    </row>
    <row r="35" spans="1:11" ht="28.5" x14ac:dyDescent="0.25">
      <c r="A35" s="29" t="s">
        <v>27</v>
      </c>
      <c r="B35" s="57" t="s">
        <v>45</v>
      </c>
      <c r="C35" s="57"/>
      <c r="D35" s="57"/>
      <c r="E35" s="57"/>
      <c r="F35" s="57"/>
      <c r="G35" s="57"/>
      <c r="H35" s="57"/>
      <c r="I35" s="57"/>
      <c r="J35" s="58"/>
    </row>
    <row r="36" spans="1:11" ht="15.75" x14ac:dyDescent="0.25">
      <c r="A36" s="43" t="s">
        <v>60</v>
      </c>
      <c r="B36" s="44"/>
      <c r="C36" s="44"/>
      <c r="D36" s="44"/>
      <c r="E36" s="44"/>
      <c r="F36" s="44"/>
      <c r="G36" s="44"/>
      <c r="H36" s="44"/>
      <c r="I36" s="44"/>
      <c r="J36" s="45"/>
    </row>
    <row r="37" spans="1:11" ht="15.75" x14ac:dyDescent="0.25">
      <c r="A37" s="46" t="s">
        <v>28</v>
      </c>
      <c r="B37" s="47"/>
      <c r="C37" s="47"/>
      <c r="D37" s="47"/>
      <c r="E37" s="47"/>
      <c r="F37" s="47"/>
      <c r="G37" s="47"/>
      <c r="H37" s="47"/>
      <c r="I37" s="47"/>
      <c r="J37" s="48"/>
      <c r="K37" s="2"/>
    </row>
    <row r="38" spans="1:11" ht="27.75" customHeight="1" x14ac:dyDescent="0.25">
      <c r="A38" s="49" t="s">
        <v>34</v>
      </c>
      <c r="B38" s="50"/>
      <c r="C38" s="50"/>
      <c r="D38" s="50"/>
      <c r="E38" s="50"/>
      <c r="F38" s="50"/>
      <c r="G38" s="50"/>
      <c r="H38" s="50"/>
      <c r="I38" s="50"/>
      <c r="J38" s="51"/>
    </row>
    <row r="39" spans="1:11" ht="18" customHeight="1" x14ac:dyDescent="0.25">
      <c r="A39" s="30"/>
      <c r="B39" s="8"/>
      <c r="C39" s="8"/>
      <c r="D39" s="8"/>
      <c r="E39" s="8"/>
      <c r="F39" s="8"/>
      <c r="G39" s="8"/>
      <c r="H39" s="8"/>
      <c r="I39" s="8"/>
      <c r="J39" s="31"/>
    </row>
    <row r="40" spans="1:11" ht="30.75" customHeight="1" x14ac:dyDescent="0.25">
      <c r="A40" s="52" t="s">
        <v>61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1" ht="17.25" customHeight="1" x14ac:dyDescent="0.25">
      <c r="A41" s="32"/>
      <c r="B41" s="9"/>
      <c r="C41" s="9"/>
      <c r="D41" s="9"/>
      <c r="E41" s="9"/>
      <c r="F41" s="9"/>
      <c r="G41" s="9"/>
      <c r="H41" s="9"/>
      <c r="I41" s="9"/>
      <c r="J41" s="33"/>
    </row>
    <row r="42" spans="1:11" ht="16.5" customHeight="1" x14ac:dyDescent="0.25">
      <c r="A42" s="32"/>
      <c r="B42" s="9"/>
      <c r="C42" s="9"/>
      <c r="D42" s="9"/>
      <c r="E42" s="9"/>
      <c r="F42" s="9"/>
      <c r="G42" s="9"/>
      <c r="H42" s="9"/>
      <c r="I42" s="9"/>
      <c r="J42" s="33"/>
    </row>
    <row r="43" spans="1:11" ht="16.5" customHeight="1" x14ac:dyDescent="0.25">
      <c r="A43" s="32"/>
      <c r="B43" s="9"/>
      <c r="C43" s="9"/>
      <c r="D43" s="9"/>
      <c r="E43" s="9"/>
      <c r="F43" s="9"/>
      <c r="G43" s="9"/>
      <c r="H43" s="9"/>
      <c r="I43" s="9"/>
      <c r="J43" s="33"/>
    </row>
    <row r="44" spans="1:11" x14ac:dyDescent="0.25">
      <c r="A44" s="34"/>
      <c r="C44" s="41"/>
      <c r="D44" s="41"/>
      <c r="E44" s="41"/>
      <c r="F44" s="41"/>
      <c r="H44" s="3"/>
      <c r="I44" s="3"/>
      <c r="J44" s="35"/>
      <c r="K44" s="3"/>
    </row>
    <row r="45" spans="1:11" x14ac:dyDescent="0.25">
      <c r="A45" s="34"/>
      <c r="C45" s="42"/>
      <c r="D45" s="42"/>
      <c r="E45" s="42"/>
      <c r="F45" s="42"/>
      <c r="H45" s="3"/>
      <c r="I45" s="3"/>
      <c r="J45" s="35"/>
      <c r="K45" s="3"/>
    </row>
    <row r="46" spans="1:11" x14ac:dyDescent="0.25">
      <c r="A46" s="34"/>
      <c r="C46" s="42"/>
      <c r="D46" s="42"/>
      <c r="E46" s="42"/>
      <c r="F46" s="42"/>
      <c r="H46" s="3"/>
      <c r="I46" s="3"/>
      <c r="J46" s="35"/>
      <c r="K46" s="3"/>
    </row>
    <row r="47" spans="1:11" x14ac:dyDescent="0.25">
      <c r="A47" s="34"/>
      <c r="H47" s="3"/>
      <c r="I47" s="3"/>
      <c r="J47" s="35"/>
      <c r="K47" s="3"/>
    </row>
    <row r="48" spans="1:11" ht="15.75" thickBot="1" x14ac:dyDescent="0.3">
      <c r="A48" s="36"/>
      <c r="B48" s="37"/>
      <c r="C48" s="37"/>
      <c r="D48" s="37"/>
      <c r="E48" s="37"/>
      <c r="F48" s="37"/>
      <c r="G48" s="37"/>
      <c r="H48" s="37"/>
      <c r="I48" s="37"/>
      <c r="J48" s="38"/>
    </row>
  </sheetData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 E29 G29:I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6BDE70-68FB-47FA-AD1E-E06E477EC3A3}">
  <ds:schemaRefs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a425c96b-313c-43ce-820c-dafd782290ad"/>
    <ds:schemaRef ds:uri="8ec24357-8104-4f74-b4c1-888e152a16c5"/>
  </ds:schemaRefs>
</ds:datastoreItem>
</file>

<file path=customXml/itemProps3.xml><?xml version="1.0" encoding="utf-8"?>
<ds:datastoreItem xmlns:ds="http://schemas.openxmlformats.org/officeDocument/2006/customXml" ds:itemID="{7D0AE5A2-B1B2-455D-9C3A-78E455437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2022-10-04T14:54:38Z</cp:lastPrinted>
  <dcterms:created xsi:type="dcterms:W3CDTF">2021-03-22T15:50:10Z</dcterms:created>
  <dcterms:modified xsi:type="dcterms:W3CDTF">2023-01-10T16:51:11Z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