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3-MARZO/"/>
    </mc:Choice>
  </mc:AlternateContent>
  <xr:revisionPtr revIDLastSave="39" documentId="13_ncr:1_{1D6A86C7-ECAB-405A-85F9-EE82DD5A84BE}" xr6:coauthVersionLast="47" xr6:coauthVersionMax="47" xr10:uidLastSave="{255B79D4-6A15-462B-8BF0-9DA701E81BEA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F29" i="1"/>
  <c r="C25" i="1"/>
  <c r="E29" i="1" l="1"/>
  <c r="G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<sst xmlns="http://schemas.openxmlformats.org/spreadsheetml/2006/main" count="68" uniqueCount="65">
  <si>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</si>
  <si>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</si>
  <si>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</si>
  <si>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</si>
  <si>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</si>
  <si>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</si>
  <si>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</si>
  <si>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</si>
  <si>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</si>
  <si>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</si>
  <si>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</si>
  <si>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</si>
  <si>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</si>
  <si>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</si>
  <si>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</si>
  <si>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</si>
  <si>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</si>
  <si>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</si>
  <si>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</si>
  <si>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</si>
  <si>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</si>
  <si>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</si>
  <si>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</si>
  <si>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</si>
  <si>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</si>
  <si>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</si>
  <si>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</si>
  <si>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</si>
  <si>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</si>
  <si>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</si>
  <si>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</si>
  <si>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</si>
  <si>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</si>
  <si>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</si>
  <si>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</si>
  <si>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</si>
  <si>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</si>
  <si>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</si>
  <si>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</si>
  <si>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</si>
  <si>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</si>
  <si>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</si>
  <si>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</si>
  <si>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</si>
  <si>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</si>
  <si>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</si>
  <si>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</si>
  <si>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</si>
  <si>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</si>
  <si>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</si>
  <si>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</si>
  <si>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</si>
  <si>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</si>
  <si>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</si>
  <si>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</si>
  <si>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</si>
  <si>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</si>
  <si>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</si>
  <si>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</si>
  <si>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 xml:space="preserve"> Programación Trimestral</t>
  </si>
  <si>
    <t>Ejecución Trimestral</t>
  </si>
  <si>
    <t>0211 - MINISTERIO DE OBRAS PUBLICAS Y COMUNICACIONES</t>
  </si>
  <si>
    <t>01 - MINISTERIO DE OBRAS PUBLICAS Y COMUNICACIONES</t>
  </si>
  <si>
    <t>0011 - JUNTA DE AVIACION CIVIL</t>
  </si>
  <si>
    <t>Informe de Evaluación Indicativa Trimestre enero - marzo 2024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</si>
</sst>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(B)]]/4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zoomScale="90" zoomScaleNormal="100" zoomScaleSheetLayoutView="90" workbookViewId="0">
      <selection activeCell="G46" sqref="G4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54" t="s">
        <v>64</v>
      </c>
      <c r="C1" s="55"/>
      <c r="D1" s="55"/>
      <c r="E1" s="55"/>
      <c r="F1" s="55"/>
      <c r="G1" s="55"/>
      <c r="H1" s="55"/>
      <c r="I1" s="55"/>
      <c r="J1" s="56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7"/>
      <c r="B3" s="58"/>
      <c r="C3" s="58"/>
      <c r="D3" s="58"/>
      <c r="E3" s="58"/>
      <c r="F3" s="58"/>
      <c r="G3" s="58"/>
      <c r="H3" s="58"/>
      <c r="I3" s="58"/>
      <c r="J3" s="59"/>
      <c r="K3" s="1"/>
    </row>
    <row r="4" spans="1:11" ht="15.75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2"/>
      <c r="K4" s="1"/>
    </row>
    <row r="5" spans="1:1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1"/>
    </row>
    <row r="6" spans="1:11" ht="15.75" x14ac:dyDescent="0.25">
      <c r="A6" s="43" t="s">
        <v>54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23" t="s">
        <v>1</v>
      </c>
      <c r="B8" s="38" t="s">
        <v>61</v>
      </c>
      <c r="C8" s="39"/>
      <c r="D8" s="39"/>
      <c r="E8" s="39"/>
      <c r="F8" s="39"/>
      <c r="G8" s="39"/>
      <c r="H8" s="39"/>
      <c r="I8" s="39"/>
      <c r="J8" s="40"/>
      <c r="K8" s="1"/>
    </row>
    <row r="9" spans="1:11" x14ac:dyDescent="0.25">
      <c r="A9" s="24" t="s">
        <v>28</v>
      </c>
      <c r="B9" s="38" t="s">
        <v>62</v>
      </c>
      <c r="C9" s="39"/>
      <c r="D9" s="39"/>
      <c r="E9" s="39"/>
      <c r="F9" s="39"/>
      <c r="G9" s="39"/>
      <c r="H9" s="39"/>
      <c r="I9" s="39"/>
      <c r="J9" s="40"/>
      <c r="K9" s="1"/>
    </row>
    <row r="10" spans="1:11" x14ac:dyDescent="0.25">
      <c r="A10" s="24" t="s">
        <v>29</v>
      </c>
      <c r="B10" s="38" t="s">
        <v>63</v>
      </c>
      <c r="C10" s="39"/>
      <c r="D10" s="39"/>
      <c r="E10" s="39"/>
      <c r="F10" s="39"/>
      <c r="G10" s="39"/>
      <c r="H10" s="39"/>
      <c r="I10" s="39"/>
      <c r="J10" s="40"/>
      <c r="K10" s="1"/>
    </row>
    <row r="11" spans="1:11" ht="30.75" customHeight="1" x14ac:dyDescent="0.25">
      <c r="A11" s="23" t="s">
        <v>2</v>
      </c>
      <c r="B11" s="41" t="s">
        <v>43</v>
      </c>
      <c r="C11" s="41"/>
      <c r="D11" s="41"/>
      <c r="E11" s="41"/>
      <c r="F11" s="41"/>
      <c r="G11" s="41"/>
      <c r="H11" s="41"/>
      <c r="I11" s="41"/>
      <c r="J11" s="42"/>
    </row>
    <row r="12" spans="1:11" ht="42.75" customHeight="1" x14ac:dyDescent="0.25">
      <c r="A12" s="23" t="s">
        <v>3</v>
      </c>
      <c r="B12" s="41" t="s">
        <v>44</v>
      </c>
      <c r="C12" s="41"/>
      <c r="D12" s="41"/>
      <c r="E12" s="41"/>
      <c r="F12" s="41"/>
      <c r="G12" s="41"/>
      <c r="H12" s="41"/>
      <c r="I12" s="41"/>
      <c r="J12" s="42"/>
    </row>
    <row r="13" spans="1:11" ht="15.75" x14ac:dyDescent="0.25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25" t="s">
        <v>5</v>
      </c>
      <c r="B14" s="26">
        <v>1</v>
      </c>
      <c r="C14" s="46" t="s">
        <v>45</v>
      </c>
      <c r="D14" s="46"/>
      <c r="E14" s="46"/>
      <c r="F14" s="46"/>
      <c r="G14" s="46"/>
      <c r="H14" s="46"/>
      <c r="I14" s="46"/>
      <c r="J14" s="47"/>
    </row>
    <row r="15" spans="1:11" ht="26.25" customHeight="1" x14ac:dyDescent="0.25">
      <c r="A15" s="25" t="s">
        <v>6</v>
      </c>
      <c r="B15" s="27">
        <v>1.1000000000000001</v>
      </c>
      <c r="C15" s="81" t="s">
        <v>46</v>
      </c>
      <c r="D15" s="81"/>
      <c r="E15" s="81"/>
      <c r="F15" s="81"/>
      <c r="G15" s="81"/>
      <c r="H15" s="81"/>
      <c r="I15" s="81"/>
      <c r="J15" s="82"/>
    </row>
    <row r="16" spans="1:11" ht="37.5" customHeight="1" x14ac:dyDescent="0.25">
      <c r="A16" s="25" t="s">
        <v>7</v>
      </c>
      <c r="B16" s="3" t="s">
        <v>40</v>
      </c>
      <c r="C16" s="81" t="s">
        <v>47</v>
      </c>
      <c r="D16" s="81"/>
      <c r="E16" s="81"/>
      <c r="F16" s="81"/>
      <c r="G16" s="81"/>
      <c r="H16" s="81"/>
      <c r="I16" s="81"/>
      <c r="J16" s="82"/>
    </row>
    <row r="17" spans="1:11" ht="15.75" x14ac:dyDescent="0.25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x14ac:dyDescent="0.25">
      <c r="A18" s="23" t="s">
        <v>9</v>
      </c>
      <c r="B18" s="94" t="s">
        <v>45</v>
      </c>
      <c r="C18" s="94"/>
      <c r="D18" s="94"/>
      <c r="E18" s="94"/>
      <c r="F18" s="94"/>
      <c r="G18" s="94"/>
      <c r="H18" s="94"/>
      <c r="I18" s="94"/>
      <c r="J18" s="95"/>
    </row>
    <row r="19" spans="1:11" ht="33" customHeight="1" x14ac:dyDescent="0.25">
      <c r="A19" s="12" t="s">
        <v>10</v>
      </c>
      <c r="B19" s="63" t="s">
        <v>48</v>
      </c>
      <c r="C19" s="63"/>
      <c r="D19" s="63"/>
      <c r="E19" s="63"/>
      <c r="F19" s="63"/>
      <c r="G19" s="63"/>
      <c r="H19" s="63"/>
      <c r="I19" s="63"/>
      <c r="J19" s="64"/>
    </row>
    <row r="20" spans="1:11" x14ac:dyDescent="0.25">
      <c r="A20" s="12" t="s">
        <v>55</v>
      </c>
      <c r="B20" s="63" t="s">
        <v>51</v>
      </c>
      <c r="C20" s="63"/>
      <c r="D20" s="63"/>
      <c r="E20" s="63"/>
      <c r="F20" s="63"/>
      <c r="G20" s="63"/>
      <c r="H20" s="63"/>
      <c r="I20" s="63"/>
      <c r="J20" s="64"/>
    </row>
    <row r="21" spans="1:11" ht="35.25" customHeight="1" x14ac:dyDescent="0.25">
      <c r="A21" s="12" t="s">
        <v>30</v>
      </c>
      <c r="B21" s="63" t="s">
        <v>49</v>
      </c>
      <c r="C21" s="63"/>
      <c r="D21" s="63"/>
      <c r="E21" s="63"/>
      <c r="F21" s="63"/>
      <c r="G21" s="63"/>
      <c r="H21" s="63"/>
      <c r="I21" s="63"/>
      <c r="J21" s="64"/>
      <c r="K21" s="1"/>
    </row>
    <row r="22" spans="1:11" ht="15.75" x14ac:dyDescent="0.25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1" ht="15.75" x14ac:dyDescent="0.25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K23" s="1"/>
    </row>
    <row r="24" spans="1:11" ht="15" customHeight="1" x14ac:dyDescent="0.25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1" x14ac:dyDescent="0.25">
      <c r="A25" s="65">
        <v>760118814.1699785</v>
      </c>
      <c r="B25" s="66"/>
      <c r="C25" s="66">
        <f>+A25</f>
        <v>760118814.1699785</v>
      </c>
      <c r="D25" s="66"/>
      <c r="E25" s="66"/>
      <c r="F25" s="66">
        <v>101621702.56999999</v>
      </c>
      <c r="G25" s="66"/>
      <c r="H25" s="66"/>
      <c r="I25" s="67">
        <f>+IF(F25&gt;0,F25/C25,0)</f>
        <v>0.13369186589726387</v>
      </c>
      <c r="J25" s="68"/>
    </row>
    <row r="26" spans="1:11" ht="15.75" x14ac:dyDescent="0.25">
      <c r="A26" s="69" t="s">
        <v>58</v>
      </c>
      <c r="B26" s="70"/>
      <c r="C26" s="70"/>
      <c r="D26" s="70"/>
      <c r="E26" s="70"/>
      <c r="F26" s="70"/>
      <c r="G26" s="70"/>
      <c r="H26" s="70"/>
      <c r="I26" s="70"/>
      <c r="J26" s="71"/>
      <c r="K26" s="1"/>
    </row>
    <row r="27" spans="1:11" ht="15" customHeight="1" x14ac:dyDescent="0.25">
      <c r="A27" s="28"/>
      <c r="B27" s="29"/>
      <c r="C27" s="72" t="s">
        <v>17</v>
      </c>
      <c r="D27" s="73"/>
      <c r="E27" s="72" t="s">
        <v>59</v>
      </c>
      <c r="F27" s="73"/>
      <c r="G27" s="72" t="s">
        <v>60</v>
      </c>
      <c r="H27" s="73"/>
      <c r="I27" s="72" t="s">
        <v>18</v>
      </c>
      <c r="J27" s="74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52</v>
      </c>
      <c r="B29" s="5" t="s">
        <v>41</v>
      </c>
      <c r="C29" s="6" t="s">
        <v>50</v>
      </c>
      <c r="D29" s="7">
        <f>+C25</f>
        <v>760118814.1699785</v>
      </c>
      <c r="E29" s="6" t="str">
        <f>+Tabla1[[#This Row],[Física
(A)]]</f>
        <v>n/a</v>
      </c>
      <c r="F29" s="7">
        <f>+Tabla1[[#This Row],[Financiera
(B)]]/4</f>
        <v>190029703.54249462</v>
      </c>
      <c r="G29" s="8" t="str">
        <f>+Tabla1[[#This Row],[Física
(C)]]</f>
        <v>n/a</v>
      </c>
      <c r="H29" s="7">
        <v>101621702.56999999</v>
      </c>
      <c r="I29" s="9" t="str">
        <f>+Tabla1[[#This Row],[Física 
(E)]]</f>
        <v>n/a</v>
      </c>
      <c r="J29" s="11">
        <f>+Tabla1[[#This Row],[Financiera 
 (F)]]/Tabla1[[#This Row],[Financiera
(D)]]</f>
        <v>0.53476746358905547</v>
      </c>
    </row>
    <row r="30" spans="1:11" ht="15.75" x14ac:dyDescent="0.25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1" ht="15.75" x14ac:dyDescent="0.25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15" customHeight="1" x14ac:dyDescent="0.25">
      <c r="A32" s="12" t="s">
        <v>23</v>
      </c>
      <c r="B32" s="63" t="s">
        <v>52</v>
      </c>
      <c r="C32" s="63"/>
      <c r="D32" s="63"/>
      <c r="E32" s="63"/>
      <c r="F32" s="63"/>
      <c r="G32" s="63"/>
      <c r="H32" s="63"/>
      <c r="I32" s="63"/>
      <c r="J32" s="64"/>
    </row>
    <row r="33" spans="1:11" ht="28.5" x14ac:dyDescent="0.25">
      <c r="A33" s="12" t="s">
        <v>24</v>
      </c>
      <c r="B33" s="63" t="s">
        <v>53</v>
      </c>
      <c r="C33" s="63"/>
      <c r="D33" s="63"/>
      <c r="E33" s="63"/>
      <c r="F33" s="63"/>
      <c r="G33" s="63"/>
      <c r="H33" s="63"/>
      <c r="I33" s="63"/>
      <c r="J33" s="64"/>
    </row>
    <row r="34" spans="1:11" ht="24" customHeight="1" x14ac:dyDescent="0.25">
      <c r="A34" s="12" t="s">
        <v>25</v>
      </c>
      <c r="B34" s="63" t="s">
        <v>49</v>
      </c>
      <c r="C34" s="63"/>
      <c r="D34" s="63"/>
      <c r="E34" s="63"/>
      <c r="F34" s="63"/>
      <c r="G34" s="63"/>
      <c r="H34" s="63"/>
      <c r="I34" s="63"/>
      <c r="J34" s="64"/>
    </row>
    <row r="35" spans="1:11" ht="28.5" x14ac:dyDescent="0.25">
      <c r="A35" s="12" t="s">
        <v>26</v>
      </c>
      <c r="B35" s="63" t="s">
        <v>42</v>
      </c>
      <c r="C35" s="63"/>
      <c r="D35" s="63"/>
      <c r="E35" s="63"/>
      <c r="F35" s="63"/>
      <c r="G35" s="63"/>
      <c r="H35" s="63"/>
      <c r="I35" s="63"/>
      <c r="J35" s="64"/>
    </row>
    <row r="36" spans="1:11" ht="15.75" x14ac:dyDescent="0.25">
      <c r="A36" s="43" t="s">
        <v>56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1" ht="15.75" x14ac:dyDescent="0.25">
      <c r="A37" s="85" t="s">
        <v>27</v>
      </c>
      <c r="B37" s="86"/>
      <c r="C37" s="86"/>
      <c r="D37" s="86"/>
      <c r="E37" s="86"/>
      <c r="F37" s="86"/>
      <c r="G37" s="86"/>
      <c r="H37" s="86"/>
      <c r="I37" s="86"/>
      <c r="J37" s="87"/>
      <c r="K37" s="1"/>
    </row>
    <row r="38" spans="1:11" ht="27.75" customHeight="1" x14ac:dyDescent="0.25">
      <c r="A38" s="88" t="s">
        <v>33</v>
      </c>
      <c r="B38" s="89"/>
      <c r="C38" s="89"/>
      <c r="D38" s="89"/>
      <c r="E38" s="89"/>
      <c r="F38" s="89"/>
      <c r="G38" s="89"/>
      <c r="H38" s="89"/>
      <c r="I38" s="89"/>
      <c r="J38" s="9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91" t="s">
        <v>57</v>
      </c>
      <c r="B40" s="92"/>
      <c r="C40" s="92"/>
      <c r="D40" s="92"/>
      <c r="E40" s="92"/>
      <c r="F40" s="92"/>
      <c r="G40" s="92"/>
      <c r="H40" s="92"/>
      <c r="I40" s="92"/>
      <c r="J40" s="9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83"/>
      <c r="D46" s="83"/>
      <c r="E46" s="83"/>
      <c r="F46" s="83"/>
      <c r="H46" s="1"/>
      <c r="I46" s="1"/>
      <c r="J46" s="36"/>
      <c r="K46" s="1"/>
    </row>
    <row r="47" spans="1:11" x14ac:dyDescent="0.25">
      <c r="A47" s="15"/>
      <c r="C47" s="84"/>
      <c r="D47" s="84"/>
      <c r="E47" s="84"/>
      <c r="F47" s="84"/>
      <c r="H47" s="1"/>
      <c r="I47" s="1"/>
      <c r="J47" s="36"/>
      <c r="K47" s="1"/>
    </row>
    <row r="48" spans="1:11" x14ac:dyDescent="0.25">
      <c r="A48" s="15"/>
      <c r="C48" s="84"/>
      <c r="D48" s="84"/>
      <c r="E48" s="84"/>
      <c r="F48" s="84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2C4E6-04F4-4B93-80FB-07AFA204E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dcmitype/"/>
    <ds:schemaRef ds:uri="864ad79e-96ee-430a-bb0e-de714f4396a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2024-04-05T15:49:25Z</cp:lastPrinted>
  <dcterms:created xsi:type="dcterms:W3CDTF">2021-03-22T15:50:10Z</dcterms:created>
  <dcterms:modified xsi:type="dcterms:W3CDTF">2024-04-05T15:49:36Z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