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3-MARZO/"/>
    </mc:Choice>
  </mc:AlternateContent>
  <xr:revisionPtr revIDLastSave="156" documentId="8_{799792AE-D2C5-4583-B516-D3DE0B06247B}" xr6:coauthVersionLast="47" xr6:coauthVersionMax="47" xr10:uidLastSave="{1E1E615B-5AD6-473B-B13D-E3C19CD63CDB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F29" i="1"/>
  <c r="C25" i="1" l="1"/>
  <c r="E29" i="1" l="1"/>
  <c r="G29" i="1" s="1"/>
  <c r="I29" i="1" s="1"/>
  <c r="D29" i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<sst xmlns="http://schemas.openxmlformats.org/spreadsheetml/2006/main" count="68" uniqueCount="65">
  <si>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</si>
  <si>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</si>
  <si>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</si>
  <si>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</si>
  <si>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</si>
  <si>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</si>
  <si>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</si>
  <si>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</si>
  <si>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</si>
  <si>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</si>
  <si>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</si>
  <si>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</si>
  <si>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</si>
  <si>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</si>
  <si>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</si>
  <si>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</si>
  <si>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</si>
  <si>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</si>
  <si>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</si>
  <si>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</si>
  <si>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</si>
  <si>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</si>
  <si>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</si>
  <si>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</si>
  <si>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</si>
  <si>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</si>
  <si>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</si>
  <si>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</si>
  <si>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</si>
  <si>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</si>
  <si>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</si>
  <si>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</si>
  <si>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</si>
  <si>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</si>
  <si>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</si>
  <si>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</si>
  <si>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</si>
  <si>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</si>
  <si>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</si>
  <si>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</si>
  <si>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</si>
  <si>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</si>
  <si>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</si>
  <si>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</si>
  <si>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</si>
  <si>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</si>
  <si>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</si>
  <si>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</si>
  <si>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</si>
  <si>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</si>
  <si>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</si>
  <si>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</si>
  <si>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</si>
  <si>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</si>
  <si>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</si>
  <si>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</si>
  <si>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</si>
  <si>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</si>
  <si>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</si>
  <si>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</si>
  <si>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</si>
  <si>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IV.II - Formulación y Ejecución Anual de las Metas por Producto</t>
  </si>
  <si>
    <t>Informe de Evaluación Indicativa Trimestre Enero-Marzo 2023 Metas Físicas-Financieras</t>
  </si>
  <si>
    <t xml:space="preserve"> Programación Trimestral</t>
  </si>
  <si>
    <t>Ejecución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</si>
</sst>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164" fontId="19" fillId="0" borderId="0" xfId="1" applyFont="1" applyAlignment="1" applyProtection="1">
      <alignment horizontal="left" vertical="center" wrapText="1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222250</xdr:colOff>
      <xdr:row>40</xdr:row>
      <xdr:rowOff>380999</xdr:rowOff>
    </xdr:from>
    <xdr:to>
      <xdr:col>5</xdr:col>
      <xdr:colOff>402167</xdr:colOff>
      <xdr:row>47</xdr:row>
      <xdr:rowOff>134039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79750" y="11514666"/>
          <a:ext cx="2719917" cy="15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(B)]]/4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0"/>
  <sheetViews>
    <sheetView showGridLines="0" tabSelected="1" view="pageBreakPreview" zoomScale="90" zoomScaleNormal="100" zoomScaleSheetLayoutView="90" workbookViewId="0">
      <selection activeCell="B32" sqref="B32:J32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54" t="s">
        <v>62</v>
      </c>
      <c r="C1" s="55"/>
      <c r="D1" s="55"/>
      <c r="E1" s="55"/>
      <c r="F1" s="55"/>
      <c r="G1" s="55"/>
      <c r="H1" s="55"/>
      <c r="I1" s="55"/>
      <c r="J1" s="56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57"/>
      <c r="B3" s="58"/>
      <c r="C3" s="58"/>
      <c r="D3" s="58"/>
      <c r="E3" s="58"/>
      <c r="F3" s="58"/>
      <c r="G3" s="58"/>
      <c r="H3" s="58"/>
      <c r="I3" s="58"/>
      <c r="J3" s="59"/>
      <c r="K3" s="1"/>
    </row>
    <row r="4" spans="1:11" ht="15.75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1"/>
    </row>
    <row r="5" spans="1:11" x14ac:dyDescent="0.25">
      <c r="A5" s="48"/>
      <c r="B5" s="49"/>
      <c r="C5" s="49"/>
      <c r="D5" s="49"/>
      <c r="E5" s="49"/>
      <c r="F5" s="49"/>
      <c r="G5" s="49"/>
      <c r="H5" s="49"/>
      <c r="I5" s="49"/>
      <c r="J5" s="50"/>
      <c r="K5" s="1"/>
    </row>
    <row r="6" spans="1:11" ht="15.75" x14ac:dyDescent="0.25">
      <c r="A6" s="43" t="s">
        <v>57</v>
      </c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51" t="s">
        <v>0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25">
      <c r="A8" s="23" t="s">
        <v>1</v>
      </c>
      <c r="B8" s="38" t="s">
        <v>40</v>
      </c>
      <c r="C8" s="39"/>
      <c r="D8" s="39"/>
      <c r="E8" s="39"/>
      <c r="F8" s="39"/>
      <c r="G8" s="39"/>
      <c r="H8" s="39"/>
      <c r="I8" s="39"/>
      <c r="J8" s="40"/>
      <c r="K8" s="1"/>
    </row>
    <row r="9" spans="1:11" x14ac:dyDescent="0.25">
      <c r="A9" s="24" t="s">
        <v>28</v>
      </c>
      <c r="B9" s="38" t="s">
        <v>41</v>
      </c>
      <c r="C9" s="39"/>
      <c r="D9" s="39"/>
      <c r="E9" s="39"/>
      <c r="F9" s="39"/>
      <c r="G9" s="39"/>
      <c r="H9" s="39"/>
      <c r="I9" s="39"/>
      <c r="J9" s="40"/>
      <c r="K9" s="1"/>
    </row>
    <row r="10" spans="1:11" x14ac:dyDescent="0.25">
      <c r="A10" s="24" t="s">
        <v>29</v>
      </c>
      <c r="B10" s="38" t="s">
        <v>45</v>
      </c>
      <c r="C10" s="39"/>
      <c r="D10" s="39"/>
      <c r="E10" s="39"/>
      <c r="F10" s="39"/>
      <c r="G10" s="39"/>
      <c r="H10" s="39"/>
      <c r="I10" s="39"/>
      <c r="J10" s="40"/>
      <c r="K10" s="1"/>
    </row>
    <row r="11" spans="1:11" ht="30.75" customHeight="1" x14ac:dyDescent="0.25">
      <c r="A11" s="23" t="s">
        <v>2</v>
      </c>
      <c r="B11" s="41" t="s">
        <v>46</v>
      </c>
      <c r="C11" s="41"/>
      <c r="D11" s="41"/>
      <c r="E11" s="41"/>
      <c r="F11" s="41"/>
      <c r="G11" s="41"/>
      <c r="H11" s="41"/>
      <c r="I11" s="41"/>
      <c r="J11" s="42"/>
    </row>
    <row r="12" spans="1:11" ht="42.75" customHeight="1" x14ac:dyDescent="0.25">
      <c r="A12" s="23" t="s">
        <v>3</v>
      </c>
      <c r="B12" s="41" t="s">
        <v>47</v>
      </c>
      <c r="C12" s="41"/>
      <c r="D12" s="41"/>
      <c r="E12" s="41"/>
      <c r="F12" s="41"/>
      <c r="G12" s="41"/>
      <c r="H12" s="41"/>
      <c r="I12" s="41"/>
      <c r="J12" s="42"/>
    </row>
    <row r="13" spans="1:11" ht="15.75" x14ac:dyDescent="0.25">
      <c r="A13" s="43" t="s">
        <v>4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1" ht="27.75" customHeight="1" x14ac:dyDescent="0.25">
      <c r="A14" s="25" t="s">
        <v>5</v>
      </c>
      <c r="B14" s="26">
        <v>1</v>
      </c>
      <c r="C14" s="46" t="s">
        <v>48</v>
      </c>
      <c r="D14" s="46"/>
      <c r="E14" s="46"/>
      <c r="F14" s="46"/>
      <c r="G14" s="46"/>
      <c r="H14" s="46"/>
      <c r="I14" s="46"/>
      <c r="J14" s="47"/>
    </row>
    <row r="15" spans="1:11" ht="26.25" customHeight="1" x14ac:dyDescent="0.25">
      <c r="A15" s="25" t="s">
        <v>6</v>
      </c>
      <c r="B15" s="27">
        <v>1.1000000000000001</v>
      </c>
      <c r="C15" s="81" t="s">
        <v>49</v>
      </c>
      <c r="D15" s="81"/>
      <c r="E15" s="81"/>
      <c r="F15" s="81"/>
      <c r="G15" s="81"/>
      <c r="H15" s="81"/>
      <c r="I15" s="81"/>
      <c r="J15" s="82"/>
    </row>
    <row r="16" spans="1:11" ht="37.5" customHeight="1" x14ac:dyDescent="0.25">
      <c r="A16" s="25" t="s">
        <v>7</v>
      </c>
      <c r="B16" s="3" t="s">
        <v>42</v>
      </c>
      <c r="C16" s="81" t="s">
        <v>50</v>
      </c>
      <c r="D16" s="81"/>
      <c r="E16" s="81"/>
      <c r="F16" s="81"/>
      <c r="G16" s="81"/>
      <c r="H16" s="81"/>
      <c r="I16" s="81"/>
      <c r="J16" s="82"/>
    </row>
    <row r="17" spans="1:11" ht="15.75" x14ac:dyDescent="0.25">
      <c r="A17" s="43" t="s">
        <v>8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1" x14ac:dyDescent="0.25">
      <c r="A18" s="23" t="s">
        <v>9</v>
      </c>
      <c r="B18" s="94" t="s">
        <v>48</v>
      </c>
      <c r="C18" s="94"/>
      <c r="D18" s="94"/>
      <c r="E18" s="94"/>
      <c r="F18" s="94"/>
      <c r="G18" s="94"/>
      <c r="H18" s="94"/>
      <c r="I18" s="94"/>
      <c r="J18" s="95"/>
    </row>
    <row r="19" spans="1:11" ht="33" customHeight="1" x14ac:dyDescent="0.25">
      <c r="A19" s="12" t="s">
        <v>10</v>
      </c>
      <c r="B19" s="63" t="s">
        <v>51</v>
      </c>
      <c r="C19" s="63"/>
      <c r="D19" s="63"/>
      <c r="E19" s="63"/>
      <c r="F19" s="63"/>
      <c r="G19" s="63"/>
      <c r="H19" s="63"/>
      <c r="I19" s="63"/>
      <c r="J19" s="64"/>
    </row>
    <row r="20" spans="1:11" x14ac:dyDescent="0.25">
      <c r="A20" s="12" t="s">
        <v>58</v>
      </c>
      <c r="B20" s="63" t="s">
        <v>54</v>
      </c>
      <c r="C20" s="63"/>
      <c r="D20" s="63"/>
      <c r="E20" s="63"/>
      <c r="F20" s="63"/>
      <c r="G20" s="63"/>
      <c r="H20" s="63"/>
      <c r="I20" s="63"/>
      <c r="J20" s="64"/>
    </row>
    <row r="21" spans="1:11" ht="35.25" customHeight="1" x14ac:dyDescent="0.25">
      <c r="A21" s="12" t="s">
        <v>30</v>
      </c>
      <c r="B21" s="63" t="s">
        <v>52</v>
      </c>
      <c r="C21" s="63"/>
      <c r="D21" s="63"/>
      <c r="E21" s="63"/>
      <c r="F21" s="63"/>
      <c r="G21" s="63"/>
      <c r="H21" s="63"/>
      <c r="I21" s="63"/>
      <c r="J21" s="64"/>
      <c r="K21" s="1"/>
    </row>
    <row r="22" spans="1:11" ht="15.75" x14ac:dyDescent="0.25">
      <c r="A22" s="75" t="s">
        <v>11</v>
      </c>
      <c r="B22" s="76"/>
      <c r="C22" s="76"/>
      <c r="D22" s="76"/>
      <c r="E22" s="76"/>
      <c r="F22" s="76"/>
      <c r="G22" s="76"/>
      <c r="H22" s="76"/>
      <c r="I22" s="76"/>
      <c r="J22" s="77"/>
    </row>
    <row r="23" spans="1:11" ht="15.75" x14ac:dyDescent="0.25">
      <c r="A23" s="69" t="s">
        <v>12</v>
      </c>
      <c r="B23" s="70"/>
      <c r="C23" s="70"/>
      <c r="D23" s="70"/>
      <c r="E23" s="70"/>
      <c r="F23" s="70"/>
      <c r="G23" s="70"/>
      <c r="H23" s="70"/>
      <c r="I23" s="70"/>
      <c r="J23" s="71"/>
      <c r="K23" s="1"/>
    </row>
    <row r="24" spans="1:11" ht="15" customHeight="1" x14ac:dyDescent="0.25">
      <c r="A24" s="78" t="s">
        <v>13</v>
      </c>
      <c r="B24" s="79"/>
      <c r="C24" s="79" t="s">
        <v>14</v>
      </c>
      <c r="D24" s="79"/>
      <c r="E24" s="79"/>
      <c r="F24" s="79" t="s">
        <v>15</v>
      </c>
      <c r="G24" s="79"/>
      <c r="H24" s="79"/>
      <c r="I24" s="79" t="s">
        <v>16</v>
      </c>
      <c r="J24" s="80"/>
    </row>
    <row r="25" spans="1:11" x14ac:dyDescent="0.25">
      <c r="A25" s="65">
        <v>585956091.50999999</v>
      </c>
      <c r="B25" s="66"/>
      <c r="C25" s="66">
        <f>+A25</f>
        <v>585956091.50999999</v>
      </c>
      <c r="D25" s="66"/>
      <c r="E25" s="66"/>
      <c r="F25" s="66">
        <v>0</v>
      </c>
      <c r="G25" s="66"/>
      <c r="H25" s="66"/>
      <c r="I25" s="67">
        <f>+IF(F25&gt;0,F25/C25,0)</f>
        <v>0</v>
      </c>
      <c r="J25" s="68"/>
    </row>
    <row r="26" spans="1:11" ht="15.75" x14ac:dyDescent="0.25">
      <c r="A26" s="69" t="s">
        <v>61</v>
      </c>
      <c r="B26" s="70"/>
      <c r="C26" s="70"/>
      <c r="D26" s="70"/>
      <c r="E26" s="70"/>
      <c r="F26" s="70"/>
      <c r="G26" s="70"/>
      <c r="H26" s="70"/>
      <c r="I26" s="70"/>
      <c r="J26" s="71"/>
      <c r="K26" s="1"/>
    </row>
    <row r="27" spans="1:11" ht="15" customHeight="1" x14ac:dyDescent="0.25">
      <c r="A27" s="28"/>
      <c r="B27" s="29"/>
      <c r="C27" s="72" t="s">
        <v>17</v>
      </c>
      <c r="D27" s="73"/>
      <c r="E27" s="72" t="s">
        <v>63</v>
      </c>
      <c r="F27" s="73"/>
      <c r="G27" s="72" t="s">
        <v>64</v>
      </c>
      <c r="H27" s="73"/>
      <c r="I27" s="72" t="s">
        <v>18</v>
      </c>
      <c r="J27" s="74"/>
    </row>
    <row r="28" spans="1:11" ht="38.25" x14ac:dyDescent="0.25">
      <c r="A28" s="30" t="s">
        <v>19</v>
      </c>
      <c r="B28" s="31" t="s">
        <v>20</v>
      </c>
      <c r="C28" s="31" t="s">
        <v>31</v>
      </c>
      <c r="D28" s="31" t="s">
        <v>32</v>
      </c>
      <c r="E28" s="31" t="s">
        <v>34</v>
      </c>
      <c r="F28" s="31" t="s">
        <v>35</v>
      </c>
      <c r="G28" s="31" t="s">
        <v>36</v>
      </c>
      <c r="H28" s="31" t="s">
        <v>37</v>
      </c>
      <c r="I28" s="31" t="s">
        <v>38</v>
      </c>
      <c r="J28" s="32" t="s">
        <v>39</v>
      </c>
    </row>
    <row r="29" spans="1:11" ht="48" x14ac:dyDescent="0.25">
      <c r="A29" s="10" t="s">
        <v>55</v>
      </c>
      <c r="B29" s="5" t="s">
        <v>43</v>
      </c>
      <c r="C29" s="6" t="s">
        <v>53</v>
      </c>
      <c r="D29" s="7">
        <f>+C25</f>
        <v>585956091.50999999</v>
      </c>
      <c r="E29" s="6" t="str">
        <f>+Tabla1[[#This Row],[Física
(A)]]</f>
        <v>n/a</v>
      </c>
      <c r="F29" s="7">
        <f>+Tabla1[[#This Row],[Financiera
(B)]]/4</f>
        <v>146489022.8775</v>
      </c>
      <c r="G29" s="8" t="str">
        <f>+Tabla1[[#This Row],[Física
(C)]]</f>
        <v>n/a</v>
      </c>
      <c r="H29" s="7">
        <v>86265379.5</v>
      </c>
      <c r="I29" s="9" t="str">
        <f>+Tabla1[[#This Row],[Física 
(E)]]</f>
        <v>n/a</v>
      </c>
      <c r="J29" s="11">
        <f>+Tabla1[[#This Row],[Financiera 
 (F)]]/Tabla1[[#This Row],[Financiera
(D)]]</f>
        <v>0.58888630564584066</v>
      </c>
    </row>
    <row r="30" spans="1:11" ht="15.75" x14ac:dyDescent="0.25">
      <c r="A30" s="43" t="s">
        <v>21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1" ht="15.75" x14ac:dyDescent="0.25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3"/>
      <c r="K31" s="1"/>
    </row>
    <row r="32" spans="1:11" ht="15" customHeight="1" x14ac:dyDescent="0.25">
      <c r="A32" s="12" t="s">
        <v>23</v>
      </c>
      <c r="B32" s="63" t="s">
        <v>55</v>
      </c>
      <c r="C32" s="63"/>
      <c r="D32" s="63"/>
      <c r="E32" s="63"/>
      <c r="F32" s="63"/>
      <c r="G32" s="63"/>
      <c r="H32" s="63"/>
      <c r="I32" s="63"/>
      <c r="J32" s="64"/>
    </row>
    <row r="33" spans="1:11" ht="28.5" x14ac:dyDescent="0.25">
      <c r="A33" s="12" t="s">
        <v>24</v>
      </c>
      <c r="B33" s="63" t="s">
        <v>56</v>
      </c>
      <c r="C33" s="63"/>
      <c r="D33" s="63"/>
      <c r="E33" s="63"/>
      <c r="F33" s="63"/>
      <c r="G33" s="63"/>
      <c r="H33" s="63"/>
      <c r="I33" s="63"/>
      <c r="J33" s="64"/>
    </row>
    <row r="34" spans="1:11" ht="24" customHeight="1" x14ac:dyDescent="0.25">
      <c r="A34" s="12" t="s">
        <v>25</v>
      </c>
      <c r="B34" s="63" t="s">
        <v>52</v>
      </c>
      <c r="C34" s="63"/>
      <c r="D34" s="63"/>
      <c r="E34" s="63"/>
      <c r="F34" s="63"/>
      <c r="G34" s="63"/>
      <c r="H34" s="63"/>
      <c r="I34" s="63"/>
      <c r="J34" s="64"/>
    </row>
    <row r="35" spans="1:11" ht="28.5" x14ac:dyDescent="0.25">
      <c r="A35" s="12" t="s">
        <v>26</v>
      </c>
      <c r="B35" s="63" t="s">
        <v>44</v>
      </c>
      <c r="C35" s="63"/>
      <c r="D35" s="63"/>
      <c r="E35" s="63"/>
      <c r="F35" s="63"/>
      <c r="G35" s="63"/>
      <c r="H35" s="63"/>
      <c r="I35" s="63"/>
      <c r="J35" s="64"/>
    </row>
    <row r="36" spans="1:11" ht="15.75" x14ac:dyDescent="0.25">
      <c r="A36" s="43" t="s">
        <v>59</v>
      </c>
      <c r="B36" s="44"/>
      <c r="C36" s="44"/>
      <c r="D36" s="44"/>
      <c r="E36" s="44"/>
      <c r="F36" s="44"/>
      <c r="G36" s="44"/>
      <c r="H36" s="44"/>
      <c r="I36" s="44"/>
      <c r="J36" s="45"/>
    </row>
    <row r="37" spans="1:11" ht="15.75" x14ac:dyDescent="0.25">
      <c r="A37" s="85" t="s">
        <v>27</v>
      </c>
      <c r="B37" s="86"/>
      <c r="C37" s="86"/>
      <c r="D37" s="86"/>
      <c r="E37" s="86"/>
      <c r="F37" s="86"/>
      <c r="G37" s="86"/>
      <c r="H37" s="86"/>
      <c r="I37" s="86"/>
      <c r="J37" s="87"/>
      <c r="K37" s="1"/>
    </row>
    <row r="38" spans="1:11" ht="27.75" customHeight="1" x14ac:dyDescent="0.25">
      <c r="A38" s="88" t="s">
        <v>33</v>
      </c>
      <c r="B38" s="89"/>
      <c r="C38" s="89"/>
      <c r="D38" s="89"/>
      <c r="E38" s="89"/>
      <c r="F38" s="89"/>
      <c r="G38" s="89"/>
      <c r="H38" s="89"/>
      <c r="I38" s="89"/>
      <c r="J38" s="90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91" t="s">
        <v>60</v>
      </c>
      <c r="B40" s="92"/>
      <c r="C40" s="92"/>
      <c r="D40" s="92"/>
      <c r="E40" s="92"/>
      <c r="F40" s="92"/>
      <c r="G40" s="92"/>
      <c r="H40" s="92"/>
      <c r="I40" s="92"/>
      <c r="J40" s="93"/>
    </row>
    <row r="41" spans="1:11" ht="30.7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30.75" customHeight="1" x14ac:dyDescent="0.25">
      <c r="A42" s="33"/>
      <c r="B42" s="34"/>
      <c r="C42" s="34"/>
      <c r="D42" s="34"/>
      <c r="E42" s="34"/>
      <c r="F42" s="34"/>
      <c r="G42" s="34"/>
      <c r="H42" s="37"/>
      <c r="I42" s="34"/>
      <c r="J42" s="35"/>
    </row>
    <row r="43" spans="1:11" ht="17.2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ht="16.5" customHeight="1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1" ht="16.5" customHeigh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1" x14ac:dyDescent="0.25">
      <c r="A46" s="15"/>
      <c r="C46" s="83"/>
      <c r="D46" s="83"/>
      <c r="E46" s="83"/>
      <c r="F46" s="83"/>
      <c r="H46" s="1"/>
      <c r="I46" s="1"/>
      <c r="J46" s="36"/>
      <c r="K46" s="1"/>
    </row>
    <row r="47" spans="1:11" x14ac:dyDescent="0.25">
      <c r="A47" s="15"/>
      <c r="C47" s="84"/>
      <c r="D47" s="84"/>
      <c r="E47" s="84"/>
      <c r="F47" s="84"/>
      <c r="H47" s="1"/>
      <c r="I47" s="1"/>
      <c r="J47" s="36"/>
      <c r="K47" s="1"/>
    </row>
    <row r="48" spans="1:11" x14ac:dyDescent="0.25">
      <c r="A48" s="15"/>
      <c r="C48" s="84"/>
      <c r="D48" s="84"/>
      <c r="E48" s="84"/>
      <c r="F48" s="84"/>
      <c r="H48" s="1"/>
      <c r="I48" s="1"/>
      <c r="J48" s="36"/>
      <c r="K48" s="1"/>
    </row>
    <row r="49" spans="1:11" x14ac:dyDescent="0.25">
      <c r="A49" s="15"/>
      <c r="H49" s="1"/>
      <c r="I49" s="1"/>
      <c r="J49" s="36"/>
      <c r="K49" s="1"/>
    </row>
    <row r="50" spans="1:11" ht="15.75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8"/>
    </row>
  </sheetData>
  <sheetProtection algorithmName="SHA-512" hashValue="Oh0Qg7oNgnrmFCR5xnkqEdwsc+I+KPBhbcg/a89P4XTXj262PSB+tF1wZlwYYUBbdkNIvIOcUYef1o34BGR3jw==" saltValue="9BbYgmqn76XQKBf5iPXMXw==" spinCount="100000" sheet="1" objects="1" scenarios="1"/>
  <mergeCells count="48">
    <mergeCell ref="C15:J15"/>
    <mergeCell ref="C46:F46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6BDE70-68FB-47FA-AD1E-E06E477EC3A3}">
  <ds:schemaRefs>
    <ds:schemaRef ds:uri="http://purl.org/dc/dcmitype/"/>
    <ds:schemaRef ds:uri="8ec24357-8104-4f74-b4c1-888e152a16c5"/>
    <ds:schemaRef ds:uri="http://schemas.microsoft.com/office/2006/metadata/properties"/>
    <ds:schemaRef ds:uri="a425c96b-313c-43ce-820c-dafd782290a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50862C-9E9D-4670-ADCB-F2EA0C2AB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2023-04-04T18:16:28Z</cp:lastPrinted>
  <dcterms:created xsi:type="dcterms:W3CDTF">2021-03-22T15:50:10Z</dcterms:created>
  <dcterms:modified xsi:type="dcterms:W3CDTF">2023-04-04T18:16:44Z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