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MPRAS/COMPRAS/AÑO2024/INFORME ACCESO A LA INFORMACION/JULIO/"/>
    </mc:Choice>
  </mc:AlternateContent>
  <xr:revisionPtr revIDLastSave="1" documentId="8_{8BBB4492-BDE6-44FE-B9FA-ED091B10FE09}" xr6:coauthVersionLast="47" xr6:coauthVersionMax="47" xr10:uidLastSave="{E208179A-88DE-49DA-998E-9EBD1E34DC9B}"/>
  <bookViews>
    <workbookView xWindow="-120" yWindow="-120" windowWidth="29040" windowHeight="15720" xr2:uid="{40312CE1-EDE0-4FC6-9929-DFCE6A45F400}"/>
  </bookViews>
  <sheets>
    <sheet name="Hoja1" sheetId="1" r:id="rId1"/>
    <sheet name="Hoja2" sheetId="2" r:id="rId2"/>
  </sheets>
  <definedNames>
    <definedName name="incBuyerDossierDetaillnkRequestReferenceNewTab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2" l="1"/>
  <c r="J32" i="2"/>
  <c r="I34" i="2"/>
  <c r="I33" i="2"/>
  <c r="I32" i="2"/>
  <c r="P25" i="2"/>
  <c r="P27" i="2" s="1"/>
  <c r="L28" i="2"/>
  <c r="N24" i="2"/>
  <c r="N25" i="2" s="1"/>
  <c r="H30" i="2"/>
  <c r="H31" i="2" s="1"/>
  <c r="N26" i="2" s="1"/>
</calcChain>
</file>

<file path=xl/sharedStrings.xml><?xml version="1.0" encoding="utf-8"?>
<sst xmlns="http://schemas.openxmlformats.org/spreadsheetml/2006/main" count="172" uniqueCount="125">
  <si>
    <t>Codigo del proceso</t>
  </si>
  <si>
    <t>Fecha del proceso</t>
  </si>
  <si>
    <t>Descripcion de la compra</t>
  </si>
  <si>
    <t>Adjudicario</t>
  </si>
  <si>
    <t>Monto adjudicado</t>
  </si>
  <si>
    <t>Relacion de compra por debajo del Umbral -julio    2024</t>
  </si>
  <si>
    <t>JAC-DAF-CD-2024-0129</t>
  </si>
  <si>
    <t>JAC-DAF-CD-2024-0127</t>
  </si>
  <si>
    <t>JAC-DAF-CD-2024-0137</t>
  </si>
  <si>
    <t>JAC-DAF-CD-2024-0135</t>
  </si>
  <si>
    <t>JAC-DAF-CD-2024-0133</t>
  </si>
  <si>
    <t>JAC-DAF-CD-2024-0114</t>
  </si>
  <si>
    <t>JAC-DAF-CD-2024-0132</t>
  </si>
  <si>
    <t>JAC-DAF-CD-2024-0111</t>
  </si>
  <si>
    <t>JAC-DAF-CD-2024-0128</t>
  </si>
  <si>
    <t>JAC-DAF-CD-2024-0131</t>
  </si>
  <si>
    <t>JAC-DAF-CD-2024-0130</t>
  </si>
  <si>
    <t>JAC-DAF-CD-2024-0126</t>
  </si>
  <si>
    <t>JAC-DAF-CD-2024-0119</t>
  </si>
  <si>
    <t>JAC-DAF-CD-2024-0124</t>
  </si>
  <si>
    <t>JAC-DAF-CD-2024-0143</t>
  </si>
  <si>
    <t>JAC-DAF-CD-2024-0136</t>
  </si>
  <si>
    <t>JAC-DAF-CD-2024-0142</t>
  </si>
  <si>
    <t>JAC-DAF-CD-2024-0106</t>
  </si>
  <si>
    <t>JAC-DAF-CD-2024-0140</t>
  </si>
  <si>
    <t>JAC-DAF-CD-2024-0139</t>
  </si>
  <si>
    <t>JAC-DAF-CD-2024-0134</t>
  </si>
  <si>
    <t>JAC-DAF-CD-2024-0105</t>
  </si>
  <si>
    <t>JAC-DAF-CD-2024-0121</t>
  </si>
  <si>
    <t>JAC-DAF-CD-2024-0123</t>
  </si>
  <si>
    <t>JAC-DAF-CD-2024-0112</t>
  </si>
  <si>
    <t>JAC-DAF-CD-2024-0122</t>
  </si>
  <si>
    <t>JAC-DAF-CD-2024-0109</t>
  </si>
  <si>
    <t>JAC-DAF-CD-2024-0120</t>
  </si>
  <si>
    <t>JAC-DAF-CD-2024-0118</t>
  </si>
  <si>
    <t>JAC-DAF-CD-2024-0117</t>
  </si>
  <si>
    <t>JAC-DAF-CD-2024-0099</t>
  </si>
  <si>
    <t>JAC-DAF-CD-2024-0115</t>
  </si>
  <si>
    <t>JAC-DAF-CD-2024-0096</t>
  </si>
  <si>
    <t>JAC-DAF-CD-2024-0116</t>
  </si>
  <si>
    <t>JAC-DAF-CD-2024-0104</t>
  </si>
  <si>
    <t>JAC-DAF-CD-2024-0107</t>
  </si>
  <si>
    <t>JAC-DAF-CD-2024-0108</t>
  </si>
  <si>
    <t>JAC-DAF-CD-2024-0113</t>
  </si>
  <si>
    <t>JAC-DAF-CD-2024-0110</t>
  </si>
  <si>
    <t>JAC-DAF-CD-2024-0095</t>
  </si>
  <si>
    <t>JAC-DAF-CD-2024-0103</t>
  </si>
  <si>
    <t>SERVICIO DE ALQUILERES 29 DE JULIO PAR REUNIÓN</t>
  </si>
  <si>
    <t>SERVICIO DE DECORACIÓN DE EVENTO30 DE JULIO</t>
  </si>
  <si>
    <t>EVALUACION SOLAR Y EDIFICACIONES CONSTRUIDAS EN EL MISMO</t>
  </si>
  <si>
    <t>SERVICIO DE AUDIOVISUALES</t>
  </si>
  <si>
    <t>SERVICIO DE REPARACION DE IMPRESORA</t>
  </si>
  <si>
    <t>SERVICIO DE DECORACIÓN DE EVENTO 29 DE JULIO</t>
  </si>
  <si>
    <t>SERVICIO DE ALQUILER Y SERVICIO DE PICADERA PARA EL DIA DE LOS PADRES</t>
  </si>
  <si>
    <t>AIRE ACONDICIONADO</t>
  </si>
  <si>
    <t>SERVICIO DE ALMUERZO TIPO BUFFET P/15P. SESION ORDINARIA DEL PLENO DE LA JAC</t>
  </si>
  <si>
    <t>SILLA APLICABLE SIN BRAZOS COLOR CREMA</t>
  </si>
  <si>
    <t>CONTRATACION DE SERVICIO PARA EVENTOS</t>
  </si>
  <si>
    <t>RENOVACION DE LICENCIA Y CERTIFICADO DE SEGURIDAD</t>
  </si>
  <si>
    <t>TONER</t>
  </si>
  <si>
    <t>SERVICIO DE MANTENIMIENTO PREVENTIVO VEHICULO TOYOTA LAND CRUISER CH-JTEBH9FJ80K216586</t>
  </si>
  <si>
    <t>LIBRETAS ECOLOGICA IMPRESAS CON SU BOLIGRAFO</t>
  </si>
  <si>
    <t>SERVICIO DE ALMUERZO Y SERVICIO DE PICADERAS VARIADAS</t>
  </si>
  <si>
    <t>RECARGA DE EXTINTORES</t>
  </si>
  <si>
    <t>ARTICULOS FERRETERO ( CABLE ELECTRICO, TAPAS P/SALIDA, ROLLOS TAPE ELECTRICO)</t>
  </si>
  <si>
    <t>COMPRA DE CAFE MOLIDO EN PAQUETES</t>
  </si>
  <si>
    <t>SERVICIO DE EVENTOS</t>
  </si>
  <si>
    <t>SERVICIOS DE PICADERAS VARIADAS</t>
  </si>
  <si>
    <t>MATERIALES FERRETERO</t>
  </si>
  <si>
    <t>SERVICIO DE SISTEMA DE COMUNICACION</t>
  </si>
  <si>
    <t xml:space="preserve"> 29/7/2024 14:20</t>
  </si>
  <si>
    <t xml:space="preserve"> 29/7/2024 14:01</t>
  </si>
  <si>
    <t xml:space="preserve"> 8/7/2024 14:40</t>
  </si>
  <si>
    <t xml:space="preserve"> 30/7/2024 16:40</t>
  </si>
  <si>
    <t xml:space="preserve"> 22/7/2024 09:02</t>
  </si>
  <si>
    <t xml:space="preserve"> 22/7/2024 08:30</t>
  </si>
  <si>
    <t xml:space="preserve"> 19/7/2024 08:02</t>
  </si>
  <si>
    <t xml:space="preserve"> 16/7/2024 12:05</t>
  </si>
  <si>
    <t xml:space="preserve"> 9/7/2024 10:00</t>
  </si>
  <si>
    <t>MRO MANTENIMIENTO OPERACIÓN &amp; REPARACIÓN, SRL</t>
  </si>
  <si>
    <t>EXTINTORES DOMINICANOS EXTINDOM, SRL</t>
  </si>
  <si>
    <t>HGP RADIOS COMUNICACIONES, SRL</t>
  </si>
  <si>
    <t>HOSPEDAJE</t>
  </si>
  <si>
    <t>HOTELES NACIONALES, SA</t>
  </si>
  <si>
    <t>PANCHI EVENTOS, EIRL</t>
  </si>
  <si>
    <t>SERVICIO DE COMPRESOR PARA ABRIR ZANJA</t>
  </si>
  <si>
    <t>CONSTRUCTORA ELECTROMECÁNICA ALCÁNTARA HERMANOS, SRL</t>
  </si>
  <si>
    <t>CURSOS Y DIPLOMADO PARA EMPLEADOS DE LA INSTITUCION</t>
  </si>
  <si>
    <t>SIGMATEC, SRL</t>
  </si>
  <si>
    <t>LIBRETA Y CARPETA TIMBRADA</t>
  </si>
  <si>
    <t>IMPRESORA V&amp;G, SRL</t>
  </si>
  <si>
    <t>COMPRA DE MATERIALES DE LIMPIEZA Y MATERIALES DE OFICINA</t>
  </si>
  <si>
    <t>VALERYN COMERCIAL, EIRL</t>
  </si>
  <si>
    <t>MH-SOLUSERVI, SRL</t>
  </si>
  <si>
    <t>INVERSIONES WENDOLINA, SRL</t>
  </si>
  <si>
    <t>CORPORACIÓN DIGITAL, SRL</t>
  </si>
  <si>
    <t>PEDRO PABLO RAMIREZ PEÑA</t>
  </si>
  <si>
    <t>SERVICIO DE MANTENIMITO Y COMPRA DE BATERIA Y NEUMATICOS</t>
  </si>
  <si>
    <t>COMERCIAL SANTANA, SRL</t>
  </si>
  <si>
    <t>CENTRO AUTOMOTRIZ HERMANOS ALVAREZ, SRL</t>
  </si>
  <si>
    <t>INDUSTRIAS BANILEJAS, SAS</t>
  </si>
  <si>
    <t>ANGIE PORCELLA CATERING, SRL</t>
  </si>
  <si>
    <t>GLADYS VIRGINIA DÍAZ DE SCHIFFINO</t>
  </si>
  <si>
    <t>SERVICIO DE AUDITORÍA INTERNA DE GESTIÓN ANTISOBORNO</t>
  </si>
  <si>
    <t>QC 2000 CONSULTORES LATINOAMERICANOS, SRL</t>
  </si>
  <si>
    <t>SERVICIO DE PERSONAJES Y SEP PARA FOROS PARA EVENTO DE LOS NIÑOS</t>
  </si>
  <si>
    <t>H&amp;H SOLUTIONS, SRL</t>
  </si>
  <si>
    <t>DOMINET, SRL</t>
  </si>
  <si>
    <t>DELTA COMERCIAL, SA</t>
  </si>
  <si>
    <t>HABITACIÓN DE HOTEL</t>
  </si>
  <si>
    <t>SERVICIO DE CAPACITACIÓN</t>
  </si>
  <si>
    <t>CLAEM, SRL</t>
  </si>
  <si>
    <t>K&amp;M DESTINOS UNIVERSALES, SRL</t>
  </si>
  <si>
    <t>CONTRATACIÓN DE LOS SERVICIOS DE VIOLINISTA Y SAXOFONISTA</t>
  </si>
  <si>
    <t>SERVICIO DE ALQUILERES PARA EVENTO</t>
  </si>
  <si>
    <t>SERVICIO DE MANTENIMIENTO CORRECTIVO PARA VEHÍCULO</t>
  </si>
  <si>
    <t>AUTO VIDRIOS LINCOLN, SRL</t>
  </si>
  <si>
    <t>SERVICIO DE MANTENIDITO CORRECTIVO PARA VEHÍCULO</t>
  </si>
  <si>
    <t>WILMER &amp; MCKENZIE AUTO PARTS, SRL</t>
  </si>
  <si>
    <t>REPARACIÓN Y SUMINISTRO DE PIEZA DE IMPRESORA Y RENOVACIÓN DE LICENCIA</t>
  </si>
  <si>
    <t>MATTAR CONSULTING, SRL</t>
  </si>
  <si>
    <t>SERVICIÓ DE SISTEMA DE COMUNICACIÓN</t>
  </si>
  <si>
    <t>COMPRA DE LICENCIA FORTINET 200F</t>
  </si>
  <si>
    <t>CECOMSA, SRL</t>
  </si>
  <si>
    <t>GAT OFFICE,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</si>
</sst>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16]dd/mm/yyyy\ hh:mm:ss"/>
  </numFmts>
  <fonts count="13" x14ac:knownFonts="1">
    <font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rgb="FFCCCC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6" fillId="0" borderId="0" xfId="0" applyFont="1"/>
    <xf numFmtId="4" fontId="7" fillId="0" borderId="0" xfId="0" applyNumberFormat="1" applyFont="1"/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0" fontId="8" fillId="5" borderId="1" xfId="0" applyFont="1" applyFill="1" applyBorder="1" applyAlignment="1">
      <alignment vertical="top" wrapText="1" indent="1"/>
    </xf>
    <xf numFmtId="4" fontId="8" fillId="5" borderId="1" xfId="0" applyNumberFormat="1" applyFont="1" applyFill="1" applyBorder="1" applyAlignment="1">
      <alignment vertical="top" wrapText="1" indent="1"/>
    </xf>
    <xf numFmtId="0" fontId="8" fillId="7" borderId="1" xfId="0" applyFont="1" applyFill="1" applyBorder="1" applyAlignment="1">
      <alignment vertical="top" wrapText="1" indent="1"/>
    </xf>
    <xf numFmtId="22" fontId="9" fillId="0" borderId="1" xfId="0" applyNumberFormat="1" applyFont="1" applyBorder="1" applyAlignment="1">
      <alignment horizontal="center"/>
    </xf>
    <xf numFmtId="4" fontId="8" fillId="7" borderId="1" xfId="0" applyNumberFormat="1" applyFont="1" applyFill="1" applyBorder="1" applyAlignment="1">
      <alignment vertical="top" wrapText="1" indent="1"/>
    </xf>
    <xf numFmtId="0" fontId="8" fillId="6" borderId="1" xfId="0" applyFont="1" applyFill="1" applyBorder="1" applyAlignment="1">
      <alignment vertical="top" wrapText="1" indent="1"/>
    </xf>
    <xf numFmtId="4" fontId="8" fillId="6" borderId="1" xfId="0" applyNumberFormat="1" applyFont="1" applyFill="1" applyBorder="1" applyAlignment="1">
      <alignment vertical="top" wrapText="1" indent="1"/>
    </xf>
    <xf numFmtId="0" fontId="9" fillId="0" borderId="1" xfId="0" applyFont="1" applyBorder="1" applyAlignment="1">
      <alignment horizontal="center"/>
    </xf>
    <xf numFmtId="164" fontId="9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9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22" fontId="9" fillId="0" borderId="1" xfId="0" applyNumberFormat="1" applyFont="1" applyBorder="1" applyAlignment="1">
      <alignment horizontal="center" vertical="center"/>
    </xf>
    <xf numFmtId="4" fontId="9" fillId="5" borderId="1" xfId="0" applyNumberFormat="1" applyFont="1" applyFill="1" applyBorder="1" applyAlignment="1">
      <alignment vertical="top" wrapText="1" indent="1"/>
    </xf>
    <xf numFmtId="0" fontId="11" fillId="6" borderId="1" xfId="0" applyFont="1" applyFill="1" applyBorder="1" applyAlignment="1">
      <alignment horizontal="left" vertical="center" wrapText="1" indent="1"/>
    </xf>
    <xf numFmtId="0" fontId="11" fillId="7" borderId="1" xfId="0" applyFont="1" applyFill="1" applyBorder="1" applyAlignment="1">
      <alignment horizontal="left" vertical="center" wrapText="1" indent="1"/>
    </xf>
    <xf numFmtId="0" fontId="11" fillId="5" borderId="1" xfId="0" applyFont="1" applyFill="1" applyBorder="1" applyAlignment="1">
      <alignment horizontal="left" vertical="center" wrapText="1" indent="1"/>
    </xf>
    <xf numFmtId="22" fontId="10" fillId="0" borderId="1" xfId="0" applyNumberFormat="1" applyFont="1" applyBorder="1" applyAlignment="1">
      <alignment horizontal="center"/>
    </xf>
    <xf numFmtId="0" fontId="12" fillId="2" borderId="2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397746</xdr:colOff>
      <xdr:row>57</xdr:row>
      <xdr:rowOff>176892</xdr:rowOff>
    </xdr:from>
    <xdr:to>
      <xdr:col>2</xdr:col>
      <xdr:colOff>83737</xdr:colOff>
      <xdr:row>66</xdr:row>
      <xdr:rowOff>53379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3EDCE99-1FD6-40A8-8529-AD0F0DA722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109"/>
        <a:stretch/>
      </xdr:blipFill>
      <xdr:spPr bwMode="auto">
        <a:xfrm>
          <a:off x="397746" y="29377821"/>
          <a:ext cx="2679562" cy="15909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73269</xdr:colOff>
      <xdr:row>1</xdr:row>
      <xdr:rowOff>146538</xdr:rowOff>
    </xdr:from>
    <xdr:to>
      <xdr:col>3</xdr:col>
      <xdr:colOff>130839</xdr:colOff>
      <xdr:row>1</xdr:row>
      <xdr:rowOff>1360714</xdr:rowOff>
    </xdr:to>
    <xdr:pic>
      <xdr:nvPicPr>
        <xdr:cNvPr id="5" name="Imagen 4" descr="Logotipo&#10;&#10;Descripción generada automáticamente">
          <a:extLst>
            <a:ext uri="{FF2B5EF4-FFF2-40B4-BE49-F238E27FC236}">
              <a16:creationId xmlns:a16="http://schemas.microsoft.com/office/drawing/2014/main" id="{625016F0-2573-78D1-757D-737C4E927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57" y="334945"/>
          <a:ext cx="4667250" cy="1214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15031-1EF7-432E-AFA8-C1F939B7E6B8}">
  <sheetPr>
    <pageSetUpPr fitToPage="1"/>
  </sheetPr>
  <dimension ref="A1:J56"/>
  <sheetViews>
    <sheetView tabSelected="1" topLeftCell="A19" zoomScale="70" zoomScaleNormal="70" workbookViewId="0">
      <selection activeCell="J56" sqref="J56"/>
    </sheetView>
  </sheetViews>
  <sheetFormatPr baseColWidth="10" defaultRowHeight="15" x14ac:dyDescent="0.25"/>
  <cols>
    <col min="1" max="1" width="25" customWidth="1"/>
    <col min="2" max="2" width="19.7109375" customWidth="1"/>
    <col min="3" max="3" width="49.42578125" customWidth="1"/>
    <col min="4" max="4" width="29.7109375" customWidth="1"/>
    <col min="5" max="5" width="16.42578125" customWidth="1"/>
    <col min="8" max="8" width="14.42578125" bestFit="1" customWidth="1"/>
    <col min="9" max="9" width="13.28515625" bestFit="1" customWidth="1"/>
    <col min="11" max="11" width="11.85546875" bestFit="1" customWidth="1"/>
  </cols>
  <sheetData>
    <row r="1" spans="1:10" x14ac:dyDescent="0.25">
      <c r="A1" s="1"/>
      <c r="B1" s="1"/>
      <c r="C1" s="1"/>
      <c r="D1" s="1"/>
      <c r="E1" s="1"/>
    </row>
    <row r="2" spans="1:10" ht="116.25" customHeight="1" x14ac:dyDescent="0.9">
      <c r="A2" s="26"/>
      <c r="B2" s="27"/>
      <c r="C2" s="27"/>
      <c r="D2" s="27"/>
      <c r="E2" s="27"/>
    </row>
    <row r="3" spans="1:10" ht="27" customHeight="1" x14ac:dyDescent="0.4">
      <c r="A3" s="28" t="s">
        <v>5</v>
      </c>
      <c r="B3" s="29"/>
      <c r="C3" s="29"/>
      <c r="D3" s="29"/>
      <c r="E3" s="29"/>
    </row>
    <row r="4" spans="1:10" ht="33" customHeight="1" x14ac:dyDescent="0.25">
      <c r="A4" s="24" t="s">
        <v>0</v>
      </c>
      <c r="B4" s="24" t="s">
        <v>1</v>
      </c>
      <c r="C4" s="25" t="s">
        <v>2</v>
      </c>
      <c r="D4" s="25" t="s">
        <v>3</v>
      </c>
      <c r="E4" s="24" t="s">
        <v>4</v>
      </c>
    </row>
    <row r="5" spans="1:10" ht="39.950000000000003" customHeight="1" x14ac:dyDescent="0.25">
      <c r="A5" s="8" t="s">
        <v>45</v>
      </c>
      <c r="B5" s="15" t="s">
        <v>78</v>
      </c>
      <c r="C5" s="22" t="s">
        <v>68</v>
      </c>
      <c r="D5" s="22" t="s">
        <v>79</v>
      </c>
      <c r="E5" s="9">
        <v>141562.23999999999</v>
      </c>
      <c r="F5" s="2"/>
      <c r="G5" s="2"/>
      <c r="I5" s="2"/>
    </row>
    <row r="6" spans="1:10" ht="39.950000000000003" customHeight="1" x14ac:dyDescent="0.25">
      <c r="A6" s="10" t="s">
        <v>38</v>
      </c>
      <c r="B6" s="11">
        <v>45481.361111111109</v>
      </c>
      <c r="C6" s="21" t="s">
        <v>64</v>
      </c>
      <c r="D6" s="21" t="s">
        <v>79</v>
      </c>
      <c r="E6" s="12">
        <v>149565</v>
      </c>
      <c r="I6" s="2"/>
    </row>
    <row r="7" spans="1:10" ht="39.950000000000003" customHeight="1" x14ac:dyDescent="0.25">
      <c r="A7" s="8" t="s">
        <v>36</v>
      </c>
      <c r="B7" s="11">
        <v>45491.333333333336</v>
      </c>
      <c r="C7" s="22" t="s">
        <v>63</v>
      </c>
      <c r="D7" s="22" t="s">
        <v>80</v>
      </c>
      <c r="E7" s="9">
        <v>85904</v>
      </c>
    </row>
    <row r="8" spans="1:10" ht="39.950000000000003" customHeight="1" x14ac:dyDescent="0.25">
      <c r="A8" s="13" t="s">
        <v>46</v>
      </c>
      <c r="B8" s="23">
        <v>45481.510416666664</v>
      </c>
      <c r="C8" s="20" t="s">
        <v>69</v>
      </c>
      <c r="D8" s="20" t="s">
        <v>81</v>
      </c>
      <c r="E8" s="14">
        <v>120360</v>
      </c>
    </row>
    <row r="9" spans="1:10" ht="39.950000000000003" customHeight="1" x14ac:dyDescent="0.25">
      <c r="A9" s="13" t="s">
        <v>40</v>
      </c>
      <c r="B9" s="11">
        <v>45477.604166666664</v>
      </c>
      <c r="C9" s="20" t="s">
        <v>82</v>
      </c>
      <c r="D9" s="20" t="s">
        <v>83</v>
      </c>
      <c r="E9" s="14">
        <v>34329.599999999999</v>
      </c>
    </row>
    <row r="10" spans="1:10" ht="39.950000000000003" customHeight="1" x14ac:dyDescent="0.25">
      <c r="A10" s="8" t="s">
        <v>27</v>
      </c>
      <c r="B10" s="11">
        <v>45482.502083333333</v>
      </c>
      <c r="C10" s="22" t="s">
        <v>57</v>
      </c>
      <c r="D10" s="22" t="s">
        <v>84</v>
      </c>
      <c r="E10" s="9">
        <v>210329.24</v>
      </c>
    </row>
    <row r="11" spans="1:10" ht="55.5" customHeight="1" x14ac:dyDescent="0.25">
      <c r="A11" s="8" t="s">
        <v>23</v>
      </c>
      <c r="B11" s="15" t="s">
        <v>72</v>
      </c>
      <c r="C11" s="22" t="s">
        <v>85</v>
      </c>
      <c r="D11" s="22" t="s">
        <v>86</v>
      </c>
      <c r="E11" s="9">
        <v>177000</v>
      </c>
      <c r="J11" s="3"/>
    </row>
    <row r="12" spans="1:10" ht="39.950000000000003" customHeight="1" x14ac:dyDescent="0.25">
      <c r="A12" s="8" t="s">
        <v>41</v>
      </c>
      <c r="B12" s="11">
        <v>45488.585416666669</v>
      </c>
      <c r="C12" s="22" t="s">
        <v>87</v>
      </c>
      <c r="D12" s="22" t="s">
        <v>88</v>
      </c>
      <c r="E12" s="9">
        <v>68000</v>
      </c>
    </row>
    <row r="13" spans="1:10" ht="39.950000000000003" customHeight="1" x14ac:dyDescent="0.25">
      <c r="A13" s="13" t="s">
        <v>41</v>
      </c>
      <c r="B13" s="11">
        <v>45489.585416666669</v>
      </c>
      <c r="C13" s="20" t="s">
        <v>87</v>
      </c>
      <c r="D13" s="20" t="s">
        <v>88</v>
      </c>
      <c r="E13" s="14">
        <v>56000</v>
      </c>
    </row>
    <row r="14" spans="1:10" ht="39.950000000000003" customHeight="1" x14ac:dyDescent="0.25">
      <c r="A14" s="13" t="s">
        <v>42</v>
      </c>
      <c r="B14" s="11">
        <v>45488.357638888891</v>
      </c>
      <c r="C14" s="20" t="s">
        <v>89</v>
      </c>
      <c r="D14" s="20" t="s">
        <v>90</v>
      </c>
      <c r="E14" s="14">
        <v>135995</v>
      </c>
    </row>
    <row r="15" spans="1:10" ht="39.950000000000003" customHeight="1" x14ac:dyDescent="0.25">
      <c r="A15" s="8" t="s">
        <v>32</v>
      </c>
      <c r="B15" s="11">
        <v>45485.59375</v>
      </c>
      <c r="C15" s="22" t="s">
        <v>91</v>
      </c>
      <c r="D15" s="22" t="s">
        <v>92</v>
      </c>
      <c r="E15" s="9">
        <v>112690</v>
      </c>
    </row>
    <row r="16" spans="1:10" ht="39.950000000000003" customHeight="1" x14ac:dyDescent="0.25">
      <c r="A16" s="13" t="s">
        <v>32</v>
      </c>
      <c r="B16" s="11">
        <v>45485.59375</v>
      </c>
      <c r="C16" s="20" t="s">
        <v>91</v>
      </c>
      <c r="D16" s="20" t="s">
        <v>93</v>
      </c>
      <c r="E16" s="14">
        <v>91441</v>
      </c>
    </row>
    <row r="17" spans="1:5" ht="39.950000000000003" customHeight="1" x14ac:dyDescent="0.25">
      <c r="A17" s="8" t="s">
        <v>32</v>
      </c>
      <c r="B17" s="11">
        <v>45485.59375</v>
      </c>
      <c r="C17" s="22" t="s">
        <v>91</v>
      </c>
      <c r="D17" s="22" t="s">
        <v>92</v>
      </c>
      <c r="E17" s="9">
        <v>112690</v>
      </c>
    </row>
    <row r="18" spans="1:5" ht="39.950000000000003" customHeight="1" x14ac:dyDescent="0.25">
      <c r="A18" s="13" t="s">
        <v>44</v>
      </c>
      <c r="B18" s="11">
        <v>45484.418749999997</v>
      </c>
      <c r="C18" s="20" t="s">
        <v>67</v>
      </c>
      <c r="D18" s="20" t="s">
        <v>94</v>
      </c>
      <c r="E18" s="14">
        <v>209892.5</v>
      </c>
    </row>
    <row r="19" spans="1:5" ht="39.950000000000003" customHeight="1" x14ac:dyDescent="0.25">
      <c r="A19" s="13" t="s">
        <v>13</v>
      </c>
      <c r="B19" s="11">
        <v>45488.334027777775</v>
      </c>
      <c r="C19" s="20" t="s">
        <v>51</v>
      </c>
      <c r="D19" s="20" t="s">
        <v>95</v>
      </c>
      <c r="E19" s="14">
        <v>29509.75</v>
      </c>
    </row>
    <row r="20" spans="1:5" ht="39.950000000000003" customHeight="1" x14ac:dyDescent="0.25">
      <c r="A20" s="8" t="s">
        <v>30</v>
      </c>
      <c r="B20" s="11">
        <v>45495.354861111111</v>
      </c>
      <c r="C20" s="22" t="s">
        <v>59</v>
      </c>
      <c r="D20" s="22" t="s">
        <v>95</v>
      </c>
      <c r="E20" s="9">
        <v>120042.58</v>
      </c>
    </row>
    <row r="21" spans="1:5" ht="39.950000000000003" customHeight="1" x14ac:dyDescent="0.25">
      <c r="A21" s="8" t="s">
        <v>43</v>
      </c>
      <c r="B21" s="23">
        <v>45485.375694444447</v>
      </c>
      <c r="C21" s="22" t="s">
        <v>66</v>
      </c>
      <c r="D21" s="22" t="s">
        <v>84</v>
      </c>
      <c r="E21" s="9">
        <v>197060</v>
      </c>
    </row>
    <row r="22" spans="1:5" ht="39.950000000000003" customHeight="1" x14ac:dyDescent="0.25">
      <c r="A22" s="13" t="s">
        <v>11</v>
      </c>
      <c r="B22" s="16">
        <v>45489.615277777775</v>
      </c>
      <c r="C22" s="20" t="s">
        <v>49</v>
      </c>
      <c r="D22" s="20" t="s">
        <v>96</v>
      </c>
      <c r="E22" s="14">
        <v>70800</v>
      </c>
    </row>
    <row r="23" spans="1:5" ht="39.950000000000003" customHeight="1" x14ac:dyDescent="0.25">
      <c r="A23" s="13" t="s">
        <v>37</v>
      </c>
      <c r="B23" s="15" t="s">
        <v>77</v>
      </c>
      <c r="C23" s="20" t="s">
        <v>97</v>
      </c>
      <c r="D23" s="20" t="s">
        <v>98</v>
      </c>
      <c r="E23" s="14">
        <v>100122.01</v>
      </c>
    </row>
    <row r="24" spans="1:5" ht="39.950000000000003" customHeight="1" x14ac:dyDescent="0.25">
      <c r="A24" s="8" t="s">
        <v>37</v>
      </c>
      <c r="B24" s="15" t="s">
        <v>77</v>
      </c>
      <c r="C24" s="22" t="s">
        <v>97</v>
      </c>
      <c r="D24" s="22" t="s">
        <v>99</v>
      </c>
      <c r="E24" s="9">
        <v>18172</v>
      </c>
    </row>
    <row r="25" spans="1:5" ht="39.950000000000003" customHeight="1" x14ac:dyDescent="0.25">
      <c r="A25" s="8" t="s">
        <v>39</v>
      </c>
      <c r="B25" s="11">
        <v>45489.520833333336</v>
      </c>
      <c r="C25" s="22" t="s">
        <v>65</v>
      </c>
      <c r="D25" s="22" t="s">
        <v>100</v>
      </c>
      <c r="E25" s="9">
        <v>35000.449999999997</v>
      </c>
    </row>
    <row r="26" spans="1:5" ht="39.950000000000003" customHeight="1" x14ac:dyDescent="0.25">
      <c r="A26" s="8" t="s">
        <v>35</v>
      </c>
      <c r="B26" s="11">
        <v>45491.472222222219</v>
      </c>
      <c r="C26" s="22" t="s">
        <v>62</v>
      </c>
      <c r="D26" s="22" t="s">
        <v>101</v>
      </c>
      <c r="E26" s="9">
        <v>17971.400000000001</v>
      </c>
    </row>
    <row r="27" spans="1:5" ht="39.950000000000003" customHeight="1" x14ac:dyDescent="0.25">
      <c r="A27" s="13" t="s">
        <v>35</v>
      </c>
      <c r="B27" s="11">
        <v>45491.472222222219</v>
      </c>
      <c r="C27" s="20" t="s">
        <v>62</v>
      </c>
      <c r="D27" s="20" t="s">
        <v>102</v>
      </c>
      <c r="E27" s="14">
        <v>82745.73</v>
      </c>
    </row>
    <row r="28" spans="1:5" ht="39.950000000000003" customHeight="1" x14ac:dyDescent="0.25">
      <c r="A28" s="13" t="s">
        <v>34</v>
      </c>
      <c r="B28" s="11">
        <v>45491.614583333336</v>
      </c>
      <c r="C28" s="20" t="s">
        <v>103</v>
      </c>
      <c r="D28" s="20" t="s">
        <v>104</v>
      </c>
      <c r="E28" s="14">
        <v>115280.01</v>
      </c>
    </row>
    <row r="29" spans="1:5" ht="39.950000000000003" customHeight="1" x14ac:dyDescent="0.25">
      <c r="A29" s="13" t="s">
        <v>18</v>
      </c>
      <c r="B29" s="11">
        <v>45492.538194444445</v>
      </c>
      <c r="C29" s="20" t="s">
        <v>105</v>
      </c>
      <c r="D29" s="20" t="s">
        <v>84</v>
      </c>
      <c r="E29" s="14">
        <v>219480</v>
      </c>
    </row>
    <row r="30" spans="1:5" ht="39.950000000000003" customHeight="1" x14ac:dyDescent="0.25">
      <c r="A30" s="8" t="s">
        <v>18</v>
      </c>
      <c r="B30" s="11">
        <v>45492.538194444445</v>
      </c>
      <c r="C30" s="22" t="s">
        <v>105</v>
      </c>
      <c r="D30" s="22" t="s">
        <v>84</v>
      </c>
      <c r="E30" s="9">
        <v>219480</v>
      </c>
    </row>
    <row r="31" spans="1:5" ht="39.950000000000003" customHeight="1" x14ac:dyDescent="0.25">
      <c r="A31" s="8" t="s">
        <v>33</v>
      </c>
      <c r="B31" s="15" t="s">
        <v>76</v>
      </c>
      <c r="C31" s="22" t="s">
        <v>61</v>
      </c>
      <c r="D31" s="22" t="s">
        <v>90</v>
      </c>
      <c r="E31" s="9">
        <v>82600</v>
      </c>
    </row>
    <row r="32" spans="1:5" ht="39.950000000000003" customHeight="1" x14ac:dyDescent="0.25">
      <c r="A32" s="8" t="s">
        <v>28</v>
      </c>
      <c r="B32" s="11">
        <v>45499.541666666664</v>
      </c>
      <c r="C32" s="22" t="s">
        <v>58</v>
      </c>
      <c r="D32" s="22" t="s">
        <v>106</v>
      </c>
      <c r="E32" s="9">
        <v>19949.72</v>
      </c>
    </row>
    <row r="33" spans="1:5" ht="39.950000000000003" customHeight="1" x14ac:dyDescent="0.25">
      <c r="A33" s="13" t="s">
        <v>28</v>
      </c>
      <c r="B33" s="15" t="s">
        <v>74</v>
      </c>
      <c r="C33" s="20" t="s">
        <v>58</v>
      </c>
      <c r="D33" s="20" t="s">
        <v>107</v>
      </c>
      <c r="E33" s="14">
        <v>23600</v>
      </c>
    </row>
    <row r="34" spans="1:5" ht="39.950000000000003" customHeight="1" x14ac:dyDescent="0.25">
      <c r="A34" s="13" t="s">
        <v>31</v>
      </c>
      <c r="B34" s="15" t="s">
        <v>75</v>
      </c>
      <c r="C34" s="20" t="s">
        <v>60</v>
      </c>
      <c r="D34" s="20" t="s">
        <v>108</v>
      </c>
      <c r="E34" s="14">
        <v>13960.43</v>
      </c>
    </row>
    <row r="35" spans="1:5" ht="39.950000000000003" customHeight="1" x14ac:dyDescent="0.25">
      <c r="A35" s="13" t="s">
        <v>29</v>
      </c>
      <c r="B35" s="11">
        <v>45496.572916608799</v>
      </c>
      <c r="C35" s="20" t="s">
        <v>109</v>
      </c>
      <c r="D35" s="20" t="s">
        <v>83</v>
      </c>
      <c r="E35" s="14">
        <v>80102.399999999994</v>
      </c>
    </row>
    <row r="36" spans="1:5" ht="39.950000000000003" customHeight="1" x14ac:dyDescent="0.25">
      <c r="A36" s="8" t="s">
        <v>19</v>
      </c>
      <c r="B36" s="11">
        <v>45504.652777777781</v>
      </c>
      <c r="C36" s="22" t="s">
        <v>53</v>
      </c>
      <c r="D36" s="22" t="s">
        <v>84</v>
      </c>
      <c r="E36" s="9">
        <v>196470</v>
      </c>
    </row>
    <row r="37" spans="1:5" ht="39.950000000000003" customHeight="1" x14ac:dyDescent="0.25">
      <c r="A37" s="8" t="s">
        <v>19</v>
      </c>
      <c r="B37" s="11">
        <v>45504.652777777781</v>
      </c>
      <c r="C37" s="22" t="s">
        <v>53</v>
      </c>
      <c r="D37" s="22" t="s">
        <v>101</v>
      </c>
      <c r="E37" s="9">
        <v>19505.400000000001</v>
      </c>
    </row>
    <row r="38" spans="1:5" ht="39.950000000000003" customHeight="1" x14ac:dyDescent="0.25">
      <c r="A38" s="13" t="s">
        <v>17</v>
      </c>
      <c r="B38" s="16">
        <v>45498.399305555555</v>
      </c>
      <c r="C38" s="20" t="s">
        <v>110</v>
      </c>
      <c r="D38" s="20" t="s">
        <v>111</v>
      </c>
      <c r="E38" s="14">
        <v>40000</v>
      </c>
    </row>
    <row r="39" spans="1:5" ht="39.950000000000003" customHeight="1" x14ac:dyDescent="0.25">
      <c r="A39" s="13" t="s">
        <v>7</v>
      </c>
      <c r="B39" s="11">
        <v>45499.510416666664</v>
      </c>
      <c r="C39" s="20" t="s">
        <v>47</v>
      </c>
      <c r="D39" s="20" t="s">
        <v>112</v>
      </c>
      <c r="E39" s="14">
        <v>240000</v>
      </c>
    </row>
    <row r="40" spans="1:5" ht="39.950000000000003" customHeight="1" x14ac:dyDescent="0.25">
      <c r="A40" s="8" t="s">
        <v>14</v>
      </c>
      <c r="B40" s="17">
        <v>45499.541666666664</v>
      </c>
      <c r="C40" s="22" t="s">
        <v>113</v>
      </c>
      <c r="D40" s="22" t="s">
        <v>112</v>
      </c>
      <c r="E40" s="9">
        <v>240000.2</v>
      </c>
    </row>
    <row r="41" spans="1:5" ht="39.950000000000003" customHeight="1" x14ac:dyDescent="0.25">
      <c r="A41" s="8" t="s">
        <v>6</v>
      </c>
      <c r="B41" s="18">
        <v>45499.541666666664</v>
      </c>
      <c r="C41" s="22" t="s">
        <v>50</v>
      </c>
      <c r="D41" s="22" t="s">
        <v>112</v>
      </c>
      <c r="E41" s="19">
        <v>234000.01</v>
      </c>
    </row>
    <row r="42" spans="1:5" ht="39.950000000000003" customHeight="1" x14ac:dyDescent="0.25">
      <c r="A42" s="8" t="s">
        <v>16</v>
      </c>
      <c r="B42" s="11">
        <v>45499.541666666664</v>
      </c>
      <c r="C42" s="22" t="s">
        <v>52</v>
      </c>
      <c r="D42" s="22" t="s">
        <v>112</v>
      </c>
      <c r="E42" s="9">
        <v>240000</v>
      </c>
    </row>
    <row r="43" spans="1:5" ht="39.950000000000003" customHeight="1" x14ac:dyDescent="0.25">
      <c r="A43" s="13" t="s">
        <v>15</v>
      </c>
      <c r="B43" s="16">
        <v>45502.335416666669</v>
      </c>
      <c r="C43" s="20" t="s">
        <v>114</v>
      </c>
      <c r="D43" s="20" t="s">
        <v>112</v>
      </c>
      <c r="E43" s="14">
        <v>240000</v>
      </c>
    </row>
    <row r="44" spans="1:5" ht="39.950000000000003" customHeight="1" x14ac:dyDescent="0.25">
      <c r="A44" s="8" t="s">
        <v>12</v>
      </c>
      <c r="B44" s="17" t="s">
        <v>71</v>
      </c>
      <c r="C44" s="22" t="s">
        <v>50</v>
      </c>
      <c r="D44" s="22" t="s">
        <v>112</v>
      </c>
      <c r="E44" s="9">
        <v>228000</v>
      </c>
    </row>
    <row r="45" spans="1:5" ht="39.950000000000003" customHeight="1" x14ac:dyDescent="0.25">
      <c r="A45" s="8" t="s">
        <v>10</v>
      </c>
      <c r="B45" s="17" t="s">
        <v>70</v>
      </c>
      <c r="C45" s="22" t="s">
        <v>48</v>
      </c>
      <c r="D45" s="22" t="s">
        <v>112</v>
      </c>
      <c r="E45" s="9">
        <v>229000</v>
      </c>
    </row>
    <row r="46" spans="1:5" ht="39.950000000000003" customHeight="1" x14ac:dyDescent="0.25">
      <c r="A46" s="8" t="s">
        <v>26</v>
      </c>
      <c r="B46" s="11">
        <v>45503.563194444447</v>
      </c>
      <c r="C46" s="22" t="s">
        <v>115</v>
      </c>
      <c r="D46" s="22" t="s">
        <v>116</v>
      </c>
      <c r="E46" s="9">
        <v>9999.99</v>
      </c>
    </row>
    <row r="47" spans="1:5" ht="39.950000000000003" customHeight="1" x14ac:dyDescent="0.25">
      <c r="A47" s="13" t="s">
        <v>26</v>
      </c>
      <c r="B47" s="11">
        <v>45503.563194444447</v>
      </c>
      <c r="C47" s="20" t="s">
        <v>117</v>
      </c>
      <c r="D47" s="20" t="s">
        <v>118</v>
      </c>
      <c r="E47" s="14">
        <v>66450</v>
      </c>
    </row>
    <row r="48" spans="1:5" ht="39.950000000000003" customHeight="1" x14ac:dyDescent="0.25">
      <c r="A48" s="13" t="s">
        <v>9</v>
      </c>
      <c r="B48" s="16">
        <v>45503.6875</v>
      </c>
      <c r="C48" s="20" t="s">
        <v>119</v>
      </c>
      <c r="D48" s="20" t="s">
        <v>120</v>
      </c>
      <c r="E48" s="14">
        <v>15570</v>
      </c>
    </row>
    <row r="49" spans="1:5" ht="39.950000000000003" customHeight="1" x14ac:dyDescent="0.25">
      <c r="A49" s="8" t="s">
        <v>9</v>
      </c>
      <c r="B49" s="11">
        <v>45503.6875</v>
      </c>
      <c r="C49" s="22" t="s">
        <v>119</v>
      </c>
      <c r="D49" s="22" t="s">
        <v>95</v>
      </c>
      <c r="E49" s="9">
        <v>71980</v>
      </c>
    </row>
    <row r="50" spans="1:5" ht="39.950000000000003" customHeight="1" x14ac:dyDescent="0.25">
      <c r="A50" s="8" t="s">
        <v>9</v>
      </c>
      <c r="B50" s="11">
        <v>45503.6875</v>
      </c>
      <c r="C50" s="22" t="s">
        <v>119</v>
      </c>
      <c r="D50" s="22" t="s">
        <v>120</v>
      </c>
      <c r="E50" s="9">
        <v>15570</v>
      </c>
    </row>
    <row r="51" spans="1:5" ht="39.950000000000003" customHeight="1" x14ac:dyDescent="0.25">
      <c r="A51" s="13" t="s">
        <v>21</v>
      </c>
      <c r="B51" s="11">
        <v>45504.438194444447</v>
      </c>
      <c r="C51" s="20" t="s">
        <v>121</v>
      </c>
      <c r="D51" s="20" t="s">
        <v>81</v>
      </c>
      <c r="E51" s="14">
        <v>20060</v>
      </c>
    </row>
    <row r="52" spans="1:5" ht="39.950000000000003" customHeight="1" x14ac:dyDescent="0.25">
      <c r="A52" s="8" t="s">
        <v>8</v>
      </c>
      <c r="B52" s="11">
        <v>45503.645833333336</v>
      </c>
      <c r="C52" s="22" t="s">
        <v>82</v>
      </c>
      <c r="D52" s="22" t="s">
        <v>83</v>
      </c>
      <c r="E52" s="9">
        <v>189235.20000000001</v>
      </c>
    </row>
    <row r="53" spans="1:5" ht="39.950000000000003" customHeight="1" x14ac:dyDescent="0.25">
      <c r="A53" s="13" t="s">
        <v>25</v>
      </c>
      <c r="B53" s="15" t="s">
        <v>73</v>
      </c>
      <c r="C53" s="20" t="s">
        <v>122</v>
      </c>
      <c r="D53" s="20" t="s">
        <v>123</v>
      </c>
      <c r="E53" s="14">
        <v>233818.2</v>
      </c>
    </row>
    <row r="54" spans="1:5" ht="39.950000000000003" customHeight="1" x14ac:dyDescent="0.25">
      <c r="A54" s="13" t="s">
        <v>24</v>
      </c>
      <c r="B54" s="11">
        <v>45483.704861111109</v>
      </c>
      <c r="C54" s="20" t="s">
        <v>56</v>
      </c>
      <c r="D54" s="20" t="s">
        <v>124</v>
      </c>
      <c r="E54" s="14">
        <v>29901.200000000001</v>
      </c>
    </row>
    <row r="55" spans="1:5" ht="39.950000000000003" customHeight="1" x14ac:dyDescent="0.25">
      <c r="A55" s="8" t="s">
        <v>22</v>
      </c>
      <c r="B55" s="11">
        <v>45504.479166666664</v>
      </c>
      <c r="C55" s="22" t="s">
        <v>55</v>
      </c>
      <c r="D55" s="22" t="s">
        <v>102</v>
      </c>
      <c r="E55" s="9">
        <v>81343.3</v>
      </c>
    </row>
    <row r="56" spans="1:5" ht="39.950000000000003" customHeight="1" x14ac:dyDescent="0.25">
      <c r="A56" s="13" t="s">
        <v>20</v>
      </c>
      <c r="B56" s="11">
        <v>45492.538194444445</v>
      </c>
      <c r="C56" s="20" t="s">
        <v>54</v>
      </c>
      <c r="D56" s="20" t="s">
        <v>79</v>
      </c>
      <c r="E56" s="14">
        <v>227032</v>
      </c>
    </row>
  </sheetData>
  <sheetProtection sheet="1" objects="1" scenarios="1"/>
  <sortState xmlns:xlrd2="http://schemas.microsoft.com/office/spreadsheetml/2017/richdata2" ref="A5:E56">
    <sortCondition ref="A5:A56"/>
  </sortState>
  <mergeCells count="2">
    <mergeCell ref="A2:E2"/>
    <mergeCell ref="A3:E3"/>
  </mergeCells>
  <phoneticPr fontId="5" type="noConversion"/>
  <pageMargins left="3.937007874015748E-2" right="3.937007874015748E-2" top="0.74803149606299213" bottom="0.74803149606299213" header="0.31496062992125984" footer="0.31496062992125984"/>
  <pageSetup scale="7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9DE49-C963-46A5-A567-3B2B8BE412D4}">
  <dimension ref="H19:P34"/>
  <sheetViews>
    <sheetView topLeftCell="A10" workbookViewId="0">
      <selection activeCell="R34" sqref="R34"/>
    </sheetView>
  </sheetViews>
  <sheetFormatPr baseColWidth="10" defaultRowHeight="15" x14ac:dyDescent="0.25"/>
  <sheetData>
    <row r="19" spans="8:16" ht="15.75" thickBot="1" x14ac:dyDescent="0.3"/>
    <row r="20" spans="8:16" ht="15.75" thickBot="1" x14ac:dyDescent="0.3">
      <c r="K20" s="7">
        <v>4200</v>
      </c>
      <c r="L20" s="5">
        <v>4200</v>
      </c>
      <c r="P20" s="2">
        <v>24340</v>
      </c>
    </row>
    <row r="21" spans="8:16" ht="15.75" thickBot="1" x14ac:dyDescent="0.3">
      <c r="K21" s="6">
        <v>24340</v>
      </c>
      <c r="L21" s="6">
        <v>9140</v>
      </c>
      <c r="N21" s="2">
        <v>677.97</v>
      </c>
      <c r="P21" s="2">
        <v>41850</v>
      </c>
    </row>
    <row r="22" spans="8:16" ht="15.75" thickBot="1" x14ac:dyDescent="0.3">
      <c r="K22" s="6">
        <v>14500.01</v>
      </c>
      <c r="L22" s="6">
        <v>14500</v>
      </c>
      <c r="N22" s="2">
        <v>762.71</v>
      </c>
      <c r="P22" s="2">
        <v>14800</v>
      </c>
    </row>
    <row r="23" spans="8:16" ht="15.75" thickBot="1" x14ac:dyDescent="0.3">
      <c r="K23" s="6">
        <v>49680.41</v>
      </c>
      <c r="L23" s="6">
        <v>34550</v>
      </c>
      <c r="N23" s="2">
        <v>2118.64</v>
      </c>
      <c r="P23" s="2">
        <v>3880</v>
      </c>
    </row>
    <row r="24" spans="8:16" ht="15.75" thickBot="1" x14ac:dyDescent="0.3">
      <c r="K24" s="6">
        <v>41850</v>
      </c>
      <c r="L24" s="6">
        <v>41850</v>
      </c>
      <c r="N24" s="2">
        <f>SUM(N21:N23)</f>
        <v>3559.3199999999997</v>
      </c>
      <c r="P24" s="2">
        <v>34550</v>
      </c>
    </row>
    <row r="25" spans="8:16" ht="15.75" thickBot="1" x14ac:dyDescent="0.3">
      <c r="K25" s="6">
        <v>10600</v>
      </c>
      <c r="L25" s="5">
        <v>10600</v>
      </c>
      <c r="N25" s="2">
        <f>+N24*18%</f>
        <v>640.67759999999987</v>
      </c>
      <c r="P25" s="2">
        <f>SUM(P20:P24)</f>
        <v>119420</v>
      </c>
    </row>
    <row r="26" spans="8:16" ht="15.75" thickBot="1" x14ac:dyDescent="0.3">
      <c r="K26" s="6">
        <v>3880.01</v>
      </c>
      <c r="L26" s="6">
        <v>388</v>
      </c>
      <c r="N26" s="2" t="e">
        <f>+#REF!+H31</f>
        <v>#REF!</v>
      </c>
      <c r="P26" s="2">
        <v>29279.66</v>
      </c>
    </row>
    <row r="27" spans="8:16" ht="15.75" thickBot="1" x14ac:dyDescent="0.3">
      <c r="K27" s="6">
        <v>14600</v>
      </c>
      <c r="L27" s="6">
        <v>29850</v>
      </c>
      <c r="P27" s="2">
        <f>+P25+P26</f>
        <v>148699.66</v>
      </c>
    </row>
    <row r="28" spans="8:16" x14ac:dyDescent="0.25">
      <c r="K28" s="2">
        <f>SUM(K20:K27)</f>
        <v>163650.43000000002</v>
      </c>
      <c r="L28" s="2">
        <f>SUM(L20:L27)</f>
        <v>145078</v>
      </c>
      <c r="P28" s="2">
        <v>29850</v>
      </c>
    </row>
    <row r="29" spans="8:16" x14ac:dyDescent="0.25">
      <c r="H29" s="4">
        <v>8983.0499999999993</v>
      </c>
      <c r="I29" s="2">
        <v>677.97</v>
      </c>
    </row>
    <row r="30" spans="8:16" x14ac:dyDescent="0.25">
      <c r="H30" s="2">
        <f>+H29*18%</f>
        <v>1616.9489999999998</v>
      </c>
      <c r="I30" s="2">
        <v>762.71</v>
      </c>
    </row>
    <row r="31" spans="8:16" x14ac:dyDescent="0.25">
      <c r="H31" s="2">
        <f>+H29+H30</f>
        <v>10599.999</v>
      </c>
      <c r="I31" s="2">
        <v>2118.64</v>
      </c>
    </row>
    <row r="32" spans="8:16" x14ac:dyDescent="0.25">
      <c r="I32" s="2">
        <f>SUM(I29:I31)</f>
        <v>3559.3199999999997</v>
      </c>
      <c r="J32" s="2">
        <f>+H31+I34</f>
        <v>14799.996599999999</v>
      </c>
    </row>
    <row r="33" spans="9:9" x14ac:dyDescent="0.25">
      <c r="I33">
        <f>+I32*18%</f>
        <v>640.67759999999987</v>
      </c>
    </row>
    <row r="34" spans="9:9" x14ac:dyDescent="0.25">
      <c r="I34" s="2">
        <f>+I33+I32</f>
        <v>4199.9975999999997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25c96b-313c-43ce-820c-dafd782290ad" xsi:nil="true"/>
    <lcf76f155ced4ddcb4097134ff3c332f xmlns="cfef182d-b9b8-46c1-85dd-fc56663faab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E4EDF441B45614AB2257CA6C65B5D59" ma:contentTypeVersion="18" ma:contentTypeDescription="Crear nuevo documento." ma:contentTypeScope="" ma:versionID="408a38089be903b3bafa9f6c302add76">
  <xsd:schema xmlns:xsd="http://www.w3.org/2001/XMLSchema" xmlns:xs="http://www.w3.org/2001/XMLSchema" xmlns:p="http://schemas.microsoft.com/office/2006/metadata/properties" xmlns:ns2="cfef182d-b9b8-46c1-85dd-fc56663faab2" xmlns:ns3="a425c96b-313c-43ce-820c-dafd782290ad" targetNamespace="http://schemas.microsoft.com/office/2006/metadata/properties" ma:root="true" ma:fieldsID="c3c06707a44774343b64b955cdd08a59" ns2:_="" ns3:_="">
    <xsd:import namespace="cfef182d-b9b8-46c1-85dd-fc56663faab2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f182d-b9b8-46c1-85dd-fc56663faa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f81088d-f391-4037-8291-762c3cdcbdb8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DEF6B7-46A5-4852-BF0F-2995623EE8ED}">
  <ds:schemaRefs>
    <ds:schemaRef ds:uri="http://schemas.microsoft.com/office/2006/metadata/properties"/>
    <ds:schemaRef ds:uri="http://schemas.microsoft.com/office/infopath/2007/PartnerControls"/>
    <ds:schemaRef ds:uri="a425c96b-313c-43ce-820c-dafd782290ad"/>
    <ds:schemaRef ds:uri="cfef182d-b9b8-46c1-85dd-fc56663faab2"/>
  </ds:schemaRefs>
</ds:datastoreItem>
</file>

<file path=customXml/itemProps2.xml><?xml version="1.0" encoding="utf-8"?>
<ds:datastoreItem xmlns:ds="http://schemas.openxmlformats.org/officeDocument/2006/customXml" ds:itemID="{4C0EA66A-2618-49F6-ABDB-99CE671678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0B79A2-C3AE-4CBF-BB30-3D805BDCD1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ef182d-b9b8-46c1-85dd-fc56663faab2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Vargas</dc:creator>
  <cp:lastModifiedBy>Luisa Vargas</cp:lastModifiedBy>
  <cp:lastPrinted>2023-06-06T12:17:36Z</cp:lastPrinted>
  <dcterms:created xsi:type="dcterms:W3CDTF">2021-11-01T12:56:44Z</dcterms:created>
  <dcterms:modified xsi:type="dcterms:W3CDTF">2024-08-06T16:39:35Z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0x0101007E4EDF441B45614AB2257CA6C65B5D59</vt:lpwstr>
  </property>
  <property fmtid="{D5CDD505-2E9C-101B-9397-08002B2CF9AE}" pid="3" name="MediaServiceImageTags">
    <vt:lpwstr/>
  </property>
</Properties>
</file>