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3/11-NOVIEMBRE/"/>
    </mc:Choice>
  </mc:AlternateContent>
  <xr:revisionPtr revIDLastSave="353" documentId="14_{546A6567-ADAF-4370-8A25-4EF6A20EE728}" xr6:coauthVersionLast="47" xr6:coauthVersionMax="47" xr10:uidLastSave="{E99355FD-72A5-4647-B374-764C2C37A4D4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Hoja1!$C$25</definedName>
    <definedName name="_Hlk71266442" localSheetId="0">Hoja1!$C$27</definedName>
    <definedName name="_Hlk78981727" localSheetId="0">Hoja1!$B$20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 s="1"/>
  <c r="H11" i="1"/>
  <c r="I11" i="1" s="1"/>
  <c r="H14" i="1"/>
  <c r="I14" i="1" s="1"/>
</calcChain>
</file>

<file path=xl/sharedStrings.xml><?xml version="1.0" encoding="utf-8"?>
<sst xmlns="http://schemas.openxmlformats.org/spreadsheetml/2006/main" count="37" uniqueCount="36">
  <si>
    <t>JUNTA DE AVIACION CIVIL</t>
  </si>
  <si>
    <t>Valores expresados en RD$</t>
  </si>
  <si>
    <t>Fuente: Departamento Financiero - Junta de Aviación Civil</t>
  </si>
  <si>
    <t xml:space="preserve">                   Elaborado por:                                </t>
  </si>
  <si>
    <t>Aprobado por:</t>
  </si>
  <si>
    <t xml:space="preserve">                </t>
  </si>
  <si>
    <t>INFORME CUENTA POR PAGAR A SUPLIDORES</t>
  </si>
  <si>
    <t>CONCEPTO</t>
  </si>
  <si>
    <t>MONTO FACTURADO RD$</t>
  </si>
  <si>
    <t>Compra de servidores y caja de disco duro para actualización de la infraestructura tecnologica de la Junta de Aviación Civil.</t>
  </si>
  <si>
    <t>B1500017333</t>
  </si>
  <si>
    <t>CECOMSA</t>
  </si>
  <si>
    <t>PROVEEDOR</t>
  </si>
  <si>
    <t xml:space="preserve">FECHA </t>
  </si>
  <si>
    <t>INICIO</t>
  </si>
  <si>
    <t>FIN</t>
  </si>
  <si>
    <t>MONTO PAGADO A LA FECHA</t>
  </si>
  <si>
    <t>MONTO PENDIENTE</t>
  </si>
  <si>
    <t>ESTADO</t>
  </si>
  <si>
    <t>Pendiente</t>
  </si>
  <si>
    <t>FACTURA No. (NCF Gubernamental)</t>
  </si>
  <si>
    <t>E310000012677</t>
  </si>
  <si>
    <t>C-VEN TECHNOLOGIES, S.R.L.</t>
  </si>
  <si>
    <t>Renovación de 170 licencias Microsoft 365 Premium, de la Junta de Aviación Civil.</t>
  </si>
  <si>
    <t>B1500000134</t>
  </si>
  <si>
    <t>B1500000135</t>
  </si>
  <si>
    <t>TOTAL</t>
  </si>
  <si>
    <t>B1500000138</t>
  </si>
  <si>
    <t>E450000000768</t>
  </si>
  <si>
    <t>Completado</t>
  </si>
  <si>
    <t>B1500001571</t>
  </si>
  <si>
    <t>Compra de mobiliario para amueblar la nueva sede de la Junta de Aviación Civil.</t>
  </si>
  <si>
    <t>MUÑOZ CONCEPTO MOBILIARIO, S. R. L.</t>
  </si>
  <si>
    <t>AL 30/11/2023</t>
  </si>
  <si>
    <t>Fecha de registro: hasta el 06 de diciembre del 2023. 11:48 a.m.</t>
  </si>
  <si>
    <t>Fecha de imputación: hasta el 30 de noviembre del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</si>
</sst>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70" formatCode="_-&quot;RD$&quot;* #,##0.0000000_-;\-&quot;RD$&quot;* #,##0.0000000_-;_-&quot;RD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/>
    <xf numFmtId="43" fontId="3" fillId="0" borderId="0" xfId="1" applyFont="1"/>
    <xf numFmtId="1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11" fillId="0" borderId="0" xfId="0" applyNumberFormat="1" applyFont="1" applyAlignment="1">
      <alignment horizontal="center" vertical="center"/>
    </xf>
    <xf numFmtId="44" fontId="11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4" fontId="3" fillId="0" borderId="0" xfId="0" applyNumberFormat="1" applyFont="1"/>
    <xf numFmtId="14" fontId="11" fillId="0" borderId="2" xfId="0" applyNumberFormat="1" applyFont="1" applyBorder="1" applyAlignment="1">
      <alignment horizontal="center" vertical="center"/>
    </xf>
    <xf numFmtId="44" fontId="13" fillId="0" borderId="6" xfId="1" applyNumberFormat="1" applyFont="1" applyBorder="1" applyAlignment="1">
      <alignment horizontal="center" vertical="center"/>
    </xf>
    <xf numFmtId="44" fontId="11" fillId="0" borderId="2" xfId="1" applyNumberFormat="1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11" fillId="0" borderId="2" xfId="1" applyNumberFormat="1" applyFont="1" applyBorder="1" applyAlignment="1">
      <alignment horizontal="center" vertical="center"/>
    </xf>
    <xf numFmtId="44" fontId="11" fillId="0" borderId="3" xfId="1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/>
    </xf>
    <xf numFmtId="44" fontId="11" fillId="0" borderId="10" xfId="1" applyNumberFormat="1" applyFont="1" applyBorder="1" applyAlignment="1">
      <alignment horizontal="center" vertical="center"/>
    </xf>
    <xf numFmtId="43" fontId="11" fillId="0" borderId="10" xfId="1" applyFont="1" applyBorder="1" applyAlignment="1">
      <alignment horizontal="center" vertical="center"/>
    </xf>
    <xf numFmtId="170" fontId="11" fillId="0" borderId="2" xfId="1" applyNumberFormat="1" applyFont="1" applyBorder="1" applyAlignment="1">
      <alignment horizontal="center" vertical="center"/>
    </xf>
    <xf numFmtId="170" fontId="11" fillId="0" borderId="10" xfId="1" applyNumberFormat="1" applyFont="1" applyBorder="1" applyAlignment="1">
      <alignment horizontal="center" vertical="center"/>
    </xf>
    <xf numFmtId="43" fontId="11" fillId="0" borderId="1" xfId="1" applyFont="1" applyBorder="1" applyAlignment="1">
      <alignment horizontal="center" vertical="center"/>
    </xf>
    <xf numFmtId="44" fontId="11" fillId="0" borderId="1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317502</xdr:colOff>
      <xdr:row>25</xdr:row>
      <xdr:rowOff>135468</xdr:rowOff>
    </xdr:from>
    <xdr:to>
      <xdr:col>2</xdr:col>
      <xdr:colOff>2878668</xdr:colOff>
      <xdr:row>31</xdr:row>
      <xdr:rowOff>73069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3B732D-4758-4497-9540-07EB5C90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5" y="4495801"/>
          <a:ext cx="2561166" cy="1027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126998</xdr:colOff>
      <xdr:row>25</xdr:row>
      <xdr:rowOff>114303</xdr:rowOff>
    </xdr:from>
    <xdr:to>
      <xdr:col>8</xdr:col>
      <xdr:colOff>1079500</xdr:colOff>
      <xdr:row>31</xdr:row>
      <xdr:rowOff>39892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4267A4C0-32EC-4211-B78D-91DF27ED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28" t="47127" r="28540" b="32526"/>
        <a:stretch>
          <a:fillRect/>
        </a:stretch>
      </xdr:blipFill>
      <xdr:spPr bwMode="auto">
        <a:xfrm>
          <a:off x="9281581" y="4929720"/>
          <a:ext cx="2137836" cy="1015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2603501</xdr:colOff>
      <xdr:row>0</xdr:row>
      <xdr:rowOff>0</xdr:rowOff>
    </xdr:from>
    <xdr:to>
      <xdr:col>5</xdr:col>
      <xdr:colOff>264585</xdr:colOff>
      <xdr:row>3</xdr:row>
      <xdr:rowOff>122838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42418" y="0"/>
          <a:ext cx="2688167" cy="150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7"/>
  <sheetViews>
    <sheetView showGridLines="0" tabSelected="1" zoomScale="90" zoomScaleNormal="90" workbookViewId="0">
      <selection activeCell="O13" sqref="O13"/>
    </sheetView>
  </sheetViews>
  <sheetFormatPr baseColWidth="10" defaultColWidth="9.140625" defaultRowHeight="14.25" x14ac:dyDescent="0.2"/>
  <cols>
    <col min="1" max="1" width="2" style="1" customWidth="1"/>
    <col min="2" max="2" width="33" style="1" customWidth="1"/>
    <col min="3" max="3" width="47.85546875" style="1" customWidth="1"/>
    <col min="4" max="4" width="16.5703125" style="1" customWidth="1"/>
    <col min="5" max="6" width="11" style="1" bestFit="1" customWidth="1"/>
    <col min="7" max="7" width="19" style="1" customWidth="1"/>
    <col min="8" max="8" width="17.7109375" style="1" customWidth="1"/>
    <col min="9" max="9" width="17.85546875" style="1" bestFit="1" customWidth="1"/>
    <col min="10" max="10" width="11.28515625" style="1" bestFit="1" customWidth="1"/>
    <col min="11" max="12" width="9.140625" style="1"/>
    <col min="13" max="13" width="17.85546875" style="8" bestFit="1" customWidth="1"/>
    <col min="14" max="14" width="9.140625" style="1"/>
    <col min="15" max="15" width="18.85546875" style="1" bestFit="1" customWidth="1"/>
    <col min="16" max="16384" width="9.140625" style="1"/>
  </cols>
  <sheetData>
    <row r="2" spans="2:14" ht="81" customHeight="1" x14ac:dyDescent="0.2"/>
    <row r="4" spans="2:14" ht="23.25" x14ac:dyDescent="0.2">
      <c r="B4" s="28" t="s">
        <v>0</v>
      </c>
      <c r="C4" s="28"/>
      <c r="D4" s="28"/>
      <c r="E4" s="28"/>
      <c r="F4" s="28"/>
      <c r="G4" s="28"/>
      <c r="H4" s="28"/>
      <c r="I4" s="28"/>
      <c r="J4" s="28"/>
    </row>
    <row r="5" spans="2:14" ht="18" x14ac:dyDescent="0.2">
      <c r="B5" s="29" t="s">
        <v>6</v>
      </c>
      <c r="C5" s="29"/>
      <c r="D5" s="29"/>
      <c r="E5" s="29"/>
      <c r="F5" s="29"/>
      <c r="G5" s="29"/>
      <c r="H5" s="29"/>
      <c r="I5" s="29"/>
      <c r="J5" s="29"/>
    </row>
    <row r="6" spans="2:14" ht="18" x14ac:dyDescent="0.2">
      <c r="B6" s="30" t="s">
        <v>33</v>
      </c>
      <c r="C6" s="30"/>
      <c r="D6" s="30"/>
      <c r="E6" s="30"/>
      <c r="F6" s="30"/>
      <c r="G6" s="30"/>
      <c r="H6" s="30"/>
      <c r="I6" s="30"/>
      <c r="J6" s="30"/>
    </row>
    <row r="7" spans="2:14" ht="15" customHeight="1" x14ac:dyDescent="0.2">
      <c r="B7" s="29" t="s">
        <v>1</v>
      </c>
      <c r="C7" s="29"/>
      <c r="D7" s="29"/>
      <c r="E7" s="29"/>
      <c r="F7" s="29"/>
      <c r="G7" s="29"/>
      <c r="H7" s="29"/>
      <c r="I7" s="29"/>
      <c r="J7" s="29"/>
    </row>
    <row r="8" spans="2:14" ht="15" customHeight="1" x14ac:dyDescent="0.2">
      <c r="B8" s="2"/>
      <c r="C8" s="2"/>
      <c r="D8" s="2"/>
      <c r="E8" s="2"/>
      <c r="F8" s="2"/>
    </row>
    <row r="9" spans="2:14" x14ac:dyDescent="0.2">
      <c r="B9" s="33" t="s">
        <v>12</v>
      </c>
      <c r="C9" s="33" t="s">
        <v>7</v>
      </c>
      <c r="D9" s="31" t="s">
        <v>20</v>
      </c>
      <c r="E9" s="35" t="s">
        <v>13</v>
      </c>
      <c r="F9" s="36"/>
      <c r="G9" s="31" t="s">
        <v>8</v>
      </c>
      <c r="H9" s="31" t="s">
        <v>16</v>
      </c>
      <c r="I9" s="31" t="s">
        <v>17</v>
      </c>
      <c r="J9" s="31" t="s">
        <v>18</v>
      </c>
    </row>
    <row r="10" spans="2:14" x14ac:dyDescent="0.2">
      <c r="B10" s="34"/>
      <c r="C10" s="34"/>
      <c r="D10" s="32"/>
      <c r="E10" s="10" t="s">
        <v>14</v>
      </c>
      <c r="F10" s="10" t="s">
        <v>15</v>
      </c>
      <c r="G10" s="32"/>
      <c r="H10" s="32"/>
      <c r="I10" s="32"/>
      <c r="J10" s="32"/>
    </row>
    <row r="11" spans="2:14" x14ac:dyDescent="0.2">
      <c r="B11" s="47" t="s">
        <v>11</v>
      </c>
      <c r="C11" s="51" t="s">
        <v>9</v>
      </c>
      <c r="D11" s="9" t="s">
        <v>10</v>
      </c>
      <c r="E11" s="25">
        <v>45048</v>
      </c>
      <c r="F11" s="25">
        <v>45414</v>
      </c>
      <c r="G11" s="23">
        <v>4979604.68</v>
      </c>
      <c r="H11" s="23">
        <f>2987762.808+1991841.872</f>
        <v>4979604.68</v>
      </c>
      <c r="I11" s="43">
        <f>+G11-H11</f>
        <v>0</v>
      </c>
      <c r="J11" s="20" t="s">
        <v>29</v>
      </c>
    </row>
    <row r="12" spans="2:14" x14ac:dyDescent="0.2">
      <c r="B12" s="48"/>
      <c r="C12" s="52"/>
      <c r="D12" s="9" t="s">
        <v>21</v>
      </c>
      <c r="E12" s="40"/>
      <c r="F12" s="40"/>
      <c r="G12" s="41"/>
      <c r="H12" s="41"/>
      <c r="I12" s="44"/>
      <c r="J12" s="42"/>
    </row>
    <row r="13" spans="2:14" x14ac:dyDescent="0.2">
      <c r="B13" s="49"/>
      <c r="C13" s="53"/>
      <c r="D13" s="9" t="s">
        <v>28</v>
      </c>
      <c r="E13" s="26"/>
      <c r="F13" s="26"/>
      <c r="G13" s="24"/>
      <c r="H13" s="24"/>
      <c r="I13" s="44"/>
      <c r="J13" s="21"/>
    </row>
    <row r="14" spans="2:14" x14ac:dyDescent="0.2">
      <c r="B14" s="47" t="s">
        <v>22</v>
      </c>
      <c r="C14" s="51" t="s">
        <v>23</v>
      </c>
      <c r="D14" s="9" t="s">
        <v>24</v>
      </c>
      <c r="E14" s="25">
        <v>45204</v>
      </c>
      <c r="F14" s="25">
        <v>45570</v>
      </c>
      <c r="G14" s="23">
        <v>2172940</v>
      </c>
      <c r="H14" s="23">
        <f>1303764+869176</f>
        <v>2172940</v>
      </c>
      <c r="I14" s="46">
        <f>+G14-H14</f>
        <v>0</v>
      </c>
      <c r="J14" s="20" t="s">
        <v>29</v>
      </c>
      <c r="N14" s="7"/>
    </row>
    <row r="15" spans="2:14" x14ac:dyDescent="0.2">
      <c r="B15" s="48"/>
      <c r="C15" s="52"/>
      <c r="D15" s="17" t="s">
        <v>25</v>
      </c>
      <c r="E15" s="40"/>
      <c r="F15" s="40"/>
      <c r="G15" s="41"/>
      <c r="H15" s="41"/>
      <c r="I15" s="46"/>
      <c r="J15" s="42"/>
      <c r="N15" s="7"/>
    </row>
    <row r="16" spans="2:14" x14ac:dyDescent="0.2">
      <c r="B16" s="49"/>
      <c r="C16" s="52"/>
      <c r="D16" s="17" t="s">
        <v>27</v>
      </c>
      <c r="E16" s="40"/>
      <c r="F16" s="40"/>
      <c r="G16" s="41"/>
      <c r="H16" s="41"/>
      <c r="I16" s="46"/>
      <c r="J16" s="42"/>
      <c r="N16" s="7"/>
    </row>
    <row r="17" spans="2:15" ht="26.25" thickBot="1" x14ac:dyDescent="0.25">
      <c r="B17" s="50" t="s">
        <v>32</v>
      </c>
      <c r="C17" s="54" t="s">
        <v>31</v>
      </c>
      <c r="D17" s="17" t="s">
        <v>30</v>
      </c>
      <c r="E17" s="17">
        <v>45170</v>
      </c>
      <c r="F17" s="17">
        <v>45536</v>
      </c>
      <c r="G17" s="19">
        <v>3509414.4</v>
      </c>
      <c r="H17" s="19">
        <v>701882.88</v>
      </c>
      <c r="I17" s="19">
        <f>+G17-H17</f>
        <v>2807531.52</v>
      </c>
      <c r="J17" s="45" t="s">
        <v>19</v>
      </c>
      <c r="N17" s="7"/>
    </row>
    <row r="18" spans="2:15" ht="15" thickBot="1" x14ac:dyDescent="0.25">
      <c r="B18" s="37" t="s">
        <v>26</v>
      </c>
      <c r="C18" s="38"/>
      <c r="D18" s="38"/>
      <c r="E18" s="38"/>
      <c r="F18" s="38"/>
      <c r="G18" s="38"/>
      <c r="H18" s="39"/>
      <c r="I18" s="18">
        <f>SUM(I11:I17)</f>
        <v>2807531.52</v>
      </c>
      <c r="J18" s="15"/>
      <c r="N18" s="7"/>
    </row>
    <row r="19" spans="2:15" x14ac:dyDescent="0.2">
      <c r="B19" s="11"/>
      <c r="C19" s="12"/>
      <c r="D19" s="13"/>
      <c r="E19" s="13"/>
      <c r="F19" s="13"/>
      <c r="G19" s="14"/>
      <c r="H19" s="14"/>
      <c r="I19" s="14"/>
      <c r="J19" s="15"/>
    </row>
    <row r="20" spans="2:15" ht="11.25" customHeight="1" x14ac:dyDescent="0.2">
      <c r="B20" s="22" t="s">
        <v>2</v>
      </c>
      <c r="C20" s="22"/>
    </row>
    <row r="21" spans="2:15" ht="12" customHeight="1" x14ac:dyDescent="0.2">
      <c r="B21" s="22" t="s">
        <v>34</v>
      </c>
      <c r="C21" s="22"/>
    </row>
    <row r="22" spans="2:15" x14ac:dyDescent="0.2">
      <c r="B22" s="22" t="s">
        <v>35</v>
      </c>
      <c r="C22" s="22"/>
    </row>
    <row r="23" spans="2:15" x14ac:dyDescent="0.2">
      <c r="B23" s="3"/>
      <c r="O23" s="16"/>
    </row>
    <row r="25" spans="2:15" ht="15" x14ac:dyDescent="0.25">
      <c r="C25" s="4" t="s">
        <v>3</v>
      </c>
      <c r="H25" s="27" t="s">
        <v>4</v>
      </c>
      <c r="I25" s="27"/>
    </row>
    <row r="26" spans="2:15" ht="15" x14ac:dyDescent="0.2">
      <c r="C26" s="5"/>
    </row>
    <row r="27" spans="2:15" x14ac:dyDescent="0.2">
      <c r="C27" s="6" t="s">
        <v>5</v>
      </c>
    </row>
  </sheetData>
  <sheetProtection algorithmName="SHA-512" hashValue="o+SWWYTCSc4IG/Rc2JCxjdeev4V4r67e1+ck58pw5P3r3DgNEZoLRUNLofuFsDcrcD3cWzPkQrL0aETPtBZZEA==" saltValue="tttGKc4qghYSr6ItU7SLzg==" spinCount="100000" sheet="1" objects="1" scenarios="1"/>
  <mergeCells count="33">
    <mergeCell ref="C11:C13"/>
    <mergeCell ref="B22:C22"/>
    <mergeCell ref="H25:I25"/>
    <mergeCell ref="B4:J4"/>
    <mergeCell ref="B5:J5"/>
    <mergeCell ref="B6:J6"/>
    <mergeCell ref="B7:J7"/>
    <mergeCell ref="I9:I10"/>
    <mergeCell ref="J9:J10"/>
    <mergeCell ref="B9:B10"/>
    <mergeCell ref="C9:C10"/>
    <mergeCell ref="D9:D10"/>
    <mergeCell ref="E9:F9"/>
    <mergeCell ref="G9:G10"/>
    <mergeCell ref="H9:H10"/>
    <mergeCell ref="B18:H18"/>
    <mergeCell ref="B20:C20"/>
    <mergeCell ref="J11:J13"/>
    <mergeCell ref="J14:J16"/>
    <mergeCell ref="B21:C21"/>
    <mergeCell ref="G11:G13"/>
    <mergeCell ref="H11:H13"/>
    <mergeCell ref="I11:I13"/>
    <mergeCell ref="G14:G16"/>
    <mergeCell ref="H14:H16"/>
    <mergeCell ref="I14:I16"/>
    <mergeCell ref="E11:E13"/>
    <mergeCell ref="F11:F13"/>
    <mergeCell ref="E14:E16"/>
    <mergeCell ref="F14:F16"/>
    <mergeCell ref="C14:C16"/>
    <mergeCell ref="B14:B16"/>
    <mergeCell ref="B11:B13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1" ma:contentTypeDescription="Crear nuevo documento." ma:contentTypeScope="" ma:versionID="e8229602df46fa6693131a1642d1bff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020171b0b07bc3c1075534fcab7efd1d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280AC-19E1-4577-97AD-8516B85B5EC1}">
  <ds:schemaRefs>
    <ds:schemaRef ds:uri="a425c96b-313c-43ce-820c-dafd782290ad"/>
    <ds:schemaRef ds:uri="864ad79e-96ee-430a-bb0e-de714f4396a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18CFD3-B355-494D-BA8A-2D430083D3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Hoja1!_Hlk52870620</vt:lpstr>
      <vt:lpstr>Hoja1!_Hlk71266442</vt:lpstr>
      <vt:lpstr>Hoja1!_Hlk78981727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2023-12-06T16:50:31Z</cp:lastPrinted>
  <dcterms:created xsi:type="dcterms:W3CDTF">2015-06-05T18:19:34Z</dcterms:created>
  <dcterms:modified xsi:type="dcterms:W3CDTF">2023-12-06T16:50:38Z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