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99" documentId="14_{0C4046AC-9D6E-419E-A23E-6E74C66A592D}" xr6:coauthVersionLast="47" xr6:coauthVersionMax="47" xr10:uidLastSave="{8445F11B-15E8-4EF6-87B1-B5A7DB8AB900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40" l="1"/>
  <c r="Q48" i="40"/>
  <c r="P49" i="40"/>
  <c r="Q49" i="40" s="1"/>
  <c r="P51" i="40"/>
  <c r="Q51" i="40" s="1"/>
  <c r="P55" i="40"/>
  <c r="Q55" i="40" s="1"/>
  <c r="P56" i="40"/>
  <c r="Q56" i="40"/>
  <c r="P61" i="40"/>
  <c r="Q61" i="40" s="1"/>
  <c r="P63" i="40"/>
  <c r="Q63" i="40" s="1"/>
  <c r="P67" i="40"/>
  <c r="Q67" i="40" s="1"/>
  <c r="P68" i="40"/>
  <c r="Q68" i="40" s="1"/>
  <c r="P69" i="40"/>
  <c r="Q69" i="40"/>
  <c r="P70" i="40"/>
  <c r="Q70" i="40" s="1"/>
  <c r="P72" i="40"/>
  <c r="Q72" i="40"/>
  <c r="P76" i="40"/>
  <c r="Q76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P47" i="40" s="1"/>
  <c r="Q47" i="40" s="1"/>
  <c r="G48" i="40"/>
  <c r="G49" i="40"/>
  <c r="G50" i="40"/>
  <c r="P50" i="40" s="1"/>
  <c r="Q50" i="40" s="1"/>
  <c r="G51" i="40"/>
  <c r="G52" i="40"/>
  <c r="P52" i="40" s="1"/>
  <c r="Q52" i="40" s="1"/>
  <c r="G53" i="40"/>
  <c r="P53" i="40" s="1"/>
  <c r="Q53" i="40" s="1"/>
  <c r="G54" i="40"/>
  <c r="P54" i="40" s="1"/>
  <c r="Q54" i="40" s="1"/>
  <c r="G55" i="40"/>
  <c r="G56" i="40"/>
  <c r="G57" i="40"/>
  <c r="P57" i="40" s="1"/>
  <c r="Q57" i="40" s="1"/>
  <c r="G58" i="40"/>
  <c r="P58" i="40" s="1"/>
  <c r="Q58" i="40" s="1"/>
  <c r="G59" i="40"/>
  <c r="P59" i="40" s="1"/>
  <c r="Q59" i="40" s="1"/>
  <c r="G60" i="40"/>
  <c r="P60" i="40" s="1"/>
  <c r="Q60" i="40" s="1"/>
  <c r="G61" i="40"/>
  <c r="G62" i="40"/>
  <c r="P62" i="40" s="1"/>
  <c r="Q62" i="40" s="1"/>
  <c r="G63" i="40"/>
  <c r="G64" i="40"/>
  <c r="P64" i="40" s="1"/>
  <c r="Q64" i="40" s="1"/>
  <c r="G65" i="40"/>
  <c r="P65" i="40" s="1"/>
  <c r="Q65" i="40" s="1"/>
  <c r="G66" i="40"/>
  <c r="P66" i="40" s="1"/>
  <c r="Q66" i="40" s="1"/>
  <c r="G67" i="40"/>
  <c r="G68" i="40"/>
  <c r="G69" i="40"/>
  <c r="G70" i="40"/>
  <c r="G71" i="40"/>
  <c r="P71" i="40" s="1"/>
  <c r="Q71" i="40" s="1"/>
  <c r="G72" i="40"/>
  <c r="G73" i="40"/>
  <c r="P73" i="40" s="1"/>
  <c r="Q73" i="40" s="1"/>
  <c r="G74" i="40"/>
  <c r="P74" i="40" s="1"/>
  <c r="Q74" i="40" s="1"/>
  <c r="G75" i="40"/>
  <c r="P75" i="40" s="1"/>
  <c r="Q75" i="40" s="1"/>
  <c r="G76" i="40"/>
  <c r="G77" i="40"/>
  <c r="P77" i="40" s="1"/>
  <c r="Q77" i="40" s="1"/>
  <c r="P9" i="40" l="1"/>
  <c r="Q9" i="40" s="1"/>
  <c r="P10" i="40"/>
  <c r="Q10" i="40" s="1"/>
  <c r="P11" i="40"/>
  <c r="Q11" i="40" s="1"/>
  <c r="P12" i="40"/>
  <c r="Q12" i="40" s="1"/>
  <c r="P13" i="40"/>
  <c r="Q13" i="40" s="1"/>
  <c r="P14" i="40"/>
  <c r="Q14" i="40" s="1"/>
  <c r="P15" i="40"/>
  <c r="Q15" i="40" s="1"/>
  <c r="P16" i="40"/>
  <c r="Q16" i="40" s="1"/>
  <c r="P17" i="40"/>
  <c r="Q17" i="40" s="1"/>
  <c r="P18" i="40"/>
  <c r="Q18" i="40" s="1"/>
  <c r="P19" i="40"/>
  <c r="Q19" i="40" s="1"/>
  <c r="P20" i="40"/>
  <c r="Q20" i="40" s="1"/>
  <c r="P21" i="40"/>
  <c r="Q21" i="40" s="1"/>
  <c r="P22" i="40"/>
  <c r="Q22" i="40" s="1"/>
  <c r="P23" i="40"/>
  <c r="Q23" i="40" s="1"/>
  <c r="P24" i="40"/>
  <c r="Q24" i="40" s="1"/>
  <c r="P25" i="40"/>
  <c r="Q25" i="40" s="1"/>
  <c r="P26" i="40"/>
  <c r="Q26" i="40" s="1"/>
  <c r="P27" i="40"/>
  <c r="Q27" i="40" s="1"/>
  <c r="P28" i="40"/>
  <c r="Q28" i="40" s="1"/>
  <c r="P29" i="40"/>
  <c r="Q29" i="40" s="1"/>
  <c r="P30" i="40"/>
  <c r="Q30" i="40" s="1"/>
  <c r="P31" i="40"/>
  <c r="Q31" i="40" s="1"/>
  <c r="P32" i="40"/>
  <c r="Q32" i="40" s="1"/>
  <c r="P33" i="40"/>
  <c r="Q33" i="40" s="1"/>
  <c r="P34" i="40"/>
  <c r="Q34" i="40" s="1"/>
  <c r="P35" i="40"/>
  <c r="Q35" i="40" s="1"/>
  <c r="P36" i="40"/>
  <c r="Q36" i="40" s="1"/>
  <c r="P37" i="40"/>
  <c r="Q37" i="40" s="1"/>
  <c r="P38" i="40"/>
  <c r="Q38" i="40" s="1"/>
  <c r="P39" i="40"/>
  <c r="Q39" i="40" s="1"/>
  <c r="P40" i="40"/>
  <c r="Q40" i="40" s="1"/>
  <c r="P41" i="40"/>
  <c r="Q41" i="40" s="1"/>
  <c r="P42" i="40"/>
  <c r="Q42" i="40" s="1"/>
  <c r="P43" i="40"/>
  <c r="Q43" i="40" s="1"/>
  <c r="P44" i="40"/>
  <c r="Q44" i="40" s="1"/>
  <c r="P45" i="40"/>
  <c r="Q45" i="40" s="1"/>
  <c r="P46" i="40"/>
  <c r="Q46" i="40" s="1"/>
  <c r="G8" i="40" l="1"/>
  <c r="P8" i="40" l="1"/>
  <c r="Q8" i="40" s="1"/>
</calcChain>
</file>

<file path=xl/sharedStrings.xml><?xml version="1.0" encoding="utf-8"?>
<sst xmlns="http://schemas.openxmlformats.org/spreadsheetml/2006/main" count="309" uniqueCount="152">
  <si>
    <t>PRESIDENCIA DE LA REPUBLICA</t>
  </si>
  <si>
    <t>JUNTA DE AVIACION CIVIL</t>
  </si>
  <si>
    <t>NOMBRE</t>
  </si>
  <si>
    <t>CARGO</t>
  </si>
  <si>
    <t>No.</t>
  </si>
  <si>
    <t>AREA</t>
  </si>
  <si>
    <t>DEPARTAMENTO ADMINISTRATIVO</t>
  </si>
  <si>
    <t>DURACION</t>
  </si>
  <si>
    <t>HASTA</t>
  </si>
  <si>
    <t>DESDE</t>
  </si>
  <si>
    <t>NOMINA PERSONAL CONTRATADO</t>
  </si>
  <si>
    <t>DESIREE RAFAELINA HERNANDEZ MEJIA</t>
  </si>
  <si>
    <t>DIVISION DE SERVICIOS GENERALES</t>
  </si>
  <si>
    <t>DEPARTAMENTO FINANCIERO</t>
  </si>
  <si>
    <t>ANA LIGIA SANTOS UREÑA</t>
  </si>
  <si>
    <t>BERONICA FERNANDEZ JAVIER</t>
  </si>
  <si>
    <t>SUELDO BRUTO RD$</t>
  </si>
  <si>
    <t xml:space="preserve">Elaborado por: </t>
  </si>
  <si>
    <t>Aprobado por:</t>
  </si>
  <si>
    <t>ANALISTA FINANCIERO</t>
  </si>
  <si>
    <t>AUXILIAR ADMINISTRATIVO</t>
  </si>
  <si>
    <t>ANALISTA DE FACTIBILIDAD</t>
  </si>
  <si>
    <t>ELVIS ARIAS POLANCO</t>
  </si>
  <si>
    <t>CHOFER</t>
  </si>
  <si>
    <t>RECEPCIONISTA</t>
  </si>
  <si>
    <t>GENERO</t>
  </si>
  <si>
    <t>ISR</t>
  </si>
  <si>
    <t>FEMENINO</t>
  </si>
  <si>
    <t>MASCULINO</t>
  </si>
  <si>
    <t>Fuente: Departamento Financiero - Junta de Aviación Civil</t>
  </si>
  <si>
    <t>TECNICO EN CONTABILIDAD</t>
  </si>
  <si>
    <t>DIVISION DE CONTABILIDAD</t>
  </si>
  <si>
    <t>DANILCIA GUITIERREZ GOMEZ</t>
  </si>
  <si>
    <t>TECNICO EN CONTROL DE BIENES</t>
  </si>
  <si>
    <t>RAMON RODRIGUEZ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</si>
  <si>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</si>
  <si>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</si>
  <si>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</si>
  <si>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</si>
  <si>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</si>
  <si>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</si>
  <si>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</si>
  <si>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</si>
  <si>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TOTAL DESCUENTO</t>
  </si>
  <si>
    <t>SUELDO NETO</t>
  </si>
  <si>
    <t>TECNICA ADMINISTRATIVA</t>
  </si>
  <si>
    <t>ROSA ANGELA ARIAS</t>
  </si>
  <si>
    <t>AYUDANTE DE MANTENIMIENTO</t>
  </si>
  <si>
    <t>TEOFILO CRUZ RODRIGUEZ</t>
  </si>
  <si>
    <t>MANUEL EMILIO PORTES</t>
  </si>
  <si>
    <t>ANALISTA LEGAL</t>
  </si>
  <si>
    <t>ANALISTA DE PLANIFICACION</t>
  </si>
  <si>
    <t>ANA MARINA GONZALEZ</t>
  </si>
  <si>
    <t>MARIA ARIAS CASTRO</t>
  </si>
  <si>
    <t>ADAIRIS OLAVERRIA CASTILLO</t>
  </si>
  <si>
    <t>TECNICA EN CONTROL DE BIENES</t>
  </si>
  <si>
    <t>DIVISION DE COMUNICACIONES</t>
  </si>
  <si>
    <t>SOPORTE MESA DE AYUDA</t>
  </si>
  <si>
    <t>GESTORA DE PROTOCOLO</t>
  </si>
  <si>
    <t>FELICITA JORGE</t>
  </si>
  <si>
    <t>PEDRO MANUEL DE LA ROSA</t>
  </si>
  <si>
    <t>TECNICO ADMINISTRATIVO</t>
  </si>
  <si>
    <t>FRANCIS RAFAEL ESTEVEZ</t>
  </si>
  <si>
    <t>FABIO LOPEZ ALBERTO</t>
  </si>
  <si>
    <t>OLGA CAROLINA ALVAREZ</t>
  </si>
  <si>
    <t>MADELYN VARGAS BELTRE</t>
  </si>
  <si>
    <t>RICHARD JOSE QUEZADA</t>
  </si>
  <si>
    <t>LUZ MARIA DIAZ</t>
  </si>
  <si>
    <t>INSPECTORA DE FACILITACION</t>
  </si>
  <si>
    <t>DIVISION DE FACILITACION</t>
  </si>
  <si>
    <t>MANUEL ESCALANTE</t>
  </si>
  <si>
    <t>JEOMARIS TERESA SIFRES</t>
  </si>
  <si>
    <t>JATZARI MENDEZ ALCANTARA</t>
  </si>
  <si>
    <t>YADIRA MARTIN ACOSTA</t>
  </si>
  <si>
    <t>CLEMENCIA GARCIA DAMIRON</t>
  </si>
  <si>
    <t>AWILDA RODRIGUEZ</t>
  </si>
  <si>
    <t>SHERLINE BORSOS</t>
  </si>
  <si>
    <t>NILSINEX MARIA SANTANA GERONIMO</t>
  </si>
  <si>
    <t xml:space="preserve">RELACIONADORA PUBLICA </t>
  </si>
  <si>
    <t>OMAR IVAN ICARD LORA</t>
  </si>
  <si>
    <t>RELACIONADOR PUBLICO</t>
  </si>
  <si>
    <t>HARRINSON FULGENCIO PAYANO</t>
  </si>
  <si>
    <t>DEPARTAMENTO DE TRANSPORTE AEREO</t>
  </si>
  <si>
    <t>MARIA LISBETH RODRIGUEZ CRUZ</t>
  </si>
  <si>
    <t>OFICINA DE ACCESO A LA INFORMACION</t>
  </si>
  <si>
    <t>SECCION DE ARCHIVO Y CORRESPONDENCIA</t>
  </si>
  <si>
    <t>DIVISION DE PLANIFICACION Y DESARROLLO</t>
  </si>
  <si>
    <t>KATHERINE FELIZ FERRERAS</t>
  </si>
  <si>
    <t>SOPORTE INFORMATICO</t>
  </si>
  <si>
    <t>IVAN JOEL MEJIA ENCARNACION</t>
  </si>
  <si>
    <t>DEPARTAMENTO DE RECURSOS HUMANOS</t>
  </si>
  <si>
    <t>LUIS ALBERTO NIVAR MARTINEZ</t>
  </si>
  <si>
    <t>ANNA GRACE CARMONA SUERO</t>
  </si>
  <si>
    <t>AUXILIAR DE ALMACEN Y SUMINISTRO</t>
  </si>
  <si>
    <t>SECCION DE ALMACEN Y SUMINISTRO</t>
  </si>
  <si>
    <t>VIVIAN DE MARCHENA GONZALEZ</t>
  </si>
  <si>
    <t>JOSE MARTIN JAVIER GENAO</t>
  </si>
  <si>
    <t>YORLENI LORA COLLADO</t>
  </si>
  <si>
    <t>YAFREISIS ARISTIDES DE LA CRUZ</t>
  </si>
  <si>
    <t>ROXANNA ZABALA PARRA</t>
  </si>
  <si>
    <t>MARIA CRISTINA MORETA MORETA</t>
  </si>
  <si>
    <t>WALDO ROGER ENRIQUE ESTEVEZ MONTAS</t>
  </si>
  <si>
    <t>YBIS ALTAGRACIA PEÑA DE LA ROSA</t>
  </si>
  <si>
    <t>SILVIO CABRERA CASTILLO</t>
  </si>
  <si>
    <t>DEYLIN POPA ALMANZAR</t>
  </si>
  <si>
    <t>GENSI LABOUR DE LOS SANTOS</t>
  </si>
  <si>
    <t>YARINE AYDELIS DE LOS ANGELES HERNANDEZ</t>
  </si>
  <si>
    <t>JUANA BAUTISTA ROSA</t>
  </si>
  <si>
    <t>JOSE RAMON JIMINIAN VASQUEZ</t>
  </si>
  <si>
    <t>MELVIN DE LA CRUZ CARMONA</t>
  </si>
  <si>
    <t>PEDRO POLANCO PAULA</t>
  </si>
  <si>
    <t>RAMON MEDINA LEONARDO</t>
  </si>
  <si>
    <t>ANALISTA DE RECURSOS HUMANOS</t>
  </si>
  <si>
    <t>TECNICA DE RECURSOS HUMANOS</t>
  </si>
  <si>
    <t>SOPORTE TECNICO INFORMATICO</t>
  </si>
  <si>
    <t>DIGITADORA</t>
  </si>
  <si>
    <t>TECNICO DE ACCESO A LA INFORMACION</t>
  </si>
  <si>
    <t>TECNICA ARCHIVISTA</t>
  </si>
  <si>
    <t>TECNICO EN ARCHIVISTICA</t>
  </si>
  <si>
    <t>TECNICA EN ARCHIVISTICA</t>
  </si>
  <si>
    <t>HENRY OSVALDO TEJEDA BAEZ</t>
  </si>
  <si>
    <t>YOKARYS MENDEZ JAVIER</t>
  </si>
  <si>
    <t>REILINNY ALTAGRACIA PEGUERO FONDEUR</t>
  </si>
  <si>
    <t>YUDELKY JIMENEZ DIAZ</t>
  </si>
  <si>
    <t>PASCUAL GERMAN RAMIREZ</t>
  </si>
  <si>
    <t>SECRETARIA</t>
  </si>
  <si>
    <t>AUXILIAR DE FACILITACION</t>
  </si>
  <si>
    <t>ANALISTA DE PROYECTOS</t>
  </si>
  <si>
    <t>KATERINE AIMEE CARRASCO SANCHEZ</t>
  </si>
  <si>
    <t>JOSIANY GUZMAN ROSARIO</t>
  </si>
  <si>
    <t>MERCEDES YSABEL RODRIGUEZ POLANCO</t>
  </si>
  <si>
    <t>DEPARTAMENTO DE TECNOLOGIA</t>
  </si>
  <si>
    <t>DIVISION DE ECONOMIA</t>
  </si>
  <si>
    <t>INDHIANA VALERA RUIZ</t>
  </si>
  <si>
    <t>CARLOS RAFAEL MARTIN ALTUNA BATISTA</t>
  </si>
  <si>
    <t>TECNICO INV. DE ACCIDENTES DE AVIACION</t>
  </si>
  <si>
    <t>CIAA</t>
  </si>
  <si>
    <t>RAFAEL REYES JEREZ</t>
  </si>
  <si>
    <t>JOSEFINA ORTIZ FAÑA</t>
  </si>
  <si>
    <t>BELQUI ANTONIA MORA FAMILIA</t>
  </si>
  <si>
    <t>ALEJANDRO VILLAR HERNANDEZ</t>
  </si>
  <si>
    <t>ERNESTO ANTONIO DOMINGUEZ SANTOS</t>
  </si>
  <si>
    <t>JUAN SILVERIO</t>
  </si>
  <si>
    <t>JUAN MANUEL NUÑEZ ROJAS</t>
  </si>
  <si>
    <t>GREGORY MEDINA TORRES</t>
  </si>
  <si>
    <t>CONSERJE</t>
  </si>
  <si>
    <t>GESTORA DE REDES SOCIALES</t>
  </si>
  <si>
    <t>AUXILIAR DE TRANSPORTACION</t>
  </si>
  <si>
    <t>SECCION DE TRANSPORTACION</t>
  </si>
  <si>
    <t>JULIO 2023</t>
  </si>
  <si>
    <t>Fecha de registro: hasta el 07 de agosto del 2023. 9:54 a.m.</t>
  </si>
  <si>
    <t>Fecha de imputación: hasta el 31 de julio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</si>
</sst>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4" fillId="0" borderId="0" xfId="1" applyFont="1"/>
    <xf numFmtId="0" fontId="4" fillId="0" borderId="1" xfId="0" applyFont="1" applyBorder="1"/>
    <xf numFmtId="0" fontId="4" fillId="0" borderId="2" xfId="0" applyFont="1" applyBorder="1"/>
    <xf numFmtId="164" fontId="4" fillId="0" borderId="2" xfId="1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164" fontId="7" fillId="2" borderId="15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7" fillId="2" borderId="1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64" fontId="8" fillId="0" borderId="14" xfId="1" applyFont="1" applyFill="1" applyBorder="1" applyAlignment="1">
      <alignment horizontal="left" vertical="center"/>
    </xf>
    <xf numFmtId="164" fontId="8" fillId="0" borderId="14" xfId="1" applyFont="1" applyFill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164" fontId="8" fillId="0" borderId="9" xfId="1" applyFont="1" applyFill="1" applyBorder="1" applyAlignment="1">
      <alignment horizontal="left" vertical="center"/>
    </xf>
    <xf numFmtId="164" fontId="8" fillId="0" borderId="9" xfId="1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14" fontId="8" fillId="0" borderId="16" xfId="0" applyNumberFormat="1" applyFont="1" applyBorder="1" applyAlignment="1">
      <alignment horizontal="center" vertical="center"/>
    </xf>
    <xf numFmtId="164" fontId="8" fillId="0" borderId="16" xfId="1" applyFont="1" applyFill="1" applyBorder="1" applyAlignment="1">
      <alignment horizontal="left" vertical="center"/>
    </xf>
    <xf numFmtId="164" fontId="6" fillId="2" borderId="12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7" fillId="2" borderId="11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688182</xdr:colOff>
      <xdr:row>79</xdr:row>
      <xdr:rowOff>52391</xdr:rowOff>
    </xdr:from>
    <xdr:to>
      <xdr:col>3</xdr:col>
      <xdr:colOff>2524125</xdr:colOff>
      <xdr:row>85</xdr:row>
      <xdr:rowOff>104326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E198-47AF-4784-9FCD-98022CB2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0307" y="12030079"/>
          <a:ext cx="1835943" cy="112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261939</xdr:colOff>
      <xdr:row>79</xdr:row>
      <xdr:rowOff>75344</xdr:rowOff>
    </xdr:from>
    <xdr:to>
      <xdr:col>14</xdr:col>
      <xdr:colOff>755486</xdr:colOff>
      <xdr:row>85</xdr:row>
      <xdr:rowOff>107156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8B22B816-7B26-4961-8F3B-ABB0FF69E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227970" y="12053032"/>
          <a:ext cx="2422360" cy="110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715963</xdr:colOff>
      <xdr:row>0</xdr:row>
      <xdr:rowOff>0</xdr:rowOff>
    </xdr:from>
    <xdr:to>
      <xdr:col>18</xdr:col>
      <xdr:colOff>481886</xdr:colOff>
      <xdr:row>6</xdr:row>
      <xdr:rowOff>115888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63369" y="62705"/>
          <a:ext cx="2682954" cy="1508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29"/>
  <sheetViews>
    <sheetView showGridLines="0" tabSelected="1" topLeftCell="A56" zoomScale="80" zoomScaleNormal="80" workbookViewId="0">
      <selection activeCell="C79" sqref="C79:T92"/>
    </sheetView>
  </sheetViews>
  <sheetFormatPr baseColWidth="10" defaultColWidth="11.42578125" defaultRowHeight="14.25" x14ac:dyDescent="0.2"/>
  <cols>
    <col min="1" max="1" width="4.42578125" style="3" bestFit="1" customWidth="1"/>
    <col min="2" max="2" width="41.28515625" style="3" bestFit="1" customWidth="1"/>
    <col min="3" max="3" width="37.85546875" style="3" bestFit="1" customWidth="1"/>
    <col min="4" max="4" width="39.28515625" style="3" bestFit="1" customWidth="1"/>
    <col min="5" max="5" width="11.28515625" style="3" bestFit="1" customWidth="1"/>
    <col min="6" max="6" width="13" style="4" customWidth="1"/>
    <col min="7" max="7" width="8.42578125" style="4" bestFit="1" customWidth="1"/>
    <col min="8" max="8" width="7.28515625" style="4" bestFit="1" customWidth="1"/>
    <col min="9" max="9" width="6.7109375" style="4" customWidth="1"/>
    <col min="10" max="10" width="6.28515625" style="3" customWidth="1"/>
    <col min="11" max="11" width="20.28515625" style="3" customWidth="1"/>
    <col min="12" max="12" width="13.140625" style="3" customWidth="1"/>
    <col min="13" max="13" width="13" style="3" customWidth="1"/>
    <col min="14" max="14" width="15.85546875" style="3" customWidth="1"/>
    <col min="15" max="15" width="11.42578125" style="3" customWidth="1"/>
    <col min="16" max="16" width="13.28515625" style="3" customWidth="1"/>
    <col min="17" max="17" width="9.5703125" style="3" customWidth="1"/>
    <col min="18" max="19" width="9.42578125" style="3" bestFit="1" customWidth="1"/>
    <col min="20" max="16384" width="11.42578125" style="3"/>
  </cols>
  <sheetData>
    <row r="1" spans="1:19" x14ac:dyDescent="0.2">
      <c r="A1" s="5"/>
      <c r="B1" s="6"/>
      <c r="C1" s="6"/>
      <c r="D1" s="6"/>
      <c r="E1" s="6"/>
      <c r="F1" s="7"/>
      <c r="G1" s="7"/>
      <c r="H1" s="7"/>
      <c r="I1" s="7"/>
      <c r="J1" s="6"/>
      <c r="K1" s="6"/>
      <c r="L1" s="6"/>
      <c r="M1" s="6"/>
      <c r="N1" s="6"/>
      <c r="O1" s="6"/>
      <c r="P1" s="6"/>
      <c r="Q1" s="6"/>
      <c r="R1" s="6"/>
      <c r="S1" s="8"/>
    </row>
    <row r="2" spans="1:19" ht="23.25" x14ac:dyDescent="0.3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3"/>
    </row>
    <row r="3" spans="1:19" ht="20.25" x14ac:dyDescent="0.3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6"/>
    </row>
    <row r="4" spans="1:19" ht="18" x14ac:dyDescent="0.25">
      <c r="A4" s="39" t="s">
        <v>10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</row>
    <row r="5" spans="1:19" ht="18.75" thickBot="1" x14ac:dyDescent="0.3">
      <c r="A5" s="42" t="s">
        <v>149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19" s="9" customFormat="1" ht="15" thickBot="1" x14ac:dyDescent="0.3">
      <c r="A6" s="29" t="s">
        <v>4</v>
      </c>
      <c r="B6" s="29" t="s">
        <v>2</v>
      </c>
      <c r="C6" s="29" t="s">
        <v>3</v>
      </c>
      <c r="D6" s="29" t="s">
        <v>5</v>
      </c>
      <c r="E6" s="29" t="s">
        <v>25</v>
      </c>
      <c r="F6" s="27" t="s">
        <v>16</v>
      </c>
      <c r="G6" s="27" t="s">
        <v>26</v>
      </c>
      <c r="H6" s="27" t="s">
        <v>35</v>
      </c>
      <c r="I6" s="27" t="s">
        <v>36</v>
      </c>
      <c r="J6" s="27" t="s">
        <v>37</v>
      </c>
      <c r="K6" s="27" t="s">
        <v>38</v>
      </c>
      <c r="L6" s="27" t="s">
        <v>39</v>
      </c>
      <c r="M6" s="29" t="s">
        <v>40</v>
      </c>
      <c r="N6" s="27" t="s">
        <v>41</v>
      </c>
      <c r="O6" s="27" t="s">
        <v>42</v>
      </c>
      <c r="P6" s="27" t="s">
        <v>43</v>
      </c>
      <c r="Q6" s="27" t="s">
        <v>44</v>
      </c>
      <c r="R6" s="37" t="s">
        <v>7</v>
      </c>
      <c r="S6" s="38"/>
    </row>
    <row r="7" spans="1:19" s="9" customFormat="1" ht="15" thickBot="1" x14ac:dyDescent="0.3">
      <c r="A7" s="30"/>
      <c r="B7" s="30"/>
      <c r="C7" s="30"/>
      <c r="D7" s="30"/>
      <c r="E7" s="30"/>
      <c r="F7" s="28"/>
      <c r="G7" s="28"/>
      <c r="H7" s="28"/>
      <c r="I7" s="28"/>
      <c r="J7" s="28"/>
      <c r="K7" s="28"/>
      <c r="L7" s="28"/>
      <c r="M7" s="30"/>
      <c r="N7" s="28"/>
      <c r="O7" s="28"/>
      <c r="P7" s="28"/>
      <c r="Q7" s="28"/>
      <c r="R7" s="10" t="s">
        <v>9</v>
      </c>
      <c r="S7" s="13" t="s">
        <v>8</v>
      </c>
    </row>
    <row r="8" spans="1:19" s="12" customFormat="1" ht="11.25" x14ac:dyDescent="0.2">
      <c r="A8" s="14">
        <v>1</v>
      </c>
      <c r="B8" s="20" t="s">
        <v>66</v>
      </c>
      <c r="C8" s="15" t="s">
        <v>33</v>
      </c>
      <c r="D8" s="15" t="s">
        <v>6</v>
      </c>
      <c r="E8" s="16" t="s">
        <v>28</v>
      </c>
      <c r="F8" s="17">
        <v>31500</v>
      </c>
      <c r="G8" s="21">
        <f t="shared" ref="G8:G71" si="0">+F8*10%</f>
        <v>3150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f>+SUM(G8:N8)</f>
        <v>3150</v>
      </c>
      <c r="Q8" s="22">
        <f t="shared" ref="Q8" si="1">+F8-P8+O8</f>
        <v>28350</v>
      </c>
      <c r="R8" s="23">
        <v>45021</v>
      </c>
      <c r="S8" s="23">
        <v>45204</v>
      </c>
    </row>
    <row r="9" spans="1:19" s="12" customFormat="1" ht="11.25" x14ac:dyDescent="0.2">
      <c r="A9" s="14">
        <v>2</v>
      </c>
      <c r="B9" s="15" t="s">
        <v>52</v>
      </c>
      <c r="C9" s="15" t="s">
        <v>45</v>
      </c>
      <c r="D9" s="15" t="s">
        <v>6</v>
      </c>
      <c r="E9" s="16" t="s">
        <v>27</v>
      </c>
      <c r="F9" s="17">
        <v>20000</v>
      </c>
      <c r="G9" s="21">
        <f t="shared" si="0"/>
        <v>2000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f t="shared" ref="P9:P46" si="2">+SUM(G9:N9)</f>
        <v>2000</v>
      </c>
      <c r="Q9" s="18">
        <f t="shared" ref="Q9:Q46" si="3">+F9-P9+O9</f>
        <v>18000</v>
      </c>
      <c r="R9" s="19">
        <v>45021</v>
      </c>
      <c r="S9" s="19">
        <v>45204</v>
      </c>
    </row>
    <row r="10" spans="1:19" s="12" customFormat="1" ht="11.25" x14ac:dyDescent="0.2">
      <c r="A10" s="14">
        <v>3</v>
      </c>
      <c r="B10" s="15" t="s">
        <v>59</v>
      </c>
      <c r="C10" s="15" t="s">
        <v>45</v>
      </c>
      <c r="D10" s="15" t="s">
        <v>6</v>
      </c>
      <c r="E10" s="16" t="s">
        <v>27</v>
      </c>
      <c r="F10" s="17">
        <v>35000</v>
      </c>
      <c r="G10" s="21">
        <f t="shared" si="0"/>
        <v>3500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f t="shared" si="2"/>
        <v>3500</v>
      </c>
      <c r="Q10" s="18">
        <f t="shared" si="3"/>
        <v>31500</v>
      </c>
      <c r="R10" s="19">
        <v>44986</v>
      </c>
      <c r="S10" s="19">
        <v>45170</v>
      </c>
    </row>
    <row r="11" spans="1:19" s="12" customFormat="1" ht="12.75" customHeight="1" x14ac:dyDescent="0.2">
      <c r="A11" s="14">
        <v>4</v>
      </c>
      <c r="B11" s="15" t="s">
        <v>62</v>
      </c>
      <c r="C11" s="15" t="s">
        <v>61</v>
      </c>
      <c r="D11" s="15" t="s">
        <v>6</v>
      </c>
      <c r="E11" s="16" t="s">
        <v>28</v>
      </c>
      <c r="F11" s="17">
        <v>25000</v>
      </c>
      <c r="G11" s="21">
        <f t="shared" si="0"/>
        <v>2500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f t="shared" si="2"/>
        <v>2500</v>
      </c>
      <c r="Q11" s="18">
        <f t="shared" si="3"/>
        <v>22500</v>
      </c>
      <c r="R11" s="19">
        <v>45021</v>
      </c>
      <c r="S11" s="19">
        <v>45204</v>
      </c>
    </row>
    <row r="12" spans="1:19" s="12" customFormat="1" ht="11.25" x14ac:dyDescent="0.2">
      <c r="A12" s="14">
        <v>5</v>
      </c>
      <c r="B12" s="15" t="s">
        <v>96</v>
      </c>
      <c r="C12" s="15" t="s">
        <v>61</v>
      </c>
      <c r="D12" s="15" t="s">
        <v>6</v>
      </c>
      <c r="E12" s="16" t="s">
        <v>28</v>
      </c>
      <c r="F12" s="17">
        <v>30000</v>
      </c>
      <c r="G12" s="21">
        <f t="shared" si="0"/>
        <v>3000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f t="shared" si="2"/>
        <v>3000</v>
      </c>
      <c r="Q12" s="18">
        <f t="shared" si="3"/>
        <v>27000</v>
      </c>
      <c r="R12" s="19">
        <v>45078</v>
      </c>
      <c r="S12" s="19">
        <v>45261</v>
      </c>
    </row>
    <row r="13" spans="1:19" s="12" customFormat="1" ht="11.25" x14ac:dyDescent="0.2">
      <c r="A13" s="14">
        <v>6</v>
      </c>
      <c r="B13" s="15" t="s">
        <v>73</v>
      </c>
      <c r="C13" s="15" t="s">
        <v>61</v>
      </c>
      <c r="D13" s="15" t="s">
        <v>6</v>
      </c>
      <c r="E13" s="16" t="s">
        <v>27</v>
      </c>
      <c r="F13" s="17">
        <v>34000</v>
      </c>
      <c r="G13" s="21">
        <f t="shared" si="0"/>
        <v>3400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f t="shared" si="2"/>
        <v>3400</v>
      </c>
      <c r="Q13" s="18">
        <f t="shared" si="3"/>
        <v>30600</v>
      </c>
      <c r="R13" s="19">
        <v>45021</v>
      </c>
      <c r="S13" s="19">
        <v>45204</v>
      </c>
    </row>
    <row r="14" spans="1:19" s="12" customFormat="1" ht="11.25" x14ac:dyDescent="0.2">
      <c r="A14" s="14">
        <v>7</v>
      </c>
      <c r="B14" s="15" t="s">
        <v>63</v>
      </c>
      <c r="C14" s="15" t="s">
        <v>61</v>
      </c>
      <c r="D14" s="15" t="s">
        <v>6</v>
      </c>
      <c r="E14" s="16" t="s">
        <v>28</v>
      </c>
      <c r="F14" s="17">
        <v>55000</v>
      </c>
      <c r="G14" s="21">
        <f t="shared" si="0"/>
        <v>5500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 t="shared" si="2"/>
        <v>5500</v>
      </c>
      <c r="Q14" s="18">
        <f t="shared" si="3"/>
        <v>49500</v>
      </c>
      <c r="R14" s="19">
        <v>45021</v>
      </c>
      <c r="S14" s="19">
        <v>45204</v>
      </c>
    </row>
    <row r="15" spans="1:19" s="12" customFormat="1" ht="11.25" x14ac:dyDescent="0.2">
      <c r="A15" s="14">
        <v>8</v>
      </c>
      <c r="B15" s="15" t="s">
        <v>54</v>
      </c>
      <c r="C15" s="15" t="s">
        <v>55</v>
      </c>
      <c r="D15" s="15" t="s">
        <v>6</v>
      </c>
      <c r="E15" s="16" t="s">
        <v>27</v>
      </c>
      <c r="F15" s="17">
        <v>22000</v>
      </c>
      <c r="G15" s="21">
        <f t="shared" si="0"/>
        <v>2200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 t="shared" si="2"/>
        <v>2200</v>
      </c>
      <c r="Q15" s="18">
        <f t="shared" si="3"/>
        <v>19800</v>
      </c>
      <c r="R15" s="19">
        <v>45021</v>
      </c>
      <c r="S15" s="19">
        <v>45204</v>
      </c>
    </row>
    <row r="16" spans="1:19" s="12" customFormat="1" ht="11.25" x14ac:dyDescent="0.2">
      <c r="A16" s="14">
        <v>9</v>
      </c>
      <c r="B16" s="15" t="s">
        <v>32</v>
      </c>
      <c r="C16" s="15" t="s">
        <v>33</v>
      </c>
      <c r="D16" s="15" t="s">
        <v>6</v>
      </c>
      <c r="E16" s="16" t="s">
        <v>27</v>
      </c>
      <c r="F16" s="17">
        <v>55000</v>
      </c>
      <c r="G16" s="21">
        <f t="shared" si="0"/>
        <v>5500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 t="shared" si="2"/>
        <v>5500</v>
      </c>
      <c r="Q16" s="18">
        <f t="shared" si="3"/>
        <v>49500</v>
      </c>
      <c r="R16" s="19">
        <v>45111</v>
      </c>
      <c r="S16" s="19">
        <v>45295</v>
      </c>
    </row>
    <row r="17" spans="1:19" s="12" customFormat="1" ht="11.25" x14ac:dyDescent="0.2">
      <c r="A17" s="14">
        <v>10</v>
      </c>
      <c r="B17" s="15" t="s">
        <v>97</v>
      </c>
      <c r="C17" s="15" t="s">
        <v>24</v>
      </c>
      <c r="D17" s="15" t="s">
        <v>6</v>
      </c>
      <c r="E17" s="16" t="s">
        <v>27</v>
      </c>
      <c r="F17" s="17">
        <v>22000</v>
      </c>
      <c r="G17" s="21">
        <f t="shared" si="0"/>
        <v>2200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 t="shared" si="2"/>
        <v>2200</v>
      </c>
      <c r="Q17" s="18">
        <f t="shared" si="3"/>
        <v>19800</v>
      </c>
      <c r="R17" s="19">
        <v>45078</v>
      </c>
      <c r="S17" s="19">
        <v>45261</v>
      </c>
    </row>
    <row r="18" spans="1:19" s="12" customFormat="1" ht="11.25" x14ac:dyDescent="0.2">
      <c r="A18" s="14">
        <v>11</v>
      </c>
      <c r="B18" s="15" t="s">
        <v>128</v>
      </c>
      <c r="C18" s="15" t="s">
        <v>24</v>
      </c>
      <c r="D18" s="15" t="s">
        <v>6</v>
      </c>
      <c r="E18" s="16" t="s">
        <v>27</v>
      </c>
      <c r="F18" s="17">
        <v>20000</v>
      </c>
      <c r="G18" s="21">
        <f t="shared" si="0"/>
        <v>2000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2"/>
        <v>2000</v>
      </c>
      <c r="Q18" s="18">
        <f t="shared" si="3"/>
        <v>18000</v>
      </c>
      <c r="R18" s="19">
        <v>45012</v>
      </c>
      <c r="S18" s="19">
        <v>45196</v>
      </c>
    </row>
    <row r="19" spans="1:19" s="12" customFormat="1" ht="11.25" x14ac:dyDescent="0.2">
      <c r="A19" s="14">
        <v>12</v>
      </c>
      <c r="B19" s="15" t="s">
        <v>98</v>
      </c>
      <c r="C19" s="15" t="s">
        <v>58</v>
      </c>
      <c r="D19" s="15" t="s">
        <v>6</v>
      </c>
      <c r="E19" s="16" t="s">
        <v>27</v>
      </c>
      <c r="F19" s="17">
        <v>22000</v>
      </c>
      <c r="G19" s="21">
        <f t="shared" si="0"/>
        <v>2200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f t="shared" si="2"/>
        <v>2200</v>
      </c>
      <c r="Q19" s="18">
        <f t="shared" si="3"/>
        <v>19800</v>
      </c>
      <c r="R19" s="19">
        <v>45021</v>
      </c>
      <c r="S19" s="19">
        <v>45204</v>
      </c>
    </row>
    <row r="20" spans="1:19" s="12" customFormat="1" ht="11.25" x14ac:dyDescent="0.2">
      <c r="A20" s="14">
        <v>13</v>
      </c>
      <c r="B20" s="15" t="s">
        <v>74</v>
      </c>
      <c r="C20" s="15" t="s">
        <v>61</v>
      </c>
      <c r="D20" s="15" t="s">
        <v>6</v>
      </c>
      <c r="E20" s="16" t="s">
        <v>27</v>
      </c>
      <c r="F20" s="17">
        <v>30000</v>
      </c>
      <c r="G20" s="21">
        <f t="shared" si="0"/>
        <v>3000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si="2"/>
        <v>3000</v>
      </c>
      <c r="Q20" s="18">
        <f t="shared" si="3"/>
        <v>27000</v>
      </c>
      <c r="R20" s="19">
        <v>45021</v>
      </c>
      <c r="S20" s="19">
        <v>45204</v>
      </c>
    </row>
    <row r="21" spans="1:19" s="12" customFormat="1" ht="11.25" x14ac:dyDescent="0.2">
      <c r="A21" s="14">
        <v>14</v>
      </c>
      <c r="B21" s="15" t="s">
        <v>99</v>
      </c>
      <c r="C21" s="15" t="s">
        <v>45</v>
      </c>
      <c r="D21" s="15" t="s">
        <v>6</v>
      </c>
      <c r="E21" s="16" t="s">
        <v>27</v>
      </c>
      <c r="F21" s="17">
        <v>40000</v>
      </c>
      <c r="G21" s="21">
        <f t="shared" si="0"/>
        <v>4000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2"/>
        <v>4000</v>
      </c>
      <c r="Q21" s="18">
        <f t="shared" si="3"/>
        <v>36000</v>
      </c>
      <c r="R21" s="19">
        <v>45050</v>
      </c>
      <c r="S21" s="19">
        <v>45234</v>
      </c>
    </row>
    <row r="22" spans="1:19" s="12" customFormat="1" ht="11.25" x14ac:dyDescent="0.2">
      <c r="A22" s="14">
        <v>15</v>
      </c>
      <c r="B22" s="15" t="s">
        <v>100</v>
      </c>
      <c r="C22" s="15" t="s">
        <v>45</v>
      </c>
      <c r="D22" s="15" t="s">
        <v>6</v>
      </c>
      <c r="E22" s="16" t="s">
        <v>27</v>
      </c>
      <c r="F22" s="17">
        <v>22000</v>
      </c>
      <c r="G22" s="21">
        <f t="shared" si="0"/>
        <v>2200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2"/>
        <v>2200</v>
      </c>
      <c r="Q22" s="18">
        <f t="shared" si="3"/>
        <v>19800</v>
      </c>
      <c r="R22" s="19">
        <v>45021</v>
      </c>
      <c r="S22" s="19">
        <v>45204</v>
      </c>
    </row>
    <row r="23" spans="1:19" s="12" customFormat="1" ht="11.25" x14ac:dyDescent="0.2">
      <c r="A23" s="14">
        <v>16</v>
      </c>
      <c r="B23" s="15" t="s">
        <v>60</v>
      </c>
      <c r="C23" s="15" t="s">
        <v>61</v>
      </c>
      <c r="D23" s="15" t="s">
        <v>6</v>
      </c>
      <c r="E23" s="16" t="s">
        <v>28</v>
      </c>
      <c r="F23" s="17">
        <v>20000</v>
      </c>
      <c r="G23" s="21">
        <f t="shared" si="0"/>
        <v>2000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2"/>
        <v>2000</v>
      </c>
      <c r="Q23" s="18">
        <f t="shared" si="3"/>
        <v>18000</v>
      </c>
      <c r="R23" s="19">
        <v>45021</v>
      </c>
      <c r="S23" s="19">
        <v>45204</v>
      </c>
    </row>
    <row r="24" spans="1:19" s="12" customFormat="1" ht="11.25" x14ac:dyDescent="0.2">
      <c r="A24" s="14">
        <v>17</v>
      </c>
      <c r="B24" s="15" t="s">
        <v>75</v>
      </c>
      <c r="C24" s="15" t="s">
        <v>45</v>
      </c>
      <c r="D24" s="15" t="s">
        <v>6</v>
      </c>
      <c r="E24" s="16" t="s">
        <v>27</v>
      </c>
      <c r="F24" s="17">
        <v>25000</v>
      </c>
      <c r="G24" s="21">
        <f t="shared" si="0"/>
        <v>2500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2"/>
        <v>2500</v>
      </c>
      <c r="Q24" s="18">
        <f t="shared" si="3"/>
        <v>22500</v>
      </c>
      <c r="R24" s="19">
        <v>45050</v>
      </c>
      <c r="S24" s="19">
        <v>45234</v>
      </c>
    </row>
    <row r="25" spans="1:19" s="12" customFormat="1" ht="11.25" x14ac:dyDescent="0.2">
      <c r="A25" s="14">
        <v>18</v>
      </c>
      <c r="B25" s="15" t="s">
        <v>76</v>
      </c>
      <c r="C25" s="15" t="s">
        <v>45</v>
      </c>
      <c r="D25" s="15" t="s">
        <v>6</v>
      </c>
      <c r="E25" s="16" t="s">
        <v>27</v>
      </c>
      <c r="F25" s="17">
        <v>28000</v>
      </c>
      <c r="G25" s="21">
        <f t="shared" si="0"/>
        <v>2800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2"/>
        <v>2800</v>
      </c>
      <c r="Q25" s="18">
        <f t="shared" si="3"/>
        <v>25200</v>
      </c>
      <c r="R25" s="19">
        <v>45050</v>
      </c>
      <c r="S25" s="19">
        <v>45234</v>
      </c>
    </row>
    <row r="26" spans="1:19" s="12" customFormat="1" ht="11.25" x14ac:dyDescent="0.2">
      <c r="A26" s="14">
        <v>19</v>
      </c>
      <c r="B26" s="15" t="s">
        <v>87</v>
      </c>
      <c r="C26" s="15" t="s">
        <v>58</v>
      </c>
      <c r="D26" s="15" t="s">
        <v>6</v>
      </c>
      <c r="E26" s="16" t="s">
        <v>27</v>
      </c>
      <c r="F26" s="17">
        <v>45000</v>
      </c>
      <c r="G26" s="21">
        <f t="shared" si="0"/>
        <v>4500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f t="shared" si="2"/>
        <v>4500</v>
      </c>
      <c r="Q26" s="18">
        <f t="shared" si="3"/>
        <v>40500</v>
      </c>
      <c r="R26" s="19">
        <v>45050</v>
      </c>
      <c r="S26" s="19">
        <v>45234</v>
      </c>
    </row>
    <row r="27" spans="1:19" s="12" customFormat="1" ht="11.25" x14ac:dyDescent="0.2">
      <c r="A27" s="14">
        <v>20</v>
      </c>
      <c r="B27" s="15" t="s">
        <v>95</v>
      </c>
      <c r="C27" s="15" t="s">
        <v>20</v>
      </c>
      <c r="D27" s="15" t="s">
        <v>6</v>
      </c>
      <c r="E27" s="16" t="s">
        <v>27</v>
      </c>
      <c r="F27" s="17">
        <v>20000</v>
      </c>
      <c r="G27" s="21">
        <f t="shared" si="0"/>
        <v>2000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2"/>
        <v>2000</v>
      </c>
      <c r="Q27" s="18">
        <f t="shared" si="3"/>
        <v>18000</v>
      </c>
      <c r="R27" s="19">
        <v>45104</v>
      </c>
      <c r="S27" s="19">
        <v>45287</v>
      </c>
    </row>
    <row r="28" spans="1:19" s="12" customFormat="1" ht="11.25" x14ac:dyDescent="0.2">
      <c r="A28" s="14">
        <v>21</v>
      </c>
      <c r="B28" s="15" t="s">
        <v>101</v>
      </c>
      <c r="C28" s="15" t="s">
        <v>20</v>
      </c>
      <c r="D28" s="15" t="s">
        <v>6</v>
      </c>
      <c r="E28" s="16" t="s">
        <v>28</v>
      </c>
      <c r="F28" s="17">
        <v>20000</v>
      </c>
      <c r="G28" s="21">
        <f t="shared" si="0"/>
        <v>2000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2"/>
        <v>2000</v>
      </c>
      <c r="Q28" s="18">
        <f t="shared" si="3"/>
        <v>18000</v>
      </c>
      <c r="R28" s="19">
        <v>45104</v>
      </c>
      <c r="S28" s="19">
        <v>45287</v>
      </c>
    </row>
    <row r="29" spans="1:19" s="12" customFormat="1" ht="11.25" x14ac:dyDescent="0.2">
      <c r="A29" s="14">
        <v>22</v>
      </c>
      <c r="B29" s="15" t="s">
        <v>120</v>
      </c>
      <c r="C29" s="15" t="s">
        <v>20</v>
      </c>
      <c r="D29" s="15" t="s">
        <v>6</v>
      </c>
      <c r="E29" s="16" t="s">
        <v>28</v>
      </c>
      <c r="F29" s="17">
        <v>20000</v>
      </c>
      <c r="G29" s="21">
        <f t="shared" si="0"/>
        <v>2000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f t="shared" si="2"/>
        <v>2000</v>
      </c>
      <c r="Q29" s="18">
        <f t="shared" si="3"/>
        <v>18000</v>
      </c>
      <c r="R29" s="19">
        <v>44958</v>
      </c>
      <c r="S29" s="19">
        <v>45323</v>
      </c>
    </row>
    <row r="30" spans="1:19" s="12" customFormat="1" ht="11.25" x14ac:dyDescent="0.2">
      <c r="A30" s="14">
        <v>23</v>
      </c>
      <c r="B30" s="15" t="s">
        <v>133</v>
      </c>
      <c r="C30" s="15" t="s">
        <v>20</v>
      </c>
      <c r="D30" s="15" t="s">
        <v>6</v>
      </c>
      <c r="E30" s="16" t="s">
        <v>27</v>
      </c>
      <c r="F30" s="17">
        <v>20000</v>
      </c>
      <c r="G30" s="21">
        <f t="shared" si="0"/>
        <v>2000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si="2"/>
        <v>2000</v>
      </c>
      <c r="Q30" s="18">
        <f t="shared" si="3"/>
        <v>18000</v>
      </c>
      <c r="R30" s="19">
        <v>45083</v>
      </c>
      <c r="S30" s="19">
        <v>45266</v>
      </c>
    </row>
    <row r="31" spans="1:19" s="12" customFormat="1" ht="11.25" x14ac:dyDescent="0.2">
      <c r="A31" s="14">
        <v>24</v>
      </c>
      <c r="B31" s="15" t="s">
        <v>137</v>
      </c>
      <c r="C31" s="15" t="s">
        <v>20</v>
      </c>
      <c r="D31" s="15" t="s">
        <v>6</v>
      </c>
      <c r="E31" s="16" t="s">
        <v>28</v>
      </c>
      <c r="F31" s="17">
        <v>30000</v>
      </c>
      <c r="G31" s="21">
        <f t="shared" si="0"/>
        <v>3000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2"/>
        <v>3000</v>
      </c>
      <c r="Q31" s="18">
        <f t="shared" si="3"/>
        <v>27000</v>
      </c>
      <c r="R31" s="19">
        <v>45103</v>
      </c>
      <c r="S31" s="19">
        <v>45286</v>
      </c>
    </row>
    <row r="32" spans="1:19" s="12" customFormat="1" ht="11.25" x14ac:dyDescent="0.2">
      <c r="A32" s="14">
        <v>25</v>
      </c>
      <c r="B32" s="15" t="s">
        <v>138</v>
      </c>
      <c r="C32" s="15" t="s">
        <v>145</v>
      </c>
      <c r="D32" s="15" t="s">
        <v>6</v>
      </c>
      <c r="E32" s="16" t="s">
        <v>27</v>
      </c>
      <c r="F32" s="17">
        <v>20000</v>
      </c>
      <c r="G32" s="21">
        <f t="shared" si="0"/>
        <v>2000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2"/>
        <v>2000</v>
      </c>
      <c r="Q32" s="18">
        <f t="shared" si="3"/>
        <v>18000</v>
      </c>
      <c r="R32" s="19">
        <v>45104</v>
      </c>
      <c r="S32" s="19">
        <v>45287</v>
      </c>
    </row>
    <row r="33" spans="1:19" s="12" customFormat="1" ht="11.25" x14ac:dyDescent="0.2">
      <c r="A33" s="14">
        <v>26</v>
      </c>
      <c r="B33" s="15" t="s">
        <v>121</v>
      </c>
      <c r="C33" s="15" t="s">
        <v>125</v>
      </c>
      <c r="D33" s="15" t="s">
        <v>6</v>
      </c>
      <c r="E33" s="16" t="s">
        <v>27</v>
      </c>
      <c r="F33" s="17">
        <v>45000</v>
      </c>
      <c r="G33" s="21">
        <f t="shared" si="0"/>
        <v>4500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2"/>
        <v>4500</v>
      </c>
      <c r="Q33" s="18">
        <f t="shared" si="3"/>
        <v>40500</v>
      </c>
      <c r="R33" s="19">
        <v>45104</v>
      </c>
      <c r="S33" s="19">
        <v>45287</v>
      </c>
    </row>
    <row r="34" spans="1:19" s="12" customFormat="1" ht="11.25" x14ac:dyDescent="0.2">
      <c r="A34" s="14">
        <v>27</v>
      </c>
      <c r="B34" s="15" t="s">
        <v>83</v>
      </c>
      <c r="C34" s="15" t="s">
        <v>112</v>
      </c>
      <c r="D34" s="15" t="s">
        <v>90</v>
      </c>
      <c r="E34" s="16" t="s">
        <v>27</v>
      </c>
      <c r="F34" s="17">
        <v>50000</v>
      </c>
      <c r="G34" s="21">
        <f t="shared" si="0"/>
        <v>5000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2"/>
        <v>5000</v>
      </c>
      <c r="Q34" s="18">
        <f t="shared" si="3"/>
        <v>45000</v>
      </c>
      <c r="R34" s="19">
        <v>45078</v>
      </c>
      <c r="S34" s="19">
        <v>45261</v>
      </c>
    </row>
    <row r="35" spans="1:19" s="12" customFormat="1" ht="11.25" x14ac:dyDescent="0.2">
      <c r="A35" s="14">
        <v>28</v>
      </c>
      <c r="B35" s="15" t="s">
        <v>102</v>
      </c>
      <c r="C35" s="15" t="s">
        <v>113</v>
      </c>
      <c r="D35" s="15" t="s">
        <v>90</v>
      </c>
      <c r="E35" s="16" t="s">
        <v>27</v>
      </c>
      <c r="F35" s="17">
        <v>45000</v>
      </c>
      <c r="G35" s="21">
        <f t="shared" si="0"/>
        <v>4500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2"/>
        <v>4500</v>
      </c>
      <c r="Q35" s="18">
        <f t="shared" si="3"/>
        <v>40500</v>
      </c>
      <c r="R35" s="19">
        <v>45050</v>
      </c>
      <c r="S35" s="19">
        <v>45234</v>
      </c>
    </row>
    <row r="36" spans="1:19" s="12" customFormat="1" ht="11.25" x14ac:dyDescent="0.2">
      <c r="A36" s="14">
        <v>29</v>
      </c>
      <c r="B36" s="15" t="s">
        <v>122</v>
      </c>
      <c r="C36" s="15" t="s">
        <v>113</v>
      </c>
      <c r="D36" s="15" t="s">
        <v>90</v>
      </c>
      <c r="E36" s="16" t="s">
        <v>27</v>
      </c>
      <c r="F36" s="17">
        <v>50000</v>
      </c>
      <c r="G36" s="21">
        <f t="shared" si="0"/>
        <v>5000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2"/>
        <v>5000</v>
      </c>
      <c r="Q36" s="18">
        <f t="shared" si="3"/>
        <v>45000</v>
      </c>
      <c r="R36" s="19">
        <v>44985</v>
      </c>
      <c r="S36" s="19">
        <v>45166</v>
      </c>
    </row>
    <row r="37" spans="1:19" s="12" customFormat="1" ht="11.25" x14ac:dyDescent="0.2">
      <c r="A37" s="14">
        <v>30</v>
      </c>
      <c r="B37" s="15" t="s">
        <v>103</v>
      </c>
      <c r="C37" s="15" t="s">
        <v>57</v>
      </c>
      <c r="D37" s="15" t="s">
        <v>131</v>
      </c>
      <c r="E37" s="16" t="s">
        <v>28</v>
      </c>
      <c r="F37" s="17">
        <v>20000</v>
      </c>
      <c r="G37" s="21">
        <f t="shared" si="0"/>
        <v>2000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2"/>
        <v>2000</v>
      </c>
      <c r="Q37" s="18">
        <f t="shared" si="3"/>
        <v>18000</v>
      </c>
      <c r="R37" s="19">
        <v>45078</v>
      </c>
      <c r="S37" s="19">
        <v>45261</v>
      </c>
    </row>
    <row r="38" spans="1:19" s="12" customFormat="1" ht="11.25" x14ac:dyDescent="0.2">
      <c r="A38" s="14">
        <v>31</v>
      </c>
      <c r="B38" s="15" t="s">
        <v>34</v>
      </c>
      <c r="C38" s="15" t="s">
        <v>114</v>
      </c>
      <c r="D38" s="15" t="s">
        <v>131</v>
      </c>
      <c r="E38" s="16" t="s">
        <v>28</v>
      </c>
      <c r="F38" s="17">
        <v>44000</v>
      </c>
      <c r="G38" s="21">
        <f t="shared" si="0"/>
        <v>4400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2"/>
        <v>4400</v>
      </c>
      <c r="Q38" s="18">
        <f t="shared" si="3"/>
        <v>39600</v>
      </c>
      <c r="R38" s="19">
        <v>45078</v>
      </c>
      <c r="S38" s="19">
        <v>45261</v>
      </c>
    </row>
    <row r="39" spans="1:19" s="12" customFormat="1" ht="11.25" x14ac:dyDescent="0.2">
      <c r="A39" s="14">
        <v>32</v>
      </c>
      <c r="B39" s="15" t="s">
        <v>104</v>
      </c>
      <c r="C39" s="15" t="s">
        <v>57</v>
      </c>
      <c r="D39" s="15" t="s">
        <v>131</v>
      </c>
      <c r="E39" s="16" t="s">
        <v>28</v>
      </c>
      <c r="F39" s="17">
        <v>22000</v>
      </c>
      <c r="G39" s="21">
        <f t="shared" si="0"/>
        <v>2200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f t="shared" si="2"/>
        <v>2200</v>
      </c>
      <c r="Q39" s="18">
        <f t="shared" si="3"/>
        <v>19800</v>
      </c>
      <c r="R39" s="19">
        <v>45021</v>
      </c>
      <c r="S39" s="19">
        <v>45204</v>
      </c>
    </row>
    <row r="40" spans="1:19" s="12" customFormat="1" ht="11.25" x14ac:dyDescent="0.2">
      <c r="A40" s="14">
        <v>33</v>
      </c>
      <c r="B40" s="15" t="s">
        <v>105</v>
      </c>
      <c r="C40" s="15" t="s">
        <v>115</v>
      </c>
      <c r="D40" s="15" t="s">
        <v>131</v>
      </c>
      <c r="E40" s="16" t="s">
        <v>27</v>
      </c>
      <c r="F40" s="17">
        <v>20000</v>
      </c>
      <c r="G40" s="21">
        <f t="shared" si="0"/>
        <v>2000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si="2"/>
        <v>2000</v>
      </c>
      <c r="Q40" s="18">
        <f t="shared" si="3"/>
        <v>18000</v>
      </c>
      <c r="R40" s="19">
        <v>45050</v>
      </c>
      <c r="S40" s="19">
        <v>45234</v>
      </c>
    </row>
    <row r="41" spans="1:19" s="12" customFormat="1" ht="11.25" x14ac:dyDescent="0.2">
      <c r="A41" s="14">
        <v>34</v>
      </c>
      <c r="B41" s="15" t="s">
        <v>89</v>
      </c>
      <c r="C41" s="15" t="s">
        <v>88</v>
      </c>
      <c r="D41" s="15" t="s">
        <v>131</v>
      </c>
      <c r="E41" s="16" t="s">
        <v>28</v>
      </c>
      <c r="F41" s="17">
        <v>45000</v>
      </c>
      <c r="G41" s="21">
        <f t="shared" si="0"/>
        <v>4500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2"/>
        <v>4500</v>
      </c>
      <c r="Q41" s="18">
        <f t="shared" si="3"/>
        <v>40500</v>
      </c>
      <c r="R41" s="19">
        <v>45050</v>
      </c>
      <c r="S41" s="19">
        <v>45234</v>
      </c>
    </row>
    <row r="42" spans="1:19" s="12" customFormat="1" ht="11.25" x14ac:dyDescent="0.2">
      <c r="A42" s="14">
        <v>35</v>
      </c>
      <c r="B42" s="15" t="s">
        <v>11</v>
      </c>
      <c r="C42" s="15" t="s">
        <v>50</v>
      </c>
      <c r="D42" s="15" t="s">
        <v>82</v>
      </c>
      <c r="E42" s="16" t="s">
        <v>27</v>
      </c>
      <c r="F42" s="17">
        <v>70000</v>
      </c>
      <c r="G42" s="21">
        <f t="shared" si="0"/>
        <v>7000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6000</v>
      </c>
      <c r="O42" s="18">
        <v>0</v>
      </c>
      <c r="P42" s="18">
        <f t="shared" si="2"/>
        <v>13000</v>
      </c>
      <c r="Q42" s="18">
        <f t="shared" si="3"/>
        <v>57000</v>
      </c>
      <c r="R42" s="19">
        <v>45078</v>
      </c>
      <c r="S42" s="19">
        <v>45261</v>
      </c>
    </row>
    <row r="43" spans="1:19" s="12" customFormat="1" ht="11.25" x14ac:dyDescent="0.2">
      <c r="A43" s="14">
        <v>36</v>
      </c>
      <c r="B43" s="15" t="s">
        <v>81</v>
      </c>
      <c r="C43" s="15" t="s">
        <v>50</v>
      </c>
      <c r="D43" s="15" t="s">
        <v>82</v>
      </c>
      <c r="E43" s="16" t="s">
        <v>28</v>
      </c>
      <c r="F43" s="17">
        <v>50000</v>
      </c>
      <c r="G43" s="21">
        <f t="shared" si="0"/>
        <v>5000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2"/>
        <v>5000</v>
      </c>
      <c r="Q43" s="18">
        <f t="shared" si="3"/>
        <v>45000</v>
      </c>
      <c r="R43" s="19">
        <v>45078</v>
      </c>
      <c r="S43" s="19">
        <v>45261</v>
      </c>
    </row>
    <row r="44" spans="1:19" s="12" customFormat="1" ht="11.25" x14ac:dyDescent="0.2">
      <c r="A44" s="14">
        <v>37</v>
      </c>
      <c r="B44" s="15" t="s">
        <v>14</v>
      </c>
      <c r="C44" s="15" t="s">
        <v>19</v>
      </c>
      <c r="D44" s="15" t="s">
        <v>13</v>
      </c>
      <c r="E44" s="19" t="s">
        <v>27</v>
      </c>
      <c r="F44" s="17">
        <v>85000</v>
      </c>
      <c r="G44" s="21">
        <f t="shared" si="0"/>
        <v>8500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500</v>
      </c>
      <c r="O44" s="18">
        <v>0</v>
      </c>
      <c r="P44" s="18">
        <f t="shared" si="2"/>
        <v>9000</v>
      </c>
      <c r="Q44" s="18">
        <f t="shared" si="3"/>
        <v>76000</v>
      </c>
      <c r="R44" s="19">
        <v>44986</v>
      </c>
      <c r="S44" s="19">
        <v>45170</v>
      </c>
    </row>
    <row r="45" spans="1:19" s="12" customFormat="1" ht="11.25" x14ac:dyDescent="0.2">
      <c r="A45" s="14">
        <v>38</v>
      </c>
      <c r="B45" s="15" t="s">
        <v>65</v>
      </c>
      <c r="C45" s="15" t="s">
        <v>19</v>
      </c>
      <c r="D45" s="15" t="s">
        <v>13</v>
      </c>
      <c r="E45" s="16" t="s">
        <v>27</v>
      </c>
      <c r="F45" s="17">
        <v>60000</v>
      </c>
      <c r="G45" s="21">
        <f t="shared" si="0"/>
        <v>6000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2"/>
        <v>6000</v>
      </c>
      <c r="Q45" s="18">
        <f t="shared" si="3"/>
        <v>54000</v>
      </c>
      <c r="R45" s="19">
        <v>45021</v>
      </c>
      <c r="S45" s="19">
        <v>45204</v>
      </c>
    </row>
    <row r="46" spans="1:19" s="12" customFormat="1" ht="11.25" x14ac:dyDescent="0.2">
      <c r="A46" s="14">
        <v>39</v>
      </c>
      <c r="B46" s="15" t="s">
        <v>46</v>
      </c>
      <c r="C46" s="15" t="s">
        <v>19</v>
      </c>
      <c r="D46" s="15" t="s">
        <v>13</v>
      </c>
      <c r="E46" s="16" t="s">
        <v>27</v>
      </c>
      <c r="F46" s="17">
        <v>70000</v>
      </c>
      <c r="G46" s="21">
        <f t="shared" si="0"/>
        <v>7000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2"/>
        <v>7000</v>
      </c>
      <c r="Q46" s="18">
        <f t="shared" si="3"/>
        <v>63000</v>
      </c>
      <c r="R46" s="19">
        <v>45078</v>
      </c>
      <c r="S46" s="19">
        <v>45261</v>
      </c>
    </row>
    <row r="47" spans="1:19" s="12" customFormat="1" ht="11.25" x14ac:dyDescent="0.2">
      <c r="A47" s="14">
        <v>40</v>
      </c>
      <c r="B47" s="15" t="s">
        <v>106</v>
      </c>
      <c r="C47" s="15" t="s">
        <v>19</v>
      </c>
      <c r="D47" s="15" t="s">
        <v>13</v>
      </c>
      <c r="E47" s="16" t="s">
        <v>27</v>
      </c>
      <c r="F47" s="17">
        <v>65000</v>
      </c>
      <c r="G47" s="21">
        <f t="shared" si="0"/>
        <v>6500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f t="shared" ref="P47:P77" si="4">+SUM(G47:N47)</f>
        <v>6500</v>
      </c>
      <c r="Q47" s="18">
        <f t="shared" ref="Q47:Q77" si="5">+F47-P47+O47</f>
        <v>58500</v>
      </c>
      <c r="R47" s="19">
        <v>45050</v>
      </c>
      <c r="S47" s="19">
        <v>45234</v>
      </c>
    </row>
    <row r="48" spans="1:19" s="12" customFormat="1" ht="11.25" x14ac:dyDescent="0.2">
      <c r="A48" s="14">
        <v>41</v>
      </c>
      <c r="B48" s="15" t="s">
        <v>77</v>
      </c>
      <c r="C48" s="15" t="s">
        <v>78</v>
      </c>
      <c r="D48" s="15" t="s">
        <v>56</v>
      </c>
      <c r="E48" s="16" t="s">
        <v>27</v>
      </c>
      <c r="F48" s="17">
        <v>60000</v>
      </c>
      <c r="G48" s="21">
        <f t="shared" si="0"/>
        <v>6000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si="4"/>
        <v>6000</v>
      </c>
      <c r="Q48" s="18">
        <f t="shared" si="5"/>
        <v>54000</v>
      </c>
      <c r="R48" s="19">
        <v>44897</v>
      </c>
      <c r="S48" s="19">
        <v>45079</v>
      </c>
    </row>
    <row r="49" spans="1:19" s="12" customFormat="1" ht="11.25" x14ac:dyDescent="0.2">
      <c r="A49" s="14">
        <v>42</v>
      </c>
      <c r="B49" s="15" t="s">
        <v>79</v>
      </c>
      <c r="C49" s="15" t="s">
        <v>80</v>
      </c>
      <c r="D49" s="15" t="s">
        <v>56</v>
      </c>
      <c r="E49" s="16" t="s">
        <v>28</v>
      </c>
      <c r="F49" s="17">
        <v>60000</v>
      </c>
      <c r="G49" s="21">
        <f t="shared" si="0"/>
        <v>6000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4"/>
        <v>6000</v>
      </c>
      <c r="Q49" s="18">
        <f t="shared" si="5"/>
        <v>54000</v>
      </c>
      <c r="R49" s="19">
        <v>45078</v>
      </c>
      <c r="S49" s="19">
        <v>45261</v>
      </c>
    </row>
    <row r="50" spans="1:19" s="12" customFormat="1" ht="11.25" x14ac:dyDescent="0.2">
      <c r="A50" s="14">
        <v>43</v>
      </c>
      <c r="B50" s="15" t="s">
        <v>129</v>
      </c>
      <c r="C50" s="15" t="s">
        <v>146</v>
      </c>
      <c r="D50" s="15" t="s">
        <v>56</v>
      </c>
      <c r="E50" s="16" t="s">
        <v>27</v>
      </c>
      <c r="F50" s="17">
        <v>22000</v>
      </c>
      <c r="G50" s="21">
        <f t="shared" si="0"/>
        <v>2200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4"/>
        <v>2200</v>
      </c>
      <c r="Q50" s="18">
        <f t="shared" si="5"/>
        <v>19800</v>
      </c>
      <c r="R50" s="19">
        <v>45047</v>
      </c>
      <c r="S50" s="19">
        <v>45231</v>
      </c>
    </row>
    <row r="51" spans="1:19" s="12" customFormat="1" ht="11.25" x14ac:dyDescent="0.2">
      <c r="A51" s="14">
        <v>44</v>
      </c>
      <c r="B51" s="15" t="s">
        <v>71</v>
      </c>
      <c r="C51" s="15" t="s">
        <v>30</v>
      </c>
      <c r="D51" s="15" t="s">
        <v>31</v>
      </c>
      <c r="E51" s="16" t="s">
        <v>27</v>
      </c>
      <c r="F51" s="17">
        <v>47000</v>
      </c>
      <c r="G51" s="21">
        <f t="shared" si="0"/>
        <v>4700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4"/>
        <v>4700</v>
      </c>
      <c r="Q51" s="18">
        <f t="shared" si="5"/>
        <v>42300</v>
      </c>
      <c r="R51" s="19">
        <v>45021</v>
      </c>
      <c r="S51" s="19">
        <v>45204</v>
      </c>
    </row>
    <row r="52" spans="1:19" s="12" customFormat="1" ht="11.25" x14ac:dyDescent="0.2">
      <c r="A52" s="14">
        <v>45</v>
      </c>
      <c r="B52" s="15" t="s">
        <v>107</v>
      </c>
      <c r="C52" s="15" t="s">
        <v>30</v>
      </c>
      <c r="D52" s="15" t="s">
        <v>31</v>
      </c>
      <c r="E52" s="16" t="s">
        <v>27</v>
      </c>
      <c r="F52" s="17">
        <v>56000</v>
      </c>
      <c r="G52" s="21">
        <f t="shared" si="0"/>
        <v>5600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4"/>
        <v>5600</v>
      </c>
      <c r="Q52" s="18">
        <f t="shared" si="5"/>
        <v>50400</v>
      </c>
      <c r="R52" s="19">
        <v>45050</v>
      </c>
      <c r="S52" s="19">
        <v>45234</v>
      </c>
    </row>
    <row r="53" spans="1:19" s="12" customFormat="1" ht="11.25" x14ac:dyDescent="0.2">
      <c r="A53" s="14">
        <v>46</v>
      </c>
      <c r="B53" s="15" t="s">
        <v>123</v>
      </c>
      <c r="C53" s="15" t="s">
        <v>30</v>
      </c>
      <c r="D53" s="15" t="s">
        <v>31</v>
      </c>
      <c r="E53" s="16" t="s">
        <v>27</v>
      </c>
      <c r="F53" s="17">
        <v>50000</v>
      </c>
      <c r="G53" s="21">
        <f t="shared" si="0"/>
        <v>5000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4"/>
        <v>5000</v>
      </c>
      <c r="Q53" s="18">
        <f t="shared" si="5"/>
        <v>45000</v>
      </c>
      <c r="R53" s="19">
        <v>44985</v>
      </c>
      <c r="S53" s="19">
        <v>45166</v>
      </c>
    </row>
    <row r="54" spans="1:19" s="12" customFormat="1" ht="11.25" x14ac:dyDescent="0.2">
      <c r="A54" s="14">
        <v>47</v>
      </c>
      <c r="B54" s="15" t="s">
        <v>48</v>
      </c>
      <c r="C54" s="15" t="s">
        <v>21</v>
      </c>
      <c r="D54" s="15" t="s">
        <v>132</v>
      </c>
      <c r="E54" s="16" t="s">
        <v>28</v>
      </c>
      <c r="F54" s="17">
        <v>50000</v>
      </c>
      <c r="G54" s="21">
        <f t="shared" si="0"/>
        <v>5000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4"/>
        <v>5000</v>
      </c>
      <c r="Q54" s="18">
        <f t="shared" si="5"/>
        <v>45000</v>
      </c>
      <c r="R54" s="19">
        <v>44986</v>
      </c>
      <c r="S54" s="19">
        <v>45170</v>
      </c>
    </row>
    <row r="55" spans="1:19" s="12" customFormat="1" ht="11.25" x14ac:dyDescent="0.2">
      <c r="A55" s="14">
        <v>48</v>
      </c>
      <c r="B55" s="15" t="s">
        <v>70</v>
      </c>
      <c r="C55" s="15" t="s">
        <v>21</v>
      </c>
      <c r="D55" s="15" t="s">
        <v>132</v>
      </c>
      <c r="E55" s="16" t="s">
        <v>28</v>
      </c>
      <c r="F55" s="17">
        <v>75000</v>
      </c>
      <c r="G55" s="21">
        <f t="shared" si="0"/>
        <v>7500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f t="shared" si="4"/>
        <v>7500</v>
      </c>
      <c r="Q55" s="18">
        <f t="shared" si="5"/>
        <v>67500</v>
      </c>
      <c r="R55" s="19">
        <v>45021</v>
      </c>
      <c r="S55" s="19">
        <v>45204</v>
      </c>
    </row>
    <row r="56" spans="1:19" s="12" customFormat="1" ht="11.25" x14ac:dyDescent="0.2">
      <c r="A56" s="14">
        <v>49</v>
      </c>
      <c r="B56" s="15" t="s">
        <v>67</v>
      </c>
      <c r="C56" s="15" t="s">
        <v>68</v>
      </c>
      <c r="D56" s="15" t="s">
        <v>69</v>
      </c>
      <c r="E56" s="16" t="s">
        <v>27</v>
      </c>
      <c r="F56" s="17">
        <v>50000</v>
      </c>
      <c r="G56" s="21">
        <f t="shared" si="0"/>
        <v>5000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si="4"/>
        <v>5000</v>
      </c>
      <c r="Q56" s="18">
        <f t="shared" si="5"/>
        <v>45000</v>
      </c>
      <c r="R56" s="19">
        <v>45021</v>
      </c>
      <c r="S56" s="19">
        <v>45204</v>
      </c>
    </row>
    <row r="57" spans="1:19" s="12" customFormat="1" ht="11.25" x14ac:dyDescent="0.2">
      <c r="A57" s="14">
        <v>50</v>
      </c>
      <c r="B57" s="15" t="s">
        <v>124</v>
      </c>
      <c r="C57" s="15" t="s">
        <v>126</v>
      </c>
      <c r="D57" s="15" t="s">
        <v>69</v>
      </c>
      <c r="E57" s="16" t="s">
        <v>28</v>
      </c>
      <c r="F57" s="17">
        <v>45000</v>
      </c>
      <c r="G57" s="21">
        <f t="shared" si="0"/>
        <v>4500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4"/>
        <v>4500</v>
      </c>
      <c r="Q57" s="18">
        <f t="shared" si="5"/>
        <v>40500</v>
      </c>
      <c r="R57" s="19">
        <v>45104</v>
      </c>
      <c r="S57" s="19">
        <v>45287</v>
      </c>
    </row>
    <row r="58" spans="1:19" s="12" customFormat="1" ht="11.25" x14ac:dyDescent="0.2">
      <c r="A58" s="14">
        <v>51</v>
      </c>
      <c r="B58" s="15" t="s">
        <v>15</v>
      </c>
      <c r="C58" s="15" t="s">
        <v>51</v>
      </c>
      <c r="D58" s="15" t="s">
        <v>86</v>
      </c>
      <c r="E58" s="16" t="s">
        <v>27</v>
      </c>
      <c r="F58" s="17">
        <v>70000</v>
      </c>
      <c r="G58" s="21">
        <f t="shared" si="0"/>
        <v>7000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2000</v>
      </c>
      <c r="O58" s="18">
        <v>0</v>
      </c>
      <c r="P58" s="18">
        <f t="shared" si="4"/>
        <v>9000</v>
      </c>
      <c r="Q58" s="18">
        <f t="shared" si="5"/>
        <v>61000</v>
      </c>
      <c r="R58" s="19">
        <v>45078</v>
      </c>
      <c r="S58" s="19">
        <v>45261</v>
      </c>
    </row>
    <row r="59" spans="1:19" s="12" customFormat="1" ht="11.25" x14ac:dyDescent="0.2">
      <c r="A59" s="14">
        <v>52</v>
      </c>
      <c r="B59" s="15" t="s">
        <v>49</v>
      </c>
      <c r="C59" s="15" t="s">
        <v>127</v>
      </c>
      <c r="D59" s="15" t="s">
        <v>86</v>
      </c>
      <c r="E59" s="16" t="s">
        <v>28</v>
      </c>
      <c r="F59" s="17">
        <v>70000</v>
      </c>
      <c r="G59" s="21">
        <f t="shared" si="0"/>
        <v>7000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4"/>
        <v>7000</v>
      </c>
      <c r="Q59" s="18">
        <f t="shared" si="5"/>
        <v>63000</v>
      </c>
      <c r="R59" s="19">
        <v>44959</v>
      </c>
      <c r="S59" s="19">
        <v>45140</v>
      </c>
    </row>
    <row r="60" spans="1:19" s="12" customFormat="1" ht="11.25" x14ac:dyDescent="0.2">
      <c r="A60" s="14">
        <v>53</v>
      </c>
      <c r="B60" s="15" t="s">
        <v>22</v>
      </c>
      <c r="C60" s="15" t="s">
        <v>23</v>
      </c>
      <c r="D60" s="15" t="s">
        <v>12</v>
      </c>
      <c r="E60" s="16" t="s">
        <v>28</v>
      </c>
      <c r="F60" s="17">
        <v>25000</v>
      </c>
      <c r="G60" s="21">
        <f t="shared" si="0"/>
        <v>2500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4"/>
        <v>2500</v>
      </c>
      <c r="Q60" s="18">
        <f t="shared" si="5"/>
        <v>22500</v>
      </c>
      <c r="R60" s="19">
        <v>45050</v>
      </c>
      <c r="S60" s="19">
        <v>45234</v>
      </c>
    </row>
    <row r="61" spans="1:19" s="12" customFormat="1" ht="11.25" x14ac:dyDescent="0.2">
      <c r="A61" s="14">
        <v>54</v>
      </c>
      <c r="B61" s="15" t="s">
        <v>108</v>
      </c>
      <c r="C61" s="15" t="s">
        <v>47</v>
      </c>
      <c r="D61" s="15" t="s">
        <v>12</v>
      </c>
      <c r="E61" s="16" t="s">
        <v>28</v>
      </c>
      <c r="F61" s="17">
        <v>25000</v>
      </c>
      <c r="G61" s="21">
        <f t="shared" si="0"/>
        <v>2500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4"/>
        <v>2500</v>
      </c>
      <c r="Q61" s="18">
        <f t="shared" si="5"/>
        <v>22500</v>
      </c>
      <c r="R61" s="19">
        <v>45078</v>
      </c>
      <c r="S61" s="19">
        <v>45261</v>
      </c>
    </row>
    <row r="62" spans="1:19" s="12" customFormat="1" ht="11.25" x14ac:dyDescent="0.2">
      <c r="A62" s="14">
        <v>55</v>
      </c>
      <c r="B62" s="15" t="s">
        <v>109</v>
      </c>
      <c r="C62" s="15" t="s">
        <v>47</v>
      </c>
      <c r="D62" s="15" t="s">
        <v>12</v>
      </c>
      <c r="E62" s="16" t="s">
        <v>28</v>
      </c>
      <c r="F62" s="17">
        <v>25000</v>
      </c>
      <c r="G62" s="21">
        <f t="shared" si="0"/>
        <v>2500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4"/>
        <v>2500</v>
      </c>
      <c r="Q62" s="18">
        <f t="shared" si="5"/>
        <v>22500</v>
      </c>
      <c r="R62" s="19">
        <v>45078</v>
      </c>
      <c r="S62" s="19">
        <v>45261</v>
      </c>
    </row>
    <row r="63" spans="1:19" s="12" customFormat="1" ht="11.25" x14ac:dyDescent="0.2">
      <c r="A63" s="14">
        <v>56</v>
      </c>
      <c r="B63" s="15" t="s">
        <v>110</v>
      </c>
      <c r="C63" s="15" t="s">
        <v>47</v>
      </c>
      <c r="D63" s="15" t="s">
        <v>12</v>
      </c>
      <c r="E63" s="16" t="s">
        <v>28</v>
      </c>
      <c r="F63" s="17">
        <v>20000</v>
      </c>
      <c r="G63" s="21">
        <f t="shared" si="0"/>
        <v>2000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4"/>
        <v>2000</v>
      </c>
      <c r="Q63" s="18">
        <f t="shared" si="5"/>
        <v>18000</v>
      </c>
      <c r="R63" s="19">
        <v>45104</v>
      </c>
      <c r="S63" s="19">
        <v>45287</v>
      </c>
    </row>
    <row r="64" spans="1:19" s="12" customFormat="1" ht="11.25" x14ac:dyDescent="0.2">
      <c r="A64" s="14">
        <v>57</v>
      </c>
      <c r="B64" s="15" t="s">
        <v>91</v>
      </c>
      <c r="C64" s="15" t="s">
        <v>23</v>
      </c>
      <c r="D64" s="15" t="s">
        <v>12</v>
      </c>
      <c r="E64" s="16" t="s">
        <v>28</v>
      </c>
      <c r="F64" s="17">
        <v>20000</v>
      </c>
      <c r="G64" s="21">
        <f t="shared" si="0"/>
        <v>2000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4"/>
        <v>2000</v>
      </c>
      <c r="Q64" s="18">
        <f t="shared" si="5"/>
        <v>18000</v>
      </c>
      <c r="R64" s="19">
        <v>45104</v>
      </c>
      <c r="S64" s="19">
        <v>45287</v>
      </c>
    </row>
    <row r="65" spans="1:19" s="12" customFormat="1" ht="11.25" x14ac:dyDescent="0.2">
      <c r="A65" s="14">
        <v>58</v>
      </c>
      <c r="B65" s="15" t="s">
        <v>72</v>
      </c>
      <c r="C65" s="15" t="s">
        <v>116</v>
      </c>
      <c r="D65" s="15" t="s">
        <v>84</v>
      </c>
      <c r="E65" s="16" t="s">
        <v>27</v>
      </c>
      <c r="F65" s="17">
        <v>30000</v>
      </c>
      <c r="G65" s="21">
        <f t="shared" si="0"/>
        <v>3000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f t="shared" si="4"/>
        <v>3000</v>
      </c>
      <c r="Q65" s="18">
        <f t="shared" si="5"/>
        <v>27000</v>
      </c>
      <c r="R65" s="19">
        <v>45021</v>
      </c>
      <c r="S65" s="19">
        <v>45204</v>
      </c>
    </row>
    <row r="66" spans="1:19" s="12" customFormat="1" ht="11.25" x14ac:dyDescent="0.2">
      <c r="A66" s="14">
        <v>59</v>
      </c>
      <c r="B66" s="15" t="s">
        <v>92</v>
      </c>
      <c r="C66" s="15" t="s">
        <v>93</v>
      </c>
      <c r="D66" s="15" t="s">
        <v>94</v>
      </c>
      <c r="E66" s="16" t="s">
        <v>27</v>
      </c>
      <c r="F66" s="17">
        <v>30000</v>
      </c>
      <c r="G66" s="21">
        <f t="shared" si="0"/>
        <v>3000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 t="shared" si="4"/>
        <v>3000</v>
      </c>
      <c r="Q66" s="18">
        <f t="shared" si="5"/>
        <v>27000</v>
      </c>
      <c r="R66" s="19">
        <v>45104</v>
      </c>
      <c r="S66" s="19">
        <v>45287</v>
      </c>
    </row>
    <row r="67" spans="1:19" s="12" customFormat="1" ht="11.25" x14ac:dyDescent="0.2">
      <c r="A67" s="14">
        <v>60</v>
      </c>
      <c r="B67" s="15" t="s">
        <v>53</v>
      </c>
      <c r="C67" s="15" t="s">
        <v>117</v>
      </c>
      <c r="D67" s="15" t="s">
        <v>85</v>
      </c>
      <c r="E67" s="16" t="s">
        <v>27</v>
      </c>
      <c r="F67" s="17">
        <v>22000</v>
      </c>
      <c r="G67" s="21">
        <f t="shared" si="0"/>
        <v>2200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 t="shared" si="4"/>
        <v>2200</v>
      </c>
      <c r="Q67" s="18">
        <f t="shared" si="5"/>
        <v>19800</v>
      </c>
      <c r="R67" s="19">
        <v>45021</v>
      </c>
      <c r="S67" s="19">
        <v>45204</v>
      </c>
    </row>
    <row r="68" spans="1:19" s="12" customFormat="1" ht="11.25" x14ac:dyDescent="0.2">
      <c r="A68" s="14">
        <v>61</v>
      </c>
      <c r="B68" s="15" t="s">
        <v>111</v>
      </c>
      <c r="C68" s="15" t="s">
        <v>118</v>
      </c>
      <c r="D68" s="15" t="s">
        <v>85</v>
      </c>
      <c r="E68" s="16" t="s">
        <v>28</v>
      </c>
      <c r="F68" s="17">
        <v>20000</v>
      </c>
      <c r="G68" s="21">
        <f t="shared" si="0"/>
        <v>2000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 t="shared" si="4"/>
        <v>2000</v>
      </c>
      <c r="Q68" s="18">
        <f t="shared" si="5"/>
        <v>18000</v>
      </c>
      <c r="R68" s="19">
        <v>45078</v>
      </c>
      <c r="S68" s="19">
        <v>45261</v>
      </c>
    </row>
    <row r="69" spans="1:19" s="12" customFormat="1" ht="11.25" x14ac:dyDescent="0.2">
      <c r="A69" s="14">
        <v>62</v>
      </c>
      <c r="B69" s="15" t="s">
        <v>64</v>
      </c>
      <c r="C69" s="24" t="s">
        <v>119</v>
      </c>
      <c r="D69" s="24" t="s">
        <v>85</v>
      </c>
      <c r="E69" s="25" t="s">
        <v>27</v>
      </c>
      <c r="F69" s="26">
        <v>25000</v>
      </c>
      <c r="G69" s="21">
        <f t="shared" si="0"/>
        <v>2500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 t="shared" si="4"/>
        <v>2500</v>
      </c>
      <c r="Q69" s="18">
        <f t="shared" si="5"/>
        <v>22500</v>
      </c>
      <c r="R69" s="19">
        <v>45021</v>
      </c>
      <c r="S69" s="19">
        <v>45204</v>
      </c>
    </row>
    <row r="70" spans="1:19" s="12" customFormat="1" ht="11.25" x14ac:dyDescent="0.2">
      <c r="A70" s="14">
        <v>63</v>
      </c>
      <c r="B70" s="15" t="s">
        <v>130</v>
      </c>
      <c r="C70" s="24" t="s">
        <v>119</v>
      </c>
      <c r="D70" s="24" t="s">
        <v>85</v>
      </c>
      <c r="E70" s="25" t="s">
        <v>27</v>
      </c>
      <c r="F70" s="26">
        <v>35000</v>
      </c>
      <c r="G70" s="21">
        <f t="shared" si="0"/>
        <v>3500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f t="shared" si="4"/>
        <v>3500</v>
      </c>
      <c r="Q70" s="18">
        <f t="shared" si="5"/>
        <v>31500</v>
      </c>
      <c r="R70" s="19">
        <v>45042</v>
      </c>
      <c r="S70" s="19">
        <v>45225</v>
      </c>
    </row>
    <row r="71" spans="1:19" s="12" customFormat="1" ht="11.25" x14ac:dyDescent="0.2">
      <c r="A71" s="14">
        <v>64</v>
      </c>
      <c r="B71" s="15" t="s">
        <v>134</v>
      </c>
      <c r="C71" s="24" t="s">
        <v>135</v>
      </c>
      <c r="D71" s="24" t="s">
        <v>136</v>
      </c>
      <c r="E71" s="25" t="s">
        <v>28</v>
      </c>
      <c r="F71" s="26">
        <v>50000</v>
      </c>
      <c r="G71" s="21">
        <f t="shared" si="0"/>
        <v>5000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f t="shared" si="4"/>
        <v>5000</v>
      </c>
      <c r="Q71" s="18">
        <f t="shared" si="5"/>
        <v>45000</v>
      </c>
      <c r="R71" s="19">
        <v>45083</v>
      </c>
      <c r="S71" s="19">
        <v>45266</v>
      </c>
    </row>
    <row r="72" spans="1:19" s="12" customFormat="1" ht="11.25" x14ac:dyDescent="0.2">
      <c r="A72" s="14">
        <v>65</v>
      </c>
      <c r="B72" s="15" t="s">
        <v>139</v>
      </c>
      <c r="C72" s="24" t="s">
        <v>20</v>
      </c>
      <c r="D72" s="15" t="s">
        <v>12</v>
      </c>
      <c r="E72" s="25" t="s">
        <v>27</v>
      </c>
      <c r="F72" s="26">
        <v>35000</v>
      </c>
      <c r="G72" s="21">
        <f t="shared" ref="G72:G77" si="6">+F72*10%</f>
        <v>3500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f t="shared" si="4"/>
        <v>3500</v>
      </c>
      <c r="Q72" s="18">
        <f t="shared" si="5"/>
        <v>31500</v>
      </c>
      <c r="R72" s="19">
        <v>45110</v>
      </c>
      <c r="S72" s="19">
        <v>45294</v>
      </c>
    </row>
    <row r="73" spans="1:19" s="12" customFormat="1" ht="11.25" x14ac:dyDescent="0.2">
      <c r="A73" s="14">
        <v>66</v>
      </c>
      <c r="B73" s="15" t="s">
        <v>140</v>
      </c>
      <c r="C73" s="24" t="s">
        <v>61</v>
      </c>
      <c r="D73" s="15" t="s">
        <v>12</v>
      </c>
      <c r="E73" s="25" t="s">
        <v>28</v>
      </c>
      <c r="F73" s="26">
        <v>55000</v>
      </c>
      <c r="G73" s="21">
        <f t="shared" si="6"/>
        <v>5500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f t="shared" si="4"/>
        <v>5500</v>
      </c>
      <c r="Q73" s="18">
        <f t="shared" si="5"/>
        <v>49500</v>
      </c>
      <c r="R73" s="19">
        <v>45110</v>
      </c>
      <c r="S73" s="19">
        <v>45294</v>
      </c>
    </row>
    <row r="74" spans="1:19" s="12" customFormat="1" ht="11.25" x14ac:dyDescent="0.2">
      <c r="A74" s="14">
        <v>67</v>
      </c>
      <c r="B74" s="15" t="s">
        <v>141</v>
      </c>
      <c r="C74" s="24" t="s">
        <v>114</v>
      </c>
      <c r="D74" s="15" t="s">
        <v>131</v>
      </c>
      <c r="E74" s="25" t="s">
        <v>28</v>
      </c>
      <c r="F74" s="26">
        <v>55000</v>
      </c>
      <c r="G74" s="21">
        <f t="shared" si="6"/>
        <v>5500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 t="shared" si="4"/>
        <v>5500</v>
      </c>
      <c r="Q74" s="18">
        <f t="shared" si="5"/>
        <v>49500</v>
      </c>
      <c r="R74" s="19">
        <v>45110</v>
      </c>
      <c r="S74" s="19">
        <v>45294</v>
      </c>
    </row>
    <row r="75" spans="1:19" s="12" customFormat="1" ht="11.25" x14ac:dyDescent="0.2">
      <c r="A75" s="14">
        <v>68</v>
      </c>
      <c r="B75" s="15" t="s">
        <v>142</v>
      </c>
      <c r="C75" s="24" t="s">
        <v>147</v>
      </c>
      <c r="D75" s="24" t="s">
        <v>148</v>
      </c>
      <c r="E75" s="25" t="s">
        <v>28</v>
      </c>
      <c r="F75" s="26">
        <v>48000</v>
      </c>
      <c r="G75" s="21">
        <f t="shared" si="6"/>
        <v>4800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 t="shared" si="4"/>
        <v>4800</v>
      </c>
      <c r="Q75" s="18">
        <f t="shared" si="5"/>
        <v>43200</v>
      </c>
      <c r="R75" s="19">
        <v>45110</v>
      </c>
      <c r="S75" s="19">
        <v>45294</v>
      </c>
    </row>
    <row r="76" spans="1:19" s="12" customFormat="1" ht="11.25" x14ac:dyDescent="0.2">
      <c r="A76" s="14">
        <v>69</v>
      </c>
      <c r="B76" s="15" t="s">
        <v>143</v>
      </c>
      <c r="C76" s="15" t="s">
        <v>93</v>
      </c>
      <c r="D76" s="15" t="s">
        <v>94</v>
      </c>
      <c r="E76" s="25" t="s">
        <v>28</v>
      </c>
      <c r="F76" s="26">
        <v>45000</v>
      </c>
      <c r="G76" s="21">
        <f t="shared" si="6"/>
        <v>4500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 t="shared" si="4"/>
        <v>4500</v>
      </c>
      <c r="Q76" s="18">
        <f t="shared" si="5"/>
        <v>40500</v>
      </c>
      <c r="R76" s="19">
        <v>45110</v>
      </c>
      <c r="S76" s="19">
        <v>45294</v>
      </c>
    </row>
    <row r="77" spans="1:19" s="12" customFormat="1" ht="11.25" x14ac:dyDescent="0.2">
      <c r="A77" s="14">
        <v>70</v>
      </c>
      <c r="B77" s="15" t="s">
        <v>144</v>
      </c>
      <c r="C77" s="15" t="s">
        <v>51</v>
      </c>
      <c r="D77" s="15" t="s">
        <v>86</v>
      </c>
      <c r="E77" s="19" t="s">
        <v>28</v>
      </c>
      <c r="F77" s="17">
        <v>60000</v>
      </c>
      <c r="G77" s="17">
        <f t="shared" si="6"/>
        <v>6000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f t="shared" si="4"/>
        <v>6000</v>
      </c>
      <c r="Q77" s="18">
        <f t="shared" si="5"/>
        <v>54000</v>
      </c>
      <c r="R77" s="19">
        <v>45110</v>
      </c>
      <c r="S77" s="19">
        <v>45294</v>
      </c>
    </row>
    <row r="78" spans="1:19" x14ac:dyDescent="0.2">
      <c r="A78" s="11" t="s">
        <v>29</v>
      </c>
      <c r="B78" s="12"/>
      <c r="G78" s="3"/>
      <c r="H78" s="3"/>
      <c r="I78" s="3"/>
      <c r="M78" s="4"/>
      <c r="N78" s="4"/>
      <c r="O78" s="4"/>
      <c r="P78" s="4"/>
    </row>
    <row r="79" spans="1:19" ht="15" x14ac:dyDescent="0.25">
      <c r="A79" s="11" t="s">
        <v>150</v>
      </c>
      <c r="B79" s="12"/>
      <c r="D79" s="1" t="s">
        <v>17</v>
      </c>
      <c r="G79" s="3"/>
      <c r="H79" s="3"/>
      <c r="I79" s="3"/>
      <c r="M79" s="4"/>
      <c r="N79" s="2" t="s">
        <v>18</v>
      </c>
      <c r="O79" s="4"/>
      <c r="P79" s="4"/>
    </row>
    <row r="80" spans="1:19" x14ac:dyDescent="0.2">
      <c r="A80" s="11" t="s">
        <v>151</v>
      </c>
      <c r="B80" s="12"/>
      <c r="G80" s="3"/>
      <c r="H80" s="3"/>
      <c r="I80" s="3"/>
      <c r="M80" s="4"/>
      <c r="N80" s="4"/>
      <c r="O80" s="4"/>
      <c r="P80" s="4"/>
    </row>
    <row r="81" spans="3:16" x14ac:dyDescent="0.2">
      <c r="G81" s="3"/>
      <c r="H81" s="3"/>
      <c r="I81" s="3"/>
      <c r="M81" s="4"/>
      <c r="N81" s="4"/>
      <c r="O81" s="4"/>
      <c r="P81" s="4"/>
    </row>
    <row r="82" spans="3:16" x14ac:dyDescent="0.2">
      <c r="C82" s="4"/>
      <c r="D82" s="4"/>
      <c r="E82" s="4"/>
      <c r="J82" s="4"/>
      <c r="K82" s="4"/>
      <c r="L82" s="4"/>
    </row>
    <row r="83" spans="3:16" x14ac:dyDescent="0.2">
      <c r="G83" s="3"/>
      <c r="H83" s="3"/>
      <c r="I83" s="3"/>
      <c r="M83" s="4"/>
      <c r="N83" s="4"/>
      <c r="O83" s="4"/>
      <c r="P83" s="4"/>
    </row>
    <row r="84" spans="3:16" x14ac:dyDescent="0.2">
      <c r="G84" s="3"/>
      <c r="H84" s="3"/>
      <c r="I84" s="3"/>
      <c r="M84" s="4"/>
      <c r="N84" s="4"/>
      <c r="O84" s="4"/>
      <c r="P84" s="4"/>
    </row>
    <row r="85" spans="3:16" x14ac:dyDescent="0.2">
      <c r="G85" s="3"/>
      <c r="H85" s="3"/>
      <c r="I85" s="3"/>
      <c r="M85" s="4"/>
      <c r="N85" s="4"/>
      <c r="O85" s="4"/>
      <c r="P85" s="4"/>
    </row>
    <row r="86" spans="3:16" x14ac:dyDescent="0.2">
      <c r="G86" s="3"/>
      <c r="H86" s="3"/>
      <c r="I86" s="3"/>
      <c r="M86" s="4"/>
      <c r="N86" s="4"/>
      <c r="O86" s="4"/>
      <c r="P86" s="4"/>
    </row>
    <row r="87" spans="3:16" x14ac:dyDescent="0.2">
      <c r="G87" s="3"/>
      <c r="H87" s="3"/>
      <c r="I87" s="3"/>
      <c r="M87" s="4"/>
      <c r="N87" s="4"/>
      <c r="O87" s="4"/>
      <c r="P87" s="4"/>
    </row>
    <row r="88" spans="3:16" x14ac:dyDescent="0.2">
      <c r="F88" s="3"/>
      <c r="G88" s="3"/>
      <c r="H88" s="3"/>
      <c r="I88" s="3"/>
      <c r="M88" s="4"/>
      <c r="N88" s="4"/>
      <c r="O88" s="4"/>
      <c r="P88" s="4"/>
    </row>
    <row r="89" spans="3:16" x14ac:dyDescent="0.2">
      <c r="F89" s="3"/>
      <c r="G89" s="3"/>
      <c r="H89" s="3"/>
      <c r="I89" s="3"/>
      <c r="M89" s="4"/>
      <c r="N89" s="4"/>
      <c r="O89" s="4"/>
      <c r="P89" s="4"/>
    </row>
    <row r="90" spans="3:16" x14ac:dyDescent="0.2">
      <c r="F90" s="3"/>
      <c r="G90" s="3"/>
      <c r="H90" s="3"/>
      <c r="I90" s="3"/>
      <c r="M90" s="4"/>
      <c r="N90" s="4"/>
      <c r="O90" s="4"/>
      <c r="P90" s="4"/>
    </row>
    <row r="91" spans="3:16" x14ac:dyDescent="0.2">
      <c r="F91" s="3"/>
      <c r="G91" s="3"/>
      <c r="H91" s="3"/>
      <c r="I91" s="3"/>
      <c r="M91" s="4"/>
      <c r="N91" s="4"/>
      <c r="O91" s="4"/>
      <c r="P91" s="4"/>
    </row>
    <row r="92" spans="3:16" x14ac:dyDescent="0.2">
      <c r="F92" s="3"/>
      <c r="G92" s="3"/>
      <c r="H92" s="3"/>
      <c r="I92" s="3"/>
      <c r="M92" s="4"/>
      <c r="N92" s="4"/>
      <c r="O92" s="4"/>
      <c r="P92" s="4"/>
    </row>
    <row r="93" spans="3:16" x14ac:dyDescent="0.2">
      <c r="F93" s="3"/>
      <c r="G93" s="3"/>
      <c r="H93" s="3"/>
      <c r="I93" s="3"/>
      <c r="M93" s="4"/>
      <c r="N93" s="4"/>
      <c r="O93" s="4"/>
      <c r="P93" s="4"/>
    </row>
    <row r="94" spans="3:16" x14ac:dyDescent="0.2">
      <c r="F94" s="3"/>
      <c r="G94" s="3"/>
      <c r="H94" s="3"/>
      <c r="I94" s="3"/>
      <c r="M94" s="4"/>
      <c r="N94" s="4"/>
      <c r="O94" s="4"/>
      <c r="P94" s="4"/>
    </row>
    <row r="95" spans="3:16" x14ac:dyDescent="0.2">
      <c r="F95" s="3"/>
      <c r="G95" s="3"/>
      <c r="H95" s="3"/>
      <c r="I95" s="3"/>
      <c r="M95" s="4"/>
      <c r="N95" s="4"/>
      <c r="O95" s="4"/>
      <c r="P95" s="4"/>
    </row>
    <row r="96" spans="3:16" x14ac:dyDescent="0.2">
      <c r="F96" s="3"/>
      <c r="G96" s="3"/>
      <c r="H96" s="3"/>
      <c r="I96" s="3"/>
      <c r="M96" s="4"/>
      <c r="N96" s="4"/>
      <c r="O96" s="4"/>
      <c r="P96" s="4"/>
    </row>
    <row r="97" spans="6:16" x14ac:dyDescent="0.2">
      <c r="F97" s="3"/>
      <c r="G97" s="3"/>
      <c r="H97" s="3"/>
      <c r="I97" s="3"/>
      <c r="M97" s="4"/>
      <c r="N97" s="4"/>
      <c r="O97" s="4"/>
      <c r="P97" s="4"/>
    </row>
    <row r="98" spans="6:16" x14ac:dyDescent="0.2">
      <c r="F98" s="3"/>
      <c r="G98" s="3"/>
      <c r="H98" s="3"/>
      <c r="I98" s="3"/>
      <c r="M98" s="4"/>
      <c r="N98" s="4"/>
      <c r="O98" s="4"/>
      <c r="P98" s="4"/>
    </row>
    <row r="99" spans="6:16" x14ac:dyDescent="0.2">
      <c r="F99" s="3"/>
      <c r="G99" s="3"/>
      <c r="H99" s="3"/>
      <c r="I99" s="3"/>
      <c r="M99" s="4"/>
      <c r="N99" s="4"/>
      <c r="O99" s="4"/>
      <c r="P99" s="4"/>
    </row>
    <row r="100" spans="6:16" x14ac:dyDescent="0.2">
      <c r="F100" s="3"/>
      <c r="G100" s="3"/>
      <c r="H100" s="3"/>
      <c r="I100" s="3"/>
      <c r="M100" s="4"/>
      <c r="N100" s="4"/>
      <c r="O100" s="4"/>
      <c r="P100" s="4"/>
    </row>
    <row r="101" spans="6:16" x14ac:dyDescent="0.2">
      <c r="F101" s="3"/>
      <c r="G101" s="3"/>
      <c r="H101" s="3"/>
      <c r="I101" s="3"/>
      <c r="M101" s="4"/>
      <c r="N101" s="4"/>
      <c r="O101" s="4"/>
      <c r="P101" s="4"/>
    </row>
    <row r="102" spans="6:16" x14ac:dyDescent="0.2">
      <c r="F102" s="3"/>
      <c r="G102" s="3"/>
      <c r="H102" s="3"/>
      <c r="I102" s="3"/>
      <c r="M102" s="4"/>
      <c r="N102" s="4"/>
      <c r="O102" s="4"/>
      <c r="P102" s="4"/>
    </row>
    <row r="103" spans="6:16" x14ac:dyDescent="0.2">
      <c r="F103" s="3"/>
      <c r="G103" s="3"/>
      <c r="H103" s="3"/>
      <c r="I103" s="3"/>
      <c r="M103" s="4"/>
      <c r="N103" s="4"/>
      <c r="O103" s="4"/>
      <c r="P103" s="4"/>
    </row>
    <row r="104" spans="6:16" x14ac:dyDescent="0.2">
      <c r="F104" s="3"/>
      <c r="G104" s="3"/>
      <c r="H104" s="3"/>
      <c r="I104" s="3"/>
      <c r="M104" s="4"/>
      <c r="N104" s="4"/>
      <c r="O104" s="4"/>
      <c r="P104" s="4"/>
    </row>
    <row r="105" spans="6:16" x14ac:dyDescent="0.2">
      <c r="F105" s="3"/>
      <c r="G105" s="3"/>
      <c r="H105" s="3"/>
      <c r="I105" s="3"/>
      <c r="M105" s="4"/>
      <c r="N105" s="4"/>
      <c r="O105" s="4"/>
      <c r="P105" s="4"/>
    </row>
    <row r="106" spans="6:16" x14ac:dyDescent="0.2">
      <c r="F106" s="3"/>
      <c r="G106" s="3"/>
      <c r="H106" s="3"/>
      <c r="I106" s="3"/>
      <c r="M106" s="4"/>
      <c r="N106" s="4"/>
      <c r="O106" s="4"/>
      <c r="P106" s="4"/>
    </row>
    <row r="107" spans="6:16" x14ac:dyDescent="0.2">
      <c r="F107" s="3"/>
      <c r="G107" s="3"/>
      <c r="H107" s="3"/>
      <c r="I107" s="3"/>
      <c r="M107" s="4"/>
      <c r="N107" s="4"/>
      <c r="O107" s="4"/>
      <c r="P107" s="4"/>
    </row>
    <row r="108" spans="6:16" x14ac:dyDescent="0.2">
      <c r="F108" s="3"/>
      <c r="G108" s="3"/>
      <c r="H108" s="3"/>
      <c r="I108" s="3"/>
      <c r="M108" s="4"/>
      <c r="N108" s="4"/>
      <c r="O108" s="4"/>
      <c r="P108" s="4"/>
    </row>
    <row r="109" spans="6:16" x14ac:dyDescent="0.2">
      <c r="F109" s="3"/>
      <c r="G109" s="3"/>
      <c r="H109" s="3"/>
      <c r="I109" s="3"/>
      <c r="M109" s="4"/>
      <c r="N109" s="4"/>
      <c r="O109" s="4"/>
      <c r="P109" s="4"/>
    </row>
    <row r="110" spans="6:16" x14ac:dyDescent="0.2">
      <c r="F110" s="3"/>
      <c r="G110" s="3"/>
      <c r="H110" s="3"/>
      <c r="I110" s="3"/>
      <c r="M110" s="4"/>
      <c r="N110" s="4"/>
      <c r="O110" s="4"/>
      <c r="P110" s="4"/>
    </row>
    <row r="111" spans="6:16" x14ac:dyDescent="0.2">
      <c r="F111" s="3"/>
      <c r="G111" s="3"/>
      <c r="H111" s="3"/>
      <c r="I111" s="3"/>
      <c r="M111" s="4"/>
      <c r="N111" s="4"/>
      <c r="O111" s="4"/>
      <c r="P111" s="4"/>
    </row>
    <row r="112" spans="6:16" x14ac:dyDescent="0.2">
      <c r="F112" s="3"/>
      <c r="G112" s="3"/>
      <c r="H112" s="3"/>
      <c r="I112" s="3"/>
      <c r="M112" s="4"/>
      <c r="N112" s="4"/>
      <c r="O112" s="4"/>
      <c r="P112" s="4"/>
    </row>
    <row r="113" spans="6:16" x14ac:dyDescent="0.2">
      <c r="F113" s="3"/>
      <c r="G113" s="3"/>
      <c r="H113" s="3"/>
      <c r="I113" s="3"/>
      <c r="M113" s="4"/>
      <c r="N113" s="4"/>
      <c r="O113" s="4"/>
      <c r="P113" s="4"/>
    </row>
    <row r="114" spans="6:16" x14ac:dyDescent="0.2">
      <c r="F114" s="3"/>
      <c r="G114" s="3"/>
      <c r="H114" s="3"/>
      <c r="I114" s="3"/>
      <c r="M114" s="4"/>
      <c r="N114" s="4"/>
      <c r="O114" s="4"/>
      <c r="P114" s="4"/>
    </row>
    <row r="115" spans="6:16" x14ac:dyDescent="0.2">
      <c r="F115" s="3"/>
      <c r="G115" s="3"/>
      <c r="H115" s="3"/>
      <c r="I115" s="3"/>
      <c r="M115" s="4"/>
      <c r="N115" s="4"/>
      <c r="O115" s="4"/>
      <c r="P115" s="4"/>
    </row>
    <row r="116" spans="6:16" x14ac:dyDescent="0.2">
      <c r="F116" s="3"/>
      <c r="G116" s="3"/>
      <c r="H116" s="3"/>
      <c r="I116" s="3"/>
      <c r="M116" s="4"/>
      <c r="N116" s="4"/>
      <c r="O116" s="4"/>
      <c r="P116" s="4"/>
    </row>
    <row r="117" spans="6:16" x14ac:dyDescent="0.2">
      <c r="F117" s="3"/>
      <c r="G117" s="3"/>
      <c r="H117" s="3"/>
      <c r="I117" s="3"/>
      <c r="M117" s="4"/>
      <c r="N117" s="4"/>
      <c r="O117" s="4"/>
      <c r="P117" s="4"/>
    </row>
    <row r="118" spans="6:16" x14ac:dyDescent="0.2">
      <c r="F118" s="3"/>
      <c r="G118" s="3"/>
      <c r="H118" s="3"/>
      <c r="I118" s="3"/>
      <c r="M118" s="4"/>
      <c r="N118" s="4"/>
      <c r="O118" s="4"/>
      <c r="P118" s="4"/>
    </row>
    <row r="119" spans="6:16" x14ac:dyDescent="0.2">
      <c r="F119" s="3"/>
      <c r="G119" s="3"/>
      <c r="H119" s="3"/>
      <c r="I119" s="3"/>
      <c r="M119" s="4"/>
      <c r="N119" s="4"/>
      <c r="O119" s="4"/>
      <c r="P119" s="4"/>
    </row>
    <row r="120" spans="6:16" x14ac:dyDescent="0.2">
      <c r="F120" s="3"/>
      <c r="G120" s="3"/>
      <c r="H120" s="3"/>
      <c r="I120" s="3"/>
      <c r="M120" s="4"/>
      <c r="N120" s="4"/>
      <c r="O120" s="4"/>
      <c r="P120" s="4"/>
    </row>
    <row r="121" spans="6:16" x14ac:dyDescent="0.2">
      <c r="F121" s="3"/>
      <c r="G121" s="3"/>
      <c r="H121" s="3"/>
      <c r="I121" s="3"/>
      <c r="M121" s="4"/>
      <c r="N121" s="4"/>
      <c r="O121" s="4"/>
      <c r="P121" s="4"/>
    </row>
    <row r="122" spans="6:16" x14ac:dyDescent="0.2">
      <c r="F122" s="3"/>
      <c r="G122" s="3"/>
      <c r="H122" s="3"/>
      <c r="I122" s="3"/>
      <c r="M122" s="4"/>
      <c r="N122" s="4"/>
      <c r="O122" s="4"/>
      <c r="P122" s="4"/>
    </row>
    <row r="123" spans="6:16" x14ac:dyDescent="0.2">
      <c r="F123" s="3"/>
      <c r="G123" s="3"/>
      <c r="H123" s="3"/>
      <c r="I123" s="3"/>
      <c r="M123" s="4"/>
      <c r="N123" s="4"/>
      <c r="O123" s="4"/>
      <c r="P123" s="4"/>
    </row>
    <row r="124" spans="6:16" x14ac:dyDescent="0.2">
      <c r="F124" s="3"/>
      <c r="G124" s="3"/>
      <c r="H124" s="3"/>
      <c r="I124" s="3"/>
      <c r="M124" s="4"/>
      <c r="N124" s="4"/>
      <c r="O124" s="4"/>
      <c r="P124" s="4"/>
    </row>
    <row r="125" spans="6:16" x14ac:dyDescent="0.2">
      <c r="F125" s="3"/>
      <c r="G125" s="3"/>
      <c r="H125" s="3"/>
      <c r="I125" s="3"/>
      <c r="M125" s="4"/>
      <c r="N125" s="4"/>
      <c r="O125" s="4"/>
      <c r="P125" s="4"/>
    </row>
    <row r="126" spans="6:16" x14ac:dyDescent="0.2">
      <c r="F126" s="3"/>
      <c r="G126" s="3"/>
      <c r="H126" s="3"/>
      <c r="I126" s="3"/>
      <c r="M126" s="4"/>
      <c r="N126" s="4"/>
      <c r="O126" s="4"/>
      <c r="P126" s="4"/>
    </row>
    <row r="127" spans="6:16" x14ac:dyDescent="0.2">
      <c r="F127" s="3"/>
      <c r="G127" s="3"/>
      <c r="H127" s="3"/>
      <c r="I127" s="3"/>
      <c r="M127" s="4"/>
      <c r="N127" s="4"/>
      <c r="O127" s="4"/>
      <c r="P127" s="4"/>
    </row>
    <row r="128" spans="6:16" x14ac:dyDescent="0.2">
      <c r="F128" s="3"/>
      <c r="G128" s="3"/>
      <c r="H128" s="3"/>
      <c r="I128" s="3"/>
      <c r="M128" s="4"/>
      <c r="N128" s="4"/>
      <c r="O128" s="4"/>
      <c r="P128" s="4"/>
    </row>
    <row r="129" spans="6:16" x14ac:dyDescent="0.2">
      <c r="F129" s="3"/>
      <c r="G129" s="3"/>
      <c r="H129" s="3"/>
      <c r="I129" s="3"/>
      <c r="M129" s="4"/>
      <c r="N129" s="4"/>
      <c r="O129" s="4"/>
      <c r="P129" s="4"/>
    </row>
  </sheetData>
  <sheetProtection algorithmName="SHA-512" hashValue="Y6C1olgA/MP/NU7AioARSx4zS0VsJ8qWx4OikDjqOkAQOUX1MFGemC8MvRlgZHO7BpNrbnyCDxDnizSXU+Seig==" saltValue="uHOHe2mHmCC0SUBRjtyqOA==" spinCount="100000" sheet="1" objects="1" scenarios="1"/>
  <mergeCells count="22">
    <mergeCell ref="A2:S2"/>
    <mergeCell ref="A3:S3"/>
    <mergeCell ref="J6:J7"/>
    <mergeCell ref="R6:S6"/>
    <mergeCell ref="Q6:Q7"/>
    <mergeCell ref="P6:P7"/>
    <mergeCell ref="O6:O7"/>
    <mergeCell ref="A4:S4"/>
    <mergeCell ref="A5:S5"/>
    <mergeCell ref="D6:D7"/>
    <mergeCell ref="A6:A7"/>
    <mergeCell ref="B6:B7"/>
    <mergeCell ref="C6:C7"/>
    <mergeCell ref="I6:I7"/>
    <mergeCell ref="H6:H7"/>
    <mergeCell ref="G6:G7"/>
    <mergeCell ref="F6:F7"/>
    <mergeCell ref="E6:E7"/>
    <mergeCell ref="N6:N7"/>
    <mergeCell ref="M6:M7"/>
    <mergeCell ref="L6:L7"/>
    <mergeCell ref="K6:K7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F99978-B1D5-4400-848D-B3A4A58A5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8ec24357-8104-4f74-b4c1-888e152a16c5"/>
    <ds:schemaRef ds:uri="a425c96b-313c-43ce-820c-dafd782290a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2023-08-08T12:44:37Z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