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1056" documentId="13_ncr:1_{4F49E591-72D7-44AC-9B4B-AB1CD06FC2E6}" xr6:coauthVersionLast="47" xr6:coauthVersionMax="47" xr10:uidLastSave="{AF1CC139-1984-46AD-AA1F-83E3962F36F4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0" l="1"/>
  <c r="P10" i="40" s="1"/>
  <c r="Q10" i="40" s="1"/>
  <c r="G11" i="40"/>
  <c r="P11" i="40"/>
  <c r="Q11" i="40" s="1"/>
  <c r="G12" i="40"/>
  <c r="P12" i="40"/>
  <c r="Q12" i="40"/>
  <c r="G13" i="40"/>
  <c r="P13" i="40" s="1"/>
  <c r="Q13" i="40" s="1"/>
  <c r="G14" i="40"/>
  <c r="P14" i="40" s="1"/>
  <c r="Q14" i="40" s="1"/>
  <c r="G15" i="40"/>
  <c r="P15" i="40"/>
  <c r="Q15" i="40" s="1"/>
  <c r="G16" i="40"/>
  <c r="P16" i="40"/>
  <c r="Q16" i="40"/>
  <c r="G17" i="40"/>
  <c r="P17" i="40" s="1"/>
  <c r="Q17" i="40" s="1"/>
  <c r="G18" i="40"/>
  <c r="P18" i="40"/>
  <c r="Q18" i="40" s="1"/>
  <c r="G19" i="40"/>
  <c r="P19" i="40"/>
  <c r="Q19" i="40"/>
  <c r="G20" i="40"/>
  <c r="P20" i="40"/>
  <c r="Q20" i="40"/>
  <c r="G21" i="40"/>
  <c r="P21" i="40" s="1"/>
  <c r="Q21" i="40" s="1"/>
  <c r="G22" i="40"/>
  <c r="P22" i="40"/>
  <c r="Q22" i="40" s="1"/>
  <c r="G23" i="40"/>
  <c r="P23" i="40"/>
  <c r="Q23" i="40"/>
  <c r="G24" i="40"/>
  <c r="P24" i="40"/>
  <c r="Q24" i="40"/>
  <c r="G25" i="40"/>
  <c r="P25" i="40" s="1"/>
  <c r="Q25" i="40" s="1"/>
  <c r="G26" i="40"/>
  <c r="P26" i="40"/>
  <c r="Q26" i="40" s="1"/>
  <c r="G27" i="40"/>
  <c r="P27" i="40"/>
  <c r="Q27" i="40"/>
  <c r="G28" i="40"/>
  <c r="P28" i="40"/>
  <c r="Q28" i="40"/>
  <c r="G29" i="40"/>
  <c r="P29" i="40" s="1"/>
  <c r="Q29" i="40" s="1"/>
  <c r="G30" i="40"/>
  <c r="P30" i="40"/>
  <c r="Q30" i="40" s="1"/>
  <c r="G31" i="40"/>
  <c r="P31" i="40"/>
  <c r="Q31" i="40"/>
  <c r="G32" i="40"/>
  <c r="P32" i="40"/>
  <c r="Q32" i="40"/>
  <c r="G33" i="40"/>
  <c r="P33" i="40" s="1"/>
  <c r="Q33" i="40" s="1"/>
  <c r="G34" i="40"/>
  <c r="P34" i="40"/>
  <c r="Q34" i="40" s="1"/>
  <c r="G35" i="40"/>
  <c r="P35" i="40"/>
  <c r="Q35" i="40"/>
  <c r="G36" i="40"/>
  <c r="P36" i="40"/>
  <c r="Q36" i="40"/>
  <c r="G37" i="40"/>
  <c r="P37" i="40" s="1"/>
  <c r="Q37" i="40" s="1"/>
  <c r="G38" i="40"/>
  <c r="P38" i="40"/>
  <c r="Q38" i="40" s="1"/>
  <c r="G39" i="40"/>
  <c r="P39" i="40"/>
  <c r="Q39" i="40"/>
  <c r="G40" i="40"/>
  <c r="P40" i="40"/>
  <c r="Q40" i="40"/>
  <c r="G41" i="40"/>
  <c r="P41" i="40" s="1"/>
  <c r="Q41" i="40" s="1"/>
  <c r="G42" i="40"/>
  <c r="P42" i="40"/>
  <c r="Q42" i="40" s="1"/>
  <c r="G43" i="40"/>
  <c r="P43" i="40"/>
  <c r="Q43" i="40"/>
  <c r="G44" i="40"/>
  <c r="P44" i="40"/>
  <c r="Q44" i="40"/>
  <c r="G45" i="40"/>
  <c r="P45" i="40" s="1"/>
  <c r="Q45" i="40" s="1"/>
  <c r="G46" i="40"/>
  <c r="P46" i="40"/>
  <c r="Q46" i="40" s="1"/>
  <c r="G47" i="40"/>
  <c r="P47" i="40"/>
  <c r="Q47" i="40"/>
  <c r="G48" i="40"/>
  <c r="P48" i="40"/>
  <c r="Q48" i="40"/>
  <c r="G49" i="40"/>
  <c r="P49" i="40" s="1"/>
  <c r="Q49" i="40" s="1"/>
  <c r="G50" i="40"/>
  <c r="P50" i="40"/>
  <c r="Q50" i="40" s="1"/>
  <c r="G51" i="40"/>
  <c r="P51" i="40"/>
  <c r="Q51" i="40"/>
  <c r="G52" i="40"/>
  <c r="P52" i="40"/>
  <c r="Q52" i="40"/>
  <c r="G53" i="40"/>
  <c r="P53" i="40" s="1"/>
  <c r="Q53" i="40" s="1"/>
  <c r="G54" i="40"/>
  <c r="P54" i="40"/>
  <c r="Q54" i="40" s="1"/>
  <c r="G55" i="40"/>
  <c r="P55" i="40"/>
  <c r="Q55" i="40"/>
  <c r="F32" i="40" l="1"/>
  <c r="F38" i="40"/>
  <c r="G9" i="40" l="1"/>
  <c r="P9" i="40" s="1"/>
  <c r="Q9" i="40" s="1"/>
</calcChain>
</file>

<file path=xl/sharedStrings.xml><?xml version="1.0" encoding="utf-8"?>
<sst xmlns="http://schemas.openxmlformats.org/spreadsheetml/2006/main" count="217" uniqueCount="118">
  <si>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</si>
  <si>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</si>
  <si>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</si>
  <si>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</si>
  <si>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</si>
  <si>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</si>
  <si>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</si>
  <si>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</si>
  <si>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</si>
  <si>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</si>
  <si>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</si>
  <si>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</si>
  <si>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</si>
  <si>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</si>
  <si>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</si>
  <si>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</si>
  <si>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</si>
  <si>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</si>
  <si>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</si>
  <si>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</si>
  <si>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</si>
  <si>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</si>
  <si>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</si>
  <si>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ANALISTA FINANCIERA</t>
  </si>
  <si>
    <t>DIGITADOR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</si>
  <si>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</si>
  <si>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</si>
  <si>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</si>
  <si>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</si>
  <si>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</si>
  <si>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</si>
  <si>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</si>
  <si>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</si>
  <si>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</si>
  <si>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JUANA ESTERVINA BAUTISTA</t>
  </si>
  <si>
    <t>TECNICO EN CONTABILIDAD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</si>
  <si>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</si>
  <si>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</si>
  <si>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</si>
  <si>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</si>
  <si>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</si>
  <si>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</si>
  <si>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</si>
  <si>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</si>
  <si>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</si>
  <si>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</si>
  <si>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</si>
  <si>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</si>
  <si>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</si>
  <si>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</si>
  <si>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</si>
  <si>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INDHIANA M. VALERA</t>
  </si>
  <si>
    <t>ROXANNA MARISOL ZABALA</t>
  </si>
  <si>
    <t>GENSI CAROLINA LABOUR</t>
  </si>
  <si>
    <t>TECNICA ADMINISTRATIVA</t>
  </si>
  <si>
    <t>ROSA ANGELA ARIAS</t>
  </si>
  <si>
    <t>JOSE RAMON JIMINIAN</t>
  </si>
  <si>
    <t>AYUDANTE DE MANTENIMIENTO</t>
  </si>
  <si>
    <t>MELVIN DE LA CRUZ</t>
  </si>
  <si>
    <t>YORLENI DEL CARMEN LORA</t>
  </si>
  <si>
    <t>TEOFILO CRUZ RODRIGUEZ</t>
  </si>
  <si>
    <t>MANUEL EMILIO PORTES</t>
  </si>
  <si>
    <t>SUPERVISOR DE SERVICIOS GENERALES</t>
  </si>
  <si>
    <t>ANALISTA LEGAL</t>
  </si>
  <si>
    <t>ANALISTA DE PLANIFICACION</t>
  </si>
  <si>
    <t>MARIA CRISTINA MORETA</t>
  </si>
  <si>
    <t>RAFAEL ELIAS LORA TAVERAS</t>
  </si>
  <si>
    <t>INVESTIGADOR ACC. AVIACION</t>
  </si>
  <si>
    <t>COMISION DE ACCIDENTES DE AVIACION</t>
  </si>
  <si>
    <t>ANA MARINA GONZALEZ</t>
  </si>
  <si>
    <t>MARIA ARIAS CASTRO</t>
  </si>
  <si>
    <t>TECNICA ARCHIVISTICA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</si>
  <si>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</si>
  <si>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</si>
  <si>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</si>
  <si>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</si>
  <si>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</si>
  <si>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 xml:space="preserve">DEYLIN POPA ALMANZAR </t>
  </si>
  <si>
    <t>SOPORTE MESA DE AYUDA</t>
  </si>
  <si>
    <t>YAFREISIS DE LA CRUZ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</si>
  <si>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</si>
  <si>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</si>
  <si>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</si>
  <si>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</si>
  <si>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</si>
  <si>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</si>
  <si>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RICARDO ALEXIS DIAZ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</si>
  <si>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</si>
  <si>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</si>
  <si>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</si>
  <si>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</si>
  <si>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</si>
  <si>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</si>
  <si>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</si>
  <si>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</si>
  <si>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</si>
  <si>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TECNICO EN ACCESO A LA INFORMACION</t>
  </si>
  <si>
    <t>YADIRA MARTIN ACOSTA</t>
  </si>
  <si>
    <t>CLEMENCIA GARCIA DAMIRON</t>
  </si>
  <si>
    <t>AWILDA RODRIGUEZ</t>
  </si>
  <si>
    <t>SHERLINE BORSOS</t>
  </si>
  <si>
    <t>SILVIO ALEXANDER CABRERA</t>
  </si>
  <si>
    <t>RAMON ANTONIO MEDINA</t>
  </si>
  <si>
    <t>TECNICO ARCHIVISTICA</t>
  </si>
  <si>
    <t>JOSE MARTIN JAVIER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</si>
  <si>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</si>
  <si>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</si>
  <si>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</si>
  <si>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</si>
  <si>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</si>
  <si>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</si>
  <si>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</si>
  <si>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SEPTIEMBRE 2022</t>
  </si>
  <si>
    <t>Fecha de registro: hasta el 04 de octubree del 2022. 11:11 a.m.</t>
  </si>
  <si>
    <t>Fecha de imputación: hasta el 30 de septiembre del 2022.</t>
  </si>
  <si>
    <t>OFICINA DE ACCESO A LA INFORMACION</t>
  </si>
  <si>
    <t>SECCION DE ARCHIVO Y CORRESPONDENCIA</t>
  </si>
  <si>
    <t>DIVISION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</si>
</sst>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164" fontId="2" fillId="0" borderId="14" xfId="1" applyFont="1" applyFill="1" applyBorder="1" applyAlignment="1">
      <alignment horizontal="left" vertical="center"/>
    </xf>
    <xf numFmtId="0" fontId="2" fillId="0" borderId="0" xfId="0" applyFont="1"/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/>
    </xf>
    <xf numFmtId="164" fontId="2" fillId="0" borderId="14" xfId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283369</xdr:colOff>
      <xdr:row>60</xdr:row>
      <xdr:rowOff>64295</xdr:rowOff>
    </xdr:from>
    <xdr:to>
      <xdr:col>2</xdr:col>
      <xdr:colOff>184914</xdr:colOff>
      <xdr:row>67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9" y="9410701"/>
          <a:ext cx="2592358" cy="1281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114301</xdr:colOff>
      <xdr:row>60</xdr:row>
      <xdr:rowOff>19050</xdr:rowOff>
    </xdr:from>
    <xdr:to>
      <xdr:col>14</xdr:col>
      <xdr:colOff>631031</xdr:colOff>
      <xdr:row>66</xdr:row>
      <xdr:rowOff>59531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996989" y="9365456"/>
          <a:ext cx="2481261" cy="111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299244</xdr:colOff>
      <xdr:row>0</xdr:row>
      <xdr:rowOff>62705</xdr:rowOff>
    </xdr:from>
    <xdr:to>
      <xdr:col>18</xdr:col>
      <xdr:colOff>529511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8463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7"/>
  <sheetViews>
    <sheetView showGridLines="0" tabSelected="1" topLeftCell="A27" zoomScale="80" zoomScaleNormal="80" workbookViewId="0">
      <selection activeCell="D21" sqref="D21"/>
    </sheetView>
  </sheetViews>
  <sheetFormatPr baseColWidth="10" defaultColWidth="11.42578125" defaultRowHeight="14.25" x14ac:dyDescent="0.2"/>
  <cols>
    <col min="1" max="1" width="4.42578125" style="3" bestFit="1" customWidth="1"/>
    <col min="2" max="2" width="38.5703125" style="3" bestFit="1" customWidth="1"/>
    <col min="3" max="3" width="39.5703125" style="3" bestFit="1" customWidth="1"/>
    <col min="4" max="4" width="38.7109375" style="3" bestFit="1" customWidth="1"/>
    <col min="5" max="5" width="12" style="3" bestFit="1" customWidth="1"/>
    <col min="6" max="6" width="13.5703125" style="4" customWidth="1"/>
    <col min="7" max="7" width="10" style="4" customWidth="1"/>
    <col min="8" max="8" width="7.28515625" style="4" customWidth="1"/>
    <col min="9" max="9" width="8.28515625" style="4" customWidth="1"/>
    <col min="10" max="10" width="9.28515625" style="3" customWidth="1"/>
    <col min="11" max="11" width="20.42578125" style="3" customWidth="1"/>
    <col min="12" max="12" width="13.85546875" style="3" customWidth="1"/>
    <col min="13" max="13" width="13.5703125" style="3" customWidth="1"/>
    <col min="14" max="14" width="15.85546875" style="3" customWidth="1"/>
    <col min="15" max="15" width="11.42578125" style="3" customWidth="1"/>
    <col min="16" max="16" width="13.85546875" style="3" customWidth="1"/>
    <col min="17" max="17" width="11.42578125" style="3" customWidth="1"/>
    <col min="18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20.25" x14ac:dyDescent="0.3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19" ht="18" x14ac:dyDescent="0.25">
      <c r="A5" s="30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1:19" ht="18.75" thickBot="1" x14ac:dyDescent="0.3">
      <c r="A6" s="33" t="s">
        <v>112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</row>
    <row r="7" spans="1:19" s="9" customFormat="1" ht="15" thickBot="1" x14ac:dyDescent="0.3">
      <c r="A7" s="20" t="s">
        <v>4</v>
      </c>
      <c r="B7" s="36" t="s">
        <v>2</v>
      </c>
      <c r="C7" s="20" t="s">
        <v>3</v>
      </c>
      <c r="D7" s="20" t="s">
        <v>5</v>
      </c>
      <c r="E7" s="20" t="s">
        <v>29</v>
      </c>
      <c r="F7" s="18" t="s">
        <v>16</v>
      </c>
      <c r="G7" s="18" t="s">
        <v>30</v>
      </c>
      <c r="H7" s="18" t="s">
        <v>41</v>
      </c>
      <c r="I7" s="18" t="s">
        <v>42</v>
      </c>
      <c r="J7" s="18" t="s">
        <v>43</v>
      </c>
      <c r="K7" s="18" t="s">
        <v>44</v>
      </c>
      <c r="L7" s="18" t="s">
        <v>45</v>
      </c>
      <c r="M7" s="20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28" t="s">
        <v>7</v>
      </c>
      <c r="S7" s="29"/>
    </row>
    <row r="8" spans="1:19" s="9" customFormat="1" ht="15" thickBot="1" x14ac:dyDescent="0.3">
      <c r="A8" s="21"/>
      <c r="B8" s="37"/>
      <c r="C8" s="21"/>
      <c r="D8" s="21"/>
      <c r="E8" s="21"/>
      <c r="F8" s="19"/>
      <c r="G8" s="19"/>
      <c r="H8" s="19"/>
      <c r="I8" s="19"/>
      <c r="J8" s="19"/>
      <c r="K8" s="19"/>
      <c r="L8" s="19"/>
      <c r="M8" s="21"/>
      <c r="N8" s="19"/>
      <c r="O8" s="19"/>
      <c r="P8" s="19"/>
      <c r="Q8" s="19"/>
      <c r="R8" s="10" t="s">
        <v>9</v>
      </c>
      <c r="S8" s="11" t="s">
        <v>8</v>
      </c>
    </row>
    <row r="9" spans="1:19" s="17" customFormat="1" ht="12.75" x14ac:dyDescent="0.2">
      <c r="A9" s="14">
        <v>1</v>
      </c>
      <c r="B9" s="15" t="s">
        <v>11</v>
      </c>
      <c r="C9" s="15" t="s">
        <v>63</v>
      </c>
      <c r="D9" s="15" t="s">
        <v>110</v>
      </c>
      <c r="E9" s="38" t="s">
        <v>31</v>
      </c>
      <c r="F9" s="16">
        <v>70000</v>
      </c>
      <c r="G9" s="16">
        <f t="shared" ref="G9" si="0">+F9*10%</f>
        <v>7000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f t="shared" ref="P9" si="1">+SUM(G9:N9)</f>
        <v>7000</v>
      </c>
      <c r="Q9" s="39">
        <f t="shared" ref="Q9" si="2">+F9-P9+O9</f>
        <v>63000</v>
      </c>
      <c r="R9" s="40">
        <v>44713</v>
      </c>
      <c r="S9" s="40">
        <v>44896</v>
      </c>
    </row>
    <row r="10" spans="1:19" s="17" customFormat="1" ht="12.75" x14ac:dyDescent="0.2">
      <c r="A10" s="14">
        <v>2</v>
      </c>
      <c r="B10" s="15" t="s">
        <v>109</v>
      </c>
      <c r="C10" s="15" t="s">
        <v>63</v>
      </c>
      <c r="D10" s="15" t="s">
        <v>110</v>
      </c>
      <c r="E10" s="38" t="s">
        <v>32</v>
      </c>
      <c r="F10" s="16">
        <v>50000</v>
      </c>
      <c r="G10" s="16">
        <f t="shared" ref="G10:G55" si="3">+F10*10%</f>
        <v>5000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f t="shared" ref="P10:P55" si="4">+SUM(G10:N10)</f>
        <v>5000</v>
      </c>
      <c r="Q10" s="39">
        <f t="shared" ref="Q10:Q55" si="5">+F10-P10+O10</f>
        <v>45000</v>
      </c>
      <c r="R10" s="40">
        <v>44713</v>
      </c>
      <c r="S10" s="40">
        <v>44896</v>
      </c>
    </row>
    <row r="11" spans="1:19" s="17" customFormat="1" ht="12.75" x14ac:dyDescent="0.2">
      <c r="A11" s="14">
        <v>3</v>
      </c>
      <c r="B11" s="15" t="s">
        <v>59</v>
      </c>
      <c r="C11" s="15" t="s">
        <v>27</v>
      </c>
      <c r="D11" s="15" t="s">
        <v>6</v>
      </c>
      <c r="E11" s="38" t="s">
        <v>31</v>
      </c>
      <c r="F11" s="16">
        <v>22000</v>
      </c>
      <c r="G11" s="16">
        <f t="shared" si="3"/>
        <v>2200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f t="shared" si="4"/>
        <v>2200</v>
      </c>
      <c r="Q11" s="39">
        <f t="shared" si="5"/>
        <v>19800</v>
      </c>
      <c r="R11" s="40">
        <v>44713</v>
      </c>
      <c r="S11" s="40">
        <v>44896</v>
      </c>
    </row>
    <row r="12" spans="1:19" s="17" customFormat="1" ht="12.75" customHeight="1" x14ac:dyDescent="0.2">
      <c r="A12" s="14">
        <v>4</v>
      </c>
      <c r="B12" s="15" t="s">
        <v>95</v>
      </c>
      <c r="C12" s="15" t="s">
        <v>96</v>
      </c>
      <c r="D12" s="15" t="s">
        <v>115</v>
      </c>
      <c r="E12" s="38" t="s">
        <v>31</v>
      </c>
      <c r="F12" s="16">
        <v>30000</v>
      </c>
      <c r="G12" s="16">
        <f t="shared" si="3"/>
        <v>3000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f t="shared" si="4"/>
        <v>3000</v>
      </c>
      <c r="Q12" s="39">
        <f t="shared" si="5"/>
        <v>27000</v>
      </c>
      <c r="R12" s="40">
        <v>44652</v>
      </c>
      <c r="S12" s="40">
        <v>44837</v>
      </c>
    </row>
    <row r="13" spans="1:19" s="17" customFormat="1" ht="12.75" x14ac:dyDescent="0.2">
      <c r="A13" s="14">
        <v>5</v>
      </c>
      <c r="B13" s="15" t="s">
        <v>51</v>
      </c>
      <c r="C13" s="15" t="s">
        <v>21</v>
      </c>
      <c r="D13" s="15" t="s">
        <v>6</v>
      </c>
      <c r="E13" s="38" t="s">
        <v>31</v>
      </c>
      <c r="F13" s="16">
        <v>20000</v>
      </c>
      <c r="G13" s="16">
        <f t="shared" si="3"/>
        <v>2000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f t="shared" si="4"/>
        <v>2000</v>
      </c>
      <c r="Q13" s="39">
        <f t="shared" si="5"/>
        <v>18000</v>
      </c>
      <c r="R13" s="40">
        <v>44684</v>
      </c>
      <c r="S13" s="40">
        <v>44868</v>
      </c>
    </row>
    <row r="14" spans="1:19" s="17" customFormat="1" ht="12.75" x14ac:dyDescent="0.2">
      <c r="A14" s="14">
        <v>6</v>
      </c>
      <c r="B14" s="15" t="s">
        <v>52</v>
      </c>
      <c r="C14" s="15" t="s">
        <v>54</v>
      </c>
      <c r="D14" s="15" t="s">
        <v>6</v>
      </c>
      <c r="E14" s="38" t="s">
        <v>31</v>
      </c>
      <c r="F14" s="16">
        <v>40000</v>
      </c>
      <c r="G14" s="16">
        <f t="shared" si="3"/>
        <v>4000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f t="shared" si="4"/>
        <v>4000</v>
      </c>
      <c r="Q14" s="39">
        <f t="shared" si="5"/>
        <v>36000</v>
      </c>
      <c r="R14" s="40">
        <v>44684</v>
      </c>
      <c r="S14" s="40">
        <v>44868</v>
      </c>
    </row>
    <row r="15" spans="1:19" s="17" customFormat="1" ht="12.75" x14ac:dyDescent="0.2">
      <c r="A15" s="14">
        <v>7</v>
      </c>
      <c r="B15" s="15" t="s">
        <v>65</v>
      </c>
      <c r="C15" s="15" t="s">
        <v>54</v>
      </c>
      <c r="D15" s="15" t="s">
        <v>6</v>
      </c>
      <c r="E15" s="38" t="s">
        <v>31</v>
      </c>
      <c r="F15" s="16">
        <v>22000</v>
      </c>
      <c r="G15" s="16">
        <f t="shared" si="3"/>
        <v>2200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f t="shared" si="4"/>
        <v>2200</v>
      </c>
      <c r="Q15" s="39">
        <f t="shared" si="5"/>
        <v>19800</v>
      </c>
      <c r="R15" s="40">
        <v>44652</v>
      </c>
      <c r="S15" s="40">
        <v>44837</v>
      </c>
    </row>
    <row r="16" spans="1:19" s="17" customFormat="1" ht="12.75" x14ac:dyDescent="0.2">
      <c r="A16" s="14">
        <v>8</v>
      </c>
      <c r="B16" s="15" t="s">
        <v>69</v>
      </c>
      <c r="C16" s="15" t="s">
        <v>54</v>
      </c>
      <c r="D16" s="15" t="s">
        <v>6</v>
      </c>
      <c r="E16" s="38" t="s">
        <v>31</v>
      </c>
      <c r="F16" s="16">
        <v>20000</v>
      </c>
      <c r="G16" s="16">
        <f t="shared" si="3"/>
        <v>2000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f t="shared" si="4"/>
        <v>2000</v>
      </c>
      <c r="Q16" s="39">
        <f t="shared" si="5"/>
        <v>18000</v>
      </c>
      <c r="R16" s="40">
        <v>44652</v>
      </c>
      <c r="S16" s="40">
        <v>44837</v>
      </c>
    </row>
    <row r="17" spans="1:19" s="17" customFormat="1" ht="12.75" x14ac:dyDescent="0.2">
      <c r="A17" s="14">
        <v>9</v>
      </c>
      <c r="B17" s="15" t="s">
        <v>81</v>
      </c>
      <c r="C17" s="15" t="s">
        <v>54</v>
      </c>
      <c r="D17" s="15" t="s">
        <v>6</v>
      </c>
      <c r="E17" s="38" t="s">
        <v>31</v>
      </c>
      <c r="F17" s="16">
        <v>35000</v>
      </c>
      <c r="G17" s="16">
        <f t="shared" si="3"/>
        <v>3500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f t="shared" si="4"/>
        <v>3500</v>
      </c>
      <c r="Q17" s="39">
        <f t="shared" si="5"/>
        <v>31500</v>
      </c>
      <c r="R17" s="40">
        <v>44805</v>
      </c>
      <c r="S17" s="40">
        <v>44986</v>
      </c>
    </row>
    <row r="18" spans="1:19" s="17" customFormat="1" ht="12.75" x14ac:dyDescent="0.2">
      <c r="A18" s="14">
        <v>10</v>
      </c>
      <c r="B18" s="15" t="s">
        <v>99</v>
      </c>
      <c r="C18" s="15" t="s">
        <v>54</v>
      </c>
      <c r="D18" s="15" t="s">
        <v>6</v>
      </c>
      <c r="E18" s="38" t="s">
        <v>31</v>
      </c>
      <c r="F18" s="16">
        <v>25000</v>
      </c>
      <c r="G18" s="16">
        <f t="shared" si="3"/>
        <v>2500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f t="shared" si="4"/>
        <v>2500</v>
      </c>
      <c r="Q18" s="39">
        <f t="shared" si="5"/>
        <v>22500</v>
      </c>
      <c r="R18" s="40">
        <v>44684</v>
      </c>
      <c r="S18" s="40">
        <v>44868</v>
      </c>
    </row>
    <row r="19" spans="1:19" s="17" customFormat="1" ht="12.75" x14ac:dyDescent="0.2">
      <c r="A19" s="14">
        <v>11</v>
      </c>
      <c r="B19" s="15" t="s">
        <v>100</v>
      </c>
      <c r="C19" s="15" t="s">
        <v>54</v>
      </c>
      <c r="D19" s="15" t="s">
        <v>6</v>
      </c>
      <c r="E19" s="38" t="s">
        <v>31</v>
      </c>
      <c r="F19" s="16">
        <v>28000</v>
      </c>
      <c r="G19" s="16">
        <f t="shared" si="3"/>
        <v>2800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f t="shared" si="4"/>
        <v>2800</v>
      </c>
      <c r="Q19" s="39">
        <f t="shared" si="5"/>
        <v>25200</v>
      </c>
      <c r="R19" s="40">
        <v>44684</v>
      </c>
      <c r="S19" s="40">
        <v>44868</v>
      </c>
    </row>
    <row r="20" spans="1:19" s="17" customFormat="1" ht="12.75" x14ac:dyDescent="0.2">
      <c r="A20" s="14">
        <v>12</v>
      </c>
      <c r="B20" s="15" t="s">
        <v>82</v>
      </c>
      <c r="C20" s="15" t="s">
        <v>83</v>
      </c>
      <c r="D20" s="15" t="s">
        <v>6</v>
      </c>
      <c r="E20" s="38" t="s">
        <v>32</v>
      </c>
      <c r="F20" s="16">
        <v>20000</v>
      </c>
      <c r="G20" s="16">
        <f t="shared" si="3"/>
        <v>2000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f t="shared" si="4"/>
        <v>2000</v>
      </c>
      <c r="Q20" s="39">
        <f t="shared" si="5"/>
        <v>18000</v>
      </c>
      <c r="R20" s="40">
        <v>44652</v>
      </c>
      <c r="S20" s="40">
        <v>44837</v>
      </c>
    </row>
    <row r="21" spans="1:19" s="17" customFormat="1" ht="12.75" x14ac:dyDescent="0.2">
      <c r="A21" s="14">
        <v>13</v>
      </c>
      <c r="B21" s="15" t="s">
        <v>84</v>
      </c>
      <c r="C21" s="15" t="s">
        <v>83</v>
      </c>
      <c r="D21" s="15" t="s">
        <v>6</v>
      </c>
      <c r="E21" s="38" t="s">
        <v>32</v>
      </c>
      <c r="F21" s="16">
        <v>25000</v>
      </c>
      <c r="G21" s="16">
        <f t="shared" si="3"/>
        <v>2500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f t="shared" si="4"/>
        <v>2500</v>
      </c>
      <c r="Q21" s="39">
        <f t="shared" si="5"/>
        <v>22500</v>
      </c>
      <c r="R21" s="40">
        <v>44652</v>
      </c>
      <c r="S21" s="40">
        <v>44837</v>
      </c>
    </row>
    <row r="22" spans="1:19" s="17" customFormat="1" ht="12.75" x14ac:dyDescent="0.2">
      <c r="A22" s="14">
        <v>14</v>
      </c>
      <c r="B22" s="15" t="s">
        <v>85</v>
      </c>
      <c r="C22" s="15" t="s">
        <v>83</v>
      </c>
      <c r="D22" s="15" t="s">
        <v>6</v>
      </c>
      <c r="E22" s="38" t="s">
        <v>32</v>
      </c>
      <c r="F22" s="16">
        <v>55000</v>
      </c>
      <c r="G22" s="16">
        <f t="shared" si="3"/>
        <v>5500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f t="shared" si="4"/>
        <v>5500</v>
      </c>
      <c r="Q22" s="39">
        <f t="shared" si="5"/>
        <v>49500</v>
      </c>
      <c r="R22" s="40">
        <v>44652</v>
      </c>
      <c r="S22" s="40">
        <v>44837</v>
      </c>
    </row>
    <row r="23" spans="1:19" s="17" customFormat="1" ht="12.75" x14ac:dyDescent="0.2">
      <c r="A23" s="14">
        <v>15</v>
      </c>
      <c r="B23" s="15" t="s">
        <v>86</v>
      </c>
      <c r="C23" s="15" t="s">
        <v>83</v>
      </c>
      <c r="D23" s="15" t="s">
        <v>6</v>
      </c>
      <c r="E23" s="38" t="s">
        <v>32</v>
      </c>
      <c r="F23" s="16">
        <v>25000</v>
      </c>
      <c r="G23" s="16">
        <f t="shared" si="3"/>
        <v>2500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f t="shared" si="4"/>
        <v>2500</v>
      </c>
      <c r="Q23" s="39">
        <f t="shared" si="5"/>
        <v>22500</v>
      </c>
      <c r="R23" s="40">
        <v>44652</v>
      </c>
      <c r="S23" s="40">
        <v>44837</v>
      </c>
    </row>
    <row r="24" spans="1:19" s="17" customFormat="1" ht="12.75" x14ac:dyDescent="0.2">
      <c r="A24" s="14">
        <v>16</v>
      </c>
      <c r="B24" s="15" t="s">
        <v>104</v>
      </c>
      <c r="C24" s="15" t="s">
        <v>83</v>
      </c>
      <c r="D24" s="15" t="s">
        <v>6</v>
      </c>
      <c r="E24" s="38" t="s">
        <v>32</v>
      </c>
      <c r="F24" s="16">
        <v>30000</v>
      </c>
      <c r="G24" s="16">
        <f t="shared" si="3"/>
        <v>3000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f t="shared" si="4"/>
        <v>3000</v>
      </c>
      <c r="Q24" s="39">
        <f t="shared" si="5"/>
        <v>27000</v>
      </c>
      <c r="R24" s="40">
        <v>44319</v>
      </c>
      <c r="S24" s="40">
        <v>44896</v>
      </c>
    </row>
    <row r="25" spans="1:19" s="17" customFormat="1" ht="12.75" x14ac:dyDescent="0.2">
      <c r="A25" s="14">
        <v>17</v>
      </c>
      <c r="B25" s="15" t="s">
        <v>97</v>
      </c>
      <c r="C25" s="15" t="s">
        <v>83</v>
      </c>
      <c r="D25" s="15" t="s">
        <v>6</v>
      </c>
      <c r="E25" s="38" t="s">
        <v>31</v>
      </c>
      <c r="F25" s="16">
        <v>34000</v>
      </c>
      <c r="G25" s="16">
        <f t="shared" si="3"/>
        <v>3400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f t="shared" si="4"/>
        <v>3400</v>
      </c>
      <c r="Q25" s="39">
        <f t="shared" si="5"/>
        <v>30600</v>
      </c>
      <c r="R25" s="40">
        <v>44652</v>
      </c>
      <c r="S25" s="40">
        <v>44837</v>
      </c>
    </row>
    <row r="26" spans="1:19" s="17" customFormat="1" ht="12.75" x14ac:dyDescent="0.2">
      <c r="A26" s="14">
        <v>18</v>
      </c>
      <c r="B26" s="15" t="s">
        <v>98</v>
      </c>
      <c r="C26" s="15" t="s">
        <v>83</v>
      </c>
      <c r="D26" s="15" t="s">
        <v>6</v>
      </c>
      <c r="E26" s="38" t="s">
        <v>31</v>
      </c>
      <c r="F26" s="16">
        <v>30000</v>
      </c>
      <c r="G26" s="16">
        <f t="shared" si="3"/>
        <v>3000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f t="shared" si="4"/>
        <v>3000</v>
      </c>
      <c r="Q26" s="39">
        <f t="shared" si="5"/>
        <v>27000</v>
      </c>
      <c r="R26" s="40">
        <v>44652</v>
      </c>
      <c r="S26" s="40">
        <v>44837</v>
      </c>
    </row>
    <row r="27" spans="1:19" s="17" customFormat="1" ht="12.75" x14ac:dyDescent="0.2">
      <c r="A27" s="14">
        <v>19</v>
      </c>
      <c r="B27" s="15" t="s">
        <v>111</v>
      </c>
      <c r="C27" s="15" t="s">
        <v>54</v>
      </c>
      <c r="D27" s="15" t="s">
        <v>6</v>
      </c>
      <c r="E27" s="38" t="s">
        <v>31</v>
      </c>
      <c r="F27" s="16">
        <v>50000</v>
      </c>
      <c r="G27" s="16">
        <f t="shared" si="3"/>
        <v>5000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f t="shared" si="4"/>
        <v>5000</v>
      </c>
      <c r="Q27" s="39">
        <f t="shared" si="5"/>
        <v>45000</v>
      </c>
      <c r="R27" s="40">
        <v>44713</v>
      </c>
      <c r="S27" s="40">
        <v>44896</v>
      </c>
    </row>
    <row r="28" spans="1:19" s="17" customFormat="1" ht="12.75" x14ac:dyDescent="0.2">
      <c r="A28" s="14">
        <v>20</v>
      </c>
      <c r="B28" s="15" t="s">
        <v>70</v>
      </c>
      <c r="C28" s="15" t="s">
        <v>71</v>
      </c>
      <c r="D28" s="15" t="s">
        <v>116</v>
      </c>
      <c r="E28" s="38" t="s">
        <v>31</v>
      </c>
      <c r="F28" s="16">
        <v>22000</v>
      </c>
      <c r="G28" s="16">
        <f t="shared" si="3"/>
        <v>2200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f t="shared" si="4"/>
        <v>2200</v>
      </c>
      <c r="Q28" s="39">
        <f t="shared" si="5"/>
        <v>19800</v>
      </c>
      <c r="R28" s="40">
        <v>44652</v>
      </c>
      <c r="S28" s="40">
        <v>44837</v>
      </c>
    </row>
    <row r="29" spans="1:19" s="17" customFormat="1" ht="12.75" x14ac:dyDescent="0.2">
      <c r="A29" s="14">
        <v>21</v>
      </c>
      <c r="B29" s="15" t="s">
        <v>87</v>
      </c>
      <c r="C29" s="15" t="s">
        <v>71</v>
      </c>
      <c r="D29" s="15" t="s">
        <v>116</v>
      </c>
      <c r="E29" s="38" t="s">
        <v>31</v>
      </c>
      <c r="F29" s="16">
        <v>25000</v>
      </c>
      <c r="G29" s="16">
        <f t="shared" si="3"/>
        <v>2500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f t="shared" si="4"/>
        <v>2500</v>
      </c>
      <c r="Q29" s="39">
        <f t="shared" si="5"/>
        <v>22500</v>
      </c>
      <c r="R29" s="40">
        <v>44652</v>
      </c>
      <c r="S29" s="40">
        <v>44837</v>
      </c>
    </row>
    <row r="30" spans="1:19" s="17" customFormat="1" ht="12.75" x14ac:dyDescent="0.2">
      <c r="A30" s="14">
        <v>22</v>
      </c>
      <c r="B30" s="15" t="s">
        <v>102</v>
      </c>
      <c r="C30" s="15" t="s">
        <v>103</v>
      </c>
      <c r="D30" s="15" t="s">
        <v>116</v>
      </c>
      <c r="E30" s="38" t="s">
        <v>32</v>
      </c>
      <c r="F30" s="16">
        <v>20000</v>
      </c>
      <c r="G30" s="16">
        <f t="shared" si="3"/>
        <v>2000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f t="shared" si="4"/>
        <v>2000</v>
      </c>
      <c r="Q30" s="39">
        <f t="shared" si="5"/>
        <v>18000</v>
      </c>
      <c r="R30" s="40">
        <v>44713</v>
      </c>
      <c r="S30" s="40">
        <v>44896</v>
      </c>
    </row>
    <row r="31" spans="1:19" s="17" customFormat="1" ht="12.75" x14ac:dyDescent="0.2">
      <c r="A31" s="14">
        <v>23</v>
      </c>
      <c r="B31" s="15" t="s">
        <v>72</v>
      </c>
      <c r="C31" s="15" t="s">
        <v>73</v>
      </c>
      <c r="D31" s="15" t="s">
        <v>6</v>
      </c>
      <c r="E31" s="38" t="s">
        <v>31</v>
      </c>
      <c r="F31" s="16">
        <v>22000</v>
      </c>
      <c r="G31" s="16">
        <f t="shared" si="3"/>
        <v>2200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f t="shared" si="4"/>
        <v>2200</v>
      </c>
      <c r="Q31" s="39">
        <f t="shared" si="5"/>
        <v>19800</v>
      </c>
      <c r="R31" s="40">
        <v>44652</v>
      </c>
      <c r="S31" s="40">
        <v>44837</v>
      </c>
    </row>
    <row r="32" spans="1:19" s="17" customFormat="1" ht="12.75" x14ac:dyDescent="0.2">
      <c r="A32" s="14">
        <v>24</v>
      </c>
      <c r="B32" s="15" t="s">
        <v>37</v>
      </c>
      <c r="C32" s="15" t="s">
        <v>38</v>
      </c>
      <c r="D32" s="15" t="s">
        <v>6</v>
      </c>
      <c r="E32" s="38" t="s">
        <v>31</v>
      </c>
      <c r="F32" s="16">
        <f>55000</f>
        <v>55000</v>
      </c>
      <c r="G32" s="16">
        <f t="shared" si="3"/>
        <v>5500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f t="shared" si="4"/>
        <v>5500</v>
      </c>
      <c r="Q32" s="39">
        <f t="shared" si="5"/>
        <v>49500</v>
      </c>
      <c r="R32" s="40">
        <v>44746</v>
      </c>
      <c r="S32" s="40">
        <v>44930</v>
      </c>
    </row>
    <row r="33" spans="1:19" s="17" customFormat="1" ht="12.75" x14ac:dyDescent="0.2">
      <c r="A33" s="14">
        <v>25</v>
      </c>
      <c r="B33" s="15" t="s">
        <v>89</v>
      </c>
      <c r="C33" s="15" t="s">
        <v>38</v>
      </c>
      <c r="D33" s="15" t="s">
        <v>6</v>
      </c>
      <c r="E33" s="38" t="s">
        <v>32</v>
      </c>
      <c r="F33" s="16">
        <v>31500</v>
      </c>
      <c r="G33" s="16">
        <f t="shared" si="3"/>
        <v>3150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f t="shared" si="4"/>
        <v>3150</v>
      </c>
      <c r="Q33" s="39">
        <f t="shared" si="5"/>
        <v>28350</v>
      </c>
      <c r="R33" s="40">
        <v>44652</v>
      </c>
      <c r="S33" s="40">
        <v>44837</v>
      </c>
    </row>
    <row r="34" spans="1:19" s="17" customFormat="1" ht="12.75" x14ac:dyDescent="0.2">
      <c r="A34" s="14">
        <v>26</v>
      </c>
      <c r="B34" s="15" t="s">
        <v>56</v>
      </c>
      <c r="C34" s="15" t="s">
        <v>57</v>
      </c>
      <c r="D34" s="15" t="s">
        <v>12</v>
      </c>
      <c r="E34" s="38" t="s">
        <v>32</v>
      </c>
      <c r="F34" s="16">
        <v>25000</v>
      </c>
      <c r="G34" s="16">
        <f t="shared" si="3"/>
        <v>2500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f t="shared" si="4"/>
        <v>2500</v>
      </c>
      <c r="Q34" s="39">
        <f t="shared" si="5"/>
        <v>22500</v>
      </c>
      <c r="R34" s="40">
        <v>44713</v>
      </c>
      <c r="S34" s="40">
        <v>44896</v>
      </c>
    </row>
    <row r="35" spans="1:19" s="17" customFormat="1" ht="12.75" x14ac:dyDescent="0.2">
      <c r="A35" s="14">
        <v>27</v>
      </c>
      <c r="B35" s="15" t="s">
        <v>58</v>
      </c>
      <c r="C35" s="15" t="s">
        <v>57</v>
      </c>
      <c r="D35" s="15" t="s">
        <v>12</v>
      </c>
      <c r="E35" s="38" t="s">
        <v>32</v>
      </c>
      <c r="F35" s="16">
        <v>25000</v>
      </c>
      <c r="G35" s="16">
        <f t="shared" si="3"/>
        <v>2500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f t="shared" si="4"/>
        <v>2500</v>
      </c>
      <c r="Q35" s="39">
        <f t="shared" si="5"/>
        <v>22500</v>
      </c>
      <c r="R35" s="40">
        <v>44713</v>
      </c>
      <c r="S35" s="40">
        <v>44896</v>
      </c>
    </row>
    <row r="36" spans="1:19" s="17" customFormat="1" ht="12.75" x14ac:dyDescent="0.2">
      <c r="A36" s="14">
        <v>28</v>
      </c>
      <c r="B36" s="15" t="s">
        <v>79</v>
      </c>
      <c r="C36" s="15" t="s">
        <v>80</v>
      </c>
      <c r="D36" s="15" t="s">
        <v>6</v>
      </c>
      <c r="E36" s="38" t="s">
        <v>31</v>
      </c>
      <c r="F36" s="16">
        <v>22000</v>
      </c>
      <c r="G36" s="16">
        <f t="shared" si="3"/>
        <v>2200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f t="shared" si="4"/>
        <v>2200</v>
      </c>
      <c r="Q36" s="39">
        <f t="shared" si="5"/>
        <v>19800</v>
      </c>
      <c r="R36" s="40">
        <v>44652</v>
      </c>
      <c r="S36" s="40">
        <v>44837</v>
      </c>
    </row>
    <row r="37" spans="1:19" s="17" customFormat="1" ht="12.75" x14ac:dyDescent="0.2">
      <c r="A37" s="14">
        <v>29</v>
      </c>
      <c r="B37" s="15" t="s">
        <v>53</v>
      </c>
      <c r="C37" s="15" t="s">
        <v>24</v>
      </c>
      <c r="D37" s="15" t="s">
        <v>28</v>
      </c>
      <c r="E37" s="38" t="s">
        <v>31</v>
      </c>
      <c r="F37" s="16">
        <v>20000</v>
      </c>
      <c r="G37" s="16">
        <f t="shared" si="3"/>
        <v>2000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f t="shared" si="4"/>
        <v>2000</v>
      </c>
      <c r="Q37" s="39">
        <f t="shared" si="5"/>
        <v>18000</v>
      </c>
      <c r="R37" s="40">
        <v>44684</v>
      </c>
      <c r="S37" s="40">
        <v>44868</v>
      </c>
    </row>
    <row r="38" spans="1:19" s="17" customFormat="1" ht="12.75" x14ac:dyDescent="0.2">
      <c r="A38" s="14">
        <v>30</v>
      </c>
      <c r="B38" s="15" t="s">
        <v>39</v>
      </c>
      <c r="C38" s="15" t="s">
        <v>40</v>
      </c>
      <c r="D38" s="15" t="s">
        <v>28</v>
      </c>
      <c r="E38" s="38" t="s">
        <v>32</v>
      </c>
      <c r="F38" s="16">
        <f>44000</f>
        <v>44000</v>
      </c>
      <c r="G38" s="16">
        <f t="shared" si="3"/>
        <v>4400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f t="shared" si="4"/>
        <v>4400</v>
      </c>
      <c r="Q38" s="39">
        <f t="shared" si="5"/>
        <v>39600</v>
      </c>
      <c r="R38" s="40">
        <v>44713</v>
      </c>
      <c r="S38" s="40">
        <v>44896</v>
      </c>
    </row>
    <row r="39" spans="1:19" s="17" customFormat="1" ht="12.75" x14ac:dyDescent="0.2">
      <c r="A39" s="14">
        <v>31</v>
      </c>
      <c r="B39" s="15" t="s">
        <v>77</v>
      </c>
      <c r="C39" s="15" t="s">
        <v>78</v>
      </c>
      <c r="D39" s="15" t="s">
        <v>28</v>
      </c>
      <c r="E39" s="38" t="s">
        <v>32</v>
      </c>
      <c r="F39" s="16">
        <v>22000</v>
      </c>
      <c r="G39" s="16">
        <f t="shared" si="3"/>
        <v>2200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f t="shared" si="4"/>
        <v>2200</v>
      </c>
      <c r="Q39" s="39">
        <f t="shared" si="5"/>
        <v>19800</v>
      </c>
      <c r="R39" s="40">
        <v>44652</v>
      </c>
      <c r="S39" s="40">
        <v>44837</v>
      </c>
    </row>
    <row r="40" spans="1:19" s="17" customFormat="1" ht="12.75" x14ac:dyDescent="0.2">
      <c r="A40" s="14">
        <v>32</v>
      </c>
      <c r="B40" s="15" t="s">
        <v>101</v>
      </c>
      <c r="C40" s="15" t="s">
        <v>78</v>
      </c>
      <c r="D40" s="15" t="s">
        <v>28</v>
      </c>
      <c r="E40" s="38" t="s">
        <v>32</v>
      </c>
      <c r="F40" s="16">
        <v>20000</v>
      </c>
      <c r="G40" s="16">
        <f t="shared" si="3"/>
        <v>2000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f t="shared" si="4"/>
        <v>2000</v>
      </c>
      <c r="Q40" s="39">
        <f t="shared" si="5"/>
        <v>18000</v>
      </c>
      <c r="R40" s="40">
        <v>44713</v>
      </c>
      <c r="S40" s="40">
        <v>44896</v>
      </c>
    </row>
    <row r="41" spans="1:19" s="17" customFormat="1" ht="12.75" x14ac:dyDescent="0.2">
      <c r="A41" s="14">
        <v>33</v>
      </c>
      <c r="B41" s="15" t="s">
        <v>14</v>
      </c>
      <c r="C41" s="15" t="s">
        <v>20</v>
      </c>
      <c r="D41" s="15" t="s">
        <v>13</v>
      </c>
      <c r="E41" s="38" t="s">
        <v>31</v>
      </c>
      <c r="F41" s="16">
        <v>85000</v>
      </c>
      <c r="G41" s="16">
        <f t="shared" si="3"/>
        <v>8500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f t="shared" si="4"/>
        <v>8500</v>
      </c>
      <c r="Q41" s="39">
        <f t="shared" si="5"/>
        <v>76500</v>
      </c>
      <c r="R41" s="40">
        <v>44805</v>
      </c>
      <c r="S41" s="40">
        <v>44986</v>
      </c>
    </row>
    <row r="42" spans="1:19" s="17" customFormat="1" ht="12.75" x14ac:dyDescent="0.2">
      <c r="A42" s="14">
        <v>34</v>
      </c>
      <c r="B42" s="15" t="s">
        <v>55</v>
      </c>
      <c r="C42" s="15" t="s">
        <v>23</v>
      </c>
      <c r="D42" s="15" t="s">
        <v>13</v>
      </c>
      <c r="E42" s="38" t="s">
        <v>31</v>
      </c>
      <c r="F42" s="16">
        <v>70000</v>
      </c>
      <c r="G42" s="16">
        <f t="shared" si="3"/>
        <v>7000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f t="shared" si="4"/>
        <v>7000</v>
      </c>
      <c r="Q42" s="39">
        <f t="shared" si="5"/>
        <v>63000</v>
      </c>
      <c r="R42" s="40">
        <v>44713</v>
      </c>
      <c r="S42" s="40">
        <v>44896</v>
      </c>
    </row>
    <row r="43" spans="1:19" s="17" customFormat="1" ht="12.75" x14ac:dyDescent="0.2">
      <c r="A43" s="14">
        <v>35</v>
      </c>
      <c r="B43" s="15" t="s">
        <v>88</v>
      </c>
      <c r="C43" s="15" t="s">
        <v>23</v>
      </c>
      <c r="D43" s="15" t="s">
        <v>13</v>
      </c>
      <c r="E43" s="38" t="s">
        <v>31</v>
      </c>
      <c r="F43" s="16">
        <v>60000</v>
      </c>
      <c r="G43" s="16">
        <f t="shared" si="3"/>
        <v>6000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f t="shared" si="4"/>
        <v>6000</v>
      </c>
      <c r="Q43" s="39">
        <f t="shared" si="5"/>
        <v>54000</v>
      </c>
      <c r="R43" s="40">
        <v>44652</v>
      </c>
      <c r="S43" s="40">
        <v>44837</v>
      </c>
    </row>
    <row r="44" spans="1:19" s="17" customFormat="1" ht="12.75" x14ac:dyDescent="0.2">
      <c r="A44" s="14">
        <v>36</v>
      </c>
      <c r="B44" s="15" t="s">
        <v>34</v>
      </c>
      <c r="C44" s="15" t="s">
        <v>35</v>
      </c>
      <c r="D44" s="15" t="s">
        <v>36</v>
      </c>
      <c r="E44" s="38" t="s">
        <v>31</v>
      </c>
      <c r="F44" s="16">
        <v>56000</v>
      </c>
      <c r="G44" s="16">
        <f t="shared" si="3"/>
        <v>5600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f t="shared" si="4"/>
        <v>5600</v>
      </c>
      <c r="Q44" s="39">
        <f t="shared" si="5"/>
        <v>50400</v>
      </c>
      <c r="R44" s="40">
        <v>44684</v>
      </c>
      <c r="S44" s="40">
        <v>44868</v>
      </c>
    </row>
    <row r="45" spans="1:19" s="17" customFormat="1" ht="12.75" x14ac:dyDescent="0.2">
      <c r="A45" s="14">
        <v>37</v>
      </c>
      <c r="B45" s="15" t="s">
        <v>94</v>
      </c>
      <c r="C45" s="15" t="s">
        <v>35</v>
      </c>
      <c r="D45" s="15" t="s">
        <v>36</v>
      </c>
      <c r="E45" s="38" t="s">
        <v>31</v>
      </c>
      <c r="F45" s="16">
        <v>47000</v>
      </c>
      <c r="G45" s="16">
        <f t="shared" si="3"/>
        <v>4700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f t="shared" si="4"/>
        <v>4700</v>
      </c>
      <c r="Q45" s="39">
        <f t="shared" si="5"/>
        <v>42300</v>
      </c>
      <c r="R45" s="40">
        <v>44652</v>
      </c>
      <c r="S45" s="40">
        <v>44837</v>
      </c>
    </row>
    <row r="46" spans="1:19" s="17" customFormat="1" ht="12.75" x14ac:dyDescent="0.2">
      <c r="A46" s="14">
        <v>38</v>
      </c>
      <c r="B46" s="15" t="s">
        <v>60</v>
      </c>
      <c r="C46" s="15" t="s">
        <v>22</v>
      </c>
      <c r="D46" s="15" t="s">
        <v>17</v>
      </c>
      <c r="E46" s="38" t="s">
        <v>32</v>
      </c>
      <c r="F46" s="16">
        <v>50000</v>
      </c>
      <c r="G46" s="16">
        <f t="shared" si="3"/>
        <v>5000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f t="shared" si="4"/>
        <v>5000</v>
      </c>
      <c r="Q46" s="39">
        <f t="shared" si="5"/>
        <v>45000</v>
      </c>
      <c r="R46" s="40">
        <v>44805</v>
      </c>
      <c r="S46" s="40">
        <v>44986</v>
      </c>
    </row>
    <row r="47" spans="1:19" s="17" customFormat="1" ht="12.75" x14ac:dyDescent="0.2">
      <c r="A47" s="14">
        <v>39</v>
      </c>
      <c r="B47" s="15" t="s">
        <v>93</v>
      </c>
      <c r="C47" s="15" t="s">
        <v>22</v>
      </c>
      <c r="D47" s="15" t="s">
        <v>17</v>
      </c>
      <c r="E47" s="38" t="s">
        <v>31</v>
      </c>
      <c r="F47" s="16">
        <v>75000</v>
      </c>
      <c r="G47" s="16">
        <f t="shared" si="3"/>
        <v>7500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f t="shared" si="4"/>
        <v>7500</v>
      </c>
      <c r="Q47" s="39">
        <f t="shared" si="5"/>
        <v>67500</v>
      </c>
      <c r="R47" s="40">
        <v>44652</v>
      </c>
      <c r="S47" s="40">
        <v>44837</v>
      </c>
    </row>
    <row r="48" spans="1:19" s="17" customFormat="1" ht="12.75" x14ac:dyDescent="0.2">
      <c r="A48" s="14">
        <v>40</v>
      </c>
      <c r="B48" s="15" t="s">
        <v>74</v>
      </c>
      <c r="C48" s="15" t="s">
        <v>75</v>
      </c>
      <c r="D48" s="15" t="s">
        <v>76</v>
      </c>
      <c r="E48" s="38" t="s">
        <v>31</v>
      </c>
      <c r="F48" s="16">
        <v>22000</v>
      </c>
      <c r="G48" s="16">
        <f t="shared" si="3"/>
        <v>2200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f t="shared" si="4"/>
        <v>2200</v>
      </c>
      <c r="Q48" s="39">
        <f t="shared" si="5"/>
        <v>19800</v>
      </c>
      <c r="R48" s="40">
        <v>44652</v>
      </c>
      <c r="S48" s="40">
        <v>44837</v>
      </c>
    </row>
    <row r="49" spans="1:19" s="17" customFormat="1" ht="12.75" x14ac:dyDescent="0.2">
      <c r="A49" s="14">
        <v>41</v>
      </c>
      <c r="B49" s="15" t="s">
        <v>105</v>
      </c>
      <c r="C49" s="15" t="s">
        <v>106</v>
      </c>
      <c r="D49" s="15" t="s">
        <v>76</v>
      </c>
      <c r="E49" s="38" t="s">
        <v>31</v>
      </c>
      <c r="F49" s="16">
        <v>60000</v>
      </c>
      <c r="G49" s="16">
        <f t="shared" si="3"/>
        <v>6000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f t="shared" si="4"/>
        <v>6000</v>
      </c>
      <c r="Q49" s="39">
        <f t="shared" si="5"/>
        <v>54000</v>
      </c>
      <c r="R49" s="40">
        <v>44713</v>
      </c>
      <c r="S49" s="40">
        <v>44896</v>
      </c>
    </row>
    <row r="50" spans="1:19" s="17" customFormat="1" ht="12.75" x14ac:dyDescent="0.2">
      <c r="A50" s="14">
        <v>42</v>
      </c>
      <c r="B50" s="15" t="s">
        <v>107</v>
      </c>
      <c r="C50" s="15" t="s">
        <v>108</v>
      </c>
      <c r="D50" s="15" t="s">
        <v>76</v>
      </c>
      <c r="E50" s="38" t="s">
        <v>32</v>
      </c>
      <c r="F50" s="16">
        <v>60000</v>
      </c>
      <c r="G50" s="16">
        <f t="shared" si="3"/>
        <v>6000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f t="shared" si="4"/>
        <v>6000</v>
      </c>
      <c r="Q50" s="39">
        <f t="shared" si="5"/>
        <v>54000</v>
      </c>
      <c r="R50" s="40">
        <v>44713</v>
      </c>
      <c r="S50" s="40">
        <v>44896</v>
      </c>
    </row>
    <row r="51" spans="1:19" s="17" customFormat="1" ht="12.75" x14ac:dyDescent="0.2">
      <c r="A51" s="14">
        <v>43</v>
      </c>
      <c r="B51" s="15" t="s">
        <v>61</v>
      </c>
      <c r="C51" s="15" t="s">
        <v>62</v>
      </c>
      <c r="D51" s="15" t="s">
        <v>12</v>
      </c>
      <c r="E51" s="38" t="s">
        <v>32</v>
      </c>
      <c r="F51" s="16">
        <v>70000</v>
      </c>
      <c r="G51" s="16">
        <f t="shared" si="3"/>
        <v>7000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f t="shared" si="4"/>
        <v>7000</v>
      </c>
      <c r="Q51" s="39">
        <f t="shared" si="5"/>
        <v>63000</v>
      </c>
      <c r="R51" s="40">
        <v>44774</v>
      </c>
      <c r="S51" s="40">
        <v>44958</v>
      </c>
    </row>
    <row r="52" spans="1:19" s="17" customFormat="1" ht="12.75" x14ac:dyDescent="0.2">
      <c r="A52" s="14">
        <v>44</v>
      </c>
      <c r="B52" s="15" t="s">
        <v>15</v>
      </c>
      <c r="C52" s="15" t="s">
        <v>64</v>
      </c>
      <c r="D52" s="15" t="s">
        <v>117</v>
      </c>
      <c r="E52" s="38" t="s">
        <v>31</v>
      </c>
      <c r="F52" s="16">
        <v>70000</v>
      </c>
      <c r="G52" s="16">
        <f t="shared" si="3"/>
        <v>7000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f t="shared" si="4"/>
        <v>7000</v>
      </c>
      <c r="Q52" s="39">
        <f t="shared" si="5"/>
        <v>63000</v>
      </c>
      <c r="R52" s="40">
        <v>44713</v>
      </c>
      <c r="S52" s="40">
        <v>44896</v>
      </c>
    </row>
    <row r="53" spans="1:19" s="17" customFormat="1" ht="12.75" x14ac:dyDescent="0.2">
      <c r="A53" s="14">
        <v>45</v>
      </c>
      <c r="B53" s="15" t="s">
        <v>25</v>
      </c>
      <c r="C53" s="15" t="s">
        <v>26</v>
      </c>
      <c r="D53" s="15" t="s">
        <v>12</v>
      </c>
      <c r="E53" s="38" t="s">
        <v>32</v>
      </c>
      <c r="F53" s="16">
        <v>25000</v>
      </c>
      <c r="G53" s="16">
        <f t="shared" si="3"/>
        <v>2500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f t="shared" si="4"/>
        <v>2500</v>
      </c>
      <c r="Q53" s="39">
        <f t="shared" si="5"/>
        <v>22500</v>
      </c>
      <c r="R53" s="40">
        <v>44684</v>
      </c>
      <c r="S53" s="40">
        <v>44868</v>
      </c>
    </row>
    <row r="54" spans="1:19" s="17" customFormat="1" ht="12.75" x14ac:dyDescent="0.2">
      <c r="A54" s="14">
        <v>46</v>
      </c>
      <c r="B54" s="15" t="s">
        <v>66</v>
      </c>
      <c r="C54" s="15" t="s">
        <v>67</v>
      </c>
      <c r="D54" s="15" t="s">
        <v>68</v>
      </c>
      <c r="E54" s="38" t="s">
        <v>32</v>
      </c>
      <c r="F54" s="16">
        <v>70000</v>
      </c>
      <c r="G54" s="16">
        <f t="shared" si="3"/>
        <v>7000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f t="shared" si="4"/>
        <v>7000</v>
      </c>
      <c r="Q54" s="39">
        <f t="shared" si="5"/>
        <v>63000</v>
      </c>
      <c r="R54" s="40">
        <v>44652</v>
      </c>
      <c r="S54" s="40">
        <v>44837</v>
      </c>
    </row>
    <row r="55" spans="1:19" s="17" customFormat="1" ht="12.75" x14ac:dyDescent="0.2">
      <c r="A55" s="14">
        <v>47</v>
      </c>
      <c r="B55" s="15" t="s">
        <v>90</v>
      </c>
      <c r="C55" s="15" t="s">
        <v>91</v>
      </c>
      <c r="D55" s="15" t="s">
        <v>92</v>
      </c>
      <c r="E55" s="38" t="s">
        <v>31</v>
      </c>
      <c r="F55" s="16">
        <v>50000</v>
      </c>
      <c r="G55" s="16">
        <f t="shared" si="3"/>
        <v>5000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f t="shared" si="4"/>
        <v>5000</v>
      </c>
      <c r="Q55" s="39">
        <f t="shared" si="5"/>
        <v>45000</v>
      </c>
      <c r="R55" s="40">
        <v>44652</v>
      </c>
      <c r="S55" s="40">
        <v>44837</v>
      </c>
    </row>
    <row r="56" spans="1:19" x14ac:dyDescent="0.2">
      <c r="A56" s="12" t="s">
        <v>33</v>
      </c>
      <c r="B56" s="13"/>
      <c r="G56" s="3"/>
      <c r="H56" s="3"/>
      <c r="I56" s="3"/>
      <c r="M56" s="4"/>
      <c r="N56" s="4"/>
      <c r="O56" s="4"/>
      <c r="P56" s="4"/>
    </row>
    <row r="57" spans="1:19" x14ac:dyDescent="0.2">
      <c r="A57" s="12" t="s">
        <v>113</v>
      </c>
      <c r="B57" s="13"/>
      <c r="G57" s="3"/>
      <c r="H57" s="3"/>
      <c r="I57" s="3"/>
      <c r="M57" s="4"/>
      <c r="N57" s="4"/>
      <c r="O57" s="4"/>
      <c r="P57" s="4"/>
    </row>
    <row r="58" spans="1:19" x14ac:dyDescent="0.2">
      <c r="A58" s="12" t="s">
        <v>114</v>
      </c>
      <c r="B58" s="13"/>
      <c r="G58" s="3"/>
      <c r="H58" s="3"/>
      <c r="I58" s="3"/>
      <c r="M58" s="4"/>
      <c r="N58" s="4"/>
      <c r="O58" s="4"/>
      <c r="P58" s="4"/>
    </row>
    <row r="59" spans="1:19" x14ac:dyDescent="0.2">
      <c r="G59" s="3"/>
      <c r="H59" s="3"/>
      <c r="I59" s="3"/>
      <c r="M59" s="4"/>
      <c r="N59" s="4"/>
      <c r="O59" s="4"/>
      <c r="P59" s="4"/>
    </row>
    <row r="60" spans="1:19" ht="15" x14ac:dyDescent="0.25">
      <c r="B60" s="1" t="s">
        <v>18</v>
      </c>
      <c r="C60" s="4"/>
      <c r="D60" s="4"/>
      <c r="E60" s="4"/>
      <c r="J60" s="4"/>
      <c r="K60" s="4"/>
      <c r="L60" s="4"/>
      <c r="N60" s="2" t="s">
        <v>19</v>
      </c>
    </row>
    <row r="61" spans="1:19" x14ac:dyDescent="0.2">
      <c r="G61" s="3"/>
      <c r="H61" s="3"/>
      <c r="I61" s="3"/>
      <c r="M61" s="4"/>
      <c r="N61" s="4"/>
      <c r="O61" s="4"/>
      <c r="P61" s="4"/>
    </row>
    <row r="62" spans="1:19" x14ac:dyDescent="0.2">
      <c r="G62" s="3"/>
      <c r="H62" s="3"/>
      <c r="I62" s="3"/>
      <c r="M62" s="4"/>
      <c r="N62" s="4"/>
      <c r="O62" s="4"/>
      <c r="P62" s="4"/>
    </row>
    <row r="63" spans="1:19" x14ac:dyDescent="0.2">
      <c r="G63" s="3"/>
      <c r="H63" s="3"/>
      <c r="I63" s="3"/>
      <c r="M63" s="4"/>
      <c r="N63" s="4"/>
      <c r="O63" s="4"/>
      <c r="P63" s="4"/>
    </row>
    <row r="64" spans="1:19" x14ac:dyDescent="0.2">
      <c r="G64" s="3"/>
      <c r="H64" s="3"/>
      <c r="I64" s="3"/>
      <c r="M64" s="4"/>
      <c r="N64" s="4"/>
      <c r="O64" s="4"/>
      <c r="P64" s="4"/>
    </row>
    <row r="65" spans="6:16" x14ac:dyDescent="0.2">
      <c r="G65" s="3"/>
      <c r="H65" s="3"/>
      <c r="I65" s="3"/>
      <c r="M65" s="4"/>
      <c r="N65" s="4"/>
      <c r="O65" s="4"/>
      <c r="P65" s="4"/>
    </row>
    <row r="66" spans="6:16" x14ac:dyDescent="0.2">
      <c r="F66" s="3"/>
      <c r="G66" s="3"/>
      <c r="H66" s="3"/>
      <c r="I66" s="3"/>
      <c r="M66" s="4"/>
      <c r="N66" s="4"/>
      <c r="O66" s="4"/>
      <c r="P66" s="4"/>
    </row>
    <row r="67" spans="6:16" x14ac:dyDescent="0.2">
      <c r="F67" s="3"/>
      <c r="G67" s="3"/>
      <c r="H67" s="3"/>
      <c r="I67" s="3"/>
      <c r="M67" s="4"/>
      <c r="N67" s="4"/>
      <c r="O67" s="4"/>
      <c r="P67" s="4"/>
    </row>
    <row r="68" spans="6:16" x14ac:dyDescent="0.2">
      <c r="F68" s="3"/>
      <c r="G68" s="3"/>
      <c r="H68" s="3"/>
      <c r="I68" s="3"/>
      <c r="M68" s="4"/>
      <c r="N68" s="4"/>
      <c r="O68" s="4"/>
      <c r="P68" s="4"/>
    </row>
    <row r="69" spans="6:16" x14ac:dyDescent="0.2">
      <c r="F69" s="3"/>
      <c r="G69" s="3"/>
      <c r="H69" s="3"/>
      <c r="I69" s="3"/>
      <c r="M69" s="4"/>
      <c r="N69" s="4"/>
      <c r="O69" s="4"/>
      <c r="P69" s="4"/>
    </row>
    <row r="70" spans="6:16" x14ac:dyDescent="0.2">
      <c r="F70" s="3"/>
      <c r="G70" s="3"/>
      <c r="H70" s="3"/>
      <c r="I70" s="3"/>
      <c r="M70" s="4"/>
      <c r="N70" s="4"/>
      <c r="O70" s="4"/>
      <c r="P70" s="4"/>
    </row>
    <row r="71" spans="6:16" x14ac:dyDescent="0.2">
      <c r="F71" s="3"/>
      <c r="G71" s="3"/>
      <c r="H71" s="3"/>
      <c r="I71" s="3"/>
      <c r="M71" s="4"/>
      <c r="N71" s="4"/>
      <c r="O71" s="4"/>
      <c r="P71" s="4"/>
    </row>
    <row r="72" spans="6:16" x14ac:dyDescent="0.2">
      <c r="F72" s="3"/>
      <c r="G72" s="3"/>
      <c r="H72" s="3"/>
      <c r="I72" s="3"/>
      <c r="M72" s="4"/>
      <c r="N72" s="4"/>
      <c r="O72" s="4"/>
      <c r="P72" s="4"/>
    </row>
    <row r="73" spans="6:16" x14ac:dyDescent="0.2">
      <c r="F73" s="3"/>
      <c r="G73" s="3"/>
      <c r="H73" s="3"/>
      <c r="I73" s="3"/>
      <c r="M73" s="4"/>
      <c r="N73" s="4"/>
      <c r="O73" s="4"/>
      <c r="P73" s="4"/>
    </row>
    <row r="74" spans="6:16" x14ac:dyDescent="0.2">
      <c r="F74" s="3"/>
      <c r="G74" s="3"/>
      <c r="H74" s="3"/>
      <c r="I74" s="3"/>
      <c r="M74" s="4"/>
      <c r="N74" s="4"/>
      <c r="O74" s="4"/>
      <c r="P74" s="4"/>
    </row>
    <row r="75" spans="6:16" x14ac:dyDescent="0.2">
      <c r="F75" s="3"/>
      <c r="G75" s="3"/>
      <c r="H75" s="3"/>
      <c r="I75" s="3"/>
      <c r="M75" s="4"/>
      <c r="N75" s="4"/>
      <c r="O75" s="4"/>
      <c r="P75" s="4"/>
    </row>
    <row r="76" spans="6:16" x14ac:dyDescent="0.2">
      <c r="F76" s="3"/>
      <c r="G76" s="3"/>
      <c r="H76" s="3"/>
      <c r="I76" s="3"/>
      <c r="M76" s="4"/>
      <c r="N76" s="4"/>
      <c r="O76" s="4"/>
      <c r="P76" s="4"/>
    </row>
    <row r="77" spans="6:16" x14ac:dyDescent="0.2">
      <c r="F77" s="3"/>
      <c r="G77" s="3"/>
      <c r="H77" s="3"/>
      <c r="I77" s="3"/>
      <c r="M77" s="4"/>
      <c r="N77" s="4"/>
      <c r="O77" s="4"/>
      <c r="P77" s="4"/>
    </row>
    <row r="78" spans="6:16" x14ac:dyDescent="0.2">
      <c r="F78" s="3"/>
      <c r="G78" s="3"/>
      <c r="H78" s="3"/>
      <c r="I78" s="3"/>
      <c r="M78" s="4"/>
      <c r="N78" s="4"/>
      <c r="O78" s="4"/>
      <c r="P78" s="4"/>
    </row>
    <row r="79" spans="6:16" x14ac:dyDescent="0.2">
      <c r="F79" s="3"/>
      <c r="G79" s="3"/>
      <c r="H79" s="3"/>
      <c r="I79" s="3"/>
      <c r="M79" s="4"/>
      <c r="N79" s="4"/>
      <c r="O79" s="4"/>
      <c r="P79" s="4"/>
    </row>
    <row r="80" spans="6:16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8ec24357-8104-4f74-b4c1-888e152a16c5"/>
    <ds:schemaRef ds:uri="http://www.w3.org/XML/1998/namespace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2022-10-07T11:12:45Z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