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AB2338EA-9A37-4969-89E5-24C89D557262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40" l="1"/>
  <c r="Q59" i="40" s="1"/>
  <c r="R59" i="40" s="1"/>
  <c r="I58" i="40"/>
  <c r="Q58" i="40" s="1"/>
  <c r="R58" i="40" s="1"/>
  <c r="I57" i="40"/>
  <c r="Q57" i="40" s="1"/>
  <c r="R57" i="40" s="1"/>
  <c r="I56" i="40"/>
  <c r="Q56" i="40" s="1"/>
  <c r="R56" i="40" s="1"/>
  <c r="I55" i="40"/>
  <c r="Q55" i="40" s="1"/>
  <c r="R55" i="40" s="1"/>
  <c r="I54" i="40"/>
  <c r="Q54" i="40" s="1"/>
  <c r="R54" i="40" s="1"/>
  <c r="I53" i="40"/>
  <c r="Q53" i="40" s="1"/>
  <c r="R53" i="40" s="1"/>
  <c r="I52" i="40"/>
  <c r="Q52" i="40" s="1"/>
  <c r="R52" i="40" s="1"/>
  <c r="I51" i="40"/>
  <c r="Q51" i="40" s="1"/>
  <c r="R51" i="40" s="1"/>
  <c r="I18" i="40"/>
  <c r="Q18" i="40" s="1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H60" i="40" l="1"/>
  <c r="J60" i="40"/>
  <c r="K60" i="40"/>
  <c r="L60" i="40"/>
  <c r="M60" i="40"/>
  <c r="N60" i="40"/>
  <c r="O60" i="40"/>
  <c r="P60" i="40"/>
  <c r="Q50" i="40"/>
  <c r="R50" i="40" s="1"/>
  <c r="Q49" i="40"/>
  <c r="R49" i="40" s="1"/>
  <c r="Q48" i="40"/>
  <c r="R48" i="40" s="1"/>
  <c r="Q47" i="40"/>
  <c r="R47" i="40" s="1"/>
  <c r="Q46" i="40"/>
  <c r="R46" i="40" s="1"/>
  <c r="Q45" i="40"/>
  <c r="R45" i="40" s="1"/>
  <c r="Q44" i="40"/>
  <c r="R44" i="40" s="1"/>
  <c r="Q43" i="40"/>
  <c r="R43" i="40" s="1"/>
  <c r="Q42" i="40"/>
  <c r="R42" i="40" s="1"/>
  <c r="Q41" i="40"/>
  <c r="R41" i="40" s="1"/>
  <c r="Q40" i="40"/>
  <c r="R40" i="40" s="1"/>
  <c r="Q39" i="40"/>
  <c r="R39" i="40" s="1"/>
  <c r="Q38" i="40"/>
  <c r="R38" i="40" s="1"/>
  <c r="Q37" i="40"/>
  <c r="R37" i="40" s="1"/>
  <c r="Q36" i="40"/>
  <c r="R36" i="40" s="1"/>
  <c r="Q35" i="40"/>
  <c r="R35" i="40" s="1"/>
  <c r="Q34" i="40"/>
  <c r="R34" i="40" s="1"/>
  <c r="Q33" i="40"/>
  <c r="R33" i="40" s="1"/>
  <c r="Q32" i="40"/>
  <c r="R32" i="40" s="1"/>
  <c r="Q31" i="40"/>
  <c r="R31" i="40" s="1"/>
  <c r="Q30" i="40"/>
  <c r="R30" i="40" s="1"/>
  <c r="Q29" i="40"/>
  <c r="R29" i="40" s="1"/>
  <c r="Q28" i="40"/>
  <c r="R28" i="40" s="1"/>
  <c r="Q27" i="40"/>
  <c r="R27" i="40" s="1"/>
  <c r="Q26" i="40"/>
  <c r="R26" i="40" s="1"/>
  <c r="Q25" i="40"/>
  <c r="R25" i="40" s="1"/>
  <c r="Q24" i="40"/>
  <c r="R24" i="40" s="1"/>
  <c r="Q23" i="40"/>
  <c r="R23" i="40" s="1"/>
  <c r="Q22" i="40"/>
  <c r="R22" i="40" s="1"/>
  <c r="Q21" i="40"/>
  <c r="R21" i="40" s="1"/>
  <c r="Q20" i="40"/>
  <c r="R20" i="40" s="1"/>
  <c r="Q19" i="40"/>
  <c r="R19" i="40" s="1"/>
  <c r="I60" i="40" l="1"/>
  <c r="Q60" i="40"/>
  <c r="R18" i="40" l="1"/>
  <c r="R60" i="40" s="1"/>
</calcChain>
</file>

<file path=xl/sharedStrings.xml><?xml version="1.0" encoding="utf-8"?>
<sst xmlns="http://schemas.openxmlformats.org/spreadsheetml/2006/main" count="243" uniqueCount="122">
  <si>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</si>
  <si>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</si>
  <si>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</si>
  <si>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</si>
  <si>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</si>
  <si>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</si>
  <si>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</si>
  <si>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</si>
  <si>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</si>
  <si>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</si>
  <si>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</si>
  <si>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</si>
  <si>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</si>
  <si>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</si>
  <si>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</si>
  <si>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</si>
  <si>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</si>
  <si>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</si>
  <si>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</si>
  <si>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</si>
  <si>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</si>
  <si>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</si>
  <si>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</si>
  <si>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</si>
  <si>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</si>
  <si>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</si>
  <si>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</si>
  <si>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</si>
  <si>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</si>
  <si>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</si>
  <si>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</si>
  <si>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</si>
  <si>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</si>
  <si>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</si>
  <si>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</si>
  <si>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</si>
  <si>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</si>
  <si>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</si>
  <si>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</si>
  <si>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</si>
  <si>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</si>
  <si>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</si>
  <si>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</si>
  <si>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</si>
  <si>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</si>
  <si>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</si>
  <si>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</si>
  <si>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</si>
  <si>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</si>
  <si>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</si>
  <si>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</si>
  <si>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</si>
  <si>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</si>
  <si>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</si>
  <si>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</si>
  <si>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</si>
  <si>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</si>
  <si>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</si>
  <si>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</si>
  <si>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</si>
  <si>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</si>
  <si>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</si>
  <si>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</si>
  <si>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</si>
  <si>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</si>
  <si>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</si>
  <si>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</si>
  <si>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</si>
  <si>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</si>
  <si>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</si>
  <si>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</si>
  <si>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</si>
  <si>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</si>
  <si>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</si>
  <si>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</si>
  <si>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</si>
  <si>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</si>
  <si>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</si>
  <si>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</si>
  <si>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</si>
  <si>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</si>
  <si>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</si>
  <si>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</si>
  <si>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</si>
  <si>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</si>
  <si>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</si>
  <si>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</si>
  <si>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</si>
  <si>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</si>
  <si>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MARINELI ALTAGRACIA RAMIREZ SANTOS</t>
  </si>
  <si>
    <t>MARIA ANTONIA GUERRA ROQUES</t>
  </si>
  <si>
    <t>ANALISTA DE RECURSOS HUMANOS</t>
  </si>
  <si>
    <t>FERNANDO DE JESUS TOLENTINO DORE</t>
  </si>
  <si>
    <t xml:space="preserve">AUXILIAR DE FACILITACION </t>
  </si>
  <si>
    <t>DIVISIÓN DE FACILITACIÓN</t>
  </si>
  <si>
    <t>DIRECCIÓN DE COMUNICACIONES</t>
  </si>
  <si>
    <t>Ana Ysa Tejeda</t>
  </si>
  <si>
    <t>marzo 2025</t>
  </si>
  <si>
    <t>TECNICO INV. ACCIDENTES DE AVIACION</t>
  </si>
  <si>
    <t>ANA BELLA AYBAR FELIX</t>
  </si>
  <si>
    <t>TECNICA EN CONTABILIDAD</t>
  </si>
  <si>
    <t>DEPARTAMENTO FINANCIERO</t>
  </si>
  <si>
    <t>MARIA FRANCISCA PLASENCIA DE JESUS</t>
  </si>
  <si>
    <t>ANYA DIONARYS OVIEDO MEJIA</t>
  </si>
  <si>
    <t>RELACIONISTA PUBLICA</t>
  </si>
  <si>
    <t>DIRECCIÓN DE PLANIFICACIÓN Y DESARROLLO</t>
  </si>
  <si>
    <t>REILINNY  ALTAGRACIA PEGUERO FONDEUR</t>
  </si>
  <si>
    <t>JENNY MARGARITA NINA BALLISTA</t>
  </si>
  <si>
    <t>JEREMI MIGUEL POLANCO CONSUEGRA</t>
  </si>
  <si>
    <t>SOPORTE TECNICO</t>
  </si>
  <si>
    <t>DIVISIÓN DE PROTOCOLO</t>
  </si>
  <si>
    <t>AYUDANTE MANTENIMIENTO</t>
  </si>
  <si>
    <t>DIVISIÓN DE SERVICIOS GENERALES</t>
  </si>
  <si>
    <t>OFICIAL DE ACCESO A LA INFORMACIÓN</t>
  </si>
  <si>
    <t>PRESIDENCIA</t>
  </si>
  <si>
    <t>SECCIÓN DE ARCHIVO Y CORRESPONDENCIA</t>
  </si>
  <si>
    <t>ROSA JULIA ROSA CASTILLO</t>
  </si>
  <si>
    <t>ENCARGADA DE ARCHIVO Y CORRESPONDENCIA</t>
  </si>
  <si>
    <t>MILANYI CHANTAL DE LA CRUZ MARTINEZ</t>
  </si>
  <si>
    <t>TECNICA DE TRANSPORTE AEREO</t>
  </si>
  <si>
    <t>SECCIÓN DE OPERACIONES AÉREAS</t>
  </si>
  <si>
    <t>Descuento asociación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</si>
</sst>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43" fontId="4" fillId="0" borderId="10" xfId="4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1222904</xdr:colOff>
      <xdr:row>2</xdr:row>
      <xdr:rowOff>119351</xdr:rowOff>
    </xdr:from>
    <xdr:to>
      <xdr:col>5</xdr:col>
      <xdr:colOff>3803120</xdr:colOff>
      <xdr:row>11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8321" y="436851"/>
          <a:ext cx="2580216" cy="143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102"/>
  <sheetViews>
    <sheetView showGridLines="0" tabSelected="1" topLeftCell="A73" zoomScale="90" zoomScaleNormal="90" workbookViewId="0">
      <selection activeCell="N89" sqref="N89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bestFit="1" customWidth="1"/>
    <col min="5" max="5" width="23.28515625" style="5" bestFit="1" customWidth="1"/>
    <col min="6" max="6" width="58.7109375" style="5" bestFit="1" customWidth="1"/>
    <col min="7" max="7" width="6.42578125" style="5" bestFit="1" customWidth="1"/>
    <col min="8" max="8" width="11.140625" style="22" customWidth="1"/>
    <col min="9" max="9" width="9.85546875" style="22" bestFit="1" customWidth="1"/>
    <col min="10" max="10" width="6.85546875" style="22" bestFit="1" customWidth="1"/>
    <col min="11" max="11" width="6.7109375" style="22" customWidth="1"/>
    <col min="12" max="12" width="6.28515625" style="5" customWidth="1"/>
    <col min="13" max="13" width="13.42578125" style="5" customWidth="1"/>
    <col min="14" max="14" width="9.42578125" style="5" customWidth="1"/>
    <col min="15" max="15" width="8.7109375" style="5" customWidth="1"/>
    <col min="16" max="16" width="10.5703125" style="5" customWidth="1"/>
    <col min="17" max="17" width="9" style="5" customWidth="1"/>
    <col min="18" max="18" width="10.7109375" style="5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24"/>
      <c r="H4" s="25"/>
      <c r="I4" s="25"/>
      <c r="J4" s="25"/>
      <c r="K4" s="25"/>
      <c r="T4" s="26"/>
    </row>
    <row r="5" spans="2:20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2:20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x14ac:dyDescent="0.2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</row>
    <row r="9" spans="2:20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">
      <c r="B12" s="35" t="s">
        <v>24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</row>
    <row r="13" spans="2:20" x14ac:dyDescent="0.2">
      <c r="B13" s="39" t="s">
        <v>97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</row>
    <row r="14" spans="2:20" x14ac:dyDescent="0.2">
      <c r="B14" s="39" t="s">
        <v>39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</row>
    <row r="15" spans="2:20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2:20" s="14" customFormat="1" ht="20.100000000000001" customHeight="1" x14ac:dyDescent="0.25">
      <c r="B16" s="33" t="s">
        <v>25</v>
      </c>
      <c r="C16" s="33" t="s">
        <v>26</v>
      </c>
      <c r="D16" s="33" t="s">
        <v>27</v>
      </c>
      <c r="E16" s="33" t="s">
        <v>43</v>
      </c>
      <c r="F16" s="33" t="s">
        <v>28</v>
      </c>
      <c r="G16" s="33" t="s">
        <v>29</v>
      </c>
      <c r="H16" s="34" t="s">
        <v>30</v>
      </c>
      <c r="I16" s="34" t="s">
        <v>2</v>
      </c>
      <c r="J16" s="34" t="s">
        <v>3</v>
      </c>
      <c r="K16" s="34" t="s">
        <v>4</v>
      </c>
      <c r="L16" s="34" t="s">
        <v>5</v>
      </c>
      <c r="M16" s="34" t="s">
        <v>31</v>
      </c>
      <c r="N16" s="34" t="s">
        <v>121</v>
      </c>
      <c r="O16" s="33" t="s">
        <v>32</v>
      </c>
      <c r="P16" s="34" t="s">
        <v>33</v>
      </c>
      <c r="Q16" s="34" t="s">
        <v>34</v>
      </c>
      <c r="R16" s="34" t="s">
        <v>35</v>
      </c>
      <c r="S16" s="38" t="s">
        <v>36</v>
      </c>
      <c r="T16" s="38"/>
    </row>
    <row r="17" spans="2:20" s="14" customFormat="1" x14ac:dyDescent="0.25">
      <c r="B17" s="33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3"/>
      <c r="P17" s="34"/>
      <c r="Q17" s="34"/>
      <c r="R17" s="34"/>
      <c r="S17" s="13" t="s">
        <v>37</v>
      </c>
      <c r="T17" s="13" t="s">
        <v>38</v>
      </c>
    </row>
    <row r="18" spans="2:20" ht="24" customHeight="1" x14ac:dyDescent="0.2">
      <c r="B18" s="15">
        <v>1</v>
      </c>
      <c r="C18" s="16" t="s">
        <v>19</v>
      </c>
      <c r="D18" s="16" t="s">
        <v>98</v>
      </c>
      <c r="E18" s="16" t="s">
        <v>52</v>
      </c>
      <c r="F18" s="16" t="s">
        <v>20</v>
      </c>
      <c r="G18" s="17" t="s">
        <v>47</v>
      </c>
      <c r="H18" s="18">
        <v>50000</v>
      </c>
      <c r="I18" s="18">
        <f>+H18*0.1</f>
        <v>5000</v>
      </c>
      <c r="J18" s="19">
        <v>0</v>
      </c>
      <c r="K18" s="19">
        <v>0</v>
      </c>
      <c r="L18" s="19">
        <v>0</v>
      </c>
      <c r="M18" s="31">
        <v>0</v>
      </c>
      <c r="N18" s="31">
        <v>0</v>
      </c>
      <c r="O18" s="19">
        <v>0</v>
      </c>
      <c r="P18" s="31">
        <v>0</v>
      </c>
      <c r="Q18" s="19">
        <f>+SUM(I18:P18)</f>
        <v>5000</v>
      </c>
      <c r="R18" s="19">
        <f>+H18-Q18</f>
        <v>45000</v>
      </c>
      <c r="S18" s="17">
        <v>45446</v>
      </c>
      <c r="T18" s="17">
        <v>45629</v>
      </c>
    </row>
    <row r="19" spans="2:20" ht="24" customHeight="1" x14ac:dyDescent="0.2">
      <c r="B19" s="15">
        <v>2</v>
      </c>
      <c r="C19" s="16" t="s">
        <v>69</v>
      </c>
      <c r="D19" s="16" t="s">
        <v>1</v>
      </c>
      <c r="E19" s="16" t="s">
        <v>52</v>
      </c>
      <c r="F19" s="16" t="s">
        <v>0</v>
      </c>
      <c r="G19" s="17" t="s">
        <v>48</v>
      </c>
      <c r="H19" s="18">
        <v>22000</v>
      </c>
      <c r="I19" s="18">
        <f t="shared" ref="I19:I50" si="0">+H19*0.1</f>
        <v>2200</v>
      </c>
      <c r="J19" s="19">
        <v>0</v>
      </c>
      <c r="K19" s="19">
        <v>0</v>
      </c>
      <c r="L19" s="19">
        <v>0</v>
      </c>
      <c r="M19" s="31">
        <v>0</v>
      </c>
      <c r="N19" s="31">
        <v>0</v>
      </c>
      <c r="O19" s="19">
        <v>0</v>
      </c>
      <c r="P19" s="31">
        <v>0</v>
      </c>
      <c r="Q19" s="19">
        <f t="shared" ref="Q19:Q50" si="1">+SUM(I19:P19)</f>
        <v>2200</v>
      </c>
      <c r="R19" s="19">
        <f t="shared" ref="R19:R50" si="2">+H19-Q19</f>
        <v>19800</v>
      </c>
      <c r="S19" s="17">
        <v>45446</v>
      </c>
      <c r="T19" s="17">
        <v>45629</v>
      </c>
    </row>
    <row r="20" spans="2:20" ht="24" customHeight="1" x14ac:dyDescent="0.2">
      <c r="B20" s="15">
        <v>3</v>
      </c>
      <c r="C20" s="16" t="s">
        <v>15</v>
      </c>
      <c r="D20" s="16" t="s">
        <v>6</v>
      </c>
      <c r="E20" s="16" t="s">
        <v>52</v>
      </c>
      <c r="F20" s="16" t="s">
        <v>0</v>
      </c>
      <c r="G20" s="17" t="s">
        <v>48</v>
      </c>
      <c r="H20" s="18">
        <v>22000</v>
      </c>
      <c r="I20" s="18">
        <f t="shared" si="0"/>
        <v>2200</v>
      </c>
      <c r="J20" s="19">
        <v>0</v>
      </c>
      <c r="K20" s="19">
        <v>0</v>
      </c>
      <c r="L20" s="19">
        <v>0</v>
      </c>
      <c r="M20" s="31">
        <v>0</v>
      </c>
      <c r="N20" s="31">
        <v>0</v>
      </c>
      <c r="O20" s="19">
        <v>0</v>
      </c>
      <c r="P20" s="31">
        <v>0</v>
      </c>
      <c r="Q20" s="19">
        <f t="shared" si="1"/>
        <v>2200</v>
      </c>
      <c r="R20" s="19">
        <f t="shared" si="2"/>
        <v>19800</v>
      </c>
      <c r="S20" s="17">
        <v>45383</v>
      </c>
      <c r="T20" s="17">
        <v>45566</v>
      </c>
    </row>
    <row r="21" spans="2:20" ht="24" customHeight="1" x14ac:dyDescent="0.2">
      <c r="B21" s="15">
        <v>4</v>
      </c>
      <c r="C21" s="16" t="s">
        <v>67</v>
      </c>
      <c r="D21" s="16" t="s">
        <v>6</v>
      </c>
      <c r="E21" s="16" t="s">
        <v>52</v>
      </c>
      <c r="F21" s="16" t="s">
        <v>0</v>
      </c>
      <c r="G21" s="17" t="s">
        <v>48</v>
      </c>
      <c r="H21" s="18">
        <v>20000</v>
      </c>
      <c r="I21" s="18">
        <f t="shared" si="0"/>
        <v>2000</v>
      </c>
      <c r="J21" s="19">
        <v>0</v>
      </c>
      <c r="K21" s="19">
        <v>0</v>
      </c>
      <c r="L21" s="19">
        <v>0</v>
      </c>
      <c r="M21" s="31">
        <v>0</v>
      </c>
      <c r="N21" s="31">
        <v>0</v>
      </c>
      <c r="O21" s="19">
        <v>0</v>
      </c>
      <c r="P21" s="31">
        <v>0</v>
      </c>
      <c r="Q21" s="19">
        <f t="shared" si="1"/>
        <v>2000</v>
      </c>
      <c r="R21" s="19">
        <f t="shared" si="2"/>
        <v>18000</v>
      </c>
      <c r="S21" s="17">
        <v>45383</v>
      </c>
      <c r="T21" s="17">
        <v>45566</v>
      </c>
    </row>
    <row r="22" spans="2:20" ht="24" customHeight="1" x14ac:dyDescent="0.2">
      <c r="B22" s="15">
        <v>5</v>
      </c>
      <c r="C22" s="16" t="s">
        <v>68</v>
      </c>
      <c r="D22" s="16" t="s">
        <v>8</v>
      </c>
      <c r="E22" s="16" t="s">
        <v>52</v>
      </c>
      <c r="F22" s="16" t="s">
        <v>0</v>
      </c>
      <c r="G22" s="17" t="s">
        <v>48</v>
      </c>
      <c r="H22" s="18">
        <v>22000</v>
      </c>
      <c r="I22" s="18">
        <f t="shared" si="0"/>
        <v>2200</v>
      </c>
      <c r="J22" s="19">
        <v>0</v>
      </c>
      <c r="K22" s="19">
        <v>0</v>
      </c>
      <c r="L22" s="19">
        <v>0</v>
      </c>
      <c r="M22" s="31">
        <v>0</v>
      </c>
      <c r="N22" s="31">
        <v>0</v>
      </c>
      <c r="O22" s="19">
        <v>0</v>
      </c>
      <c r="P22" s="31">
        <v>0</v>
      </c>
      <c r="Q22" s="19">
        <f t="shared" si="1"/>
        <v>2200</v>
      </c>
      <c r="R22" s="19">
        <f t="shared" si="2"/>
        <v>19800</v>
      </c>
      <c r="S22" s="17">
        <v>45383</v>
      </c>
      <c r="T22" s="17">
        <v>45566</v>
      </c>
    </row>
    <row r="23" spans="2:20" ht="24" customHeight="1" x14ac:dyDescent="0.2">
      <c r="B23" s="15">
        <v>6</v>
      </c>
      <c r="C23" s="16" t="s">
        <v>22</v>
      </c>
      <c r="D23" s="16" t="s">
        <v>11</v>
      </c>
      <c r="E23" s="16" t="s">
        <v>52</v>
      </c>
      <c r="F23" s="16" t="s">
        <v>0</v>
      </c>
      <c r="G23" s="17" t="s">
        <v>47</v>
      </c>
      <c r="H23" s="18">
        <v>20000</v>
      </c>
      <c r="I23" s="18">
        <f t="shared" si="0"/>
        <v>2000</v>
      </c>
      <c r="J23" s="19">
        <v>0</v>
      </c>
      <c r="K23" s="19">
        <v>0</v>
      </c>
      <c r="L23" s="19">
        <v>0</v>
      </c>
      <c r="M23" s="31">
        <v>0</v>
      </c>
      <c r="N23" s="31">
        <v>0</v>
      </c>
      <c r="O23" s="19">
        <v>0</v>
      </c>
      <c r="P23" s="31">
        <v>0</v>
      </c>
      <c r="Q23" s="19">
        <f t="shared" si="1"/>
        <v>2000</v>
      </c>
      <c r="R23" s="19">
        <f t="shared" si="2"/>
        <v>18000</v>
      </c>
      <c r="S23" s="17">
        <v>45566</v>
      </c>
      <c r="T23" s="17">
        <v>45748</v>
      </c>
    </row>
    <row r="24" spans="2:20" ht="24" customHeight="1" x14ac:dyDescent="0.2">
      <c r="B24" s="15">
        <v>7</v>
      </c>
      <c r="C24" s="16" t="s">
        <v>53</v>
      </c>
      <c r="D24" s="16" t="s">
        <v>6</v>
      </c>
      <c r="E24" s="16" t="s">
        <v>52</v>
      </c>
      <c r="F24" s="16" t="s">
        <v>0</v>
      </c>
      <c r="G24" s="17" t="s">
        <v>48</v>
      </c>
      <c r="H24" s="18">
        <v>35000</v>
      </c>
      <c r="I24" s="18">
        <f t="shared" si="0"/>
        <v>3500</v>
      </c>
      <c r="J24" s="19">
        <v>0</v>
      </c>
      <c r="K24" s="19">
        <v>0</v>
      </c>
      <c r="L24" s="19">
        <v>0</v>
      </c>
      <c r="M24" s="31">
        <v>0</v>
      </c>
      <c r="N24" s="31">
        <v>0</v>
      </c>
      <c r="O24" s="19">
        <v>0</v>
      </c>
      <c r="P24" s="31">
        <v>0</v>
      </c>
      <c r="Q24" s="19">
        <f t="shared" si="1"/>
        <v>3500</v>
      </c>
      <c r="R24" s="19">
        <f t="shared" si="2"/>
        <v>31500</v>
      </c>
      <c r="S24" s="17">
        <v>45597</v>
      </c>
      <c r="T24" s="17">
        <v>45413</v>
      </c>
    </row>
    <row r="25" spans="2:20" ht="24" customHeight="1" x14ac:dyDescent="0.2">
      <c r="B25" s="15">
        <v>8</v>
      </c>
      <c r="C25" s="16" t="s">
        <v>54</v>
      </c>
      <c r="D25" s="16" t="s">
        <v>6</v>
      </c>
      <c r="E25" s="16" t="s">
        <v>52</v>
      </c>
      <c r="F25" s="16" t="s">
        <v>0</v>
      </c>
      <c r="G25" s="17" t="s">
        <v>48</v>
      </c>
      <c r="H25" s="18">
        <v>50000</v>
      </c>
      <c r="I25" s="18">
        <f t="shared" si="0"/>
        <v>5000</v>
      </c>
      <c r="J25" s="19">
        <v>0</v>
      </c>
      <c r="K25" s="19">
        <v>0</v>
      </c>
      <c r="L25" s="19">
        <v>0</v>
      </c>
      <c r="M25" s="31">
        <v>0</v>
      </c>
      <c r="N25" s="31">
        <v>0</v>
      </c>
      <c r="O25" s="19">
        <v>0</v>
      </c>
      <c r="P25" s="31">
        <v>0</v>
      </c>
      <c r="Q25" s="19">
        <f t="shared" si="1"/>
        <v>5000</v>
      </c>
      <c r="R25" s="19">
        <f t="shared" si="2"/>
        <v>45000</v>
      </c>
      <c r="S25" s="17">
        <v>45597</v>
      </c>
      <c r="T25" s="17">
        <v>45413</v>
      </c>
    </row>
    <row r="26" spans="2:20" ht="24" customHeight="1" x14ac:dyDescent="0.2">
      <c r="B26" s="15">
        <v>9</v>
      </c>
      <c r="C26" s="16" t="s">
        <v>99</v>
      </c>
      <c r="D26" s="16" t="s">
        <v>100</v>
      </c>
      <c r="E26" s="16" t="s">
        <v>52</v>
      </c>
      <c r="F26" s="16" t="s">
        <v>101</v>
      </c>
      <c r="G26" s="17" t="s">
        <v>48</v>
      </c>
      <c r="H26" s="18">
        <v>50000</v>
      </c>
      <c r="I26" s="18">
        <f t="shared" si="0"/>
        <v>5000</v>
      </c>
      <c r="J26" s="19">
        <v>0</v>
      </c>
      <c r="K26" s="19">
        <v>0</v>
      </c>
      <c r="L26" s="19">
        <v>0</v>
      </c>
      <c r="M26" s="31">
        <v>0</v>
      </c>
      <c r="N26" s="31">
        <v>0</v>
      </c>
      <c r="O26" s="19">
        <v>0</v>
      </c>
      <c r="P26" s="31">
        <v>0</v>
      </c>
      <c r="Q26" s="19">
        <f t="shared" si="1"/>
        <v>5000</v>
      </c>
      <c r="R26" s="19">
        <f t="shared" si="2"/>
        <v>45000</v>
      </c>
      <c r="S26" s="17">
        <v>45719</v>
      </c>
      <c r="T26" s="17">
        <v>45903</v>
      </c>
    </row>
    <row r="27" spans="2:20" ht="24" customHeight="1" x14ac:dyDescent="0.2">
      <c r="B27" s="15">
        <v>10</v>
      </c>
      <c r="C27" s="16" t="s">
        <v>74</v>
      </c>
      <c r="D27" s="16" t="s">
        <v>1</v>
      </c>
      <c r="E27" s="16" t="s">
        <v>52</v>
      </c>
      <c r="F27" s="16" t="s">
        <v>73</v>
      </c>
      <c r="G27" s="17" t="s">
        <v>47</v>
      </c>
      <c r="H27" s="18">
        <v>25000</v>
      </c>
      <c r="I27" s="18">
        <f t="shared" si="0"/>
        <v>2500</v>
      </c>
      <c r="J27" s="19">
        <v>0</v>
      </c>
      <c r="K27" s="19">
        <v>0</v>
      </c>
      <c r="L27" s="19">
        <v>0</v>
      </c>
      <c r="M27" s="31">
        <v>0</v>
      </c>
      <c r="N27" s="31">
        <v>0</v>
      </c>
      <c r="O27" s="19">
        <v>0</v>
      </c>
      <c r="P27" s="31">
        <v>0</v>
      </c>
      <c r="Q27" s="19">
        <f t="shared" si="1"/>
        <v>2500</v>
      </c>
      <c r="R27" s="19">
        <f t="shared" si="2"/>
        <v>22500</v>
      </c>
      <c r="S27" s="17">
        <v>45628</v>
      </c>
      <c r="T27" s="17">
        <v>45810</v>
      </c>
    </row>
    <row r="28" spans="2:20" ht="24" customHeight="1" x14ac:dyDescent="0.2">
      <c r="B28" s="15">
        <v>11</v>
      </c>
      <c r="C28" s="16" t="s">
        <v>102</v>
      </c>
      <c r="D28" s="16" t="s">
        <v>72</v>
      </c>
      <c r="E28" s="16" t="s">
        <v>52</v>
      </c>
      <c r="F28" s="16" t="s">
        <v>73</v>
      </c>
      <c r="G28" s="17" t="s">
        <v>48</v>
      </c>
      <c r="H28" s="18">
        <v>25000</v>
      </c>
      <c r="I28" s="18">
        <f t="shared" si="0"/>
        <v>2500</v>
      </c>
      <c r="J28" s="19">
        <v>0</v>
      </c>
      <c r="K28" s="19">
        <v>0</v>
      </c>
      <c r="L28" s="19">
        <v>0</v>
      </c>
      <c r="M28" s="31">
        <v>0</v>
      </c>
      <c r="N28" s="31">
        <v>0</v>
      </c>
      <c r="O28" s="19">
        <v>0</v>
      </c>
      <c r="P28" s="31">
        <v>0</v>
      </c>
      <c r="Q28" s="19">
        <f t="shared" si="1"/>
        <v>2500</v>
      </c>
      <c r="R28" s="19">
        <f t="shared" si="2"/>
        <v>22500</v>
      </c>
      <c r="S28" s="17">
        <v>45628</v>
      </c>
      <c r="T28" s="17">
        <v>45810</v>
      </c>
    </row>
    <row r="29" spans="2:20" ht="24" customHeight="1" x14ac:dyDescent="0.2">
      <c r="B29" s="15">
        <v>12</v>
      </c>
      <c r="C29" s="16" t="s">
        <v>71</v>
      </c>
      <c r="D29" s="16" t="s">
        <v>72</v>
      </c>
      <c r="E29" s="16" t="s">
        <v>52</v>
      </c>
      <c r="F29" s="16" t="s">
        <v>73</v>
      </c>
      <c r="G29" s="17" t="s">
        <v>48</v>
      </c>
      <c r="H29" s="18">
        <v>25000</v>
      </c>
      <c r="I29" s="18">
        <f t="shared" si="0"/>
        <v>2500</v>
      </c>
      <c r="J29" s="19">
        <v>0</v>
      </c>
      <c r="K29" s="19">
        <v>0</v>
      </c>
      <c r="L29" s="19">
        <v>0</v>
      </c>
      <c r="M29" s="31">
        <v>0</v>
      </c>
      <c r="N29" s="31">
        <v>0</v>
      </c>
      <c r="O29" s="19">
        <v>0</v>
      </c>
      <c r="P29" s="31">
        <v>0</v>
      </c>
      <c r="Q29" s="19">
        <f t="shared" si="1"/>
        <v>2500</v>
      </c>
      <c r="R29" s="19">
        <f t="shared" si="2"/>
        <v>22500</v>
      </c>
      <c r="S29" s="17">
        <v>45628</v>
      </c>
      <c r="T29" s="17">
        <v>45810</v>
      </c>
    </row>
    <row r="30" spans="2:20" ht="24" customHeight="1" x14ac:dyDescent="0.2">
      <c r="B30" s="15">
        <v>13</v>
      </c>
      <c r="C30" s="16" t="s">
        <v>75</v>
      </c>
      <c r="D30" s="16" t="s">
        <v>76</v>
      </c>
      <c r="E30" s="16" t="s">
        <v>52</v>
      </c>
      <c r="F30" s="16" t="s">
        <v>73</v>
      </c>
      <c r="G30" s="17" t="s">
        <v>47</v>
      </c>
      <c r="H30" s="18">
        <v>25000</v>
      </c>
      <c r="I30" s="18">
        <f t="shared" si="0"/>
        <v>2500</v>
      </c>
      <c r="J30" s="19">
        <v>0</v>
      </c>
      <c r="K30" s="19">
        <v>0</v>
      </c>
      <c r="L30" s="19">
        <v>0</v>
      </c>
      <c r="M30" s="31">
        <v>0</v>
      </c>
      <c r="N30" s="31">
        <v>0</v>
      </c>
      <c r="O30" s="19">
        <v>0</v>
      </c>
      <c r="P30" s="31">
        <v>0</v>
      </c>
      <c r="Q30" s="19">
        <f t="shared" si="1"/>
        <v>2500</v>
      </c>
      <c r="R30" s="19">
        <f t="shared" si="2"/>
        <v>22500</v>
      </c>
      <c r="S30" s="17">
        <v>45628</v>
      </c>
      <c r="T30" s="17">
        <v>45810</v>
      </c>
    </row>
    <row r="31" spans="2:20" ht="24" customHeight="1" x14ac:dyDescent="0.2">
      <c r="B31" s="15">
        <v>14</v>
      </c>
      <c r="C31" s="16" t="s">
        <v>79</v>
      </c>
      <c r="D31" s="16" t="s">
        <v>21</v>
      </c>
      <c r="E31" s="16" t="s">
        <v>52</v>
      </c>
      <c r="F31" s="16" t="s">
        <v>95</v>
      </c>
      <c r="G31" s="17" t="s">
        <v>48</v>
      </c>
      <c r="H31" s="18">
        <v>22000</v>
      </c>
      <c r="I31" s="18">
        <f t="shared" si="0"/>
        <v>2200</v>
      </c>
      <c r="J31" s="19">
        <v>0</v>
      </c>
      <c r="K31" s="19">
        <v>0</v>
      </c>
      <c r="L31" s="19">
        <v>0</v>
      </c>
      <c r="M31" s="31">
        <v>0</v>
      </c>
      <c r="N31" s="31">
        <v>0</v>
      </c>
      <c r="O31" s="19">
        <v>0</v>
      </c>
      <c r="P31" s="31">
        <v>0</v>
      </c>
      <c r="Q31" s="19">
        <f t="shared" si="1"/>
        <v>2200</v>
      </c>
      <c r="R31" s="19">
        <f t="shared" si="2"/>
        <v>19800</v>
      </c>
      <c r="S31" s="17">
        <v>45412</v>
      </c>
      <c r="T31" s="17">
        <v>45595</v>
      </c>
    </row>
    <row r="32" spans="2:20" ht="24" customHeight="1" x14ac:dyDescent="0.2">
      <c r="B32" s="15">
        <v>15</v>
      </c>
      <c r="C32" s="16" t="s">
        <v>89</v>
      </c>
      <c r="D32" s="16" t="s">
        <v>72</v>
      </c>
      <c r="E32" s="16" t="s">
        <v>52</v>
      </c>
      <c r="F32" s="16" t="s">
        <v>95</v>
      </c>
      <c r="G32" s="17" t="s">
        <v>48</v>
      </c>
      <c r="H32" s="18">
        <v>32000</v>
      </c>
      <c r="I32" s="18">
        <f t="shared" si="0"/>
        <v>3200</v>
      </c>
      <c r="J32" s="19">
        <v>150</v>
      </c>
      <c r="K32" s="19">
        <v>0</v>
      </c>
      <c r="L32" s="19">
        <v>0</v>
      </c>
      <c r="M32" s="31">
        <v>0</v>
      </c>
      <c r="N32" s="31">
        <v>0</v>
      </c>
      <c r="O32" s="19">
        <v>0</v>
      </c>
      <c r="P32" s="31">
        <v>0</v>
      </c>
      <c r="Q32" s="19">
        <f t="shared" si="1"/>
        <v>3350</v>
      </c>
      <c r="R32" s="19">
        <f t="shared" si="2"/>
        <v>28650</v>
      </c>
      <c r="S32" s="17">
        <v>45691</v>
      </c>
      <c r="T32" s="17">
        <v>45872</v>
      </c>
    </row>
    <row r="33" spans="2:20" ht="24" customHeight="1" x14ac:dyDescent="0.2">
      <c r="B33" s="15">
        <v>16</v>
      </c>
      <c r="C33" s="16" t="s">
        <v>103</v>
      </c>
      <c r="D33" s="16" t="s">
        <v>104</v>
      </c>
      <c r="E33" s="16" t="s">
        <v>52</v>
      </c>
      <c r="F33" s="16" t="s">
        <v>95</v>
      </c>
      <c r="G33" s="17" t="s">
        <v>48</v>
      </c>
      <c r="H33" s="18">
        <v>60000</v>
      </c>
      <c r="I33" s="18">
        <f t="shared" si="0"/>
        <v>6000</v>
      </c>
      <c r="J33" s="19">
        <v>50</v>
      </c>
      <c r="K33" s="19">
        <v>0</v>
      </c>
      <c r="L33" s="19">
        <v>0</v>
      </c>
      <c r="M33" s="31">
        <v>0</v>
      </c>
      <c r="N33" s="31">
        <v>200</v>
      </c>
      <c r="O33" s="19">
        <v>0</v>
      </c>
      <c r="P33" s="31">
        <v>0</v>
      </c>
      <c r="Q33" s="19">
        <f t="shared" si="1"/>
        <v>6250</v>
      </c>
      <c r="R33" s="19">
        <f t="shared" si="2"/>
        <v>53750</v>
      </c>
      <c r="S33" s="17">
        <v>45719</v>
      </c>
      <c r="T33" s="17">
        <v>45903</v>
      </c>
    </row>
    <row r="34" spans="2:20" ht="24" customHeight="1" x14ac:dyDescent="0.2">
      <c r="B34" s="15">
        <v>17</v>
      </c>
      <c r="C34" s="16" t="s">
        <v>55</v>
      </c>
      <c r="D34" s="16" t="s">
        <v>56</v>
      </c>
      <c r="E34" s="16" t="s">
        <v>52</v>
      </c>
      <c r="F34" s="16" t="s">
        <v>66</v>
      </c>
      <c r="G34" s="17" t="s">
        <v>47</v>
      </c>
      <c r="H34" s="18">
        <v>100000</v>
      </c>
      <c r="I34" s="18">
        <f t="shared" si="0"/>
        <v>10000</v>
      </c>
      <c r="J34" s="19">
        <v>0</v>
      </c>
      <c r="K34" s="19">
        <v>0</v>
      </c>
      <c r="L34" s="19">
        <v>0</v>
      </c>
      <c r="M34" s="31">
        <v>0</v>
      </c>
      <c r="N34" s="31">
        <v>0</v>
      </c>
      <c r="O34" s="19">
        <v>0</v>
      </c>
      <c r="P34" s="31">
        <v>0</v>
      </c>
      <c r="Q34" s="19">
        <f t="shared" si="1"/>
        <v>10000</v>
      </c>
      <c r="R34" s="19">
        <f t="shared" si="2"/>
        <v>90000</v>
      </c>
      <c r="S34" s="17">
        <v>45597</v>
      </c>
      <c r="T34" s="17">
        <v>45413</v>
      </c>
    </row>
    <row r="35" spans="2:20" ht="24" customHeight="1" x14ac:dyDescent="0.2">
      <c r="B35" s="15">
        <v>18</v>
      </c>
      <c r="C35" s="16" t="s">
        <v>62</v>
      </c>
      <c r="D35" s="16" t="s">
        <v>63</v>
      </c>
      <c r="E35" s="16" t="s">
        <v>52</v>
      </c>
      <c r="F35" s="16" t="s">
        <v>105</v>
      </c>
      <c r="G35" s="17" t="s">
        <v>47</v>
      </c>
      <c r="H35" s="18">
        <v>100000</v>
      </c>
      <c r="I35" s="18">
        <f t="shared" si="0"/>
        <v>10000</v>
      </c>
      <c r="J35" s="19">
        <v>0</v>
      </c>
      <c r="K35" s="19">
        <v>0</v>
      </c>
      <c r="L35" s="19">
        <v>0</v>
      </c>
      <c r="M35" s="31">
        <v>0</v>
      </c>
      <c r="N35" s="31">
        <v>0</v>
      </c>
      <c r="O35" s="19">
        <v>0</v>
      </c>
      <c r="P35" s="31">
        <v>0</v>
      </c>
      <c r="Q35" s="19">
        <f t="shared" si="1"/>
        <v>10000</v>
      </c>
      <c r="R35" s="19">
        <f t="shared" si="2"/>
        <v>90000</v>
      </c>
      <c r="S35" s="17">
        <v>45597</v>
      </c>
      <c r="T35" s="17">
        <v>45413</v>
      </c>
    </row>
    <row r="36" spans="2:20" ht="24" customHeight="1" x14ac:dyDescent="0.2">
      <c r="B36" s="15">
        <v>19</v>
      </c>
      <c r="C36" s="16" t="s">
        <v>106</v>
      </c>
      <c r="D36" s="16" t="s">
        <v>17</v>
      </c>
      <c r="E36" s="16" t="s">
        <v>52</v>
      </c>
      <c r="F36" s="16" t="s">
        <v>64</v>
      </c>
      <c r="G36" s="17" t="s">
        <v>48</v>
      </c>
      <c r="H36" s="18">
        <v>50000</v>
      </c>
      <c r="I36" s="18">
        <f t="shared" si="0"/>
        <v>5000</v>
      </c>
      <c r="J36" s="19">
        <v>0</v>
      </c>
      <c r="K36" s="19">
        <v>0</v>
      </c>
      <c r="L36" s="19">
        <v>0</v>
      </c>
      <c r="M36" s="31">
        <v>0</v>
      </c>
      <c r="N36" s="31">
        <v>0</v>
      </c>
      <c r="O36" s="19">
        <v>0</v>
      </c>
      <c r="P36" s="31">
        <v>0</v>
      </c>
      <c r="Q36" s="19">
        <f t="shared" si="1"/>
        <v>5000</v>
      </c>
      <c r="R36" s="19">
        <f t="shared" si="2"/>
        <v>45000</v>
      </c>
      <c r="S36" s="17">
        <v>45566</v>
      </c>
      <c r="T36" s="17">
        <v>45748</v>
      </c>
    </row>
    <row r="37" spans="2:20" ht="24" customHeight="1" x14ac:dyDescent="0.2">
      <c r="B37" s="15">
        <v>20</v>
      </c>
      <c r="C37" s="16" t="s">
        <v>107</v>
      </c>
      <c r="D37" s="16" t="s">
        <v>91</v>
      </c>
      <c r="E37" s="16" t="s">
        <v>52</v>
      </c>
      <c r="F37" s="16" t="s">
        <v>64</v>
      </c>
      <c r="G37" s="17" t="s">
        <v>48</v>
      </c>
      <c r="H37" s="18">
        <v>60000</v>
      </c>
      <c r="I37" s="18">
        <f t="shared" si="0"/>
        <v>6000</v>
      </c>
      <c r="J37" s="19">
        <v>50</v>
      </c>
      <c r="K37" s="19">
        <v>0</v>
      </c>
      <c r="L37" s="19">
        <v>0</v>
      </c>
      <c r="M37" s="31">
        <v>0</v>
      </c>
      <c r="N37" s="31">
        <v>0</v>
      </c>
      <c r="O37" s="19">
        <v>0</v>
      </c>
      <c r="P37" s="31">
        <v>0</v>
      </c>
      <c r="Q37" s="19">
        <f t="shared" si="1"/>
        <v>6050</v>
      </c>
      <c r="R37" s="19">
        <f t="shared" si="2"/>
        <v>53950</v>
      </c>
      <c r="S37" s="17">
        <v>45719</v>
      </c>
      <c r="T37" s="17">
        <v>45903</v>
      </c>
    </row>
    <row r="38" spans="2:20" ht="24" customHeight="1" x14ac:dyDescent="0.2">
      <c r="B38" s="15">
        <v>21</v>
      </c>
      <c r="C38" s="16" t="s">
        <v>16</v>
      </c>
      <c r="D38" s="16" t="s">
        <v>9</v>
      </c>
      <c r="E38" s="16" t="s">
        <v>52</v>
      </c>
      <c r="F38" s="16" t="s">
        <v>65</v>
      </c>
      <c r="G38" s="17" t="s">
        <v>47</v>
      </c>
      <c r="H38" s="18">
        <v>22000</v>
      </c>
      <c r="I38" s="18">
        <f t="shared" si="0"/>
        <v>2200</v>
      </c>
      <c r="J38" s="19">
        <v>0</v>
      </c>
      <c r="K38" s="19">
        <v>0</v>
      </c>
      <c r="L38" s="19">
        <v>0</v>
      </c>
      <c r="M38" s="31">
        <v>0</v>
      </c>
      <c r="N38" s="31">
        <v>0</v>
      </c>
      <c r="O38" s="19">
        <v>0</v>
      </c>
      <c r="P38" s="31">
        <v>0</v>
      </c>
      <c r="Q38" s="19">
        <f t="shared" si="1"/>
        <v>2200</v>
      </c>
      <c r="R38" s="19">
        <f t="shared" si="2"/>
        <v>19800</v>
      </c>
      <c r="S38" s="17">
        <v>45383</v>
      </c>
      <c r="T38" s="17">
        <v>45566</v>
      </c>
    </row>
    <row r="39" spans="2:20" ht="24" customHeight="1" x14ac:dyDescent="0.2">
      <c r="B39" s="15">
        <v>22</v>
      </c>
      <c r="C39" s="16" t="s">
        <v>13</v>
      </c>
      <c r="D39" s="16" t="s">
        <v>12</v>
      </c>
      <c r="E39" s="16" t="s">
        <v>52</v>
      </c>
      <c r="F39" s="16" t="s">
        <v>65</v>
      </c>
      <c r="G39" s="17" t="s">
        <v>47</v>
      </c>
      <c r="H39" s="18">
        <v>45000</v>
      </c>
      <c r="I39" s="18">
        <f t="shared" si="0"/>
        <v>4500</v>
      </c>
      <c r="J39" s="19">
        <v>0</v>
      </c>
      <c r="K39" s="19">
        <v>0</v>
      </c>
      <c r="L39" s="19">
        <v>0</v>
      </c>
      <c r="M39" s="31">
        <v>0</v>
      </c>
      <c r="N39" s="31">
        <v>0</v>
      </c>
      <c r="O39" s="19">
        <v>0</v>
      </c>
      <c r="P39" s="31">
        <v>0</v>
      </c>
      <c r="Q39" s="19">
        <f t="shared" si="1"/>
        <v>4500</v>
      </c>
      <c r="R39" s="19">
        <f t="shared" si="2"/>
        <v>40500</v>
      </c>
      <c r="S39" s="17">
        <v>45412</v>
      </c>
      <c r="T39" s="17">
        <v>45595</v>
      </c>
    </row>
    <row r="40" spans="2:20" ht="24" customHeight="1" x14ac:dyDescent="0.2">
      <c r="B40" s="15">
        <v>23</v>
      </c>
      <c r="C40" s="16" t="s">
        <v>77</v>
      </c>
      <c r="D40" s="16" t="s">
        <v>78</v>
      </c>
      <c r="E40" s="16" t="s">
        <v>52</v>
      </c>
      <c r="F40" s="16" t="s">
        <v>65</v>
      </c>
      <c r="G40" s="17" t="s">
        <v>47</v>
      </c>
      <c r="H40" s="18">
        <v>25000</v>
      </c>
      <c r="I40" s="18">
        <f t="shared" si="0"/>
        <v>2500</v>
      </c>
      <c r="J40" s="19">
        <v>0</v>
      </c>
      <c r="K40" s="19">
        <v>0</v>
      </c>
      <c r="L40" s="19">
        <v>0</v>
      </c>
      <c r="M40" s="31">
        <v>0</v>
      </c>
      <c r="N40" s="31">
        <v>0</v>
      </c>
      <c r="O40" s="19">
        <v>0</v>
      </c>
      <c r="P40" s="31">
        <v>0</v>
      </c>
      <c r="Q40" s="19">
        <f t="shared" si="1"/>
        <v>2500</v>
      </c>
      <c r="R40" s="19">
        <f t="shared" si="2"/>
        <v>22500</v>
      </c>
      <c r="S40" s="17">
        <v>45628</v>
      </c>
      <c r="T40" s="17">
        <v>45810</v>
      </c>
    </row>
    <row r="41" spans="2:20" ht="24" customHeight="1" x14ac:dyDescent="0.2">
      <c r="B41" s="15">
        <v>24</v>
      </c>
      <c r="C41" s="16" t="s">
        <v>108</v>
      </c>
      <c r="D41" s="16" t="s">
        <v>109</v>
      </c>
      <c r="E41" s="16" t="s">
        <v>52</v>
      </c>
      <c r="F41" s="16" t="s">
        <v>65</v>
      </c>
      <c r="G41" s="17" t="s">
        <v>47</v>
      </c>
      <c r="H41" s="18">
        <v>42000</v>
      </c>
      <c r="I41" s="18">
        <f t="shared" si="0"/>
        <v>4200</v>
      </c>
      <c r="J41" s="19">
        <v>0</v>
      </c>
      <c r="K41" s="19">
        <v>0</v>
      </c>
      <c r="L41" s="19">
        <v>0</v>
      </c>
      <c r="M41" s="31">
        <v>0</v>
      </c>
      <c r="N41" s="31">
        <v>0</v>
      </c>
      <c r="O41" s="19">
        <v>0</v>
      </c>
      <c r="P41" s="31">
        <v>0</v>
      </c>
      <c r="Q41" s="19">
        <f t="shared" si="1"/>
        <v>4200</v>
      </c>
      <c r="R41" s="19">
        <f t="shared" si="2"/>
        <v>37800</v>
      </c>
      <c r="S41" s="32">
        <v>45751</v>
      </c>
      <c r="T41" s="32">
        <v>45934</v>
      </c>
    </row>
    <row r="42" spans="2:20" ht="24" customHeight="1" x14ac:dyDescent="0.2">
      <c r="B42" s="15">
        <v>25</v>
      </c>
      <c r="C42" s="16" t="s">
        <v>92</v>
      </c>
      <c r="D42" s="16" t="s">
        <v>93</v>
      </c>
      <c r="E42" s="16" t="s">
        <v>52</v>
      </c>
      <c r="F42" s="16" t="s">
        <v>94</v>
      </c>
      <c r="G42" s="17" t="s">
        <v>47</v>
      </c>
      <c r="H42" s="18">
        <v>40000</v>
      </c>
      <c r="I42" s="18">
        <f t="shared" si="0"/>
        <v>4000</v>
      </c>
      <c r="J42" s="19">
        <v>50</v>
      </c>
      <c r="K42" s="19">
        <v>0</v>
      </c>
      <c r="L42" s="19">
        <v>0</v>
      </c>
      <c r="M42" s="31">
        <v>0</v>
      </c>
      <c r="N42" s="31">
        <v>0</v>
      </c>
      <c r="O42" s="19">
        <v>0</v>
      </c>
      <c r="P42" s="31">
        <v>0</v>
      </c>
      <c r="Q42" s="19">
        <f t="shared" si="1"/>
        <v>4050</v>
      </c>
      <c r="R42" s="19">
        <f t="shared" si="2"/>
        <v>35950</v>
      </c>
      <c r="S42" s="17">
        <v>45691</v>
      </c>
      <c r="T42" s="17">
        <v>45872</v>
      </c>
    </row>
    <row r="43" spans="2:20" ht="24" customHeight="1" x14ac:dyDescent="0.2">
      <c r="B43" s="15">
        <v>26</v>
      </c>
      <c r="C43" s="16" t="s">
        <v>14</v>
      </c>
      <c r="D43" s="16" t="s">
        <v>10</v>
      </c>
      <c r="E43" s="16" t="s">
        <v>52</v>
      </c>
      <c r="F43" s="16" t="s">
        <v>110</v>
      </c>
      <c r="G43" s="17" t="s">
        <v>48</v>
      </c>
      <c r="H43" s="18">
        <v>22000</v>
      </c>
      <c r="I43" s="18">
        <f t="shared" si="0"/>
        <v>2200</v>
      </c>
      <c r="J43" s="19">
        <v>0</v>
      </c>
      <c r="K43" s="19">
        <v>0</v>
      </c>
      <c r="L43" s="19">
        <v>0</v>
      </c>
      <c r="M43" s="31">
        <v>0</v>
      </c>
      <c r="N43" s="31">
        <v>0</v>
      </c>
      <c r="O43" s="19">
        <v>0</v>
      </c>
      <c r="P43" s="31">
        <v>0</v>
      </c>
      <c r="Q43" s="19">
        <f t="shared" si="1"/>
        <v>2200</v>
      </c>
      <c r="R43" s="19">
        <f t="shared" si="2"/>
        <v>19800</v>
      </c>
      <c r="S43" s="17">
        <v>45383</v>
      </c>
      <c r="T43" s="17">
        <v>45566</v>
      </c>
    </row>
    <row r="44" spans="2:20" ht="24" customHeight="1" x14ac:dyDescent="0.2">
      <c r="B44" s="15">
        <v>27</v>
      </c>
      <c r="C44" s="16" t="s">
        <v>23</v>
      </c>
      <c r="D44" s="16" t="s">
        <v>111</v>
      </c>
      <c r="E44" s="16" t="s">
        <v>52</v>
      </c>
      <c r="F44" s="16" t="s">
        <v>112</v>
      </c>
      <c r="G44" s="17" t="s">
        <v>47</v>
      </c>
      <c r="H44" s="18">
        <v>25000</v>
      </c>
      <c r="I44" s="18">
        <f t="shared" si="0"/>
        <v>2500</v>
      </c>
      <c r="J44" s="19">
        <v>0</v>
      </c>
      <c r="K44" s="19">
        <v>0</v>
      </c>
      <c r="L44" s="19">
        <v>0</v>
      </c>
      <c r="M44" s="31">
        <v>0</v>
      </c>
      <c r="N44" s="31">
        <v>0</v>
      </c>
      <c r="O44" s="19">
        <v>0</v>
      </c>
      <c r="P44" s="31">
        <v>0</v>
      </c>
      <c r="Q44" s="19">
        <f t="shared" si="1"/>
        <v>2500</v>
      </c>
      <c r="R44" s="19">
        <f t="shared" si="2"/>
        <v>22500</v>
      </c>
      <c r="S44" s="17">
        <v>45475</v>
      </c>
      <c r="T44" s="17">
        <v>45659</v>
      </c>
    </row>
    <row r="45" spans="2:20" ht="24" customHeight="1" x14ac:dyDescent="0.2">
      <c r="B45" s="15">
        <v>28</v>
      </c>
      <c r="C45" s="16" t="s">
        <v>60</v>
      </c>
      <c r="D45" s="16" t="s">
        <v>61</v>
      </c>
      <c r="E45" s="16" t="s">
        <v>52</v>
      </c>
      <c r="F45" s="16" t="s">
        <v>112</v>
      </c>
      <c r="G45" s="17" t="s">
        <v>48</v>
      </c>
      <c r="H45" s="18">
        <v>15000</v>
      </c>
      <c r="I45" s="18">
        <f t="shared" si="0"/>
        <v>1500</v>
      </c>
      <c r="J45" s="19">
        <v>0</v>
      </c>
      <c r="K45" s="19">
        <v>0</v>
      </c>
      <c r="L45" s="19">
        <v>0</v>
      </c>
      <c r="M45" s="31">
        <v>0</v>
      </c>
      <c r="N45" s="31">
        <v>0</v>
      </c>
      <c r="O45" s="19">
        <v>0</v>
      </c>
      <c r="P45" s="31">
        <v>0</v>
      </c>
      <c r="Q45" s="19">
        <f t="shared" si="1"/>
        <v>1500</v>
      </c>
      <c r="R45" s="19">
        <f t="shared" si="2"/>
        <v>13500</v>
      </c>
      <c r="S45" s="17">
        <v>45597</v>
      </c>
      <c r="T45" s="17">
        <v>45413</v>
      </c>
    </row>
    <row r="46" spans="2:20" ht="24" customHeight="1" x14ac:dyDescent="0.2">
      <c r="B46" s="15">
        <v>29</v>
      </c>
      <c r="C46" s="16" t="s">
        <v>58</v>
      </c>
      <c r="D46" s="16" t="s">
        <v>7</v>
      </c>
      <c r="E46" s="16" t="s">
        <v>52</v>
      </c>
      <c r="F46" s="16" t="s">
        <v>112</v>
      </c>
      <c r="G46" s="17" t="s">
        <v>47</v>
      </c>
      <c r="H46" s="18">
        <v>20000</v>
      </c>
      <c r="I46" s="18">
        <f t="shared" si="0"/>
        <v>2000</v>
      </c>
      <c r="J46" s="19">
        <v>0</v>
      </c>
      <c r="K46" s="19">
        <v>0</v>
      </c>
      <c r="L46" s="19">
        <v>0</v>
      </c>
      <c r="M46" s="31">
        <v>0</v>
      </c>
      <c r="N46" s="31">
        <v>0</v>
      </c>
      <c r="O46" s="19">
        <v>0</v>
      </c>
      <c r="P46" s="31">
        <v>0</v>
      </c>
      <c r="Q46" s="19">
        <f t="shared" si="1"/>
        <v>2000</v>
      </c>
      <c r="R46" s="19">
        <f t="shared" si="2"/>
        <v>18000</v>
      </c>
      <c r="S46" s="17">
        <v>45597</v>
      </c>
      <c r="T46" s="17">
        <v>45413</v>
      </c>
    </row>
    <row r="47" spans="2:20" ht="24" customHeight="1" x14ac:dyDescent="0.2">
      <c r="B47" s="15">
        <v>30</v>
      </c>
      <c r="C47" s="16" t="s">
        <v>59</v>
      </c>
      <c r="D47" s="16" t="s">
        <v>7</v>
      </c>
      <c r="E47" s="16" t="s">
        <v>52</v>
      </c>
      <c r="F47" s="16" t="s">
        <v>112</v>
      </c>
      <c r="G47" s="17" t="s">
        <v>47</v>
      </c>
      <c r="H47" s="18">
        <v>20000</v>
      </c>
      <c r="I47" s="18">
        <f t="shared" si="0"/>
        <v>2000</v>
      </c>
      <c r="J47" s="19">
        <v>0</v>
      </c>
      <c r="K47" s="19">
        <v>0</v>
      </c>
      <c r="L47" s="19">
        <v>0</v>
      </c>
      <c r="M47" s="31">
        <v>0</v>
      </c>
      <c r="N47" s="31">
        <v>0</v>
      </c>
      <c r="O47" s="19">
        <v>0</v>
      </c>
      <c r="P47" s="31">
        <v>0</v>
      </c>
      <c r="Q47" s="19">
        <f t="shared" si="1"/>
        <v>2000</v>
      </c>
      <c r="R47" s="19">
        <f t="shared" si="2"/>
        <v>18000</v>
      </c>
      <c r="S47" s="17">
        <v>45597</v>
      </c>
      <c r="T47" s="17">
        <v>45413</v>
      </c>
    </row>
    <row r="48" spans="2:20" ht="24" customHeight="1" x14ac:dyDescent="0.2">
      <c r="B48" s="15">
        <v>31</v>
      </c>
      <c r="C48" s="16" t="s">
        <v>85</v>
      </c>
      <c r="D48" s="16" t="s">
        <v>57</v>
      </c>
      <c r="E48" s="16" t="s">
        <v>52</v>
      </c>
      <c r="F48" s="16" t="s">
        <v>112</v>
      </c>
      <c r="G48" s="17" t="s">
        <v>47</v>
      </c>
      <c r="H48" s="18">
        <v>20000</v>
      </c>
      <c r="I48" s="18">
        <f t="shared" si="0"/>
        <v>2000</v>
      </c>
      <c r="J48" s="19">
        <v>0</v>
      </c>
      <c r="K48" s="19">
        <v>0</v>
      </c>
      <c r="L48" s="19">
        <v>0</v>
      </c>
      <c r="M48" s="31">
        <v>0</v>
      </c>
      <c r="N48" s="31">
        <v>0</v>
      </c>
      <c r="O48" s="19">
        <v>0</v>
      </c>
      <c r="P48" s="31">
        <v>0</v>
      </c>
      <c r="Q48" s="19">
        <f t="shared" si="1"/>
        <v>2000</v>
      </c>
      <c r="R48" s="19">
        <f t="shared" si="2"/>
        <v>18000</v>
      </c>
      <c r="S48" s="17">
        <v>45628</v>
      </c>
      <c r="T48" s="17">
        <v>45810</v>
      </c>
    </row>
    <row r="49" spans="2:20" ht="24" customHeight="1" x14ac:dyDescent="0.2">
      <c r="B49" s="15">
        <v>32</v>
      </c>
      <c r="C49" s="16" t="s">
        <v>83</v>
      </c>
      <c r="D49" s="16" t="s">
        <v>84</v>
      </c>
      <c r="E49" s="16" t="s">
        <v>52</v>
      </c>
      <c r="F49" s="16" t="s">
        <v>112</v>
      </c>
      <c r="G49" s="17" t="s">
        <v>47</v>
      </c>
      <c r="H49" s="18">
        <v>25000</v>
      </c>
      <c r="I49" s="18">
        <f t="shared" si="0"/>
        <v>2500</v>
      </c>
      <c r="J49" s="19">
        <v>0</v>
      </c>
      <c r="K49" s="19">
        <v>0</v>
      </c>
      <c r="L49" s="19">
        <v>0</v>
      </c>
      <c r="M49" s="31">
        <v>0</v>
      </c>
      <c r="N49" s="31">
        <v>0</v>
      </c>
      <c r="O49" s="19">
        <v>0</v>
      </c>
      <c r="P49" s="31">
        <v>0</v>
      </c>
      <c r="Q49" s="19">
        <f t="shared" si="1"/>
        <v>2500</v>
      </c>
      <c r="R49" s="19">
        <f t="shared" si="2"/>
        <v>22500</v>
      </c>
      <c r="S49" s="17">
        <v>45628</v>
      </c>
      <c r="T49" s="17">
        <v>45810</v>
      </c>
    </row>
    <row r="50" spans="2:20" ht="24" customHeight="1" x14ac:dyDescent="0.2">
      <c r="B50" s="15">
        <v>33</v>
      </c>
      <c r="C50" s="16" t="s">
        <v>81</v>
      </c>
      <c r="D50" s="16" t="s">
        <v>7</v>
      </c>
      <c r="E50" s="16" t="s">
        <v>52</v>
      </c>
      <c r="F50" s="16" t="s">
        <v>112</v>
      </c>
      <c r="G50" s="17" t="s">
        <v>47</v>
      </c>
      <c r="H50" s="18">
        <v>25000</v>
      </c>
      <c r="I50" s="18">
        <f t="shared" si="0"/>
        <v>2500</v>
      </c>
      <c r="J50" s="19">
        <v>0</v>
      </c>
      <c r="K50" s="19">
        <v>0</v>
      </c>
      <c r="L50" s="19">
        <v>0</v>
      </c>
      <c r="M50" s="31">
        <v>0</v>
      </c>
      <c r="N50" s="31">
        <v>0</v>
      </c>
      <c r="O50" s="19">
        <v>0</v>
      </c>
      <c r="P50" s="31">
        <v>0</v>
      </c>
      <c r="Q50" s="19">
        <f t="shared" si="1"/>
        <v>2500</v>
      </c>
      <c r="R50" s="19">
        <f t="shared" si="2"/>
        <v>22500</v>
      </c>
      <c r="S50" s="17">
        <v>45628</v>
      </c>
      <c r="T50" s="17">
        <v>45810</v>
      </c>
    </row>
    <row r="51" spans="2:20" ht="24" customHeight="1" x14ac:dyDescent="0.2">
      <c r="B51" s="15">
        <v>34</v>
      </c>
      <c r="C51" s="16" t="s">
        <v>87</v>
      </c>
      <c r="D51" s="16" t="s">
        <v>7</v>
      </c>
      <c r="E51" s="16" t="s">
        <v>52</v>
      </c>
      <c r="F51" s="16" t="s">
        <v>112</v>
      </c>
      <c r="G51" s="17" t="s">
        <v>47</v>
      </c>
      <c r="H51" s="18">
        <v>25000</v>
      </c>
      <c r="I51" s="18">
        <f t="shared" ref="I51:I59" si="3">+H51*0.1</f>
        <v>2500</v>
      </c>
      <c r="J51" s="19">
        <v>0</v>
      </c>
      <c r="K51" s="19">
        <v>0</v>
      </c>
      <c r="L51" s="19">
        <v>0</v>
      </c>
      <c r="M51" s="31">
        <v>0</v>
      </c>
      <c r="N51" s="31">
        <v>0</v>
      </c>
      <c r="O51" s="19">
        <v>0</v>
      </c>
      <c r="P51" s="31">
        <v>0</v>
      </c>
      <c r="Q51" s="19">
        <f t="shared" ref="Q51:Q59" si="4">+SUM(I51:P51)</f>
        <v>2500</v>
      </c>
      <c r="R51" s="19">
        <f t="shared" ref="R51:R59" si="5">+H51-Q51</f>
        <v>22500</v>
      </c>
      <c r="S51" s="17">
        <v>45628</v>
      </c>
      <c r="T51" s="17">
        <v>45810</v>
      </c>
    </row>
    <row r="52" spans="2:20" ht="24" customHeight="1" x14ac:dyDescent="0.2">
      <c r="B52" s="15">
        <v>35</v>
      </c>
      <c r="C52" s="16" t="s">
        <v>80</v>
      </c>
      <c r="D52" s="16" t="s">
        <v>57</v>
      </c>
      <c r="E52" s="16" t="s">
        <v>52</v>
      </c>
      <c r="F52" s="16" t="s">
        <v>112</v>
      </c>
      <c r="G52" s="17" t="s">
        <v>47</v>
      </c>
      <c r="H52" s="18">
        <v>25000</v>
      </c>
      <c r="I52" s="18">
        <f t="shared" si="3"/>
        <v>2500</v>
      </c>
      <c r="J52" s="19">
        <v>0</v>
      </c>
      <c r="K52" s="19">
        <v>0</v>
      </c>
      <c r="L52" s="19">
        <v>0</v>
      </c>
      <c r="M52" s="31">
        <v>0</v>
      </c>
      <c r="N52" s="31">
        <v>0</v>
      </c>
      <c r="O52" s="19">
        <v>0</v>
      </c>
      <c r="P52" s="31">
        <v>0</v>
      </c>
      <c r="Q52" s="19">
        <f t="shared" si="4"/>
        <v>2500</v>
      </c>
      <c r="R52" s="19">
        <f t="shared" si="5"/>
        <v>22500</v>
      </c>
      <c r="S52" s="17">
        <v>45628</v>
      </c>
      <c r="T52" s="17">
        <v>45810</v>
      </c>
    </row>
    <row r="53" spans="2:20" ht="24" customHeight="1" x14ac:dyDescent="0.2">
      <c r="B53" s="15">
        <v>36</v>
      </c>
      <c r="C53" s="16" t="s">
        <v>70</v>
      </c>
      <c r="D53" s="16" t="s">
        <v>61</v>
      </c>
      <c r="E53" s="16" t="s">
        <v>52</v>
      </c>
      <c r="F53" s="16" t="s">
        <v>112</v>
      </c>
      <c r="G53" s="17" t="s">
        <v>48</v>
      </c>
      <c r="H53" s="18">
        <v>25000</v>
      </c>
      <c r="I53" s="18">
        <f t="shared" si="3"/>
        <v>2500</v>
      </c>
      <c r="J53" s="19">
        <v>0</v>
      </c>
      <c r="K53" s="19">
        <v>0</v>
      </c>
      <c r="L53" s="19">
        <v>0</v>
      </c>
      <c r="M53" s="31">
        <v>0</v>
      </c>
      <c r="N53" s="31">
        <v>0</v>
      </c>
      <c r="O53" s="19">
        <v>0</v>
      </c>
      <c r="P53" s="31">
        <v>0</v>
      </c>
      <c r="Q53" s="19">
        <f t="shared" si="4"/>
        <v>2500</v>
      </c>
      <c r="R53" s="19">
        <f t="shared" si="5"/>
        <v>22500</v>
      </c>
      <c r="S53" s="17">
        <v>45628</v>
      </c>
      <c r="T53" s="17">
        <v>45810</v>
      </c>
    </row>
    <row r="54" spans="2:20" ht="24" customHeight="1" x14ac:dyDescent="0.2">
      <c r="B54" s="15">
        <v>37</v>
      </c>
      <c r="C54" s="16" t="s">
        <v>86</v>
      </c>
      <c r="D54" s="16" t="s">
        <v>61</v>
      </c>
      <c r="E54" s="16" t="s">
        <v>52</v>
      </c>
      <c r="F54" s="16" t="s">
        <v>112</v>
      </c>
      <c r="G54" s="17" t="s">
        <v>48</v>
      </c>
      <c r="H54" s="18">
        <v>25000</v>
      </c>
      <c r="I54" s="18">
        <f t="shared" si="3"/>
        <v>2500</v>
      </c>
      <c r="J54" s="19">
        <v>0</v>
      </c>
      <c r="K54" s="19">
        <v>0</v>
      </c>
      <c r="L54" s="19">
        <v>0</v>
      </c>
      <c r="M54" s="31">
        <v>0</v>
      </c>
      <c r="N54" s="31">
        <v>0</v>
      </c>
      <c r="O54" s="19">
        <v>0</v>
      </c>
      <c r="P54" s="31">
        <v>0</v>
      </c>
      <c r="Q54" s="19">
        <f t="shared" si="4"/>
        <v>2500</v>
      </c>
      <c r="R54" s="19">
        <f t="shared" si="5"/>
        <v>22500</v>
      </c>
      <c r="S54" s="17">
        <v>45628</v>
      </c>
      <c r="T54" s="17">
        <v>45810</v>
      </c>
    </row>
    <row r="55" spans="2:20" ht="24" customHeight="1" x14ac:dyDescent="0.2">
      <c r="B55" s="15">
        <v>38</v>
      </c>
      <c r="C55" s="16" t="s">
        <v>82</v>
      </c>
      <c r="D55" s="16" t="s">
        <v>7</v>
      </c>
      <c r="E55" s="16" t="s">
        <v>52</v>
      </c>
      <c r="F55" s="16" t="s">
        <v>112</v>
      </c>
      <c r="G55" s="17" t="s">
        <v>47</v>
      </c>
      <c r="H55" s="18">
        <v>25000</v>
      </c>
      <c r="I55" s="18">
        <f t="shared" si="3"/>
        <v>2500</v>
      </c>
      <c r="J55" s="19">
        <v>0</v>
      </c>
      <c r="K55" s="19">
        <v>0</v>
      </c>
      <c r="L55" s="19">
        <v>0</v>
      </c>
      <c r="M55" s="31">
        <v>0</v>
      </c>
      <c r="N55" s="31">
        <v>0</v>
      </c>
      <c r="O55" s="19">
        <v>0</v>
      </c>
      <c r="P55" s="31">
        <v>0</v>
      </c>
      <c r="Q55" s="19">
        <f t="shared" si="4"/>
        <v>2500</v>
      </c>
      <c r="R55" s="19">
        <f t="shared" si="5"/>
        <v>22500</v>
      </c>
      <c r="S55" s="17">
        <v>45628</v>
      </c>
      <c r="T55" s="17">
        <v>45810</v>
      </c>
    </row>
    <row r="56" spans="2:20" ht="24" customHeight="1" x14ac:dyDescent="0.2">
      <c r="B56" s="15">
        <v>39</v>
      </c>
      <c r="C56" s="16" t="s">
        <v>90</v>
      </c>
      <c r="D56" s="16" t="s">
        <v>113</v>
      </c>
      <c r="E56" s="16" t="s">
        <v>52</v>
      </c>
      <c r="F56" s="16" t="s">
        <v>114</v>
      </c>
      <c r="G56" s="17" t="s">
        <v>48</v>
      </c>
      <c r="H56" s="18">
        <v>85000</v>
      </c>
      <c r="I56" s="18">
        <f t="shared" si="3"/>
        <v>8500</v>
      </c>
      <c r="J56" s="19">
        <v>50</v>
      </c>
      <c r="K56" s="19">
        <v>0</v>
      </c>
      <c r="L56" s="19">
        <v>0</v>
      </c>
      <c r="M56" s="31">
        <v>7200.11</v>
      </c>
      <c r="N56" s="31">
        <v>0</v>
      </c>
      <c r="O56" s="19">
        <v>0</v>
      </c>
      <c r="P56" s="31">
        <v>1000</v>
      </c>
      <c r="Q56" s="19">
        <f t="shared" si="4"/>
        <v>16750.11</v>
      </c>
      <c r="R56" s="19">
        <f t="shared" si="5"/>
        <v>68249.89</v>
      </c>
      <c r="S56" s="17">
        <v>45691</v>
      </c>
      <c r="T56" s="17">
        <v>45872</v>
      </c>
    </row>
    <row r="57" spans="2:20" ht="24" customHeight="1" x14ac:dyDescent="0.2">
      <c r="B57" s="15">
        <v>40</v>
      </c>
      <c r="C57" s="16" t="s">
        <v>88</v>
      </c>
      <c r="D57" s="16" t="s">
        <v>18</v>
      </c>
      <c r="E57" s="16" t="s">
        <v>52</v>
      </c>
      <c r="F57" s="16" t="s">
        <v>115</v>
      </c>
      <c r="G57" s="17" t="s">
        <v>48</v>
      </c>
      <c r="H57" s="18">
        <v>22000</v>
      </c>
      <c r="I57" s="18">
        <f t="shared" si="3"/>
        <v>2200</v>
      </c>
      <c r="J57" s="19">
        <v>0</v>
      </c>
      <c r="K57" s="19">
        <v>0</v>
      </c>
      <c r="L57" s="19">
        <v>0</v>
      </c>
      <c r="M57" s="31">
        <v>0</v>
      </c>
      <c r="N57" s="31">
        <v>0</v>
      </c>
      <c r="O57" s="19">
        <v>0</v>
      </c>
      <c r="P57" s="31">
        <v>0</v>
      </c>
      <c r="Q57" s="19">
        <f t="shared" si="4"/>
        <v>2200</v>
      </c>
      <c r="R57" s="19">
        <f t="shared" si="5"/>
        <v>19800</v>
      </c>
      <c r="S57" s="17">
        <v>45383</v>
      </c>
      <c r="T57" s="17">
        <v>45566</v>
      </c>
    </row>
    <row r="58" spans="2:20" ht="24" customHeight="1" x14ac:dyDescent="0.2">
      <c r="B58" s="15">
        <v>41</v>
      </c>
      <c r="C58" s="16" t="s">
        <v>116</v>
      </c>
      <c r="D58" s="16" t="s">
        <v>117</v>
      </c>
      <c r="E58" s="16" t="s">
        <v>52</v>
      </c>
      <c r="F58" s="16" t="s">
        <v>115</v>
      </c>
      <c r="G58" s="17" t="s">
        <v>48</v>
      </c>
      <c r="H58" s="18">
        <v>90000</v>
      </c>
      <c r="I58" s="18">
        <f t="shared" si="3"/>
        <v>9000</v>
      </c>
      <c r="J58" s="19">
        <v>50</v>
      </c>
      <c r="K58" s="19">
        <v>0</v>
      </c>
      <c r="L58" s="19">
        <v>0</v>
      </c>
      <c r="M58" s="31">
        <v>0</v>
      </c>
      <c r="N58" s="31">
        <v>0</v>
      </c>
      <c r="O58" s="19">
        <v>0</v>
      </c>
      <c r="P58" s="31">
        <v>0</v>
      </c>
      <c r="Q58" s="19">
        <f t="shared" si="4"/>
        <v>9050</v>
      </c>
      <c r="R58" s="19">
        <f t="shared" si="5"/>
        <v>80950</v>
      </c>
      <c r="S58" s="17">
        <v>45719</v>
      </c>
      <c r="T58" s="17">
        <v>45903</v>
      </c>
    </row>
    <row r="59" spans="2:20" ht="24" customHeight="1" x14ac:dyDescent="0.2">
      <c r="B59" s="15">
        <v>42</v>
      </c>
      <c r="C59" s="16" t="s">
        <v>118</v>
      </c>
      <c r="D59" s="16" t="s">
        <v>119</v>
      </c>
      <c r="E59" s="16" t="s">
        <v>52</v>
      </c>
      <c r="F59" s="16" t="s">
        <v>120</v>
      </c>
      <c r="G59" s="17" t="s">
        <v>48</v>
      </c>
      <c r="H59" s="18">
        <v>55000</v>
      </c>
      <c r="I59" s="18">
        <f t="shared" si="3"/>
        <v>5500</v>
      </c>
      <c r="J59" s="19">
        <v>0</v>
      </c>
      <c r="K59" s="19">
        <v>0</v>
      </c>
      <c r="L59" s="19">
        <v>0</v>
      </c>
      <c r="M59" s="31">
        <v>0</v>
      </c>
      <c r="N59" s="31">
        <v>0</v>
      </c>
      <c r="O59" s="19">
        <v>0</v>
      </c>
      <c r="P59" s="31">
        <v>0</v>
      </c>
      <c r="Q59" s="19">
        <f t="shared" si="4"/>
        <v>5500</v>
      </c>
      <c r="R59" s="19">
        <f t="shared" si="5"/>
        <v>49500</v>
      </c>
      <c r="S59" s="32">
        <v>45751</v>
      </c>
      <c r="T59" s="32">
        <v>45934</v>
      </c>
    </row>
    <row r="60" spans="2:20" ht="24" customHeight="1" x14ac:dyDescent="0.2">
      <c r="B60" s="42" t="s">
        <v>44</v>
      </c>
      <c r="C60" s="42"/>
      <c r="D60" s="42"/>
      <c r="E60" s="42"/>
      <c r="F60" s="42"/>
      <c r="G60" s="42"/>
      <c r="H60" s="20">
        <f>+SUM(H18:H59)</f>
        <v>1538000</v>
      </c>
      <c r="I60" s="20">
        <f t="shared" ref="I60:R60" si="6">+SUM(I18:I59)</f>
        <v>153800</v>
      </c>
      <c r="J60" s="20">
        <f t="shared" si="6"/>
        <v>400</v>
      </c>
      <c r="K60" s="20">
        <f t="shared" si="6"/>
        <v>0</v>
      </c>
      <c r="L60" s="20">
        <f t="shared" si="6"/>
        <v>0</v>
      </c>
      <c r="M60" s="20">
        <f t="shared" si="6"/>
        <v>7200.11</v>
      </c>
      <c r="N60" s="20">
        <f t="shared" si="6"/>
        <v>200</v>
      </c>
      <c r="O60" s="20">
        <f t="shared" si="6"/>
        <v>0</v>
      </c>
      <c r="P60" s="20">
        <f t="shared" si="6"/>
        <v>1000</v>
      </c>
      <c r="Q60" s="20">
        <f t="shared" si="6"/>
        <v>162600.10999999999</v>
      </c>
      <c r="R60" s="20">
        <f t="shared" si="6"/>
        <v>1375399.89</v>
      </c>
    </row>
    <row r="61" spans="2:20" ht="24" customHeight="1" x14ac:dyDescent="0.2">
      <c r="B61" s="45" t="s">
        <v>46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21"/>
    </row>
    <row r="62" spans="2:20" x14ac:dyDescent="0.2">
      <c r="B62" s="14"/>
      <c r="C62" s="14"/>
      <c r="I62" s="5"/>
      <c r="J62" s="5"/>
      <c r="K62" s="5"/>
      <c r="O62" s="22"/>
      <c r="P62" s="22"/>
      <c r="Q62" s="22"/>
    </row>
    <row r="63" spans="2:20" x14ac:dyDescent="0.2">
      <c r="B63" s="14"/>
      <c r="C63" s="14"/>
      <c r="I63" s="5"/>
      <c r="J63" s="5"/>
      <c r="K63" s="5"/>
      <c r="O63" s="22"/>
      <c r="P63" s="22"/>
      <c r="Q63" s="22"/>
    </row>
    <row r="64" spans="2:20" x14ac:dyDescent="0.2">
      <c r="B64" s="14"/>
      <c r="C64" s="14"/>
      <c r="I64" s="5"/>
      <c r="J64" s="5"/>
      <c r="K64" s="5"/>
      <c r="O64" s="22"/>
      <c r="P64" s="22"/>
      <c r="Q64" s="22"/>
    </row>
    <row r="65" spans="2:21" x14ac:dyDescent="0.2">
      <c r="B65" s="14"/>
      <c r="C65" s="14"/>
      <c r="I65" s="5"/>
      <c r="J65" s="5"/>
      <c r="K65" s="5"/>
      <c r="O65" s="22"/>
      <c r="P65" s="22"/>
      <c r="Q65" s="22"/>
    </row>
    <row r="66" spans="2:21" x14ac:dyDescent="0.2">
      <c r="B66" s="14"/>
      <c r="C66" s="14"/>
      <c r="I66" s="5"/>
      <c r="J66" s="5"/>
      <c r="K66" s="5"/>
      <c r="O66" s="22"/>
      <c r="P66" s="22"/>
      <c r="Q66" s="22"/>
    </row>
    <row r="67" spans="2:21" x14ac:dyDescent="0.2">
      <c r="B67" s="14"/>
      <c r="C67" s="14"/>
      <c r="I67" s="5"/>
      <c r="J67" s="5"/>
      <c r="K67" s="5"/>
      <c r="O67" s="22"/>
      <c r="P67" s="22"/>
      <c r="Q67" s="22"/>
    </row>
    <row r="68" spans="2:21" x14ac:dyDescent="0.2">
      <c r="B68" s="14"/>
      <c r="C68" s="14"/>
      <c r="I68" s="5"/>
      <c r="J68" s="5"/>
      <c r="K68" s="5"/>
      <c r="O68" s="22"/>
      <c r="P68" s="22"/>
      <c r="Q68" s="22"/>
    </row>
    <row r="69" spans="2:21" x14ac:dyDescent="0.2">
      <c r="B69" s="14"/>
      <c r="C69" s="14"/>
      <c r="I69" s="5"/>
      <c r="J69" s="5"/>
      <c r="K69" s="5"/>
      <c r="O69" s="22"/>
      <c r="P69" s="22"/>
      <c r="Q69" s="22"/>
    </row>
    <row r="70" spans="2:21" x14ac:dyDescent="0.2">
      <c r="B70" s="14"/>
      <c r="C70" s="14"/>
      <c r="I70" s="5"/>
      <c r="J70" s="5"/>
      <c r="K70" s="5"/>
      <c r="O70" s="22"/>
      <c r="P70" s="22"/>
      <c r="Q70" s="22"/>
    </row>
    <row r="71" spans="2:21" x14ac:dyDescent="0.2">
      <c r="B71" s="14"/>
      <c r="C71" s="14"/>
      <c r="I71" s="5"/>
      <c r="J71" s="5"/>
      <c r="K71" s="5"/>
      <c r="O71" s="22"/>
      <c r="P71" s="22"/>
      <c r="Q71" s="22"/>
    </row>
    <row r="72" spans="2:21" x14ac:dyDescent="0.2">
      <c r="F72" s="22"/>
      <c r="G72" s="22"/>
      <c r="L72" s="22"/>
      <c r="M72" s="22"/>
      <c r="N72" s="22"/>
    </row>
    <row r="73" spans="2:21" x14ac:dyDescent="0.2">
      <c r="D73" s="22"/>
      <c r="E73" s="22"/>
      <c r="I73" s="5"/>
      <c r="J73" s="5"/>
      <c r="K73" s="5"/>
      <c r="S73" s="22"/>
      <c r="T73" s="22"/>
      <c r="U73" s="22"/>
    </row>
    <row r="74" spans="2:21" x14ac:dyDescent="0.2">
      <c r="D74" s="23"/>
      <c r="E74" s="23"/>
      <c r="H74" s="23"/>
      <c r="I74" s="5"/>
      <c r="J74" s="5"/>
      <c r="K74" s="5"/>
      <c r="S74" s="23"/>
      <c r="T74" s="23"/>
      <c r="U74" s="23"/>
    </row>
    <row r="75" spans="2:21" x14ac:dyDescent="0.2">
      <c r="D75" s="23"/>
      <c r="E75" s="23"/>
      <c r="H75" s="23"/>
      <c r="I75" s="5"/>
      <c r="J75" s="5"/>
      <c r="K75" s="5"/>
      <c r="S75" s="23"/>
      <c r="T75" s="23"/>
      <c r="U75" s="23"/>
    </row>
    <row r="76" spans="2:21" x14ac:dyDescent="0.2">
      <c r="D76" s="23"/>
      <c r="E76" s="23"/>
      <c r="H76" s="23"/>
      <c r="I76" s="5"/>
      <c r="J76" s="5"/>
      <c r="K76" s="5"/>
      <c r="S76" s="23"/>
      <c r="T76" s="23"/>
      <c r="U76" s="23"/>
    </row>
    <row r="77" spans="2:21" x14ac:dyDescent="0.2">
      <c r="H77" s="23"/>
      <c r="I77" s="5"/>
      <c r="J77" s="5"/>
      <c r="K77" s="5"/>
      <c r="O77" s="23"/>
      <c r="P77" s="23"/>
      <c r="Q77" s="23"/>
    </row>
    <row r="78" spans="2:21" x14ac:dyDescent="0.2">
      <c r="I78" s="5"/>
      <c r="J78" s="5"/>
      <c r="K78" s="5"/>
      <c r="O78" s="22"/>
      <c r="P78" s="22"/>
      <c r="Q78" s="22"/>
    </row>
    <row r="79" spans="2:21" x14ac:dyDescent="0.2">
      <c r="D79" s="21"/>
      <c r="E79" s="21"/>
      <c r="H79" s="5"/>
      <c r="I79" s="5"/>
      <c r="J79" s="5"/>
      <c r="K79" s="5"/>
      <c r="O79" s="22"/>
      <c r="P79" s="22"/>
      <c r="Q79" s="22"/>
    </row>
    <row r="80" spans="2:21" x14ac:dyDescent="0.2">
      <c r="C80" s="27"/>
      <c r="D80" s="7"/>
      <c r="E80" s="27"/>
      <c r="G80" s="46"/>
      <c r="H80" s="46"/>
      <c r="I80" s="46"/>
      <c r="J80" s="5"/>
      <c r="K80" s="5"/>
      <c r="O80" s="43"/>
      <c r="P80" s="43"/>
      <c r="Q80" s="43"/>
    </row>
    <row r="81" spans="3:17" ht="15" customHeight="1" x14ac:dyDescent="0.2">
      <c r="C81" s="28" t="s">
        <v>40</v>
      </c>
      <c r="D81" s="28"/>
      <c r="E81" s="28" t="s">
        <v>96</v>
      </c>
      <c r="G81" s="44" t="s">
        <v>41</v>
      </c>
      <c r="H81" s="44"/>
      <c r="I81" s="44"/>
      <c r="J81" s="5"/>
      <c r="K81" s="5"/>
      <c r="O81" s="44" t="s">
        <v>50</v>
      </c>
      <c r="P81" s="44"/>
      <c r="Q81" s="44"/>
    </row>
    <row r="82" spans="3:17" ht="15" customHeight="1" x14ac:dyDescent="0.2">
      <c r="C82" s="28" t="s">
        <v>42</v>
      </c>
      <c r="D82" s="28"/>
      <c r="E82" s="28" t="s">
        <v>49</v>
      </c>
      <c r="G82" s="44" t="s">
        <v>45</v>
      </c>
      <c r="H82" s="44"/>
      <c r="I82" s="44"/>
      <c r="J82" s="5"/>
      <c r="K82" s="5"/>
      <c r="O82" s="44" t="s">
        <v>51</v>
      </c>
      <c r="P82" s="44"/>
      <c r="Q82" s="44"/>
    </row>
    <row r="83" spans="3:17" x14ac:dyDescent="0.2">
      <c r="H83" s="5"/>
      <c r="I83" s="5"/>
      <c r="J83" s="5"/>
      <c r="K83" s="5"/>
    </row>
    <row r="84" spans="3:17" x14ac:dyDescent="0.2">
      <c r="L84" s="22"/>
      <c r="M84" s="22"/>
      <c r="N84" s="22"/>
      <c r="O84" s="22"/>
      <c r="P84" s="22"/>
    </row>
    <row r="85" spans="3:17" x14ac:dyDescent="0.2">
      <c r="L85" s="22"/>
      <c r="M85" s="22"/>
      <c r="N85" s="22"/>
      <c r="O85" s="22"/>
      <c r="P85" s="22"/>
    </row>
    <row r="86" spans="3:17" x14ac:dyDescent="0.2">
      <c r="L86" s="22"/>
      <c r="M86" s="22"/>
      <c r="N86" s="22"/>
      <c r="O86" s="22"/>
      <c r="P86" s="22"/>
    </row>
    <row r="88" spans="3:17" x14ac:dyDescent="0.2">
      <c r="E88" s="30"/>
    </row>
    <row r="89" spans="3:17" x14ac:dyDescent="0.2">
      <c r="D89" s="30"/>
      <c r="E89" s="30"/>
    </row>
    <row r="90" spans="3:17" x14ac:dyDescent="0.2">
      <c r="D90" s="30"/>
      <c r="E90" s="30"/>
    </row>
    <row r="91" spans="3:17" x14ac:dyDescent="0.2">
      <c r="D91" s="30"/>
      <c r="E91" s="30"/>
    </row>
    <row r="92" spans="3:17" x14ac:dyDescent="0.2">
      <c r="D92" s="30"/>
      <c r="E92" s="30"/>
    </row>
    <row r="93" spans="3:17" ht="15" x14ac:dyDescent="0.25">
      <c r="D93"/>
      <c r="E93"/>
    </row>
    <row r="94" spans="3:17" x14ac:dyDescent="0.2">
      <c r="D94" s="30"/>
      <c r="E94" s="30"/>
    </row>
    <row r="95" spans="3:17" ht="15" x14ac:dyDescent="0.25">
      <c r="D95" s="30"/>
      <c r="E95" s="30"/>
      <c r="F95" s="29"/>
    </row>
    <row r="96" spans="3:17" x14ac:dyDescent="0.2">
      <c r="D96" s="30"/>
      <c r="E96" s="30"/>
    </row>
    <row r="97" spans="4:5" ht="15" x14ac:dyDescent="0.25">
      <c r="D97" s="29"/>
    </row>
    <row r="102" spans="4:5" ht="15" x14ac:dyDescent="0.25">
      <c r="E102" s="29"/>
    </row>
  </sheetData>
  <mergeCells count="31">
    <mergeCell ref="B60:G60"/>
    <mergeCell ref="O80:Q80"/>
    <mergeCell ref="O81:Q81"/>
    <mergeCell ref="O82:Q82"/>
    <mergeCell ref="B61:R61"/>
    <mergeCell ref="G80:I80"/>
    <mergeCell ref="G81:I81"/>
    <mergeCell ref="G82:I82"/>
    <mergeCell ref="B5:T5"/>
    <mergeCell ref="B8:T8"/>
    <mergeCell ref="L16:L17"/>
    <mergeCell ref="S16:T16"/>
    <mergeCell ref="R16:R17"/>
    <mergeCell ref="Q16:Q17"/>
    <mergeCell ref="B12:T12"/>
    <mergeCell ref="B13:T13"/>
    <mergeCell ref="F16:F17"/>
    <mergeCell ref="B16:B17"/>
    <mergeCell ref="C16:C17"/>
    <mergeCell ref="K16:K17"/>
    <mergeCell ref="B14:T14"/>
    <mergeCell ref="D16:D17"/>
    <mergeCell ref="J16:J17"/>
    <mergeCell ref="P16:P17"/>
    <mergeCell ref="O16:O17"/>
    <mergeCell ref="N16:N17"/>
    <mergeCell ref="M16:M17"/>
    <mergeCell ref="I16:I17"/>
    <mergeCell ref="E16:E17"/>
    <mergeCell ref="H16:H17"/>
    <mergeCell ref="G16:G17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4" orientation="landscape" r:id="rId1"/>
  <headerFooter>
    <oddFooter>&amp;CPágina &amp;P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2025-04-16T12:14:48Z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