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FCF0CB08-7874-4728-AB70-9C52891FB290}" xr6:coauthVersionLast="47" xr6:coauthVersionMax="47" xr10:uidLastSave="{00000000-0000-0000-0000-000000000000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Titles" localSheetId="0">'1'!$B:$S,'1'!$1:$13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9" i="42" l="1"/>
  <c r="S209" i="42" s="1"/>
  <c r="R197" i="42"/>
  <c r="S197" i="42" s="1"/>
  <c r="R198" i="42"/>
  <c r="S198" i="42" s="1"/>
  <c r="R199" i="42"/>
  <c r="S199" i="42" s="1"/>
  <c r="R200" i="42"/>
  <c r="S200" i="42" s="1"/>
  <c r="R201" i="42"/>
  <c r="S201" i="42"/>
  <c r="R202" i="42"/>
  <c r="S202" i="42" s="1"/>
  <c r="R203" i="42"/>
  <c r="S203" i="42" s="1"/>
  <c r="R204" i="42"/>
  <c r="S204" i="42"/>
  <c r="R205" i="42"/>
  <c r="S205" i="42" s="1"/>
  <c r="R206" i="42"/>
  <c r="S206" i="42" s="1"/>
  <c r="R207" i="42"/>
  <c r="S207" i="42"/>
  <c r="R208" i="42"/>
  <c r="S208" i="42" s="1"/>
  <c r="R196" i="42"/>
  <c r="S196" i="42" s="1"/>
  <c r="R195" i="42"/>
  <c r="S195" i="42" s="1"/>
  <c r="R194" i="42"/>
  <c r="S194" i="42" s="1"/>
  <c r="R193" i="42"/>
  <c r="S193" i="42" s="1"/>
  <c r="R192" i="42"/>
  <c r="S192" i="42" s="1"/>
  <c r="R191" i="42"/>
  <c r="S191" i="42" s="1"/>
  <c r="R190" i="42"/>
  <c r="S190" i="42" s="1"/>
  <c r="R189" i="42"/>
  <c r="S189" i="42" s="1"/>
  <c r="R188" i="42"/>
  <c r="S188" i="42" s="1"/>
  <c r="R187" i="42"/>
  <c r="S187" i="42" s="1"/>
  <c r="R186" i="42"/>
  <c r="S186" i="42" s="1"/>
  <c r="R185" i="42"/>
  <c r="S185" i="42" s="1"/>
  <c r="R184" i="42"/>
  <c r="S184" i="42" s="1"/>
  <c r="R183" i="42"/>
  <c r="S183" i="42" s="1"/>
  <c r="R182" i="42"/>
  <c r="S182" i="42" s="1"/>
  <c r="R181" i="42"/>
  <c r="S181" i="42" s="1"/>
  <c r="R180" i="42"/>
  <c r="S180" i="42" s="1"/>
  <c r="R179" i="42"/>
  <c r="S179" i="42" s="1"/>
  <c r="R178" i="42"/>
  <c r="S178" i="42" s="1"/>
  <c r="R177" i="42"/>
  <c r="S177" i="42" s="1"/>
  <c r="R176" i="42"/>
  <c r="S176" i="42" s="1"/>
  <c r="R175" i="42"/>
  <c r="S175" i="42" s="1"/>
  <c r="R174" i="42"/>
  <c r="S174" i="42" s="1"/>
  <c r="R173" i="42"/>
  <c r="S173" i="42" s="1"/>
  <c r="R172" i="42"/>
  <c r="S172" i="42" s="1"/>
  <c r="R171" i="42"/>
  <c r="S171" i="42" s="1"/>
  <c r="R170" i="42"/>
  <c r="S170" i="42" s="1"/>
  <c r="R169" i="42"/>
  <c r="S169" i="42" s="1"/>
  <c r="R168" i="42"/>
  <c r="S168" i="42" s="1"/>
  <c r="R167" i="42"/>
  <c r="S167" i="42" s="1"/>
  <c r="R166" i="42"/>
  <c r="S166" i="42" s="1"/>
  <c r="R165" i="42"/>
  <c r="S165" i="42" s="1"/>
  <c r="R164" i="42"/>
  <c r="S164" i="42" s="1"/>
  <c r="R163" i="42"/>
  <c r="S163" i="42" s="1"/>
  <c r="R162" i="42"/>
  <c r="S162" i="42" s="1"/>
  <c r="R161" i="42"/>
  <c r="S161" i="42" s="1"/>
  <c r="R160" i="42"/>
  <c r="S160" i="42" s="1"/>
  <c r="R159" i="42"/>
  <c r="S159" i="42" s="1"/>
  <c r="R158" i="42"/>
  <c r="S158" i="42" s="1"/>
  <c r="S157" i="42"/>
  <c r="R157" i="42"/>
  <c r="R156" i="42"/>
  <c r="S156" i="42" s="1"/>
  <c r="R155" i="42"/>
  <c r="S155" i="42" s="1"/>
  <c r="R154" i="42"/>
  <c r="S154" i="42" s="1"/>
  <c r="R153" i="42"/>
  <c r="S153" i="42" s="1"/>
  <c r="R152" i="42"/>
  <c r="S152" i="42" s="1"/>
  <c r="R151" i="42"/>
  <c r="S151" i="42" s="1"/>
  <c r="R150" i="42"/>
  <c r="S150" i="42" s="1"/>
  <c r="R149" i="42"/>
  <c r="S149" i="42" s="1"/>
  <c r="R148" i="42"/>
  <c r="S148" i="42" s="1"/>
  <c r="R147" i="42"/>
  <c r="S147" i="42" s="1"/>
  <c r="R146" i="42"/>
  <c r="S146" i="42" s="1"/>
  <c r="R145" i="42"/>
  <c r="S145" i="42" s="1"/>
  <c r="R144" i="42"/>
  <c r="S144" i="42" s="1"/>
  <c r="R143" i="42"/>
  <c r="S143" i="42" s="1"/>
  <c r="R142" i="42"/>
  <c r="S142" i="42" s="1"/>
  <c r="R141" i="42"/>
  <c r="S141" i="42" s="1"/>
  <c r="R140" i="42"/>
  <c r="S140" i="42" s="1"/>
  <c r="R139" i="42"/>
  <c r="S139" i="42" s="1"/>
  <c r="R138" i="42"/>
  <c r="S138" i="42" s="1"/>
  <c r="R137" i="42"/>
  <c r="S137" i="42" s="1"/>
  <c r="R136" i="42"/>
  <c r="S136" i="42" s="1"/>
  <c r="R135" i="42"/>
  <c r="S135" i="42" s="1"/>
  <c r="R134" i="42"/>
  <c r="S134" i="42" s="1"/>
  <c r="R133" i="42"/>
  <c r="S133" i="42" s="1"/>
  <c r="R132" i="42"/>
  <c r="S132" i="42" s="1"/>
  <c r="R131" i="42"/>
  <c r="S131" i="42" s="1"/>
  <c r="R130" i="42"/>
  <c r="S130" i="42" s="1"/>
  <c r="R129" i="42"/>
  <c r="S129" i="42" s="1"/>
  <c r="R128" i="42"/>
  <c r="S128" i="42" s="1"/>
  <c r="R127" i="42"/>
  <c r="S127" i="42" s="1"/>
  <c r="R126" i="42"/>
  <c r="S126" i="42" s="1"/>
  <c r="R125" i="42"/>
  <c r="S125" i="42" s="1"/>
  <c r="R124" i="42"/>
  <c r="S124" i="42" s="1"/>
  <c r="R123" i="42"/>
  <c r="S123" i="42" s="1"/>
  <c r="R122" i="42"/>
  <c r="S122" i="42" s="1"/>
  <c r="R121" i="42"/>
  <c r="S121" i="42" s="1"/>
  <c r="R120" i="42"/>
  <c r="S120" i="42" s="1"/>
  <c r="R119" i="42"/>
  <c r="S119" i="42" s="1"/>
  <c r="R118" i="42"/>
  <c r="S118" i="42" s="1"/>
  <c r="R117" i="42"/>
  <c r="S117" i="42" s="1"/>
  <c r="R116" i="42"/>
  <c r="S116" i="42" s="1"/>
  <c r="R115" i="42"/>
  <c r="S115" i="42" s="1"/>
  <c r="R114" i="42"/>
  <c r="S114" i="42" s="1"/>
  <c r="R113" i="42"/>
  <c r="S113" i="42" s="1"/>
  <c r="R112" i="42"/>
  <c r="S112" i="42" s="1"/>
  <c r="R111" i="42"/>
  <c r="S111" i="42" s="1"/>
  <c r="R110" i="42"/>
  <c r="S110" i="42" s="1"/>
  <c r="R109" i="42"/>
  <c r="S109" i="42" s="1"/>
  <c r="R105" i="42"/>
  <c r="S105" i="42" s="1"/>
  <c r="R106" i="42"/>
  <c r="S106" i="42" s="1"/>
  <c r="R107" i="42"/>
  <c r="S107" i="42" s="1"/>
  <c r="R108" i="42"/>
  <c r="S108" i="42" s="1"/>
  <c r="R98" i="42"/>
  <c r="S98" i="42" s="1"/>
  <c r="R99" i="42"/>
  <c r="S99" i="42"/>
  <c r="R100" i="42"/>
  <c r="S100" i="42" s="1"/>
  <c r="R101" i="42"/>
  <c r="S101" i="42" s="1"/>
  <c r="R102" i="42"/>
  <c r="S102" i="42"/>
  <c r="R103" i="42"/>
  <c r="S103" i="42" s="1"/>
  <c r="R104" i="42"/>
  <c r="S104" i="42" s="1"/>
  <c r="R93" i="42"/>
  <c r="S93" i="42" s="1"/>
  <c r="R94" i="42"/>
  <c r="S94" i="42" s="1"/>
  <c r="R95" i="42"/>
  <c r="S95" i="42" s="1"/>
  <c r="R96" i="42"/>
  <c r="S96" i="42"/>
  <c r="R97" i="42"/>
  <c r="S97" i="42" s="1"/>
  <c r="R92" i="42"/>
  <c r="S92" i="42" s="1"/>
  <c r="R91" i="42"/>
  <c r="S91" i="42" s="1"/>
  <c r="R90" i="42"/>
  <c r="S90" i="42" s="1"/>
  <c r="R89" i="42"/>
  <c r="S89" i="42" s="1"/>
  <c r="S88" i="42"/>
  <c r="R88" i="42"/>
  <c r="R87" i="42"/>
  <c r="S87" i="42" s="1"/>
  <c r="R86" i="42"/>
  <c r="S86" i="42" s="1"/>
  <c r="R85" i="42"/>
  <c r="S85" i="42" s="1"/>
  <c r="R84" i="42"/>
  <c r="S84" i="42" s="1"/>
  <c r="R83" i="42"/>
  <c r="S83" i="42" s="1"/>
  <c r="R82" i="42"/>
  <c r="S82" i="42" s="1"/>
  <c r="R81" i="42"/>
  <c r="S81" i="42" s="1"/>
  <c r="R80" i="42"/>
  <c r="S80" i="42" s="1"/>
  <c r="S79" i="42"/>
  <c r="R79" i="42"/>
  <c r="R78" i="42"/>
  <c r="S78" i="42" s="1"/>
  <c r="R77" i="42"/>
  <c r="S77" i="42" s="1"/>
  <c r="R76" i="42"/>
  <c r="S76" i="42" s="1"/>
  <c r="R75" i="42"/>
  <c r="S75" i="42" s="1"/>
  <c r="R74" i="42"/>
  <c r="S74" i="42" s="1"/>
  <c r="R73" i="42"/>
  <c r="S73" i="42" s="1"/>
  <c r="R72" i="42"/>
  <c r="S72" i="42" s="1"/>
  <c r="R71" i="42"/>
  <c r="S71" i="42" s="1"/>
  <c r="R70" i="42"/>
  <c r="S70" i="42" s="1"/>
  <c r="R69" i="42"/>
  <c r="S69" i="42" s="1"/>
  <c r="R68" i="42"/>
  <c r="S68" i="42" s="1"/>
  <c r="R67" i="42"/>
  <c r="S67" i="42" s="1"/>
  <c r="R66" i="42"/>
  <c r="S66" i="42" s="1"/>
  <c r="R65" i="42"/>
  <c r="S65" i="42" s="1"/>
  <c r="R64" i="42"/>
  <c r="S64" i="42" s="1"/>
  <c r="R63" i="42"/>
  <c r="S63" i="42" s="1"/>
  <c r="R62" i="42"/>
  <c r="S62" i="42" s="1"/>
  <c r="R61" i="42"/>
  <c r="S61" i="42" s="1"/>
  <c r="R60" i="42"/>
  <c r="S60" i="42" s="1"/>
  <c r="R59" i="42"/>
  <c r="S59" i="42" s="1"/>
  <c r="R58" i="42"/>
  <c r="S58" i="42" s="1"/>
  <c r="R57" i="42"/>
  <c r="S57" i="42" s="1"/>
  <c r="R56" i="42"/>
  <c r="S56" i="42" s="1"/>
  <c r="R55" i="42"/>
  <c r="S55" i="42" s="1"/>
  <c r="R54" i="42"/>
  <c r="S54" i="42" s="1"/>
  <c r="R53" i="42"/>
  <c r="S53" i="42" s="1"/>
  <c r="R52" i="42"/>
  <c r="S52" i="42" s="1"/>
  <c r="R51" i="42"/>
  <c r="S51" i="42" s="1"/>
  <c r="R50" i="42"/>
  <c r="S50" i="42" s="1"/>
  <c r="R49" i="42"/>
  <c r="S49" i="42" s="1"/>
  <c r="R48" i="42"/>
  <c r="S48" i="42" s="1"/>
  <c r="R47" i="42"/>
  <c r="S47" i="42" s="1"/>
  <c r="R46" i="42"/>
  <c r="S46" i="42" s="1"/>
  <c r="R45" i="42"/>
  <c r="S45" i="42" s="1"/>
  <c r="R44" i="42"/>
  <c r="S44" i="42" s="1"/>
  <c r="R43" i="42"/>
  <c r="S43" i="42" s="1"/>
  <c r="R42" i="42"/>
  <c r="S42" i="42" s="1"/>
  <c r="R41" i="42"/>
  <c r="S41" i="42" s="1"/>
  <c r="R40" i="42"/>
  <c r="S40" i="42" s="1"/>
  <c r="R39" i="42"/>
  <c r="S39" i="42" s="1"/>
  <c r="R38" i="42"/>
  <c r="S38" i="42" s="1"/>
  <c r="R37" i="42"/>
  <c r="S37" i="42" s="1"/>
  <c r="R36" i="42"/>
  <c r="S36" i="42" s="1"/>
  <c r="R35" i="42"/>
  <c r="S35" i="42" s="1"/>
  <c r="R34" i="42"/>
  <c r="S34" i="42" s="1"/>
  <c r="R33" i="42"/>
  <c r="S33" i="42" s="1"/>
  <c r="R32" i="42"/>
  <c r="S32" i="42" s="1"/>
  <c r="R31" i="42"/>
  <c r="S31" i="42" s="1"/>
  <c r="R30" i="42"/>
  <c r="S30" i="42" s="1"/>
  <c r="R29" i="42"/>
  <c r="S29" i="42" s="1"/>
  <c r="R28" i="42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R22" i="42"/>
  <c r="S22" i="42" s="1"/>
  <c r="R14" i="42"/>
  <c r="S14" i="42" s="1"/>
  <c r="R15" i="42"/>
  <c r="S15" i="42" s="1"/>
  <c r="R16" i="42"/>
  <c r="S16" i="42"/>
  <c r="R17" i="42"/>
  <c r="S17" i="42"/>
  <c r="R18" i="42"/>
  <c r="S18" i="42" s="1"/>
  <c r="R19" i="42"/>
  <c r="S19" i="42" s="1"/>
  <c r="R20" i="42"/>
  <c r="S20" i="42" s="1"/>
  <c r="R21" i="42"/>
  <c r="S21" i="42" s="1"/>
  <c r="H210" i="42"/>
  <c r="J210" i="42"/>
  <c r="M210" i="42"/>
  <c r="O210" i="42"/>
  <c r="P210" i="42"/>
  <c r="Q210" i="42"/>
  <c r="I210" i="42" l="1"/>
  <c r="K210" i="42"/>
  <c r="L210" i="42"/>
  <c r="N210" i="42"/>
  <c r="S210" i="42" l="1"/>
  <c r="R210" i="42"/>
</calcChain>
</file>

<file path=xl/sharedStrings.xml><?xml version="1.0" encoding="utf-8"?>
<sst xmlns="http://schemas.openxmlformats.org/spreadsheetml/2006/main" count="1011" uniqueCount="370">
  <si>
    <t>ISR</t>
  </si>
  <si>
    <t>INAVI</t>
  </si>
  <si>
    <t>SVDS  2.87%</t>
  </si>
  <si>
    <t>SFS  3.04%</t>
  </si>
  <si>
    <t>PRESIDENTE JAC</t>
  </si>
  <si>
    <t>LIBRE NOMBRAMIENTO Y REMOCION</t>
  </si>
  <si>
    <t>PRESIDENCIA</t>
  </si>
  <si>
    <t>COORDINADORA DEL DESPACHO</t>
  </si>
  <si>
    <t>ESTATUS SIMPLIFICADO</t>
  </si>
  <si>
    <t>COORDINADORA ACUERDOS INTERNACIONALES</t>
  </si>
  <si>
    <t>ENCARGADA DE FISCALIZACION</t>
  </si>
  <si>
    <t>DE CARRERA</t>
  </si>
  <si>
    <t>FAVIO CORDERO PAREDES</t>
  </si>
  <si>
    <t>MENSAJERO EXTERNO</t>
  </si>
  <si>
    <t>TECNICA ADMINISTRATIVA</t>
  </si>
  <si>
    <t>EVELINA DELMONTE VERAS</t>
  </si>
  <si>
    <t>YAQUELIN FELIZ ABREU</t>
  </si>
  <si>
    <t>SECRETARIA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</si>
  <si>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</si>
  <si>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</si>
  <si>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</si>
  <si>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</si>
  <si>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</si>
  <si>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</si>
  <si>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</si>
  <si>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</si>
  <si>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INGRID VASQUEZ PEGUERO</t>
  </si>
  <si>
    <t>LEYDI LAURA TIRADO SANCHEZ</t>
  </si>
  <si>
    <t>JHOEL FERRERAS REYES</t>
  </si>
  <si>
    <t>ANALISTA LEGAL</t>
  </si>
  <si>
    <t>TECNICO DE TRANSPORTE AEREO</t>
  </si>
  <si>
    <t>DEPARTAMENTO ADMINISTRATIVO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</si>
  <si>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</si>
  <si>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</si>
  <si>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</si>
  <si>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</si>
  <si>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</si>
  <si>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</si>
  <si>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</si>
  <si>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</si>
  <si>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</si>
  <si>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</si>
  <si>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</si>
  <si>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</si>
  <si>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</si>
  <si>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</si>
  <si>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</si>
  <si>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ALBERY SANTOS PEREZ</t>
  </si>
  <si>
    <t>CARMEN ICELSA MARTE</t>
  </si>
  <si>
    <t>SOPORTE TECNICO</t>
  </si>
  <si>
    <t>JOHN RICHARD MEJIA PEREZ</t>
  </si>
  <si>
    <t>ASESOR FINANCIERO</t>
  </si>
  <si>
    <t>DEPARTAMENTO FINANCIERO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</si>
  <si>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</si>
  <si>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</si>
  <si>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</si>
  <si>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</si>
  <si>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</si>
  <si>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</si>
  <si>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</si>
  <si>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DIVISION DE COMPRAS Y CONTRATACIONES</t>
  </si>
  <si>
    <t>LUISA VARGAS ALMANZAR</t>
  </si>
  <si>
    <t>DISEÑADOR GRAFICO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</si>
  <si>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</si>
  <si>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</si>
  <si>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</si>
  <si>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</si>
  <si>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</si>
  <si>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</si>
  <si>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</si>
  <si>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</si>
  <si>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</si>
  <si>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</si>
  <si>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</si>
  <si>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</si>
  <si>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</si>
  <si>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</si>
  <si>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</si>
  <si>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</si>
  <si>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</si>
  <si>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</si>
  <si>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</si>
  <si>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</si>
  <si>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</si>
  <si>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</si>
  <si>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</si>
  <si>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</si>
  <si>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</si>
  <si>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</si>
  <si>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</si>
  <si>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</si>
  <si>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</si>
  <si>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</si>
  <si>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</si>
  <si>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</si>
  <si>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</si>
  <si>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</si>
  <si>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</si>
  <si>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</si>
  <si>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</si>
  <si>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</si>
  <si>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</si>
  <si>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</si>
  <si>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</si>
  <si>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</si>
  <si>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</si>
  <si>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</si>
  <si>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</si>
  <si>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</si>
  <si>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</si>
  <si>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</si>
  <si>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</si>
  <si>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</si>
  <si>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</si>
  <si>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</si>
  <si>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</si>
  <si>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</si>
  <si>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</si>
  <si>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</si>
  <si>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</si>
  <si>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</si>
  <si>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</si>
  <si>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</si>
  <si>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</si>
  <si>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</si>
  <si>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</si>
  <si>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</si>
  <si>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</si>
  <si>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</si>
  <si>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</si>
  <si>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</si>
  <si>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</si>
  <si>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</si>
  <si>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</si>
  <si>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VICTOR MANUEL DEL CARMEN FERRERAS</t>
  </si>
  <si>
    <t>DEBORA MILAGROS COLON MARTE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</si>
  <si>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</si>
  <si>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</si>
  <si>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</si>
  <si>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</si>
  <si>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</si>
  <si>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</si>
  <si>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</si>
  <si>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MARINO ANTONIO VERAS ROSA</t>
  </si>
  <si>
    <t>ANALISTA GESTION CALIDAD</t>
  </si>
  <si>
    <t>JARVIK RAFAEL CORSINO RONDON</t>
  </si>
  <si>
    <t>ENC. DIVI. TECNICA JURIDICA</t>
  </si>
  <si>
    <t>ULISES DAVID MENDOZA PEREZ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</si>
  <si>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</si>
  <si>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</si>
  <si>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</si>
  <si>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</si>
  <si>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</si>
  <si>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</si>
  <si>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</si>
  <si>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</si>
  <si>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</si>
  <si>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</si>
  <si>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</si>
  <si>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</si>
  <si>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</si>
  <si>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</si>
  <si>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</si>
  <si>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</si>
  <si>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</si>
  <si>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</si>
  <si>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</si>
  <si>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</si>
  <si>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</si>
  <si>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</si>
  <si>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</si>
  <si>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</si>
  <si>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MARIA LUISA HERNANDEZ RODRIGUEZ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</si>
  <si>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</si>
  <si>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</si>
  <si>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</si>
  <si>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</si>
  <si>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</si>
  <si>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</si>
  <si>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</si>
  <si>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</si>
  <si>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</si>
  <si>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</si>
  <si>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</si>
  <si>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</si>
  <si>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</si>
  <si>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</si>
  <si>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</si>
  <si>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</si>
  <si>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</si>
  <si>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</si>
  <si>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</si>
  <si>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</si>
  <si>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>EDUARDO JOSE GUZMAN MARTINEZ</t>
  </si>
  <si>
    <t>MARIA MIGUELINA ARROYO LUNA</t>
  </si>
  <si>
    <t>LEIDY ELAINE RODRIGUEZ TAVERAS</t>
  </si>
  <si>
    <t>GLORIEL JOHANNA CRUZ MEJIA</t>
  </si>
  <si>
    <t>SECCION DE ESTADISTICA DEL TRANSPORTE AEREO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</si>
  <si>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</si>
  <si>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</si>
  <si>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</si>
  <si>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</si>
  <si>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</si>
  <si>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</si>
  <si>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</si>
  <si>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DIVISION DE SERVICIOS GENERALES</t>
  </si>
  <si>
    <t>RAMON ANTONIO NUÑEZ BURGOS</t>
  </si>
  <si>
    <t>LUIS GERONIMO CUSTODIO</t>
  </si>
  <si>
    <t>JUANA IVELIA LEBRON QUEVEDO</t>
  </si>
  <si>
    <t>HERMES ALTAGRACIA MECCARIELLO CADIZ</t>
  </si>
  <si>
    <t>EDITH ANDRES AGUASANTA REYNOSO</t>
  </si>
  <si>
    <t>ESTELY ALTAGRACIA MEDINA PANTALEON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</si>
  <si>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</si>
  <si>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</si>
  <si>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</si>
  <si>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</si>
  <si>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</si>
  <si>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JOHANNA NATIVIDAD DIAZ SANCHEZ</t>
  </si>
  <si>
    <t>PEDRO MIGUEL CASTILLO DE LA CRUZ</t>
  </si>
  <si>
    <t>DIOLANYI FRANCHESCA MARTE DE JIMENEZ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</si>
  <si>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</si>
  <si>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</si>
  <si>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</si>
  <si>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</si>
  <si>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</si>
  <si>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CARMEN MERCEDES ALMANZAR UREÑA</t>
  </si>
  <si>
    <t>PAMELA MICHELLE RIVAS AMADOR</t>
  </si>
  <si>
    <t>CARLA YARISSA DOMINGUEZ MOREL</t>
  </si>
  <si>
    <t>HILARY JOELIZA DE PEÑA AMADOR</t>
  </si>
  <si>
    <t>CARLOS MARTIN GUERRERO VILLAR</t>
  </si>
  <si>
    <t>KENIA YOSELIN CUEVAS RAMIREZ</t>
  </si>
  <si>
    <t>BRENDA CAROLINA DE LEON GOMEZ</t>
  </si>
  <si>
    <t>JENNIFFER YENIREE PEREZ TERRERO</t>
  </si>
  <si>
    <t>LIBARDO JESUS PEREZ CARVAJAL</t>
  </si>
  <si>
    <t>INVESTIGADOR DE ACCIDENTES DE AVIACION FACTORES HUMANOS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</si>
  <si>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</si>
  <si>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</si>
  <si>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</si>
  <si>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</si>
  <si>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</si>
  <si>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</si>
  <si>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</si>
  <si>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</si>
  <si>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</si>
  <si>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</si>
  <si>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</si>
  <si>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ALEXANDRA BEATRIZ MATEO DIAZ</t>
  </si>
  <si>
    <t>DISEÑADORA GRAFICA</t>
  </si>
  <si>
    <t>MICHEL SARAY MORALES VILLAR</t>
  </si>
  <si>
    <t>JULIAN O´NIEL FLEMING MOLINA</t>
  </si>
  <si>
    <t>AYUDANTE MANTENIMIENTO</t>
  </si>
  <si>
    <t>RUDDY LUGO JIMENEZ</t>
  </si>
  <si>
    <t>GILBERTO GENAO NUÑEZ</t>
  </si>
  <si>
    <t>TECNICA DE CONTROL DE BIENES</t>
  </si>
  <si>
    <t>COORDINADOR DE OPERACIONES DE TECNOLOGIA</t>
  </si>
  <si>
    <t>JUNISA RADIOLIS CASTILLO ALMONTE</t>
  </si>
  <si>
    <t>LEONICIA DEL CARMEN HERRERA GUZMAN</t>
  </si>
  <si>
    <t>MARGARET CRISTINA FELIZ DE LOS SANTOS</t>
  </si>
  <si>
    <t>ERWIN DANIEL CORDERO DE LOS SANTOS</t>
  </si>
  <si>
    <t>RAMON PAULINO</t>
  </si>
  <si>
    <t>Núm.</t>
  </si>
  <si>
    <t>Nombre</t>
  </si>
  <si>
    <t>Cargo</t>
  </si>
  <si>
    <t>Estatus</t>
  </si>
  <si>
    <t>Área</t>
  </si>
  <si>
    <t>Género</t>
  </si>
  <si>
    <t>Sueldo Bruto</t>
  </si>
  <si>
    <t>Otros Descuentos</t>
  </si>
  <si>
    <t>Descuento Banco</t>
  </si>
  <si>
    <t>Descuento Asociación</t>
  </si>
  <si>
    <t>Descuento Cooperativa</t>
  </si>
  <si>
    <t>Total Descuento</t>
  </si>
  <si>
    <t>Sueldo Neto</t>
  </si>
  <si>
    <t>Nómina Personal Fijo</t>
  </si>
  <si>
    <t>(Valores en RD$)</t>
  </si>
  <si>
    <t>Eloida Núñez</t>
  </si>
  <si>
    <t>Izzet Sansur Q.</t>
  </si>
  <si>
    <t>Enc. Departamento Financiero</t>
  </si>
  <si>
    <t>Total</t>
  </si>
  <si>
    <t>NO HAY NADA ESCRITO DEBAJO DE ESTA PÁGINA</t>
  </si>
  <si>
    <t>Director Administrativo y Financiero</t>
  </si>
  <si>
    <t>F</t>
  </si>
  <si>
    <t>M</t>
  </si>
  <si>
    <t>ENCARGADA DEPARTAMENTO FINANCIERO</t>
  </si>
  <si>
    <t>ELOIDA CECILIA NUÑEZ VASQUEZ</t>
  </si>
  <si>
    <t>DEPARTAMENTO DE ECONOMINA DEL TRANSPORTE AEREO</t>
  </si>
  <si>
    <t>ENCARGADO DEPARTAMENTO DE ECONOMIA DEL TA</t>
  </si>
  <si>
    <t>FRANCISCO ANTONIO VARGAS JIMENEZ</t>
  </si>
  <si>
    <t>ENCARGADO DEPARTAMENTO ADMINISTRATIVO</t>
  </si>
  <si>
    <t>MANUEL JOSE POU JIMENEZ</t>
  </si>
  <si>
    <t>JULIO CESAR MENDEZ SANTANA</t>
  </si>
  <si>
    <t>JUAN CARLOS GARCIA DE OLEO</t>
  </si>
  <si>
    <t>RELACIONISTA PUBLICA</t>
  </si>
  <si>
    <t>CARMEN ROSA BRETON RODRIGUEZ</t>
  </si>
  <si>
    <t>ANABELLE K. DESIREE PAULINO VICIOSO</t>
  </si>
  <si>
    <t>DIRECCION DE RECURSOS HUMANOS</t>
  </si>
  <si>
    <t>DIRECTORA DE RECURSOS HUMANOS</t>
  </si>
  <si>
    <t>CLARA LUZ MARQUEZ CUEVAS</t>
  </si>
  <si>
    <t>DIRECCION DE PLANIFICACION Y DESARROLLO</t>
  </si>
  <si>
    <t>DIRECTORA DE PLANIFICACION Y DESARROLLO</t>
  </si>
  <si>
    <t>SARAH AYMEE ESTEVEZ ALVARADO</t>
  </si>
  <si>
    <t>DIRECCION DE TRANSPORTE AEREO</t>
  </si>
  <si>
    <t>DIRECTOR DE TRANSPORTE AEREO INTERINO</t>
  </si>
  <si>
    <t>DIRECCION ADMINISTRATIVA Y FINANCIERA</t>
  </si>
  <si>
    <t>SANTO MODESTO FLORES</t>
  </si>
  <si>
    <t>DIRECTOR ADMINISTRATIVO FINANCIERO</t>
  </si>
  <si>
    <t>IZZET ALEXANDER SANSUR QUIÑONEZ</t>
  </si>
  <si>
    <t>SECRETARIA DEL PLENO DE LA JAC</t>
  </si>
  <si>
    <t>BERNARDA DE JESUS FRANCO CANDELARIO</t>
  </si>
  <si>
    <t>VILMA HIRANYA FERNANDEZ GUZMAN</t>
  </si>
  <si>
    <t>HECTOR ELIE PORCELLA DUMAS</t>
  </si>
  <si>
    <t>JORGE LUIS GIL CANO</t>
  </si>
  <si>
    <t>ENCARGADO DE AUDIOVISUALES</t>
  </si>
  <si>
    <t>DIVISION DE AUDIOVISUALES</t>
  </si>
  <si>
    <t>ANA TERESA VALLE MUÑOZ</t>
  </si>
  <si>
    <t>ENCARGADA DIVISION DE COMPRAS Y CONTRATACIONES</t>
  </si>
  <si>
    <t>DANY DE JESUS REGUS RODRIGUEZ</t>
  </si>
  <si>
    <t>ANALISTA DE COMPRAS Y CONTRATACIONES</t>
  </si>
  <si>
    <t>PAULA CHRISTINA VALVERDE LUIZ</t>
  </si>
  <si>
    <t>YIRA YANGUELA CONCEPCION</t>
  </si>
  <si>
    <t>ENCARGADA DIVISION DE PROTOCOLO</t>
  </si>
  <si>
    <t>DIVISION DE PROTOCOLO</t>
  </si>
  <si>
    <t>JOSE MARTINEZ</t>
  </si>
  <si>
    <t>VICTOR ALEXIS CAMILO VICTORIA</t>
  </si>
  <si>
    <t>ENCARGADO SECCION DE MANTENIMIENTO</t>
  </si>
  <si>
    <t>SECCION DE MANTENIMIENTO</t>
  </si>
  <si>
    <t>RICARDO TAPIA MORILLO</t>
  </si>
  <si>
    <t>CRUCITO SANCHEZ REYES</t>
  </si>
  <si>
    <t>Héctor E. Porcella</t>
  </si>
  <si>
    <t>Directora de Recursos Humanos</t>
  </si>
  <si>
    <t>Presidente de la JAC</t>
  </si>
  <si>
    <t>DIRECCION DE COMUNICACIONES Y RELACIONES PUBLICAS</t>
  </si>
  <si>
    <t>JASMIN FABRE JIMENEZ</t>
  </si>
  <si>
    <t>DIRECTORA JURIDICA</t>
  </si>
  <si>
    <t>DIRECCION JURIDICA</t>
  </si>
  <si>
    <t xml:space="preserve">DIRECCION JURIDICA </t>
  </si>
  <si>
    <t>ENCARGADA DE LITIGIOS</t>
  </si>
  <si>
    <t>DEPARTAMENTO DE LITIGIOS</t>
  </si>
  <si>
    <t>SECCION DE MANTENIMIENTO.</t>
  </si>
  <si>
    <t>LUIS ANTONIO CABRERA</t>
  </si>
  <si>
    <t>SECRETARIA DE LA JAC</t>
  </si>
  <si>
    <t>COORDINADORA DE SECRETARIA</t>
  </si>
  <si>
    <t>CRISNA DE LOS SANTOS PEÑA</t>
  </si>
  <si>
    <t>DIRECTOR DE LA CIAA</t>
  </si>
  <si>
    <t>ENMANUEL MARCELINO SOUFFRONT TAMAYO</t>
  </si>
  <si>
    <t>DIRECTORA DE COMUNICACIONES Y RELACIONES PUBLICAS</t>
  </si>
  <si>
    <t>RAUL ESTEBAN MUÑOZ ESTRADA</t>
  </si>
  <si>
    <t>DIRECTOR DE TECNOLOGIA DE LA INFORMACION Y COMUNICACIÓN</t>
  </si>
  <si>
    <t>DIRECCION DE TECNOLOGIA DE LA INFORMACION Y COMUNICACIÓN</t>
  </si>
  <si>
    <t xml:space="preserve">DIRECCION DE TECNOLOGIA DE LA INFORMACION Y COMUNICACIÓN </t>
  </si>
  <si>
    <t>CINTHIA BENZANT JAPA DE GUZMAN</t>
  </si>
  <si>
    <t>ERICK EMIL BISONO CABRERA</t>
  </si>
  <si>
    <t>COORDINADOR DE COMPRAS Y CONTRATACIONES</t>
  </si>
  <si>
    <t>COORDINADORA INTERINA DEL CNF</t>
  </si>
  <si>
    <t>SUPERVISORA DE EVENTOS</t>
  </si>
  <si>
    <t xml:space="preserve">DIRECCION DE COMUNICACIONES Y RELACIONES PUBLICAS </t>
  </si>
  <si>
    <t>ENCARGADA DIRECCION DE COMUNICACIONES Y RELACIONES PUBLICAS</t>
  </si>
  <si>
    <t>KERKDENNY AGUSTIN MEDINA MONTANDON</t>
  </si>
  <si>
    <t>KATIUSCA MARIA ORTIZ DE LEVY</t>
  </si>
  <si>
    <t>ASESORA</t>
  </si>
  <si>
    <t>COORDINADOR DE PLANIFICACION</t>
  </si>
  <si>
    <t>ANA YSA TEJEDA VALDEZ</t>
  </si>
  <si>
    <t>EUDY CECILIO RODRIGUEZ SANCHEZ</t>
  </si>
  <si>
    <t>Ana Ysa Tejeda</t>
  </si>
  <si>
    <t>marzo 2025</t>
  </si>
  <si>
    <t>TECNICA DEL TRANSPORTE AEREO</t>
  </si>
  <si>
    <t>RAFAEL ANTONIO HIDALGO COLLADO</t>
  </si>
  <si>
    <t>ANALISTA DE EQUIDAD DE GÉNERO</t>
  </si>
  <si>
    <t>ROBINSON LEONARDO PRENSA GUABA</t>
  </si>
  <si>
    <t>15% Seguro Complementario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</si>
</sst>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 &quot;#,##0.00_);[Red]\(&quot; 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3" fontId="5" fillId="0" borderId="10" xfId="3" applyFont="1" applyFill="1" applyBorder="1" applyAlignment="1">
      <alignment horizontal="center"/>
    </xf>
    <xf numFmtId="43" fontId="5" fillId="0" borderId="1" xfId="3" applyFont="1" applyFill="1" applyBorder="1" applyAlignment="1">
      <alignment horizontal="center"/>
    </xf>
    <xf numFmtId="43" fontId="5" fillId="0" borderId="10" xfId="3" applyFont="1" applyFill="1" applyBorder="1" applyAlignment="1">
      <alignment wrapText="1"/>
    </xf>
    <xf numFmtId="43" fontId="5" fillId="0" borderId="10" xfId="3" applyFont="1" applyFill="1" applyBorder="1" applyAlignment="1">
      <alignment horizontal="right"/>
    </xf>
    <xf numFmtId="43" fontId="5" fillId="0" borderId="1" xfId="3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shrinkToFit="1"/>
    </xf>
    <xf numFmtId="43" fontId="5" fillId="0" borderId="11" xfId="3" applyFont="1" applyFill="1" applyBorder="1" applyAlignment="1">
      <alignment horizontal="center"/>
    </xf>
    <xf numFmtId="43" fontId="5" fillId="0" borderId="10" xfId="3" applyFont="1" applyFill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" fontId="5" fillId="0" borderId="1" xfId="2" applyNumberFormat="1" applyFont="1" applyBorder="1"/>
    <xf numFmtId="0" fontId="5" fillId="0" borderId="1" xfId="0" applyFont="1" applyBorder="1" applyAlignment="1">
      <alignment horizontal="center" shrinkToFit="1"/>
    </xf>
    <xf numFmtId="1" fontId="5" fillId="0" borderId="1" xfId="2" applyNumberFormat="1" applyFont="1" applyBorder="1" applyAlignment="1">
      <alignment shrinkToFit="1"/>
    </xf>
    <xf numFmtId="0" fontId="5" fillId="0" borderId="10" xfId="0" applyFont="1" applyBorder="1" applyAlignment="1">
      <alignment shrinkToFit="1"/>
    </xf>
    <xf numFmtId="1" fontId="5" fillId="0" borderId="10" xfId="2" applyNumberFormat="1" applyFont="1" applyBorder="1" applyAlignment="1">
      <alignment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0" fontId="5" fillId="0" borderId="10" xfId="0" applyFont="1" applyBorder="1" applyAlignment="1">
      <alignment horizontal="left"/>
    </xf>
    <xf numFmtId="43" fontId="5" fillId="0" borderId="11" xfId="3" applyFont="1" applyFill="1" applyBorder="1" applyAlignment="1"/>
    <xf numFmtId="43" fontId="5" fillId="0" borderId="10" xfId="3" applyFont="1" applyBorder="1"/>
    <xf numFmtId="43" fontId="5" fillId="0" borderId="0" xfId="3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7" xfId="0" applyFont="1" applyBorder="1" applyAlignment="1">
      <alignment horizontal="center"/>
    </xf>
    <xf numFmtId="43" fontId="4" fillId="0" borderId="1" xfId="3" applyFont="1" applyFill="1" applyBorder="1" applyAlignment="1"/>
    <xf numFmtId="0" fontId="5" fillId="0" borderId="0" xfId="0" applyFont="1" applyAlignment="1">
      <alignment vertical="center"/>
    </xf>
    <xf numFmtId="164" fontId="5" fillId="0" borderId="0" xfId="1" applyFont="1"/>
    <xf numFmtId="164" fontId="5" fillId="0" borderId="0" xfId="1" applyFont="1" applyFill="1"/>
    <xf numFmtId="43" fontId="5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/>
    </xf>
    <xf numFmtId="165" fontId="5" fillId="0" borderId="10" xfId="3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center"/>
    </xf>
    <xf numFmtId="0" fontId="5" fillId="0" borderId="11" xfId="0" applyFont="1" applyBorder="1"/>
    <xf numFmtId="0" fontId="6" fillId="0" borderId="0" xfId="0" applyFont="1" applyAlignment="1">
      <alignment horizontal="left" vertical="center" indent="10"/>
    </xf>
    <xf numFmtId="0" fontId="6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indent="10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882194</xdr:colOff>
      <xdr:row>2</xdr:row>
      <xdr:rowOff>82852</xdr:rowOff>
    </xdr:from>
    <xdr:to>
      <xdr:col>5</xdr:col>
      <xdr:colOff>2891523</xdr:colOff>
      <xdr:row>9</xdr:row>
      <xdr:rowOff>88900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05421-AD58-4AAC-8A3A-16AE308E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07094" y="406702"/>
          <a:ext cx="2009329" cy="11395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S249"/>
  <sheetViews>
    <sheetView showGridLines="0" tabSelected="1" topLeftCell="A220" zoomScaleNormal="100" workbookViewId="0">
      <selection activeCell="E240" sqref="E240"/>
    </sheetView>
  </sheetViews>
  <sheetFormatPr baseColWidth="10" defaultColWidth="11.42578125" defaultRowHeight="12.75" x14ac:dyDescent="0.2"/>
  <cols>
    <col min="1" max="1" width="2.42578125" style="30" customWidth="1"/>
    <col min="2" max="2" width="5" style="30" bestFit="1" customWidth="1"/>
    <col min="3" max="3" width="37.42578125" style="30" bestFit="1" customWidth="1"/>
    <col min="4" max="4" width="56.7109375" style="30" customWidth="1"/>
    <col min="5" max="5" width="29.28515625" style="30" customWidth="1"/>
    <col min="6" max="6" width="54.7109375" style="30" bestFit="1" customWidth="1"/>
    <col min="7" max="7" width="6.42578125" style="45" customWidth="1"/>
    <col min="8" max="8" width="12" style="30" customWidth="1"/>
    <col min="9" max="9" width="11.140625" style="30" customWidth="1"/>
    <col min="10" max="10" width="9" style="30" customWidth="1"/>
    <col min="11" max="11" width="11" style="41" customWidth="1"/>
    <col min="12" max="12" width="9.85546875" style="41" customWidth="1"/>
    <col min="13" max="13" width="13.42578125" style="30" customWidth="1"/>
    <col min="14" max="14" width="10" style="30" customWidth="1"/>
    <col min="15" max="15" width="9.140625" style="30" customWidth="1"/>
    <col min="16" max="16" width="9.28515625" style="30" customWidth="1"/>
    <col min="17" max="17" width="10.140625" style="30" customWidth="1"/>
    <col min="18" max="18" width="11.140625" style="30" customWidth="1"/>
    <col min="19" max="19" width="12" style="30" customWidth="1"/>
    <col min="20" max="20" width="11.42578125" style="30" customWidth="1"/>
    <col min="21" max="16384" width="11.42578125" style="30"/>
  </cols>
  <sheetData>
    <row r="3" spans="2:19" x14ac:dyDescent="0.2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2:19" x14ac:dyDescent="0.2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</row>
    <row r="5" spans="2:19" x14ac:dyDescent="0.2">
      <c r="B5" s="36"/>
      <c r="C5" s="34"/>
      <c r="D5" s="34"/>
      <c r="E5" s="34"/>
      <c r="F5" s="34"/>
      <c r="G5" s="37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8"/>
    </row>
    <row r="6" spans="2:19" x14ac:dyDescent="0.2">
      <c r="B6" s="36"/>
      <c r="C6" s="34"/>
      <c r="D6" s="34"/>
      <c r="E6" s="34"/>
      <c r="F6" s="34"/>
      <c r="G6" s="37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8"/>
    </row>
    <row r="7" spans="2:19" x14ac:dyDescent="0.2">
      <c r="B7" s="36"/>
      <c r="C7" s="34"/>
      <c r="D7" s="34"/>
      <c r="E7" s="34"/>
      <c r="F7" s="34"/>
      <c r="G7" s="37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8"/>
    </row>
    <row r="8" spans="2:19" x14ac:dyDescent="0.2">
      <c r="B8" s="36"/>
      <c r="C8" s="34"/>
      <c r="D8" s="34"/>
      <c r="E8" s="34"/>
      <c r="F8" s="34"/>
      <c r="G8" s="37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8"/>
    </row>
    <row r="9" spans="2:19" x14ac:dyDescent="0.2">
      <c r="B9" s="60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61"/>
    </row>
    <row r="10" spans="2:19" x14ac:dyDescent="0.2">
      <c r="B10" s="60" t="s">
        <v>273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61"/>
    </row>
    <row r="11" spans="2:19" x14ac:dyDescent="0.2">
      <c r="B11" s="65" t="s">
        <v>364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/>
    </row>
    <row r="12" spans="2:19" x14ac:dyDescent="0.2">
      <c r="B12" s="62" t="s">
        <v>274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4"/>
    </row>
    <row r="13" spans="2:19" s="4" customFormat="1" ht="30.75" customHeight="1" x14ac:dyDescent="0.2">
      <c r="B13" s="1" t="s">
        <v>260</v>
      </c>
      <c r="C13" s="1" t="s">
        <v>261</v>
      </c>
      <c r="D13" s="1" t="s">
        <v>262</v>
      </c>
      <c r="E13" s="1" t="s">
        <v>263</v>
      </c>
      <c r="F13" s="1" t="s">
        <v>264</v>
      </c>
      <c r="G13" s="1" t="s">
        <v>265</v>
      </c>
      <c r="H13" s="2" t="s">
        <v>266</v>
      </c>
      <c r="I13" s="2" t="s">
        <v>0</v>
      </c>
      <c r="J13" s="2" t="s">
        <v>1</v>
      </c>
      <c r="K13" s="2" t="s">
        <v>2</v>
      </c>
      <c r="L13" s="2" t="s">
        <v>3</v>
      </c>
      <c r="M13" s="2" t="s">
        <v>369</v>
      </c>
      <c r="N13" s="2" t="s">
        <v>267</v>
      </c>
      <c r="O13" s="3" t="s">
        <v>268</v>
      </c>
      <c r="P13" s="3" t="s">
        <v>269</v>
      </c>
      <c r="Q13" s="2" t="s">
        <v>270</v>
      </c>
      <c r="R13" s="2" t="s">
        <v>271</v>
      </c>
      <c r="S13" s="2" t="s">
        <v>272</v>
      </c>
    </row>
    <row r="14" spans="2:19" ht="21.95" customHeight="1" x14ac:dyDescent="0.2">
      <c r="B14" s="32">
        <v>1</v>
      </c>
      <c r="C14" s="23" t="s">
        <v>310</v>
      </c>
      <c r="D14" s="25" t="s">
        <v>4</v>
      </c>
      <c r="E14" s="22" t="s">
        <v>5</v>
      </c>
      <c r="F14" s="25" t="s">
        <v>6</v>
      </c>
      <c r="G14" s="24" t="s">
        <v>282</v>
      </c>
      <c r="H14" s="16">
        <v>300000</v>
      </c>
      <c r="I14" s="5">
        <v>59959.65</v>
      </c>
      <c r="J14" s="5">
        <v>50</v>
      </c>
      <c r="K14" s="8">
        <v>8610</v>
      </c>
      <c r="L14" s="7">
        <v>5883.16</v>
      </c>
      <c r="M14" s="5">
        <v>8882.5650000000005</v>
      </c>
      <c r="N14" s="5">
        <v>0</v>
      </c>
      <c r="O14" s="5">
        <v>0</v>
      </c>
      <c r="P14" s="5">
        <v>0</v>
      </c>
      <c r="Q14" s="5">
        <v>0</v>
      </c>
      <c r="R14" s="5">
        <f t="shared" ref="R14:R45" si="0">SUM(I14:Q14)</f>
        <v>83385.375</v>
      </c>
      <c r="S14" s="46">
        <f t="shared" ref="S14:S45" si="1">+H14-R14</f>
        <v>216614.625</v>
      </c>
    </row>
    <row r="15" spans="2:19" ht="21.95" customHeight="1" x14ac:dyDescent="0.2">
      <c r="B15" s="32">
        <v>2</v>
      </c>
      <c r="C15" s="13" t="s">
        <v>172</v>
      </c>
      <c r="D15" s="13" t="s">
        <v>9</v>
      </c>
      <c r="E15" s="14" t="s">
        <v>8</v>
      </c>
      <c r="F15" s="13" t="s">
        <v>6</v>
      </c>
      <c r="G15" s="20" t="s">
        <v>281</v>
      </c>
      <c r="H15" s="9">
        <v>100000</v>
      </c>
      <c r="I15" s="5">
        <v>12105.44</v>
      </c>
      <c r="J15" s="6">
        <v>50</v>
      </c>
      <c r="K15" s="8">
        <v>2870</v>
      </c>
      <c r="L15" s="7">
        <v>3040</v>
      </c>
      <c r="M15" s="5">
        <v>0</v>
      </c>
      <c r="N15" s="6">
        <v>0</v>
      </c>
      <c r="O15" s="6">
        <v>0</v>
      </c>
      <c r="P15" s="6">
        <v>0</v>
      </c>
      <c r="Q15" s="6">
        <v>0</v>
      </c>
      <c r="R15" s="5">
        <f t="shared" si="0"/>
        <v>18065.440000000002</v>
      </c>
      <c r="S15" s="46">
        <f t="shared" si="1"/>
        <v>81934.559999999998</v>
      </c>
    </row>
    <row r="16" spans="2:19" ht="21.95" customHeight="1" x14ac:dyDescent="0.2">
      <c r="B16" s="32">
        <v>3</v>
      </c>
      <c r="C16" s="12" t="s">
        <v>195</v>
      </c>
      <c r="D16" s="12" t="s">
        <v>54</v>
      </c>
      <c r="E16" s="12" t="s">
        <v>8</v>
      </c>
      <c r="F16" s="11" t="s">
        <v>6</v>
      </c>
      <c r="G16" s="10" t="s">
        <v>281</v>
      </c>
      <c r="H16" s="6">
        <v>75000</v>
      </c>
      <c r="I16" s="5">
        <v>5966.26</v>
      </c>
      <c r="J16" s="6">
        <v>50</v>
      </c>
      <c r="K16" s="8">
        <v>2152.5</v>
      </c>
      <c r="L16" s="7">
        <v>2280</v>
      </c>
      <c r="M16" s="5">
        <v>564.38099999999997</v>
      </c>
      <c r="N16" s="6">
        <v>1715.46</v>
      </c>
      <c r="O16" s="6">
        <v>0</v>
      </c>
      <c r="P16" s="6">
        <v>200</v>
      </c>
      <c r="Q16" s="6">
        <v>8664.76</v>
      </c>
      <c r="R16" s="5">
        <f t="shared" si="0"/>
        <v>21593.360999999997</v>
      </c>
      <c r="S16" s="46">
        <f t="shared" si="1"/>
        <v>53406.639000000003</v>
      </c>
    </row>
    <row r="17" spans="2:19" ht="21.95" customHeight="1" x14ac:dyDescent="0.2">
      <c r="B17" s="32">
        <v>4</v>
      </c>
      <c r="C17" s="12" t="s">
        <v>208</v>
      </c>
      <c r="D17" s="12" t="s">
        <v>10</v>
      </c>
      <c r="E17" s="12" t="s">
        <v>11</v>
      </c>
      <c r="F17" s="11" t="s">
        <v>6</v>
      </c>
      <c r="G17" s="10" t="s">
        <v>281</v>
      </c>
      <c r="H17" s="9">
        <v>170000</v>
      </c>
      <c r="I17" s="5">
        <v>28571.19</v>
      </c>
      <c r="J17" s="6">
        <v>50</v>
      </c>
      <c r="K17" s="8">
        <v>4879</v>
      </c>
      <c r="L17" s="7">
        <v>5168</v>
      </c>
      <c r="M17" s="5">
        <v>1128.7619999999999</v>
      </c>
      <c r="N17" s="6">
        <v>0</v>
      </c>
      <c r="O17" s="6">
        <v>0</v>
      </c>
      <c r="P17" s="6">
        <v>200</v>
      </c>
      <c r="Q17" s="6">
        <v>3000</v>
      </c>
      <c r="R17" s="5">
        <f t="shared" si="0"/>
        <v>42996.952000000005</v>
      </c>
      <c r="S17" s="46">
        <f t="shared" si="1"/>
        <v>127003.048</v>
      </c>
    </row>
    <row r="18" spans="2:19" ht="21.95" customHeight="1" x14ac:dyDescent="0.2">
      <c r="B18" s="32">
        <v>5</v>
      </c>
      <c r="C18" s="12" t="s">
        <v>242</v>
      </c>
      <c r="D18" s="12" t="s">
        <v>243</v>
      </c>
      <c r="E18" s="12" t="s">
        <v>8</v>
      </c>
      <c r="F18" s="11" t="s">
        <v>6</v>
      </c>
      <c r="G18" s="10" t="s">
        <v>281</v>
      </c>
      <c r="H18" s="9">
        <v>45000</v>
      </c>
      <c r="I18" s="5">
        <v>1148.33</v>
      </c>
      <c r="J18" s="6">
        <v>50</v>
      </c>
      <c r="K18" s="8">
        <v>1291.5</v>
      </c>
      <c r="L18" s="7">
        <v>1368</v>
      </c>
      <c r="M18" s="5">
        <v>0</v>
      </c>
      <c r="N18" s="6">
        <v>0</v>
      </c>
      <c r="O18" s="6">
        <v>0</v>
      </c>
      <c r="P18" s="6">
        <v>200</v>
      </c>
      <c r="Q18" s="6">
        <v>5000</v>
      </c>
      <c r="R18" s="5">
        <f t="shared" si="0"/>
        <v>9057.83</v>
      </c>
      <c r="S18" s="46">
        <f t="shared" si="1"/>
        <v>35942.17</v>
      </c>
    </row>
    <row r="19" spans="2:19" ht="21.95" customHeight="1" x14ac:dyDescent="0.2">
      <c r="B19" s="32">
        <v>6</v>
      </c>
      <c r="C19" s="12" t="s">
        <v>297</v>
      </c>
      <c r="D19" s="12" t="s">
        <v>359</v>
      </c>
      <c r="E19" s="12" t="s">
        <v>8</v>
      </c>
      <c r="F19" s="11" t="s">
        <v>6</v>
      </c>
      <c r="G19" s="10" t="s">
        <v>281</v>
      </c>
      <c r="H19" s="9">
        <v>200000</v>
      </c>
      <c r="I19" s="5">
        <v>35677.15</v>
      </c>
      <c r="J19" s="6">
        <v>50</v>
      </c>
      <c r="K19" s="8">
        <v>5740</v>
      </c>
      <c r="L19" s="7">
        <v>5883.16</v>
      </c>
      <c r="M19" s="5">
        <v>4800.0749999999998</v>
      </c>
      <c r="N19" s="6">
        <v>0</v>
      </c>
      <c r="O19" s="6">
        <v>0</v>
      </c>
      <c r="P19" s="6">
        <v>0</v>
      </c>
      <c r="Q19" s="6">
        <v>0</v>
      </c>
      <c r="R19" s="5">
        <f t="shared" si="0"/>
        <v>52150.384999999995</v>
      </c>
      <c r="S19" s="46">
        <f t="shared" si="1"/>
        <v>147849.61499999999</v>
      </c>
    </row>
    <row r="20" spans="2:19" ht="21.95" customHeight="1" x14ac:dyDescent="0.2">
      <c r="B20" s="32">
        <v>7</v>
      </c>
      <c r="C20" s="12" t="s">
        <v>309</v>
      </c>
      <c r="D20" s="12" t="s">
        <v>7</v>
      </c>
      <c r="E20" s="12" t="s">
        <v>8</v>
      </c>
      <c r="F20" s="11" t="s">
        <v>6</v>
      </c>
      <c r="G20" s="10" t="s">
        <v>281</v>
      </c>
      <c r="H20" s="9">
        <v>150000</v>
      </c>
      <c r="I20" s="5">
        <v>23866.62</v>
      </c>
      <c r="J20" s="6">
        <v>50</v>
      </c>
      <c r="K20" s="8">
        <v>4305</v>
      </c>
      <c r="L20" s="7">
        <v>4560</v>
      </c>
      <c r="M20" s="5">
        <v>8523.7724999999991</v>
      </c>
      <c r="N20" s="6">
        <v>0</v>
      </c>
      <c r="O20" s="6">
        <v>0</v>
      </c>
      <c r="P20" s="6">
        <v>0</v>
      </c>
      <c r="Q20" s="6">
        <v>0</v>
      </c>
      <c r="R20" s="5">
        <f t="shared" si="0"/>
        <v>41305.392499999994</v>
      </c>
      <c r="S20" s="46">
        <f t="shared" si="1"/>
        <v>108694.60750000001</v>
      </c>
    </row>
    <row r="21" spans="2:19" ht="21.95" customHeight="1" x14ac:dyDescent="0.2">
      <c r="B21" s="32">
        <v>8</v>
      </c>
      <c r="C21" s="21" t="s">
        <v>358</v>
      </c>
      <c r="D21" s="12" t="s">
        <v>17</v>
      </c>
      <c r="E21" s="12" t="s">
        <v>11</v>
      </c>
      <c r="F21" s="13" t="s">
        <v>6</v>
      </c>
      <c r="G21" s="10" t="s">
        <v>281</v>
      </c>
      <c r="H21" s="9">
        <v>77000</v>
      </c>
      <c r="I21" s="5">
        <v>6695.1917916666689</v>
      </c>
      <c r="J21" s="6">
        <v>50</v>
      </c>
      <c r="K21" s="8">
        <v>2209.9</v>
      </c>
      <c r="L21" s="7">
        <v>2340.8000000000002</v>
      </c>
      <c r="M21" s="5">
        <v>4366.2060000000001</v>
      </c>
      <c r="N21" s="6">
        <v>0</v>
      </c>
      <c r="O21" s="6">
        <v>0</v>
      </c>
      <c r="P21" s="6">
        <v>0</v>
      </c>
      <c r="Q21" s="6">
        <v>0</v>
      </c>
      <c r="R21" s="5">
        <f t="shared" si="0"/>
        <v>15662.097791666669</v>
      </c>
      <c r="S21" s="46">
        <f t="shared" si="1"/>
        <v>61337.902208333333</v>
      </c>
    </row>
    <row r="22" spans="2:19" ht="21.95" customHeight="1" x14ac:dyDescent="0.2">
      <c r="B22" s="32">
        <v>9</v>
      </c>
      <c r="C22" s="12" t="s">
        <v>308</v>
      </c>
      <c r="D22" s="12" t="s">
        <v>307</v>
      </c>
      <c r="E22" s="14" t="s">
        <v>5</v>
      </c>
      <c r="F22" s="13" t="s">
        <v>340</v>
      </c>
      <c r="G22" s="10" t="s">
        <v>281</v>
      </c>
      <c r="H22" s="9">
        <v>215000</v>
      </c>
      <c r="I22" s="5">
        <v>39319.519999999997</v>
      </c>
      <c r="J22" s="6">
        <v>50</v>
      </c>
      <c r="K22" s="8">
        <v>6170.5</v>
      </c>
      <c r="L22" s="7">
        <v>5883.16</v>
      </c>
      <c r="M22" s="5">
        <v>31649.794999999998</v>
      </c>
      <c r="N22" s="6">
        <v>0</v>
      </c>
      <c r="O22" s="6">
        <v>0</v>
      </c>
      <c r="P22" s="6">
        <v>0</v>
      </c>
      <c r="Q22" s="6">
        <v>0</v>
      </c>
      <c r="R22" s="5">
        <f t="shared" si="0"/>
        <v>83072.974999999991</v>
      </c>
      <c r="S22" s="46">
        <f t="shared" si="1"/>
        <v>131927.02500000002</v>
      </c>
    </row>
    <row r="23" spans="2:19" ht="21.95" customHeight="1" x14ac:dyDescent="0.2">
      <c r="B23" s="32">
        <v>10</v>
      </c>
      <c r="C23" s="13" t="s">
        <v>15</v>
      </c>
      <c r="D23" s="13" t="s">
        <v>341</v>
      </c>
      <c r="E23" s="14" t="s">
        <v>11</v>
      </c>
      <c r="F23" s="13" t="s">
        <v>340</v>
      </c>
      <c r="G23" s="20" t="s">
        <v>281</v>
      </c>
      <c r="H23" s="9">
        <v>100000</v>
      </c>
      <c r="I23" s="5">
        <v>10818.771791666666</v>
      </c>
      <c r="J23" s="6">
        <v>90</v>
      </c>
      <c r="K23" s="8">
        <v>2870</v>
      </c>
      <c r="L23" s="7">
        <v>3040</v>
      </c>
      <c r="M23" s="5">
        <v>2224.83</v>
      </c>
      <c r="N23" s="6">
        <v>5146.38</v>
      </c>
      <c r="O23" s="6">
        <v>0</v>
      </c>
      <c r="P23" s="6">
        <v>0</v>
      </c>
      <c r="Q23" s="6">
        <v>0</v>
      </c>
      <c r="R23" s="5">
        <f t="shared" si="0"/>
        <v>24189.981791666669</v>
      </c>
      <c r="S23" s="46">
        <f t="shared" si="1"/>
        <v>75810.018208333335</v>
      </c>
    </row>
    <row r="24" spans="2:19" ht="21.95" customHeight="1" x14ac:dyDescent="0.2">
      <c r="B24" s="32">
        <v>11</v>
      </c>
      <c r="C24" s="13" t="s">
        <v>16</v>
      </c>
      <c r="D24" s="13" t="s">
        <v>17</v>
      </c>
      <c r="E24" s="14" t="s">
        <v>8</v>
      </c>
      <c r="F24" s="13" t="s">
        <v>340</v>
      </c>
      <c r="G24" s="20" t="s">
        <v>281</v>
      </c>
      <c r="H24" s="9">
        <v>32000</v>
      </c>
      <c r="I24" s="5">
        <v>0</v>
      </c>
      <c r="J24" s="6">
        <v>50</v>
      </c>
      <c r="K24" s="8">
        <v>918.4</v>
      </c>
      <c r="L24" s="7">
        <v>972.8</v>
      </c>
      <c r="M24" s="5">
        <v>0</v>
      </c>
      <c r="N24" s="6">
        <v>0</v>
      </c>
      <c r="O24" s="6">
        <v>0</v>
      </c>
      <c r="P24" s="6">
        <v>200</v>
      </c>
      <c r="Q24" s="6">
        <v>8784.380000000001</v>
      </c>
      <c r="R24" s="5">
        <f t="shared" si="0"/>
        <v>10925.580000000002</v>
      </c>
      <c r="S24" s="46">
        <f t="shared" si="1"/>
        <v>21074.42</v>
      </c>
    </row>
    <row r="25" spans="2:19" ht="21.95" customHeight="1" x14ac:dyDescent="0.2">
      <c r="B25" s="32">
        <v>12</v>
      </c>
      <c r="C25" s="17" t="s">
        <v>227</v>
      </c>
      <c r="D25" s="12" t="s">
        <v>365</v>
      </c>
      <c r="E25" s="12" t="s">
        <v>8</v>
      </c>
      <c r="F25" s="13" t="s">
        <v>340</v>
      </c>
      <c r="G25" s="10" t="s">
        <v>281</v>
      </c>
      <c r="H25" s="9">
        <v>65000</v>
      </c>
      <c r="I25" s="5">
        <v>4427.55</v>
      </c>
      <c r="J25" s="6">
        <v>50</v>
      </c>
      <c r="K25" s="8">
        <v>1865.5</v>
      </c>
      <c r="L25" s="7">
        <v>1976</v>
      </c>
      <c r="M25" s="5">
        <v>0</v>
      </c>
      <c r="N25" s="6">
        <v>0</v>
      </c>
      <c r="O25" s="6">
        <v>0</v>
      </c>
      <c r="P25" s="6">
        <v>0</v>
      </c>
      <c r="Q25" s="6">
        <v>6500</v>
      </c>
      <c r="R25" s="5">
        <f t="shared" si="0"/>
        <v>14819.05</v>
      </c>
      <c r="S25" s="46">
        <f t="shared" si="1"/>
        <v>50180.95</v>
      </c>
    </row>
    <row r="26" spans="2:19" ht="21.95" customHeight="1" x14ac:dyDescent="0.2">
      <c r="B26" s="32">
        <v>13</v>
      </c>
      <c r="C26" s="26" t="s">
        <v>136</v>
      </c>
      <c r="D26" s="11" t="s">
        <v>29</v>
      </c>
      <c r="E26" s="12" t="s">
        <v>8</v>
      </c>
      <c r="F26" s="13" t="s">
        <v>340</v>
      </c>
      <c r="G26" s="10" t="s">
        <v>281</v>
      </c>
      <c r="H26" s="6">
        <v>85000</v>
      </c>
      <c r="I26" s="5">
        <v>8577.06</v>
      </c>
      <c r="J26" s="6">
        <v>250</v>
      </c>
      <c r="K26" s="8">
        <v>2439.5</v>
      </c>
      <c r="L26" s="7">
        <v>2584</v>
      </c>
      <c r="M26" s="5">
        <v>5725.692</v>
      </c>
      <c r="N26" s="6">
        <v>0</v>
      </c>
      <c r="O26" s="6">
        <v>0</v>
      </c>
      <c r="P26" s="6">
        <v>0</v>
      </c>
      <c r="Q26" s="6">
        <v>0</v>
      </c>
      <c r="R26" s="5">
        <f t="shared" si="0"/>
        <v>19576.252</v>
      </c>
      <c r="S26" s="46">
        <f t="shared" si="1"/>
        <v>65423.748</v>
      </c>
    </row>
    <row r="27" spans="2:19" ht="21.95" customHeight="1" x14ac:dyDescent="0.2">
      <c r="B27" s="32">
        <v>14</v>
      </c>
      <c r="C27" s="23" t="s">
        <v>342</v>
      </c>
      <c r="D27" s="30" t="s">
        <v>17</v>
      </c>
      <c r="E27" s="12" t="s">
        <v>8</v>
      </c>
      <c r="F27" s="13" t="s">
        <v>340</v>
      </c>
      <c r="G27" s="10" t="s">
        <v>281</v>
      </c>
      <c r="H27" s="9">
        <v>60000</v>
      </c>
      <c r="I27" s="5">
        <v>3486.65</v>
      </c>
      <c r="J27" s="6">
        <v>50</v>
      </c>
      <c r="K27" s="8">
        <v>1722</v>
      </c>
      <c r="L27" s="7">
        <v>1824</v>
      </c>
      <c r="M27" s="5">
        <v>0</v>
      </c>
      <c r="N27" s="6">
        <v>0</v>
      </c>
      <c r="O27" s="6">
        <v>0</v>
      </c>
      <c r="P27" s="6">
        <v>0</v>
      </c>
      <c r="Q27" s="6">
        <v>0</v>
      </c>
      <c r="R27" s="5">
        <f t="shared" si="0"/>
        <v>7082.65</v>
      </c>
      <c r="S27" s="46">
        <f t="shared" si="1"/>
        <v>52917.35</v>
      </c>
    </row>
    <row r="28" spans="2:19" ht="21.95" customHeight="1" x14ac:dyDescent="0.2">
      <c r="B28" s="32">
        <v>15</v>
      </c>
      <c r="C28" s="12" t="s">
        <v>344</v>
      </c>
      <c r="D28" s="12" t="s">
        <v>343</v>
      </c>
      <c r="E28" s="14" t="s">
        <v>5</v>
      </c>
      <c r="F28" s="11" t="s">
        <v>18</v>
      </c>
      <c r="G28" s="10" t="s">
        <v>282</v>
      </c>
      <c r="H28" s="9">
        <v>200000</v>
      </c>
      <c r="I28" s="5">
        <v>35677.15</v>
      </c>
      <c r="J28" s="6">
        <v>50</v>
      </c>
      <c r="K28" s="8">
        <v>5740</v>
      </c>
      <c r="L28" s="7">
        <v>5883.16</v>
      </c>
      <c r="M28" s="5">
        <v>0</v>
      </c>
      <c r="N28" s="6">
        <v>0</v>
      </c>
      <c r="O28" s="6">
        <v>0</v>
      </c>
      <c r="P28" s="6">
        <v>0</v>
      </c>
      <c r="Q28" s="6">
        <v>0</v>
      </c>
      <c r="R28" s="5">
        <f t="shared" si="0"/>
        <v>47350.31</v>
      </c>
      <c r="S28" s="46">
        <f t="shared" si="1"/>
        <v>152649.69</v>
      </c>
    </row>
    <row r="29" spans="2:19" ht="21.95" customHeight="1" x14ac:dyDescent="0.2">
      <c r="B29" s="32">
        <v>16</v>
      </c>
      <c r="C29" s="13" t="s">
        <v>19</v>
      </c>
      <c r="D29" s="13" t="s">
        <v>20</v>
      </c>
      <c r="E29" s="14" t="s">
        <v>11</v>
      </c>
      <c r="F29" s="13" t="s">
        <v>18</v>
      </c>
      <c r="G29" s="20" t="s">
        <v>282</v>
      </c>
      <c r="H29" s="9">
        <v>105000</v>
      </c>
      <c r="I29" s="5">
        <v>13281.56</v>
      </c>
      <c r="J29" s="6">
        <v>130</v>
      </c>
      <c r="K29" s="8">
        <v>3013.5</v>
      </c>
      <c r="L29" s="7">
        <v>3192</v>
      </c>
      <c r="M29" s="5">
        <v>5792.5915000000005</v>
      </c>
      <c r="N29" s="6">
        <v>0</v>
      </c>
      <c r="O29" s="6">
        <v>0</v>
      </c>
      <c r="P29" s="6">
        <v>200</v>
      </c>
      <c r="Q29" s="6">
        <v>6875</v>
      </c>
      <c r="R29" s="5">
        <f t="shared" si="0"/>
        <v>32484.6515</v>
      </c>
      <c r="S29" s="46">
        <f t="shared" si="1"/>
        <v>72515.348499999993</v>
      </c>
    </row>
    <row r="30" spans="2:19" ht="21.95" customHeight="1" x14ac:dyDescent="0.2">
      <c r="B30" s="32">
        <v>17</v>
      </c>
      <c r="C30" s="13" t="s">
        <v>137</v>
      </c>
      <c r="D30" s="13" t="s">
        <v>21</v>
      </c>
      <c r="E30" s="14" t="s">
        <v>11</v>
      </c>
      <c r="F30" s="13" t="s">
        <v>18</v>
      </c>
      <c r="G30" s="20" t="s">
        <v>282</v>
      </c>
      <c r="H30" s="9">
        <v>80000</v>
      </c>
      <c r="I30" s="5">
        <v>6972</v>
      </c>
      <c r="J30" s="6">
        <v>50</v>
      </c>
      <c r="K30" s="8">
        <v>2296</v>
      </c>
      <c r="L30" s="7">
        <v>2432</v>
      </c>
      <c r="M30" s="5">
        <v>0</v>
      </c>
      <c r="N30" s="6">
        <v>1715.46</v>
      </c>
      <c r="O30" s="6">
        <v>0</v>
      </c>
      <c r="P30" s="6">
        <v>0</v>
      </c>
      <c r="Q30" s="6">
        <v>0</v>
      </c>
      <c r="R30" s="5">
        <f t="shared" si="0"/>
        <v>13465.46</v>
      </c>
      <c r="S30" s="46">
        <f t="shared" si="1"/>
        <v>66534.540000000008</v>
      </c>
    </row>
    <row r="31" spans="2:19" ht="21.95" customHeight="1" x14ac:dyDescent="0.2">
      <c r="B31" s="32">
        <v>18</v>
      </c>
      <c r="C31" s="13" t="s">
        <v>22</v>
      </c>
      <c r="D31" s="13" t="s">
        <v>17</v>
      </c>
      <c r="E31" s="14" t="s">
        <v>8</v>
      </c>
      <c r="F31" s="13" t="s">
        <v>18</v>
      </c>
      <c r="G31" s="20" t="s">
        <v>281</v>
      </c>
      <c r="H31" s="9">
        <v>58740</v>
      </c>
      <c r="I31" s="5">
        <v>3249.54</v>
      </c>
      <c r="J31" s="6">
        <v>50</v>
      </c>
      <c r="K31" s="8">
        <v>1685.838</v>
      </c>
      <c r="L31" s="7">
        <v>1785.6959999999999</v>
      </c>
      <c r="M31" s="5">
        <v>0</v>
      </c>
      <c r="N31" s="6">
        <v>0</v>
      </c>
      <c r="O31" s="6">
        <v>0</v>
      </c>
      <c r="P31" s="6">
        <v>0</v>
      </c>
      <c r="Q31" s="6">
        <v>2000</v>
      </c>
      <c r="R31" s="5">
        <f t="shared" si="0"/>
        <v>8771.0740000000005</v>
      </c>
      <c r="S31" s="46">
        <f t="shared" si="1"/>
        <v>49968.925999999999</v>
      </c>
    </row>
    <row r="32" spans="2:19" ht="21.95" customHeight="1" x14ac:dyDescent="0.2">
      <c r="B32" s="32">
        <v>19</v>
      </c>
      <c r="C32" s="13" t="s">
        <v>174</v>
      </c>
      <c r="D32" s="13" t="s">
        <v>175</v>
      </c>
      <c r="E32" s="14" t="s">
        <v>8</v>
      </c>
      <c r="F32" s="13" t="s">
        <v>18</v>
      </c>
      <c r="G32" s="20" t="s">
        <v>282</v>
      </c>
      <c r="H32" s="9">
        <v>88000</v>
      </c>
      <c r="I32" s="5">
        <v>9282.74</v>
      </c>
      <c r="J32" s="6">
        <v>210</v>
      </c>
      <c r="K32" s="8">
        <v>2525.6</v>
      </c>
      <c r="L32" s="7">
        <v>2675.2</v>
      </c>
      <c r="M32" s="5">
        <v>2518.9634999999998</v>
      </c>
      <c r="N32" s="6">
        <v>0</v>
      </c>
      <c r="O32" s="6">
        <v>0</v>
      </c>
      <c r="P32" s="6">
        <v>0</v>
      </c>
      <c r="Q32" s="6">
        <v>25500</v>
      </c>
      <c r="R32" s="5">
        <f t="shared" si="0"/>
        <v>42712.503499999999</v>
      </c>
      <c r="S32" s="46">
        <f t="shared" si="1"/>
        <v>45287.496500000001</v>
      </c>
    </row>
    <row r="33" spans="2:19" ht="21.95" customHeight="1" x14ac:dyDescent="0.2">
      <c r="B33" s="32">
        <v>20</v>
      </c>
      <c r="C33" s="21" t="s">
        <v>187</v>
      </c>
      <c r="D33" s="14" t="s">
        <v>23</v>
      </c>
      <c r="E33" s="14" t="s">
        <v>8</v>
      </c>
      <c r="F33" s="13" t="s">
        <v>18</v>
      </c>
      <c r="G33" s="20" t="s">
        <v>281</v>
      </c>
      <c r="H33" s="9">
        <v>25000</v>
      </c>
      <c r="I33" s="5">
        <v>0</v>
      </c>
      <c r="J33" s="6">
        <v>50</v>
      </c>
      <c r="K33" s="8">
        <v>717.5</v>
      </c>
      <c r="L33" s="7">
        <v>760</v>
      </c>
      <c r="M33" s="5">
        <v>0</v>
      </c>
      <c r="N33" s="6">
        <v>0</v>
      </c>
      <c r="O33" s="6">
        <v>0</v>
      </c>
      <c r="P33" s="6">
        <v>0</v>
      </c>
      <c r="Q33" s="6">
        <v>8811.58</v>
      </c>
      <c r="R33" s="5">
        <f t="shared" si="0"/>
        <v>10339.08</v>
      </c>
      <c r="S33" s="46">
        <f t="shared" si="1"/>
        <v>14660.92</v>
      </c>
    </row>
    <row r="34" spans="2:19" ht="21.95" customHeight="1" x14ac:dyDescent="0.2">
      <c r="B34" s="32">
        <v>21</v>
      </c>
      <c r="C34" s="12" t="s">
        <v>28</v>
      </c>
      <c r="D34" s="12" t="s">
        <v>360</v>
      </c>
      <c r="E34" s="12" t="s">
        <v>8</v>
      </c>
      <c r="F34" s="11" t="s">
        <v>18</v>
      </c>
      <c r="G34" s="10" t="s">
        <v>282</v>
      </c>
      <c r="H34" s="9">
        <v>100000</v>
      </c>
      <c r="I34" s="5">
        <v>11676.565000000001</v>
      </c>
      <c r="J34" s="6">
        <v>50</v>
      </c>
      <c r="K34" s="8">
        <v>2870</v>
      </c>
      <c r="L34" s="7">
        <v>3040</v>
      </c>
      <c r="M34" s="5">
        <v>0</v>
      </c>
      <c r="N34" s="6">
        <v>1715.46</v>
      </c>
      <c r="O34" s="6">
        <v>0</v>
      </c>
      <c r="P34" s="6">
        <v>200</v>
      </c>
      <c r="Q34" s="6">
        <v>0</v>
      </c>
      <c r="R34" s="5">
        <f t="shared" si="0"/>
        <v>19552.025000000001</v>
      </c>
      <c r="S34" s="46">
        <f t="shared" si="1"/>
        <v>80447.975000000006</v>
      </c>
    </row>
    <row r="35" spans="2:19" ht="21.95" customHeight="1" x14ac:dyDescent="0.2">
      <c r="B35" s="32">
        <v>22</v>
      </c>
      <c r="C35" s="11" t="s">
        <v>25</v>
      </c>
      <c r="D35" s="11" t="s">
        <v>234</v>
      </c>
      <c r="E35" s="12" t="s">
        <v>8</v>
      </c>
      <c r="F35" s="11" t="s">
        <v>18</v>
      </c>
      <c r="G35" s="10" t="s">
        <v>282</v>
      </c>
      <c r="H35" s="6">
        <v>70000</v>
      </c>
      <c r="I35" s="5">
        <v>5368.45</v>
      </c>
      <c r="J35" s="6">
        <v>50</v>
      </c>
      <c r="K35" s="8">
        <v>2009</v>
      </c>
      <c r="L35" s="7">
        <v>2128</v>
      </c>
      <c r="M35" s="5">
        <v>0</v>
      </c>
      <c r="N35" s="6">
        <v>0</v>
      </c>
      <c r="O35" s="6">
        <v>0</v>
      </c>
      <c r="P35" s="6">
        <v>0</v>
      </c>
      <c r="Q35" s="6">
        <v>0</v>
      </c>
      <c r="R35" s="5">
        <f t="shared" si="0"/>
        <v>9555.4500000000007</v>
      </c>
      <c r="S35" s="46">
        <f t="shared" si="1"/>
        <v>60444.55</v>
      </c>
    </row>
    <row r="36" spans="2:19" ht="21.95" customHeight="1" x14ac:dyDescent="0.2">
      <c r="B36" s="32">
        <v>23</v>
      </c>
      <c r="C36" s="12" t="s">
        <v>306</v>
      </c>
      <c r="D36" s="12" t="s">
        <v>305</v>
      </c>
      <c r="E36" s="12" t="s">
        <v>8</v>
      </c>
      <c r="F36" s="11" t="s">
        <v>303</v>
      </c>
      <c r="G36" s="10" t="s">
        <v>282</v>
      </c>
      <c r="H36" s="9">
        <v>200000</v>
      </c>
      <c r="I36" s="5">
        <v>35677.15</v>
      </c>
      <c r="J36" s="6">
        <v>50</v>
      </c>
      <c r="K36" s="8">
        <v>5740</v>
      </c>
      <c r="L36" s="7">
        <v>5883.16</v>
      </c>
      <c r="M36" s="5">
        <v>6123.7349999999988</v>
      </c>
      <c r="N36" s="6">
        <v>0</v>
      </c>
      <c r="O36" s="6">
        <v>0</v>
      </c>
      <c r="P36" s="6">
        <v>0</v>
      </c>
      <c r="Q36" s="6">
        <v>0</v>
      </c>
      <c r="R36" s="5">
        <f t="shared" si="0"/>
        <v>53474.044999999998</v>
      </c>
      <c r="S36" s="46">
        <f t="shared" si="1"/>
        <v>146525.95500000002</v>
      </c>
    </row>
    <row r="37" spans="2:19" ht="21.95" customHeight="1" x14ac:dyDescent="0.2">
      <c r="B37" s="32">
        <v>24</v>
      </c>
      <c r="C37" s="12" t="s">
        <v>304</v>
      </c>
      <c r="D37" s="12" t="s">
        <v>107</v>
      </c>
      <c r="E37" s="12" t="s">
        <v>8</v>
      </c>
      <c r="F37" s="11" t="s">
        <v>303</v>
      </c>
      <c r="G37" s="10" t="s">
        <v>282</v>
      </c>
      <c r="H37" s="9">
        <v>30000</v>
      </c>
      <c r="I37" s="5">
        <v>0</v>
      </c>
      <c r="J37" s="6">
        <v>50</v>
      </c>
      <c r="K37" s="8">
        <v>861</v>
      </c>
      <c r="L37" s="7">
        <v>912</v>
      </c>
      <c r="M37" s="5">
        <v>0</v>
      </c>
      <c r="N37" s="6">
        <v>0</v>
      </c>
      <c r="O37" s="6">
        <v>0</v>
      </c>
      <c r="P37" s="6">
        <v>0</v>
      </c>
      <c r="Q37" s="6">
        <v>13153.34</v>
      </c>
      <c r="R37" s="5">
        <f t="shared" si="0"/>
        <v>14976.34</v>
      </c>
      <c r="S37" s="46">
        <f t="shared" si="1"/>
        <v>15023.66</v>
      </c>
    </row>
    <row r="38" spans="2:19" ht="21.95" customHeight="1" x14ac:dyDescent="0.2">
      <c r="B38" s="32">
        <v>25</v>
      </c>
      <c r="C38" s="21" t="s">
        <v>366</v>
      </c>
      <c r="D38" s="12" t="s">
        <v>33</v>
      </c>
      <c r="E38" s="12" t="s">
        <v>8</v>
      </c>
      <c r="F38" s="13" t="s">
        <v>303</v>
      </c>
      <c r="G38" s="10" t="s">
        <v>282</v>
      </c>
      <c r="H38" s="9">
        <v>20000</v>
      </c>
      <c r="I38" s="5">
        <v>0</v>
      </c>
      <c r="J38" s="6">
        <v>50</v>
      </c>
      <c r="K38" s="8">
        <v>574</v>
      </c>
      <c r="L38" s="7">
        <v>608</v>
      </c>
      <c r="M38" s="5">
        <v>0</v>
      </c>
      <c r="N38" s="6">
        <v>0</v>
      </c>
      <c r="O38" s="6">
        <v>0</v>
      </c>
      <c r="P38" s="6">
        <v>0</v>
      </c>
      <c r="Q38" s="6">
        <v>0</v>
      </c>
      <c r="R38" s="5">
        <f t="shared" si="0"/>
        <v>1232</v>
      </c>
      <c r="S38" s="46">
        <f t="shared" si="1"/>
        <v>18768</v>
      </c>
    </row>
    <row r="39" spans="2:19" ht="21.95" customHeight="1" x14ac:dyDescent="0.2">
      <c r="B39" s="32">
        <v>26</v>
      </c>
      <c r="C39" s="12" t="s">
        <v>294</v>
      </c>
      <c r="D39" s="12" t="s">
        <v>345</v>
      </c>
      <c r="E39" s="12" t="s">
        <v>8</v>
      </c>
      <c r="F39" s="11" t="s">
        <v>331</v>
      </c>
      <c r="G39" s="10" t="s">
        <v>281</v>
      </c>
      <c r="H39" s="9">
        <v>200000</v>
      </c>
      <c r="I39" s="5">
        <v>35677.15</v>
      </c>
      <c r="J39" s="6">
        <v>50</v>
      </c>
      <c r="K39" s="8">
        <v>5740</v>
      </c>
      <c r="L39" s="7">
        <v>5883.16</v>
      </c>
      <c r="M39" s="5">
        <v>0</v>
      </c>
      <c r="N39" s="6">
        <v>0</v>
      </c>
      <c r="O39" s="6">
        <v>0</v>
      </c>
      <c r="P39" s="6">
        <v>0</v>
      </c>
      <c r="Q39" s="6">
        <v>0</v>
      </c>
      <c r="R39" s="5">
        <f t="shared" si="0"/>
        <v>47350.31</v>
      </c>
      <c r="S39" s="46">
        <f t="shared" si="1"/>
        <v>152649.69</v>
      </c>
    </row>
    <row r="40" spans="2:19" ht="21.95" customHeight="1" x14ac:dyDescent="0.2">
      <c r="B40" s="32">
        <v>27</v>
      </c>
      <c r="C40" s="12" t="s">
        <v>229</v>
      </c>
      <c r="D40" s="12" t="s">
        <v>33</v>
      </c>
      <c r="E40" s="12" t="s">
        <v>8</v>
      </c>
      <c r="F40" s="11" t="s">
        <v>331</v>
      </c>
      <c r="G40" s="10" t="s">
        <v>282</v>
      </c>
      <c r="H40" s="9">
        <v>26000</v>
      </c>
      <c r="I40" s="5">
        <v>0</v>
      </c>
      <c r="J40" s="6">
        <v>50</v>
      </c>
      <c r="K40" s="8">
        <v>746.2</v>
      </c>
      <c r="L40" s="7">
        <v>790.4</v>
      </c>
      <c r="M40" s="5">
        <v>0</v>
      </c>
      <c r="N40" s="6">
        <v>0</v>
      </c>
      <c r="O40" s="6">
        <v>0</v>
      </c>
      <c r="P40" s="6">
        <v>200</v>
      </c>
      <c r="Q40" s="6">
        <v>0</v>
      </c>
      <c r="R40" s="5">
        <f t="shared" si="0"/>
        <v>1786.6</v>
      </c>
      <c r="S40" s="46">
        <f t="shared" si="1"/>
        <v>24213.4</v>
      </c>
    </row>
    <row r="41" spans="2:19" ht="21.95" customHeight="1" x14ac:dyDescent="0.2">
      <c r="B41" s="32">
        <v>28</v>
      </c>
      <c r="C41" s="12" t="s">
        <v>63</v>
      </c>
      <c r="D41" s="12" t="s">
        <v>64</v>
      </c>
      <c r="E41" s="12" t="s">
        <v>8</v>
      </c>
      <c r="F41" s="11" t="s">
        <v>331</v>
      </c>
      <c r="G41" s="10" t="s">
        <v>281</v>
      </c>
      <c r="H41" s="9">
        <v>65000</v>
      </c>
      <c r="I41" s="5">
        <v>4084.46</v>
      </c>
      <c r="J41" s="6">
        <v>50</v>
      </c>
      <c r="K41" s="8">
        <v>1865.5</v>
      </c>
      <c r="L41" s="7">
        <v>1976</v>
      </c>
      <c r="M41" s="5">
        <v>0</v>
      </c>
      <c r="N41" s="6">
        <v>1715.46</v>
      </c>
      <c r="O41" s="6">
        <v>0</v>
      </c>
      <c r="P41" s="6">
        <v>0</v>
      </c>
      <c r="Q41" s="6">
        <v>0</v>
      </c>
      <c r="R41" s="5">
        <f t="shared" si="0"/>
        <v>9691.42</v>
      </c>
      <c r="S41" s="46">
        <f t="shared" si="1"/>
        <v>55308.58</v>
      </c>
    </row>
    <row r="42" spans="2:19" ht="21.95" customHeight="1" x14ac:dyDescent="0.2">
      <c r="B42" s="32">
        <v>29</v>
      </c>
      <c r="C42" s="12" t="s">
        <v>65</v>
      </c>
      <c r="D42" s="12" t="s">
        <v>62</v>
      </c>
      <c r="E42" s="12" t="s">
        <v>8</v>
      </c>
      <c r="F42" s="11" t="s">
        <v>331</v>
      </c>
      <c r="G42" s="10" t="s">
        <v>282</v>
      </c>
      <c r="H42" s="9">
        <v>45000</v>
      </c>
      <c r="I42" s="5">
        <v>1148.33</v>
      </c>
      <c r="J42" s="6">
        <v>50</v>
      </c>
      <c r="K42" s="8">
        <v>1291.5</v>
      </c>
      <c r="L42" s="7">
        <v>1368</v>
      </c>
      <c r="M42" s="5">
        <v>0</v>
      </c>
      <c r="N42" s="6">
        <v>0</v>
      </c>
      <c r="O42" s="6">
        <v>0</v>
      </c>
      <c r="P42" s="6">
        <v>200</v>
      </c>
      <c r="Q42" s="6">
        <v>33147.910000000003</v>
      </c>
      <c r="R42" s="5">
        <f t="shared" si="0"/>
        <v>37205.740000000005</v>
      </c>
      <c r="S42" s="46">
        <f t="shared" si="1"/>
        <v>7794.2599999999948</v>
      </c>
    </row>
    <row r="43" spans="2:19" ht="21.95" customHeight="1" x14ac:dyDescent="0.2">
      <c r="B43" s="32">
        <v>30</v>
      </c>
      <c r="C43" s="12" t="s">
        <v>248</v>
      </c>
      <c r="D43" s="12" t="s">
        <v>247</v>
      </c>
      <c r="E43" s="12" t="s">
        <v>8</v>
      </c>
      <c r="F43" s="11" t="s">
        <v>331</v>
      </c>
      <c r="G43" s="10" t="s">
        <v>281</v>
      </c>
      <c r="H43" s="9">
        <v>55000</v>
      </c>
      <c r="I43" s="5">
        <v>2559.6799999999998</v>
      </c>
      <c r="J43" s="6">
        <v>50</v>
      </c>
      <c r="K43" s="8">
        <v>1578.5</v>
      </c>
      <c r="L43" s="7">
        <v>1672</v>
      </c>
      <c r="M43" s="5">
        <v>0</v>
      </c>
      <c r="N43" s="6">
        <v>0</v>
      </c>
      <c r="O43" s="6">
        <v>0</v>
      </c>
      <c r="P43" s="6">
        <v>0</v>
      </c>
      <c r="Q43" s="6">
        <v>0</v>
      </c>
      <c r="R43" s="5">
        <f t="shared" si="0"/>
        <v>5860.18</v>
      </c>
      <c r="S43" s="46">
        <f t="shared" si="1"/>
        <v>49139.82</v>
      </c>
    </row>
    <row r="44" spans="2:19" ht="21.95" customHeight="1" x14ac:dyDescent="0.2">
      <c r="B44" s="32">
        <v>31</v>
      </c>
      <c r="C44" s="12" t="s">
        <v>293</v>
      </c>
      <c r="D44" s="12" t="s">
        <v>292</v>
      </c>
      <c r="E44" s="12" t="s">
        <v>8</v>
      </c>
      <c r="F44" s="11" t="s">
        <v>331</v>
      </c>
      <c r="G44" s="10" t="s">
        <v>281</v>
      </c>
      <c r="H44" s="9">
        <v>90000</v>
      </c>
      <c r="I44" s="5">
        <v>9753.19</v>
      </c>
      <c r="J44" s="6">
        <v>50</v>
      </c>
      <c r="K44" s="8">
        <v>2583</v>
      </c>
      <c r="L44" s="7">
        <v>2736</v>
      </c>
      <c r="M44" s="5">
        <v>564.38099999999997</v>
      </c>
      <c r="N44" s="6">
        <v>0</v>
      </c>
      <c r="O44" s="6">
        <v>0</v>
      </c>
      <c r="P44" s="6">
        <v>0</v>
      </c>
      <c r="Q44" s="6">
        <v>0</v>
      </c>
      <c r="R44" s="5">
        <f t="shared" si="0"/>
        <v>15686.571</v>
      </c>
      <c r="S44" s="46">
        <f t="shared" si="1"/>
        <v>74313.429000000004</v>
      </c>
    </row>
    <row r="45" spans="2:19" ht="21.95" customHeight="1" x14ac:dyDescent="0.2">
      <c r="B45" s="32">
        <v>32</v>
      </c>
      <c r="C45" s="12" t="s">
        <v>291</v>
      </c>
      <c r="D45" s="12" t="s">
        <v>62</v>
      </c>
      <c r="E45" s="12" t="s">
        <v>8</v>
      </c>
      <c r="F45" s="11" t="s">
        <v>331</v>
      </c>
      <c r="G45" s="10" t="s">
        <v>282</v>
      </c>
      <c r="H45" s="9">
        <v>55000</v>
      </c>
      <c r="I45" s="5">
        <v>2559.6799999999998</v>
      </c>
      <c r="J45" s="6">
        <v>50</v>
      </c>
      <c r="K45" s="8">
        <v>1578.5</v>
      </c>
      <c r="L45" s="7">
        <v>1672</v>
      </c>
      <c r="M45" s="5">
        <v>0</v>
      </c>
      <c r="N45" s="6">
        <v>0</v>
      </c>
      <c r="O45" s="6">
        <v>0</v>
      </c>
      <c r="P45" s="6">
        <v>0</v>
      </c>
      <c r="Q45" s="6">
        <v>12472.75</v>
      </c>
      <c r="R45" s="5">
        <f t="shared" si="0"/>
        <v>18332.93</v>
      </c>
      <c r="S45" s="46">
        <f t="shared" si="1"/>
        <v>36667.07</v>
      </c>
    </row>
    <row r="46" spans="2:19" ht="21.95" customHeight="1" x14ac:dyDescent="0.2">
      <c r="B46" s="32">
        <v>33</v>
      </c>
      <c r="C46" s="12" t="s">
        <v>318</v>
      </c>
      <c r="D46" s="12" t="s">
        <v>356</v>
      </c>
      <c r="E46" s="12" t="s">
        <v>8</v>
      </c>
      <c r="F46" s="11" t="s">
        <v>331</v>
      </c>
      <c r="G46" s="10" t="s">
        <v>281</v>
      </c>
      <c r="H46" s="9">
        <v>125000</v>
      </c>
      <c r="I46" s="5">
        <v>17986.060000000001</v>
      </c>
      <c r="J46" s="6">
        <v>50</v>
      </c>
      <c r="K46" s="8">
        <v>3587.5</v>
      </c>
      <c r="L46" s="7">
        <v>3800</v>
      </c>
      <c r="M46" s="5">
        <v>0</v>
      </c>
      <c r="N46" s="6">
        <v>0</v>
      </c>
      <c r="O46" s="6">
        <v>0</v>
      </c>
      <c r="P46" s="6">
        <v>0</v>
      </c>
      <c r="Q46" s="6">
        <v>0</v>
      </c>
      <c r="R46" s="5">
        <f t="shared" ref="R46:R77" si="2">SUM(I46:Q46)</f>
        <v>25423.56</v>
      </c>
      <c r="S46" s="46">
        <f t="shared" ref="S46:S77" si="3">+H46-R46</f>
        <v>99576.44</v>
      </c>
    </row>
    <row r="47" spans="2:19" ht="21.95" customHeight="1" x14ac:dyDescent="0.2">
      <c r="B47" s="32">
        <v>34</v>
      </c>
      <c r="C47" s="12" t="s">
        <v>290</v>
      </c>
      <c r="D47" s="12" t="s">
        <v>107</v>
      </c>
      <c r="E47" s="12" t="s">
        <v>8</v>
      </c>
      <c r="F47" s="11" t="s">
        <v>331</v>
      </c>
      <c r="G47" s="10" t="s">
        <v>282</v>
      </c>
      <c r="H47" s="9">
        <v>30000</v>
      </c>
      <c r="I47" s="5">
        <v>0</v>
      </c>
      <c r="J47" s="6">
        <v>50</v>
      </c>
      <c r="K47" s="8">
        <v>861</v>
      </c>
      <c r="L47" s="7">
        <v>912</v>
      </c>
      <c r="M47" s="5">
        <v>0</v>
      </c>
      <c r="N47" s="6">
        <v>0</v>
      </c>
      <c r="O47" s="6">
        <v>0</v>
      </c>
      <c r="P47" s="6">
        <v>0</v>
      </c>
      <c r="Q47" s="6">
        <v>0</v>
      </c>
      <c r="R47" s="5">
        <f t="shared" si="2"/>
        <v>1823</v>
      </c>
      <c r="S47" s="46">
        <f t="shared" si="3"/>
        <v>28177</v>
      </c>
    </row>
    <row r="48" spans="2:19" ht="21.95" customHeight="1" x14ac:dyDescent="0.2">
      <c r="B48" s="32">
        <v>35</v>
      </c>
      <c r="C48" s="12" t="s">
        <v>209</v>
      </c>
      <c r="D48" s="12" t="s">
        <v>292</v>
      </c>
      <c r="E48" s="12" t="s">
        <v>8</v>
      </c>
      <c r="F48" s="11" t="s">
        <v>355</v>
      </c>
      <c r="G48" s="10" t="s">
        <v>281</v>
      </c>
      <c r="H48" s="9">
        <v>90000</v>
      </c>
      <c r="I48" s="5">
        <v>9753.19</v>
      </c>
      <c r="J48" s="6">
        <v>50</v>
      </c>
      <c r="K48" s="8">
        <v>2583</v>
      </c>
      <c r="L48" s="7">
        <v>2736</v>
      </c>
      <c r="M48" s="5">
        <v>1390.2014999999999</v>
      </c>
      <c r="N48" s="6">
        <v>0</v>
      </c>
      <c r="O48" s="6">
        <v>0</v>
      </c>
      <c r="P48" s="6">
        <v>200</v>
      </c>
      <c r="Q48" s="6">
        <v>0</v>
      </c>
      <c r="R48" s="5">
        <f t="shared" si="2"/>
        <v>16712.391500000002</v>
      </c>
      <c r="S48" s="46">
        <f t="shared" si="3"/>
        <v>73287.608500000002</v>
      </c>
    </row>
    <row r="49" spans="2:19" ht="21.95" customHeight="1" x14ac:dyDescent="0.2">
      <c r="B49" s="32">
        <v>36</v>
      </c>
      <c r="C49" s="12" t="s">
        <v>215</v>
      </c>
      <c r="D49" s="12" t="s">
        <v>62</v>
      </c>
      <c r="E49" s="12" t="s">
        <v>8</v>
      </c>
      <c r="F49" s="11" t="s">
        <v>355</v>
      </c>
      <c r="G49" s="10" t="s">
        <v>282</v>
      </c>
      <c r="H49" s="9">
        <v>45000</v>
      </c>
      <c r="I49" s="5">
        <v>1148.33</v>
      </c>
      <c r="J49" s="6">
        <v>50</v>
      </c>
      <c r="K49" s="8">
        <v>1291.5</v>
      </c>
      <c r="L49" s="7">
        <v>1368</v>
      </c>
      <c r="M49" s="5">
        <v>0</v>
      </c>
      <c r="N49" s="6">
        <v>0</v>
      </c>
      <c r="O49" s="6">
        <v>0</v>
      </c>
      <c r="P49" s="6">
        <v>200</v>
      </c>
      <c r="Q49" s="6">
        <v>0</v>
      </c>
      <c r="R49" s="5">
        <f t="shared" si="2"/>
        <v>4057.83</v>
      </c>
      <c r="S49" s="46">
        <f t="shared" si="3"/>
        <v>40942.17</v>
      </c>
    </row>
    <row r="50" spans="2:19" ht="21.95" customHeight="1" x14ac:dyDescent="0.2">
      <c r="B50" s="32">
        <v>37</v>
      </c>
      <c r="C50" s="12" t="s">
        <v>300</v>
      </c>
      <c r="D50" s="12" t="s">
        <v>299</v>
      </c>
      <c r="E50" s="12" t="s">
        <v>8</v>
      </c>
      <c r="F50" s="11" t="s">
        <v>298</v>
      </c>
      <c r="G50" s="10" t="s">
        <v>281</v>
      </c>
      <c r="H50" s="9">
        <v>200000</v>
      </c>
      <c r="I50" s="5">
        <v>35677.15</v>
      </c>
      <c r="J50" s="6">
        <v>50</v>
      </c>
      <c r="K50" s="8">
        <v>5740</v>
      </c>
      <c r="L50" s="7">
        <v>5883.16</v>
      </c>
      <c r="M50" s="5">
        <v>2400.0374999999999</v>
      </c>
      <c r="N50" s="6">
        <v>0</v>
      </c>
      <c r="O50" s="6">
        <v>0</v>
      </c>
      <c r="P50" s="6">
        <v>0</v>
      </c>
      <c r="Q50" s="6">
        <v>0</v>
      </c>
      <c r="R50" s="5">
        <f t="shared" si="2"/>
        <v>49750.347499999996</v>
      </c>
      <c r="S50" s="46">
        <f t="shared" si="3"/>
        <v>150249.6525</v>
      </c>
    </row>
    <row r="51" spans="2:19" ht="21.95" customHeight="1" x14ac:dyDescent="0.2">
      <c r="B51" s="32">
        <v>38</v>
      </c>
      <c r="C51" s="13" t="s">
        <v>138</v>
      </c>
      <c r="D51" s="13" t="s">
        <v>77</v>
      </c>
      <c r="E51" s="14" t="s">
        <v>11</v>
      </c>
      <c r="F51" s="13" t="s">
        <v>298</v>
      </c>
      <c r="G51" s="20" t="s">
        <v>281</v>
      </c>
      <c r="H51" s="9">
        <v>125000</v>
      </c>
      <c r="I51" s="5">
        <v>17986.060000000001</v>
      </c>
      <c r="J51" s="6">
        <v>50</v>
      </c>
      <c r="K51" s="8">
        <v>3587.5</v>
      </c>
      <c r="L51" s="7">
        <v>3800</v>
      </c>
      <c r="M51" s="5">
        <v>0</v>
      </c>
      <c r="N51" s="6">
        <v>0</v>
      </c>
      <c r="O51" s="6">
        <v>0</v>
      </c>
      <c r="P51" s="6">
        <v>200</v>
      </c>
      <c r="Q51" s="6">
        <v>0</v>
      </c>
      <c r="R51" s="5">
        <f t="shared" si="2"/>
        <v>25623.56</v>
      </c>
      <c r="S51" s="46">
        <f t="shared" si="3"/>
        <v>99376.44</v>
      </c>
    </row>
    <row r="52" spans="2:19" ht="21.95" customHeight="1" x14ac:dyDescent="0.2">
      <c r="B52" s="32">
        <v>39</v>
      </c>
      <c r="C52" s="13" t="s">
        <v>83</v>
      </c>
      <c r="D52" s="13" t="s">
        <v>24</v>
      </c>
      <c r="E52" s="14" t="s">
        <v>11</v>
      </c>
      <c r="F52" s="13" t="s">
        <v>298</v>
      </c>
      <c r="G52" s="20" t="s">
        <v>282</v>
      </c>
      <c r="H52" s="9">
        <v>70000</v>
      </c>
      <c r="I52" s="5">
        <v>5368.45</v>
      </c>
      <c r="J52" s="6">
        <v>90</v>
      </c>
      <c r="K52" s="8">
        <v>2009</v>
      </c>
      <c r="L52" s="7">
        <v>2128</v>
      </c>
      <c r="M52" s="5">
        <v>1128.7619999999999</v>
      </c>
      <c r="N52" s="6">
        <v>0</v>
      </c>
      <c r="O52" s="6">
        <v>0</v>
      </c>
      <c r="P52" s="6">
        <v>0</v>
      </c>
      <c r="Q52" s="6">
        <v>0</v>
      </c>
      <c r="R52" s="5">
        <f t="shared" si="2"/>
        <v>10724.212000000001</v>
      </c>
      <c r="S52" s="46">
        <f t="shared" si="3"/>
        <v>59275.788</v>
      </c>
    </row>
    <row r="53" spans="2:19" ht="21.95" customHeight="1" x14ac:dyDescent="0.2">
      <c r="B53" s="32">
        <v>40</v>
      </c>
      <c r="C53" s="12" t="s">
        <v>119</v>
      </c>
      <c r="D53" s="12" t="s">
        <v>367</v>
      </c>
      <c r="E53" s="12" t="s">
        <v>8</v>
      </c>
      <c r="F53" s="11" t="s">
        <v>298</v>
      </c>
      <c r="G53" s="10" t="s">
        <v>281</v>
      </c>
      <c r="H53" s="9">
        <v>90000</v>
      </c>
      <c r="I53" s="5">
        <v>9753.19</v>
      </c>
      <c r="J53" s="6">
        <v>50</v>
      </c>
      <c r="K53" s="8">
        <v>2583</v>
      </c>
      <c r="L53" s="7">
        <v>2736</v>
      </c>
      <c r="M53" s="5">
        <v>0</v>
      </c>
      <c r="N53" s="6">
        <v>0</v>
      </c>
      <c r="O53" s="6">
        <v>0</v>
      </c>
      <c r="P53" s="6">
        <v>200</v>
      </c>
      <c r="Q53" s="6">
        <v>16690.629999999997</v>
      </c>
      <c r="R53" s="5">
        <f t="shared" si="2"/>
        <v>32012.82</v>
      </c>
      <c r="S53" s="46">
        <f t="shared" si="3"/>
        <v>57987.18</v>
      </c>
    </row>
    <row r="54" spans="2:19" ht="21.95" customHeight="1" x14ac:dyDescent="0.2">
      <c r="B54" s="32">
        <v>41</v>
      </c>
      <c r="C54" s="12" t="s">
        <v>212</v>
      </c>
      <c r="D54" s="12" t="s">
        <v>24</v>
      </c>
      <c r="E54" s="12" t="s">
        <v>8</v>
      </c>
      <c r="F54" s="11" t="s">
        <v>298</v>
      </c>
      <c r="G54" s="10" t="s">
        <v>281</v>
      </c>
      <c r="H54" s="9">
        <v>65000</v>
      </c>
      <c r="I54" s="5">
        <v>4427.55</v>
      </c>
      <c r="J54" s="6">
        <v>50</v>
      </c>
      <c r="K54" s="8">
        <v>1865.5</v>
      </c>
      <c r="L54" s="7">
        <v>1976</v>
      </c>
      <c r="M54" s="5">
        <v>0</v>
      </c>
      <c r="N54" s="6">
        <v>0</v>
      </c>
      <c r="O54" s="6">
        <v>0</v>
      </c>
      <c r="P54" s="6">
        <v>200</v>
      </c>
      <c r="Q54" s="6">
        <v>9016.15</v>
      </c>
      <c r="R54" s="5">
        <f t="shared" si="2"/>
        <v>17535.199999999997</v>
      </c>
      <c r="S54" s="46">
        <f t="shared" si="3"/>
        <v>47464.800000000003</v>
      </c>
    </row>
    <row r="55" spans="2:19" ht="21.95" customHeight="1" x14ac:dyDescent="0.2">
      <c r="B55" s="32">
        <v>42</v>
      </c>
      <c r="C55" s="12" t="s">
        <v>228</v>
      </c>
      <c r="D55" s="12" t="s">
        <v>33</v>
      </c>
      <c r="E55" s="12" t="s">
        <v>8</v>
      </c>
      <c r="F55" s="11" t="s">
        <v>298</v>
      </c>
      <c r="G55" s="10" t="s">
        <v>281</v>
      </c>
      <c r="H55" s="9">
        <v>32000</v>
      </c>
      <c r="I55" s="5">
        <v>0</v>
      </c>
      <c r="J55" s="6">
        <v>50</v>
      </c>
      <c r="K55" s="8">
        <v>918.4</v>
      </c>
      <c r="L55" s="7">
        <v>972.8</v>
      </c>
      <c r="M55" s="5">
        <v>0</v>
      </c>
      <c r="N55" s="6">
        <v>0</v>
      </c>
      <c r="O55" s="6">
        <v>0</v>
      </c>
      <c r="P55" s="6">
        <v>0</v>
      </c>
      <c r="Q55" s="6">
        <v>500</v>
      </c>
      <c r="R55" s="5">
        <f t="shared" si="2"/>
        <v>2441.1999999999998</v>
      </c>
      <c r="S55" s="46">
        <f t="shared" si="3"/>
        <v>29558.799999999999</v>
      </c>
    </row>
    <row r="56" spans="2:19" ht="21.95" customHeight="1" x14ac:dyDescent="0.2">
      <c r="B56" s="32">
        <v>43</v>
      </c>
      <c r="C56" s="12" t="s">
        <v>78</v>
      </c>
      <c r="D56" s="12" t="s">
        <v>24</v>
      </c>
      <c r="E56" s="12" t="s">
        <v>8</v>
      </c>
      <c r="F56" s="11" t="s">
        <v>298</v>
      </c>
      <c r="G56" s="10" t="s">
        <v>281</v>
      </c>
      <c r="H56" s="6">
        <v>65000</v>
      </c>
      <c r="I56" s="5">
        <v>4427.55</v>
      </c>
      <c r="J56" s="6">
        <v>50</v>
      </c>
      <c r="K56" s="8">
        <v>1865.5</v>
      </c>
      <c r="L56" s="7">
        <v>1976</v>
      </c>
      <c r="M56" s="5">
        <v>825.82050000000004</v>
      </c>
      <c r="N56" s="6">
        <v>0</v>
      </c>
      <c r="O56" s="6">
        <v>0</v>
      </c>
      <c r="P56" s="6">
        <v>200</v>
      </c>
      <c r="Q56" s="6">
        <v>7000</v>
      </c>
      <c r="R56" s="5">
        <f t="shared" si="2"/>
        <v>16344.870499999999</v>
      </c>
      <c r="S56" s="46">
        <f t="shared" si="3"/>
        <v>48655.129500000003</v>
      </c>
    </row>
    <row r="57" spans="2:19" ht="21.95" customHeight="1" x14ac:dyDescent="0.2">
      <c r="B57" s="32">
        <v>44</v>
      </c>
      <c r="C57" s="11" t="s">
        <v>245</v>
      </c>
      <c r="D57" s="11" t="s">
        <v>14</v>
      </c>
      <c r="E57" s="17" t="s">
        <v>8</v>
      </c>
      <c r="F57" s="26" t="s">
        <v>298</v>
      </c>
      <c r="G57" s="18" t="s">
        <v>281</v>
      </c>
      <c r="H57" s="6">
        <v>55000</v>
      </c>
      <c r="I57" s="5">
        <v>2559.6799999999998</v>
      </c>
      <c r="J57" s="6">
        <v>50</v>
      </c>
      <c r="K57" s="8">
        <v>1578.5</v>
      </c>
      <c r="L57" s="7">
        <v>1672</v>
      </c>
      <c r="M57" s="5">
        <v>0</v>
      </c>
      <c r="N57" s="6">
        <v>0</v>
      </c>
      <c r="O57" s="6">
        <v>0</v>
      </c>
      <c r="P57" s="6">
        <v>200</v>
      </c>
      <c r="Q57" s="6">
        <v>0</v>
      </c>
      <c r="R57" s="5">
        <f t="shared" si="2"/>
        <v>6060.18</v>
      </c>
      <c r="S57" s="46">
        <f t="shared" si="3"/>
        <v>48939.82</v>
      </c>
    </row>
    <row r="58" spans="2:19" ht="21.95" customHeight="1" x14ac:dyDescent="0.2">
      <c r="B58" s="32">
        <v>45</v>
      </c>
      <c r="C58" s="21" t="s">
        <v>361</v>
      </c>
      <c r="D58" s="12" t="s">
        <v>296</v>
      </c>
      <c r="E58" s="12" t="s">
        <v>8</v>
      </c>
      <c r="F58" s="13" t="s">
        <v>295</v>
      </c>
      <c r="G58" s="10" t="s">
        <v>281</v>
      </c>
      <c r="H58" s="9">
        <v>200000</v>
      </c>
      <c r="I58" s="5">
        <v>35677.15</v>
      </c>
      <c r="J58" s="6">
        <v>50</v>
      </c>
      <c r="K58" s="8">
        <v>5740</v>
      </c>
      <c r="L58" s="7">
        <v>5883.16</v>
      </c>
      <c r="M58" s="5">
        <v>0</v>
      </c>
      <c r="N58" s="6">
        <v>0</v>
      </c>
      <c r="O58" s="6">
        <v>0</v>
      </c>
      <c r="P58" s="6">
        <v>0</v>
      </c>
      <c r="Q58" s="6">
        <v>0</v>
      </c>
      <c r="R58" s="5">
        <f t="shared" si="2"/>
        <v>47350.31</v>
      </c>
      <c r="S58" s="46">
        <f t="shared" si="3"/>
        <v>152649.69</v>
      </c>
    </row>
    <row r="59" spans="2:19" ht="21.95" customHeight="1" x14ac:dyDescent="0.2">
      <c r="B59" s="32">
        <v>46</v>
      </c>
      <c r="C59" s="25" t="s">
        <v>148</v>
      </c>
      <c r="D59" s="25" t="s">
        <v>149</v>
      </c>
      <c r="E59" s="14" t="s">
        <v>11</v>
      </c>
      <c r="F59" s="13" t="s">
        <v>295</v>
      </c>
      <c r="G59" s="20" t="s">
        <v>282</v>
      </c>
      <c r="H59" s="16">
        <v>85000</v>
      </c>
      <c r="I59" s="5">
        <v>8577.06</v>
      </c>
      <c r="J59" s="5">
        <v>50</v>
      </c>
      <c r="K59" s="8">
        <v>2439.5</v>
      </c>
      <c r="L59" s="7">
        <v>2584</v>
      </c>
      <c r="M59" s="5">
        <v>2257.5239999999999</v>
      </c>
      <c r="N59" s="5">
        <v>0</v>
      </c>
      <c r="O59" s="5">
        <v>0</v>
      </c>
      <c r="P59" s="5">
        <v>200</v>
      </c>
      <c r="Q59" s="5">
        <v>0</v>
      </c>
      <c r="R59" s="5">
        <f t="shared" si="2"/>
        <v>16108.083999999999</v>
      </c>
      <c r="S59" s="46">
        <f t="shared" si="3"/>
        <v>68891.915999999997</v>
      </c>
    </row>
    <row r="60" spans="2:19" ht="21.95" customHeight="1" x14ac:dyDescent="0.2">
      <c r="B60" s="32">
        <v>47</v>
      </c>
      <c r="C60" s="13" t="s">
        <v>162</v>
      </c>
      <c r="D60" s="13" t="s">
        <v>37</v>
      </c>
      <c r="E60" s="14" t="s">
        <v>11</v>
      </c>
      <c r="F60" s="13" t="s">
        <v>295</v>
      </c>
      <c r="G60" s="20" t="s">
        <v>281</v>
      </c>
      <c r="H60" s="9">
        <v>85000</v>
      </c>
      <c r="I60" s="5">
        <v>7719.33</v>
      </c>
      <c r="J60" s="6">
        <v>90</v>
      </c>
      <c r="K60" s="8">
        <v>2439.5</v>
      </c>
      <c r="L60" s="7">
        <v>2584</v>
      </c>
      <c r="M60" s="5">
        <v>1390.2014999999997</v>
      </c>
      <c r="N60" s="6">
        <v>3430.92</v>
      </c>
      <c r="O60" s="6">
        <v>0</v>
      </c>
      <c r="P60" s="6">
        <v>200</v>
      </c>
      <c r="Q60" s="6">
        <v>5000</v>
      </c>
      <c r="R60" s="5">
        <f t="shared" si="2"/>
        <v>22853.951499999999</v>
      </c>
      <c r="S60" s="46">
        <f t="shared" si="3"/>
        <v>62146.048500000004</v>
      </c>
    </row>
    <row r="61" spans="2:19" ht="21.95" customHeight="1" x14ac:dyDescent="0.2">
      <c r="B61" s="32">
        <v>48</v>
      </c>
      <c r="C61" s="13" t="s">
        <v>169</v>
      </c>
      <c r="D61" s="13" t="s">
        <v>37</v>
      </c>
      <c r="E61" s="14" t="s">
        <v>11</v>
      </c>
      <c r="F61" s="13" t="s">
        <v>295</v>
      </c>
      <c r="G61" s="20" t="s">
        <v>281</v>
      </c>
      <c r="H61" s="9">
        <v>85000</v>
      </c>
      <c r="I61" s="5">
        <v>8148.2</v>
      </c>
      <c r="J61" s="6">
        <v>130</v>
      </c>
      <c r="K61" s="8">
        <v>2439.5</v>
      </c>
      <c r="L61" s="7">
        <v>2584</v>
      </c>
      <c r="M61" s="5">
        <v>7803.2519999999995</v>
      </c>
      <c r="N61" s="6">
        <v>1715.46</v>
      </c>
      <c r="O61" s="6">
        <v>0</v>
      </c>
      <c r="P61" s="6">
        <v>200</v>
      </c>
      <c r="Q61" s="6">
        <v>9568.1200000000008</v>
      </c>
      <c r="R61" s="5">
        <f t="shared" si="2"/>
        <v>32588.531999999999</v>
      </c>
      <c r="S61" s="46">
        <f t="shared" si="3"/>
        <v>52411.468000000001</v>
      </c>
    </row>
    <row r="62" spans="2:19" ht="21.95" customHeight="1" x14ac:dyDescent="0.2">
      <c r="B62" s="32">
        <v>49</v>
      </c>
      <c r="C62" s="21" t="s">
        <v>183</v>
      </c>
      <c r="D62" s="14" t="s">
        <v>36</v>
      </c>
      <c r="E62" s="14" t="s">
        <v>8</v>
      </c>
      <c r="F62" s="13" t="s">
        <v>295</v>
      </c>
      <c r="G62" s="20" t="s">
        <v>281</v>
      </c>
      <c r="H62" s="9">
        <v>170000</v>
      </c>
      <c r="I62" s="5">
        <v>28571.19</v>
      </c>
      <c r="J62" s="6">
        <v>50</v>
      </c>
      <c r="K62" s="8">
        <v>4879</v>
      </c>
      <c r="L62" s="7">
        <v>5168</v>
      </c>
      <c r="M62" s="5">
        <v>14457.68</v>
      </c>
      <c r="N62" s="6">
        <v>0</v>
      </c>
      <c r="O62" s="6">
        <v>0</v>
      </c>
      <c r="P62" s="6">
        <v>200</v>
      </c>
      <c r="Q62" s="6">
        <v>0</v>
      </c>
      <c r="R62" s="5">
        <f t="shared" si="2"/>
        <v>53325.87</v>
      </c>
      <c r="S62" s="46">
        <f t="shared" si="3"/>
        <v>116674.13</v>
      </c>
    </row>
    <row r="63" spans="2:19" ht="21.95" customHeight="1" x14ac:dyDescent="0.2">
      <c r="B63" s="32">
        <v>50</v>
      </c>
      <c r="C63" s="12" t="s">
        <v>38</v>
      </c>
      <c r="D63" s="12" t="s">
        <v>224</v>
      </c>
      <c r="E63" s="12" t="s">
        <v>8</v>
      </c>
      <c r="F63" s="11" t="s">
        <v>295</v>
      </c>
      <c r="G63" s="10" t="s">
        <v>281</v>
      </c>
      <c r="H63" s="9">
        <v>65000</v>
      </c>
      <c r="I63" s="5">
        <v>4084.46</v>
      </c>
      <c r="J63" s="6">
        <v>50</v>
      </c>
      <c r="K63" s="8">
        <v>1865.5</v>
      </c>
      <c r="L63" s="7">
        <v>1976</v>
      </c>
      <c r="M63" s="5">
        <v>1693.1429999999998</v>
      </c>
      <c r="N63" s="6">
        <v>1715.46</v>
      </c>
      <c r="O63" s="6">
        <v>0</v>
      </c>
      <c r="P63" s="6">
        <v>200</v>
      </c>
      <c r="Q63" s="6">
        <v>7112.43</v>
      </c>
      <c r="R63" s="5">
        <f t="shared" si="2"/>
        <v>18696.992999999999</v>
      </c>
      <c r="S63" s="46">
        <f t="shared" si="3"/>
        <v>46303.006999999998</v>
      </c>
    </row>
    <row r="64" spans="2:19" ht="21.95" customHeight="1" x14ac:dyDescent="0.2">
      <c r="B64" s="32">
        <v>51</v>
      </c>
      <c r="C64" s="12" t="s">
        <v>217</v>
      </c>
      <c r="D64" s="12" t="s">
        <v>39</v>
      </c>
      <c r="E64" s="12" t="s">
        <v>8</v>
      </c>
      <c r="F64" s="11" t="s">
        <v>295</v>
      </c>
      <c r="G64" s="10" t="s">
        <v>281</v>
      </c>
      <c r="H64" s="9">
        <v>85000</v>
      </c>
      <c r="I64" s="5">
        <v>8577.06</v>
      </c>
      <c r="J64" s="6">
        <v>50</v>
      </c>
      <c r="K64" s="8">
        <v>2439.5</v>
      </c>
      <c r="L64" s="7">
        <v>2584</v>
      </c>
      <c r="M64" s="5">
        <v>0</v>
      </c>
      <c r="N64" s="6">
        <v>0</v>
      </c>
      <c r="O64" s="6">
        <v>0</v>
      </c>
      <c r="P64" s="6">
        <v>0</v>
      </c>
      <c r="Q64" s="6">
        <v>0</v>
      </c>
      <c r="R64" s="5">
        <f t="shared" si="2"/>
        <v>13650.56</v>
      </c>
      <c r="S64" s="46">
        <f t="shared" si="3"/>
        <v>71349.440000000002</v>
      </c>
    </row>
    <row r="65" spans="2:19" ht="21.95" customHeight="1" x14ac:dyDescent="0.2">
      <c r="B65" s="32">
        <v>52</v>
      </c>
      <c r="C65" s="12" t="s">
        <v>40</v>
      </c>
      <c r="D65" s="12" t="s">
        <v>41</v>
      </c>
      <c r="E65" s="12" t="s">
        <v>8</v>
      </c>
      <c r="F65" s="11" t="s">
        <v>295</v>
      </c>
      <c r="G65" s="10" t="s">
        <v>282</v>
      </c>
      <c r="H65" s="9">
        <v>60000</v>
      </c>
      <c r="I65" s="5">
        <v>3486.65</v>
      </c>
      <c r="J65" s="6">
        <v>50</v>
      </c>
      <c r="K65" s="8">
        <v>1722</v>
      </c>
      <c r="L65" s="7">
        <v>1824</v>
      </c>
      <c r="M65" s="5">
        <v>0</v>
      </c>
      <c r="N65" s="6">
        <v>0</v>
      </c>
      <c r="O65" s="6">
        <v>0</v>
      </c>
      <c r="P65" s="6">
        <v>200</v>
      </c>
      <c r="Q65" s="6">
        <v>0</v>
      </c>
      <c r="R65" s="5">
        <f t="shared" si="2"/>
        <v>7282.65</v>
      </c>
      <c r="S65" s="46">
        <f t="shared" si="3"/>
        <v>52717.35</v>
      </c>
    </row>
    <row r="66" spans="2:19" ht="21.95" customHeight="1" x14ac:dyDescent="0.2">
      <c r="B66" s="32">
        <v>53</v>
      </c>
      <c r="C66" s="12" t="s">
        <v>219</v>
      </c>
      <c r="D66" s="12" t="s">
        <v>33</v>
      </c>
      <c r="E66" s="12" t="s">
        <v>8</v>
      </c>
      <c r="F66" s="11" t="s">
        <v>295</v>
      </c>
      <c r="G66" s="10" t="s">
        <v>281</v>
      </c>
      <c r="H66" s="9">
        <v>30000</v>
      </c>
      <c r="I66" s="5">
        <v>0</v>
      </c>
      <c r="J66" s="6">
        <v>50</v>
      </c>
      <c r="K66" s="8">
        <v>861</v>
      </c>
      <c r="L66" s="7">
        <v>912</v>
      </c>
      <c r="M66" s="5">
        <v>0</v>
      </c>
      <c r="N66" s="6">
        <v>0</v>
      </c>
      <c r="O66" s="6">
        <v>0</v>
      </c>
      <c r="P66" s="6">
        <v>200</v>
      </c>
      <c r="Q66" s="6">
        <v>1000</v>
      </c>
      <c r="R66" s="5">
        <f t="shared" si="2"/>
        <v>3023</v>
      </c>
      <c r="S66" s="46">
        <f t="shared" si="3"/>
        <v>26977</v>
      </c>
    </row>
    <row r="67" spans="2:19" ht="21.95" customHeight="1" x14ac:dyDescent="0.2">
      <c r="B67" s="32">
        <v>54</v>
      </c>
      <c r="C67" s="12" t="s">
        <v>223</v>
      </c>
      <c r="D67" s="12" t="s">
        <v>224</v>
      </c>
      <c r="E67" s="12" t="s">
        <v>8</v>
      </c>
      <c r="F67" s="11" t="s">
        <v>295</v>
      </c>
      <c r="G67" s="10" t="s">
        <v>281</v>
      </c>
      <c r="H67" s="9">
        <v>65000</v>
      </c>
      <c r="I67" s="5">
        <v>4084.46</v>
      </c>
      <c r="J67" s="6">
        <v>90</v>
      </c>
      <c r="K67" s="8">
        <v>1865.5</v>
      </c>
      <c r="L67" s="7">
        <v>1976</v>
      </c>
      <c r="M67" s="5">
        <v>1128.7619999999999</v>
      </c>
      <c r="N67" s="6">
        <v>1715.46</v>
      </c>
      <c r="O67" s="6">
        <v>0</v>
      </c>
      <c r="P67" s="6">
        <v>200</v>
      </c>
      <c r="Q67" s="6">
        <v>7000</v>
      </c>
      <c r="R67" s="5">
        <f t="shared" si="2"/>
        <v>18060.182000000001</v>
      </c>
      <c r="S67" s="46">
        <f t="shared" si="3"/>
        <v>46939.817999999999</v>
      </c>
    </row>
    <row r="68" spans="2:19" ht="21.95" customHeight="1" x14ac:dyDescent="0.2">
      <c r="B68" s="32">
        <v>55</v>
      </c>
      <c r="C68" s="12" t="s">
        <v>42</v>
      </c>
      <c r="D68" s="12" t="s">
        <v>13</v>
      </c>
      <c r="E68" s="12" t="s">
        <v>8</v>
      </c>
      <c r="F68" s="11" t="s">
        <v>295</v>
      </c>
      <c r="G68" s="10" t="s">
        <v>282</v>
      </c>
      <c r="H68" s="9">
        <v>25000</v>
      </c>
      <c r="I68" s="5">
        <v>0</v>
      </c>
      <c r="J68" s="6">
        <v>90</v>
      </c>
      <c r="K68" s="8">
        <v>717.5</v>
      </c>
      <c r="L68" s="7">
        <v>760</v>
      </c>
      <c r="M68" s="5">
        <v>0</v>
      </c>
      <c r="N68" s="6">
        <v>0</v>
      </c>
      <c r="O68" s="6">
        <v>0</v>
      </c>
      <c r="P68" s="6">
        <v>200</v>
      </c>
      <c r="Q68" s="6">
        <v>0</v>
      </c>
      <c r="R68" s="5">
        <f t="shared" si="2"/>
        <v>1767.5</v>
      </c>
      <c r="S68" s="46">
        <f t="shared" si="3"/>
        <v>23232.5</v>
      </c>
    </row>
    <row r="69" spans="2:19" ht="21.95" customHeight="1" x14ac:dyDescent="0.2">
      <c r="B69" s="32">
        <v>56</v>
      </c>
      <c r="C69" s="12" t="s">
        <v>231</v>
      </c>
      <c r="D69" s="12" t="s">
        <v>41</v>
      </c>
      <c r="E69" s="12" t="s">
        <v>8</v>
      </c>
      <c r="F69" s="11" t="s">
        <v>295</v>
      </c>
      <c r="G69" s="10" t="s">
        <v>281</v>
      </c>
      <c r="H69" s="6">
        <v>65000</v>
      </c>
      <c r="I69" s="5">
        <v>4427.55</v>
      </c>
      <c r="J69" s="6">
        <v>50</v>
      </c>
      <c r="K69" s="8">
        <v>1865.5</v>
      </c>
      <c r="L69" s="7">
        <v>1976</v>
      </c>
      <c r="M69" s="5">
        <v>0</v>
      </c>
      <c r="N69" s="6">
        <v>0</v>
      </c>
      <c r="O69" s="6">
        <v>0</v>
      </c>
      <c r="P69" s="6">
        <v>200</v>
      </c>
      <c r="Q69" s="6">
        <v>5000</v>
      </c>
      <c r="R69" s="5">
        <f t="shared" si="2"/>
        <v>13519.05</v>
      </c>
      <c r="S69" s="46">
        <f t="shared" si="3"/>
        <v>51480.95</v>
      </c>
    </row>
    <row r="70" spans="2:19" ht="21.95" customHeight="1" x14ac:dyDescent="0.2">
      <c r="B70" s="32">
        <v>57</v>
      </c>
      <c r="C70" s="12" t="s">
        <v>43</v>
      </c>
      <c r="D70" s="12" t="s">
        <v>41</v>
      </c>
      <c r="E70" s="12" t="s">
        <v>8</v>
      </c>
      <c r="F70" s="11" t="s">
        <v>295</v>
      </c>
      <c r="G70" s="10" t="s">
        <v>281</v>
      </c>
      <c r="H70" s="9">
        <v>65000</v>
      </c>
      <c r="I70" s="5">
        <v>4427.55</v>
      </c>
      <c r="J70" s="6">
        <v>50</v>
      </c>
      <c r="K70" s="8">
        <v>1865.5</v>
      </c>
      <c r="L70" s="7">
        <v>1976</v>
      </c>
      <c r="M70" s="5">
        <v>0</v>
      </c>
      <c r="N70" s="6">
        <v>0</v>
      </c>
      <c r="O70" s="6">
        <v>0</v>
      </c>
      <c r="P70" s="6">
        <v>0</v>
      </c>
      <c r="Q70" s="6">
        <v>2000</v>
      </c>
      <c r="R70" s="5">
        <f t="shared" si="2"/>
        <v>10319.049999999999</v>
      </c>
      <c r="S70" s="46">
        <f t="shared" si="3"/>
        <v>54680.95</v>
      </c>
    </row>
    <row r="71" spans="2:19" ht="21.95" customHeight="1" x14ac:dyDescent="0.2">
      <c r="B71" s="32">
        <v>58</v>
      </c>
      <c r="C71" s="12" t="s">
        <v>246</v>
      </c>
      <c r="D71" s="12" t="s">
        <v>41</v>
      </c>
      <c r="E71" s="12" t="s">
        <v>8</v>
      </c>
      <c r="F71" s="11" t="s">
        <v>295</v>
      </c>
      <c r="G71" s="10" t="s">
        <v>281</v>
      </c>
      <c r="H71" s="9">
        <v>60000</v>
      </c>
      <c r="I71" s="5">
        <v>3486.65</v>
      </c>
      <c r="J71" s="6">
        <v>50</v>
      </c>
      <c r="K71" s="8">
        <v>1722</v>
      </c>
      <c r="L71" s="7">
        <v>1824</v>
      </c>
      <c r="M71" s="5">
        <v>3879.511</v>
      </c>
      <c r="N71" s="6">
        <v>0</v>
      </c>
      <c r="O71" s="6">
        <v>0</v>
      </c>
      <c r="P71" s="6">
        <v>0</v>
      </c>
      <c r="Q71" s="6">
        <v>0</v>
      </c>
      <c r="R71" s="5">
        <f t="shared" si="2"/>
        <v>10962.161</v>
      </c>
      <c r="S71" s="46">
        <f t="shared" si="3"/>
        <v>49037.839</v>
      </c>
    </row>
    <row r="72" spans="2:19" ht="21.95" customHeight="1" x14ac:dyDescent="0.2">
      <c r="B72" s="32">
        <v>59</v>
      </c>
      <c r="C72" s="21" t="s">
        <v>362</v>
      </c>
      <c r="D72" s="12" t="s">
        <v>33</v>
      </c>
      <c r="E72" s="12" t="s">
        <v>8</v>
      </c>
      <c r="F72" s="13" t="s">
        <v>295</v>
      </c>
      <c r="G72" s="10" t="s">
        <v>282</v>
      </c>
      <c r="H72" s="9">
        <v>35000</v>
      </c>
      <c r="I72" s="5">
        <v>0</v>
      </c>
      <c r="J72" s="6">
        <v>50</v>
      </c>
      <c r="K72" s="8">
        <v>1004.5</v>
      </c>
      <c r="L72" s="7">
        <v>1064</v>
      </c>
      <c r="M72" s="5">
        <v>0</v>
      </c>
      <c r="N72" s="6">
        <v>0</v>
      </c>
      <c r="O72" s="6">
        <v>0</v>
      </c>
      <c r="P72" s="6">
        <v>0</v>
      </c>
      <c r="Q72" s="6">
        <v>0</v>
      </c>
      <c r="R72" s="5">
        <f t="shared" si="2"/>
        <v>2118.5</v>
      </c>
      <c r="S72" s="46">
        <f t="shared" si="3"/>
        <v>32881.5</v>
      </c>
    </row>
    <row r="73" spans="2:19" ht="21.95" customHeight="1" x14ac:dyDescent="0.2">
      <c r="B73" s="32">
        <v>60</v>
      </c>
      <c r="C73" s="21" t="s">
        <v>346</v>
      </c>
      <c r="D73" s="12" t="s">
        <v>347</v>
      </c>
      <c r="E73" s="12" t="s">
        <v>8</v>
      </c>
      <c r="F73" s="13" t="s">
        <v>348</v>
      </c>
      <c r="G73" s="10" t="s">
        <v>282</v>
      </c>
      <c r="H73" s="9">
        <v>200000</v>
      </c>
      <c r="I73" s="5">
        <v>35677.15</v>
      </c>
      <c r="J73" s="6">
        <v>50</v>
      </c>
      <c r="K73" s="8">
        <v>5740</v>
      </c>
      <c r="L73" s="7">
        <v>5883.16</v>
      </c>
      <c r="M73" s="5">
        <v>0</v>
      </c>
      <c r="N73" s="6">
        <v>0</v>
      </c>
      <c r="O73" s="6">
        <v>0</v>
      </c>
      <c r="P73" s="6">
        <v>0</v>
      </c>
      <c r="Q73" s="6">
        <v>0</v>
      </c>
      <c r="R73" s="5">
        <f t="shared" si="2"/>
        <v>47350.31</v>
      </c>
      <c r="S73" s="46">
        <f t="shared" si="3"/>
        <v>152649.69</v>
      </c>
    </row>
    <row r="74" spans="2:19" ht="21.95" customHeight="1" x14ac:dyDescent="0.2">
      <c r="B74" s="32">
        <v>61</v>
      </c>
      <c r="C74" s="13" t="s">
        <v>147</v>
      </c>
      <c r="D74" s="13" t="s">
        <v>46</v>
      </c>
      <c r="E74" s="14" t="s">
        <v>8</v>
      </c>
      <c r="F74" s="13" t="s">
        <v>348</v>
      </c>
      <c r="G74" s="20" t="s">
        <v>282</v>
      </c>
      <c r="H74" s="9">
        <v>42000</v>
      </c>
      <c r="I74" s="5">
        <v>724.92</v>
      </c>
      <c r="J74" s="6">
        <v>90</v>
      </c>
      <c r="K74" s="8">
        <v>1205.4000000000001</v>
      </c>
      <c r="L74" s="7">
        <v>1276.8</v>
      </c>
      <c r="M74" s="5">
        <v>0</v>
      </c>
      <c r="N74" s="6">
        <v>0</v>
      </c>
      <c r="O74" s="6">
        <v>0</v>
      </c>
      <c r="P74" s="6">
        <v>200</v>
      </c>
      <c r="Q74" s="6">
        <v>1000</v>
      </c>
      <c r="R74" s="5">
        <f t="shared" si="2"/>
        <v>4497.12</v>
      </c>
      <c r="S74" s="46">
        <f t="shared" si="3"/>
        <v>37502.879999999997</v>
      </c>
    </row>
    <row r="75" spans="2:19" ht="21.95" customHeight="1" x14ac:dyDescent="0.2">
      <c r="B75" s="32">
        <v>62</v>
      </c>
      <c r="C75" s="13" t="s">
        <v>151</v>
      </c>
      <c r="D75" s="13" t="s">
        <v>46</v>
      </c>
      <c r="E75" s="14" t="s">
        <v>11</v>
      </c>
      <c r="F75" s="13" t="s">
        <v>348</v>
      </c>
      <c r="G75" s="20" t="s">
        <v>282</v>
      </c>
      <c r="H75" s="9">
        <v>47000</v>
      </c>
      <c r="I75" s="5">
        <v>1173.28</v>
      </c>
      <c r="J75" s="6">
        <v>130</v>
      </c>
      <c r="K75" s="8">
        <v>1348.9</v>
      </c>
      <c r="L75" s="7">
        <v>1428.8</v>
      </c>
      <c r="M75" s="5">
        <v>1693.1429999999998</v>
      </c>
      <c r="N75" s="6">
        <v>1715.46</v>
      </c>
      <c r="O75" s="6">
        <v>0</v>
      </c>
      <c r="P75" s="6">
        <v>200</v>
      </c>
      <c r="Q75" s="6">
        <v>16564.370000000003</v>
      </c>
      <c r="R75" s="5">
        <f t="shared" si="2"/>
        <v>24253.953000000001</v>
      </c>
      <c r="S75" s="46">
        <f t="shared" si="3"/>
        <v>22746.046999999999</v>
      </c>
    </row>
    <row r="76" spans="2:19" ht="21.95" customHeight="1" x14ac:dyDescent="0.2">
      <c r="B76" s="32">
        <v>63</v>
      </c>
      <c r="C76" s="13" t="s">
        <v>176</v>
      </c>
      <c r="D76" s="13" t="s">
        <v>254</v>
      </c>
      <c r="E76" s="14" t="s">
        <v>8</v>
      </c>
      <c r="F76" s="13" t="s">
        <v>348</v>
      </c>
      <c r="G76" s="20" t="s">
        <v>282</v>
      </c>
      <c r="H76" s="9">
        <v>100000</v>
      </c>
      <c r="I76" s="5">
        <v>11676.57</v>
      </c>
      <c r="J76" s="6">
        <v>90</v>
      </c>
      <c r="K76" s="8">
        <v>2870</v>
      </c>
      <c r="L76" s="7">
        <v>3040</v>
      </c>
      <c r="M76" s="5">
        <v>2518.9634999999998</v>
      </c>
      <c r="N76" s="6">
        <v>1715.46</v>
      </c>
      <c r="O76" s="6">
        <v>0</v>
      </c>
      <c r="P76" s="6">
        <v>200</v>
      </c>
      <c r="Q76" s="6">
        <v>1000</v>
      </c>
      <c r="R76" s="5">
        <f t="shared" si="2"/>
        <v>23110.993499999997</v>
      </c>
      <c r="S76" s="46">
        <f t="shared" si="3"/>
        <v>76889.006500000003</v>
      </c>
    </row>
    <row r="77" spans="2:19" ht="21.95" customHeight="1" x14ac:dyDescent="0.2">
      <c r="B77" s="32">
        <v>64</v>
      </c>
      <c r="C77" s="12" t="s">
        <v>47</v>
      </c>
      <c r="D77" s="12" t="s">
        <v>33</v>
      </c>
      <c r="E77" s="12" t="s">
        <v>8</v>
      </c>
      <c r="F77" s="11" t="s">
        <v>348</v>
      </c>
      <c r="G77" s="10" t="s">
        <v>282</v>
      </c>
      <c r="H77" s="9">
        <v>30000</v>
      </c>
      <c r="I77" s="5">
        <v>0</v>
      </c>
      <c r="J77" s="6">
        <v>50</v>
      </c>
      <c r="K77" s="8">
        <v>861</v>
      </c>
      <c r="L77" s="7">
        <v>912</v>
      </c>
      <c r="M77" s="5">
        <v>0</v>
      </c>
      <c r="N77" s="6">
        <v>0</v>
      </c>
      <c r="O77" s="6">
        <v>0</v>
      </c>
      <c r="P77" s="6">
        <v>200</v>
      </c>
      <c r="Q77" s="6">
        <v>0</v>
      </c>
      <c r="R77" s="5">
        <f t="shared" si="2"/>
        <v>2023</v>
      </c>
      <c r="S77" s="46">
        <f t="shared" si="3"/>
        <v>27977</v>
      </c>
    </row>
    <row r="78" spans="2:19" ht="21.95" customHeight="1" x14ac:dyDescent="0.2">
      <c r="B78" s="32">
        <v>65</v>
      </c>
      <c r="C78" s="12" t="s">
        <v>48</v>
      </c>
      <c r="D78" s="12" t="s">
        <v>49</v>
      </c>
      <c r="E78" s="12" t="s">
        <v>8</v>
      </c>
      <c r="F78" s="11" t="s">
        <v>348</v>
      </c>
      <c r="G78" s="10" t="s">
        <v>281</v>
      </c>
      <c r="H78" s="9">
        <v>50000</v>
      </c>
      <c r="I78" s="5">
        <v>1854</v>
      </c>
      <c r="J78" s="6">
        <v>50</v>
      </c>
      <c r="K78" s="8">
        <v>1435</v>
      </c>
      <c r="L78" s="7">
        <v>1520</v>
      </c>
      <c r="M78" s="5">
        <v>0</v>
      </c>
      <c r="N78" s="6">
        <v>0</v>
      </c>
      <c r="O78" s="6">
        <v>0</v>
      </c>
      <c r="P78" s="6">
        <v>0</v>
      </c>
      <c r="Q78" s="6">
        <v>0</v>
      </c>
      <c r="R78" s="5">
        <f t="shared" ref="R78:R109" si="4">SUM(I78:Q78)</f>
        <v>4859</v>
      </c>
      <c r="S78" s="46">
        <f t="shared" ref="S78:S109" si="5">+H78-R78</f>
        <v>45141</v>
      </c>
    </row>
    <row r="79" spans="2:19" ht="21.95" customHeight="1" x14ac:dyDescent="0.2">
      <c r="B79" s="32">
        <v>66</v>
      </c>
      <c r="C79" s="12" t="s">
        <v>249</v>
      </c>
      <c r="D79" s="12" t="s">
        <v>46</v>
      </c>
      <c r="E79" s="12" t="s">
        <v>8</v>
      </c>
      <c r="F79" s="11" t="s">
        <v>348</v>
      </c>
      <c r="G79" s="10" t="s">
        <v>282</v>
      </c>
      <c r="H79" s="9">
        <v>35000</v>
      </c>
      <c r="I79" s="5">
        <v>0</v>
      </c>
      <c r="J79" s="6">
        <v>50</v>
      </c>
      <c r="K79" s="8">
        <v>1004.5</v>
      </c>
      <c r="L79" s="7">
        <v>1064</v>
      </c>
      <c r="M79" s="5">
        <v>0</v>
      </c>
      <c r="N79" s="6">
        <v>0</v>
      </c>
      <c r="O79" s="6">
        <v>0</v>
      </c>
      <c r="P79" s="6">
        <v>0</v>
      </c>
      <c r="Q79" s="6">
        <v>0</v>
      </c>
      <c r="R79" s="5">
        <f t="shared" si="4"/>
        <v>2118.5</v>
      </c>
      <c r="S79" s="46">
        <f t="shared" si="5"/>
        <v>32881.5</v>
      </c>
    </row>
    <row r="80" spans="2:19" ht="21.95" customHeight="1" x14ac:dyDescent="0.2">
      <c r="B80" s="32">
        <v>67</v>
      </c>
      <c r="C80" s="19" t="s">
        <v>192</v>
      </c>
      <c r="D80" s="12" t="s">
        <v>45</v>
      </c>
      <c r="E80" s="12" t="s">
        <v>8</v>
      </c>
      <c r="F80" s="11" t="s">
        <v>349</v>
      </c>
      <c r="G80" s="10" t="s">
        <v>282</v>
      </c>
      <c r="H80" s="9">
        <v>32000</v>
      </c>
      <c r="I80" s="5">
        <v>0</v>
      </c>
      <c r="J80" s="6">
        <v>50</v>
      </c>
      <c r="K80" s="8">
        <v>918.4</v>
      </c>
      <c r="L80" s="7">
        <v>972.8</v>
      </c>
      <c r="M80" s="5">
        <v>0</v>
      </c>
      <c r="N80" s="6">
        <v>0</v>
      </c>
      <c r="O80" s="6">
        <v>0</v>
      </c>
      <c r="P80" s="6">
        <v>200</v>
      </c>
      <c r="Q80" s="6">
        <v>5519.65</v>
      </c>
      <c r="R80" s="5">
        <f t="shared" si="4"/>
        <v>7660.8499999999995</v>
      </c>
      <c r="S80" s="46">
        <f t="shared" si="5"/>
        <v>24339.15</v>
      </c>
    </row>
    <row r="81" spans="2:19" ht="21.95" customHeight="1" x14ac:dyDescent="0.2">
      <c r="B81" s="32">
        <v>68</v>
      </c>
      <c r="C81" s="19" t="s">
        <v>193</v>
      </c>
      <c r="D81" s="12" t="s">
        <v>45</v>
      </c>
      <c r="E81" s="12" t="s">
        <v>8</v>
      </c>
      <c r="F81" s="11" t="s">
        <v>349</v>
      </c>
      <c r="G81" s="10" t="s">
        <v>282</v>
      </c>
      <c r="H81" s="9">
        <v>32000</v>
      </c>
      <c r="I81" s="5">
        <v>0</v>
      </c>
      <c r="J81" s="6">
        <v>50</v>
      </c>
      <c r="K81" s="8">
        <v>918.4</v>
      </c>
      <c r="L81" s="7">
        <v>972.8</v>
      </c>
      <c r="M81" s="5">
        <v>0</v>
      </c>
      <c r="N81" s="6">
        <v>0</v>
      </c>
      <c r="O81" s="6">
        <v>0</v>
      </c>
      <c r="P81" s="6">
        <v>200</v>
      </c>
      <c r="Q81" s="6">
        <v>8391.630000000001</v>
      </c>
      <c r="R81" s="5">
        <f t="shared" si="4"/>
        <v>10532.830000000002</v>
      </c>
      <c r="S81" s="46">
        <f t="shared" si="5"/>
        <v>21467.17</v>
      </c>
    </row>
    <row r="82" spans="2:19" ht="21.95" customHeight="1" x14ac:dyDescent="0.2">
      <c r="B82" s="32">
        <v>69</v>
      </c>
      <c r="C82" s="12" t="s">
        <v>204</v>
      </c>
      <c r="D82" s="12" t="s">
        <v>62</v>
      </c>
      <c r="E82" s="12" t="s">
        <v>8</v>
      </c>
      <c r="F82" s="11" t="s">
        <v>349</v>
      </c>
      <c r="G82" s="10" t="s">
        <v>282</v>
      </c>
      <c r="H82" s="9">
        <v>42000</v>
      </c>
      <c r="I82" s="5">
        <v>724.92</v>
      </c>
      <c r="J82" s="6">
        <v>50</v>
      </c>
      <c r="K82" s="8">
        <v>1205.4000000000001</v>
      </c>
      <c r="L82" s="7">
        <v>1276.8</v>
      </c>
      <c r="M82" s="5">
        <v>0</v>
      </c>
      <c r="N82" s="6">
        <v>0</v>
      </c>
      <c r="O82" s="6">
        <v>0</v>
      </c>
      <c r="P82" s="6">
        <v>200</v>
      </c>
      <c r="Q82" s="6">
        <v>7750.4</v>
      </c>
      <c r="R82" s="5">
        <f t="shared" si="4"/>
        <v>11207.52</v>
      </c>
      <c r="S82" s="46">
        <f t="shared" si="5"/>
        <v>30792.48</v>
      </c>
    </row>
    <row r="83" spans="2:19" ht="21.95" customHeight="1" x14ac:dyDescent="0.2">
      <c r="B83" s="32">
        <v>70</v>
      </c>
      <c r="C83" s="13" t="s">
        <v>159</v>
      </c>
      <c r="D83" s="13" t="s">
        <v>302</v>
      </c>
      <c r="E83" s="14" t="s">
        <v>11</v>
      </c>
      <c r="F83" s="13" t="s">
        <v>301</v>
      </c>
      <c r="G83" s="20" t="s">
        <v>282</v>
      </c>
      <c r="H83" s="9">
        <v>200000</v>
      </c>
      <c r="I83" s="5">
        <v>35677.15</v>
      </c>
      <c r="J83" s="6">
        <v>90</v>
      </c>
      <c r="K83" s="8">
        <v>5740</v>
      </c>
      <c r="L83" s="7">
        <v>5883.16</v>
      </c>
      <c r="M83" s="5">
        <v>1128.7619999999999</v>
      </c>
      <c r="N83" s="6">
        <v>0</v>
      </c>
      <c r="O83" s="6">
        <v>0</v>
      </c>
      <c r="P83" s="6">
        <v>200</v>
      </c>
      <c r="Q83" s="6">
        <v>5565.82</v>
      </c>
      <c r="R83" s="5">
        <f t="shared" si="4"/>
        <v>54284.892</v>
      </c>
      <c r="S83" s="46">
        <f t="shared" si="5"/>
        <v>145715.10800000001</v>
      </c>
    </row>
    <row r="84" spans="2:19" ht="21.95" customHeight="1" x14ac:dyDescent="0.2">
      <c r="B84" s="32">
        <v>71</v>
      </c>
      <c r="C84" s="13" t="s">
        <v>26</v>
      </c>
      <c r="D84" s="13" t="s">
        <v>17</v>
      </c>
      <c r="E84" s="14" t="s">
        <v>8</v>
      </c>
      <c r="F84" s="13" t="s">
        <v>301</v>
      </c>
      <c r="G84" s="20" t="s">
        <v>281</v>
      </c>
      <c r="H84" s="9">
        <v>32000</v>
      </c>
      <c r="I84" s="5">
        <v>0</v>
      </c>
      <c r="J84" s="6">
        <v>90</v>
      </c>
      <c r="K84" s="8">
        <v>918.4</v>
      </c>
      <c r="L84" s="7">
        <v>972.8</v>
      </c>
      <c r="M84" s="5">
        <v>2257.5239999999999</v>
      </c>
      <c r="N84" s="6">
        <v>0</v>
      </c>
      <c r="O84" s="6">
        <v>0</v>
      </c>
      <c r="P84" s="6">
        <v>200</v>
      </c>
      <c r="Q84" s="6">
        <v>9158.1899999999987</v>
      </c>
      <c r="R84" s="5">
        <f t="shared" si="4"/>
        <v>13596.913999999999</v>
      </c>
      <c r="S84" s="46">
        <f t="shared" si="5"/>
        <v>18403.086000000003</v>
      </c>
    </row>
    <row r="85" spans="2:19" ht="21.95" customHeight="1" x14ac:dyDescent="0.2">
      <c r="B85" s="32">
        <v>72</v>
      </c>
      <c r="C85" s="21" t="s">
        <v>186</v>
      </c>
      <c r="D85" s="14" t="s">
        <v>17</v>
      </c>
      <c r="E85" s="14" t="s">
        <v>11</v>
      </c>
      <c r="F85" s="13" t="s">
        <v>301</v>
      </c>
      <c r="G85" s="20" t="s">
        <v>281</v>
      </c>
      <c r="H85" s="9">
        <v>95000</v>
      </c>
      <c r="I85" s="5">
        <v>10929.31</v>
      </c>
      <c r="J85" s="6">
        <v>50</v>
      </c>
      <c r="K85" s="8">
        <v>2726.5</v>
      </c>
      <c r="L85" s="7">
        <v>2888</v>
      </c>
      <c r="M85" s="5">
        <v>564.38099999999997</v>
      </c>
      <c r="N85" s="6">
        <v>0</v>
      </c>
      <c r="O85" s="6">
        <v>0</v>
      </c>
      <c r="P85" s="6">
        <v>200</v>
      </c>
      <c r="Q85" s="6">
        <v>0</v>
      </c>
      <c r="R85" s="5">
        <f t="shared" si="4"/>
        <v>17358.190999999999</v>
      </c>
      <c r="S85" s="46">
        <f t="shared" si="5"/>
        <v>77641.809000000008</v>
      </c>
    </row>
    <row r="86" spans="2:19" ht="21.95" customHeight="1" x14ac:dyDescent="0.2">
      <c r="B86" s="32">
        <v>73</v>
      </c>
      <c r="C86" s="12" t="s">
        <v>211</v>
      </c>
      <c r="D86" s="12" t="s">
        <v>30</v>
      </c>
      <c r="E86" s="12" t="s">
        <v>8</v>
      </c>
      <c r="F86" s="11" t="s">
        <v>301</v>
      </c>
      <c r="G86" s="10" t="s">
        <v>281</v>
      </c>
      <c r="H86" s="9">
        <v>65000</v>
      </c>
      <c r="I86" s="5">
        <v>4427.55</v>
      </c>
      <c r="J86" s="6">
        <v>50</v>
      </c>
      <c r="K86" s="8">
        <v>1865.5</v>
      </c>
      <c r="L86" s="7">
        <v>1976</v>
      </c>
      <c r="M86" s="5">
        <v>1390.2014999999999</v>
      </c>
      <c r="N86" s="6">
        <v>0</v>
      </c>
      <c r="O86" s="6">
        <v>0</v>
      </c>
      <c r="P86" s="6">
        <v>200</v>
      </c>
      <c r="Q86" s="6">
        <v>8939.75</v>
      </c>
      <c r="R86" s="5">
        <f t="shared" si="4"/>
        <v>18849.001499999998</v>
      </c>
      <c r="S86" s="46">
        <f t="shared" si="5"/>
        <v>46150.998500000002</v>
      </c>
    </row>
    <row r="87" spans="2:19" ht="21.95" customHeight="1" x14ac:dyDescent="0.2">
      <c r="B87" s="32">
        <v>74</v>
      </c>
      <c r="C87" s="12" t="s">
        <v>232</v>
      </c>
      <c r="D87" s="12" t="s">
        <v>17</v>
      </c>
      <c r="E87" s="12" t="s">
        <v>8</v>
      </c>
      <c r="F87" s="11" t="s">
        <v>301</v>
      </c>
      <c r="G87" s="10" t="s">
        <v>281</v>
      </c>
      <c r="H87" s="9">
        <v>32000</v>
      </c>
      <c r="I87" s="5">
        <v>0</v>
      </c>
      <c r="J87" s="6">
        <v>50</v>
      </c>
      <c r="K87" s="8">
        <v>918.4</v>
      </c>
      <c r="L87" s="7">
        <v>972.8</v>
      </c>
      <c r="M87" s="5">
        <v>0</v>
      </c>
      <c r="N87" s="6">
        <v>0</v>
      </c>
      <c r="O87" s="6">
        <v>0</v>
      </c>
      <c r="P87" s="6">
        <v>200</v>
      </c>
      <c r="Q87" s="6">
        <v>0</v>
      </c>
      <c r="R87" s="5">
        <f t="shared" si="4"/>
        <v>2141.1999999999998</v>
      </c>
      <c r="S87" s="46">
        <f t="shared" si="5"/>
        <v>29858.799999999999</v>
      </c>
    </row>
    <row r="88" spans="2:19" ht="21.95" customHeight="1" x14ac:dyDescent="0.2">
      <c r="B88" s="32">
        <v>75</v>
      </c>
      <c r="C88" s="12" t="s">
        <v>332</v>
      </c>
      <c r="D88" s="12" t="s">
        <v>333</v>
      </c>
      <c r="E88" s="12" t="s">
        <v>8</v>
      </c>
      <c r="F88" s="11" t="s">
        <v>334</v>
      </c>
      <c r="G88" s="10" t="s">
        <v>281</v>
      </c>
      <c r="H88" s="9">
        <v>200000</v>
      </c>
      <c r="I88" s="5">
        <v>35677.15</v>
      </c>
      <c r="J88" s="6">
        <v>50</v>
      </c>
      <c r="K88" s="8">
        <v>5740</v>
      </c>
      <c r="L88" s="7">
        <v>5883.16</v>
      </c>
      <c r="M88" s="5">
        <v>2400.0374999999999</v>
      </c>
      <c r="N88" s="6">
        <v>0</v>
      </c>
      <c r="O88" s="6">
        <v>0</v>
      </c>
      <c r="P88" s="6">
        <v>0</v>
      </c>
      <c r="Q88" s="6">
        <v>0</v>
      </c>
      <c r="R88" s="5">
        <f t="shared" si="4"/>
        <v>49750.347499999996</v>
      </c>
      <c r="S88" s="46">
        <f t="shared" si="5"/>
        <v>150249.6525</v>
      </c>
    </row>
    <row r="89" spans="2:19" ht="21.95" customHeight="1" x14ac:dyDescent="0.2">
      <c r="B89" s="32">
        <v>76</v>
      </c>
      <c r="C89" s="13" t="s">
        <v>53</v>
      </c>
      <c r="D89" s="13" t="s">
        <v>54</v>
      </c>
      <c r="E89" s="14" t="s">
        <v>8</v>
      </c>
      <c r="F89" s="13" t="s">
        <v>334</v>
      </c>
      <c r="G89" s="20" t="s">
        <v>281</v>
      </c>
      <c r="H89" s="9">
        <v>70000</v>
      </c>
      <c r="I89" s="5">
        <v>5368.45</v>
      </c>
      <c r="J89" s="6">
        <v>50</v>
      </c>
      <c r="K89" s="8">
        <v>2009</v>
      </c>
      <c r="L89" s="7">
        <v>2128</v>
      </c>
      <c r="M89" s="5">
        <v>31576.501499999995</v>
      </c>
      <c r="N89" s="6">
        <v>0</v>
      </c>
      <c r="O89" s="6">
        <v>0</v>
      </c>
      <c r="P89" s="6">
        <v>0</v>
      </c>
      <c r="Q89" s="6">
        <v>0</v>
      </c>
      <c r="R89" s="5">
        <f t="shared" si="4"/>
        <v>41131.951499999996</v>
      </c>
      <c r="S89" s="46">
        <f t="shared" si="5"/>
        <v>28868.048500000004</v>
      </c>
    </row>
    <row r="90" spans="2:19" ht="21.95" customHeight="1" x14ac:dyDescent="0.2">
      <c r="B90" s="32">
        <v>77</v>
      </c>
      <c r="C90" s="12" t="s">
        <v>132</v>
      </c>
      <c r="D90" s="12" t="s">
        <v>29</v>
      </c>
      <c r="E90" s="12" t="s">
        <v>8</v>
      </c>
      <c r="F90" s="11" t="s">
        <v>334</v>
      </c>
      <c r="G90" s="10" t="s">
        <v>281</v>
      </c>
      <c r="H90" s="9">
        <v>85000</v>
      </c>
      <c r="I90" s="5">
        <v>8577.06</v>
      </c>
      <c r="J90" s="6">
        <v>50</v>
      </c>
      <c r="K90" s="8">
        <v>2439.5</v>
      </c>
      <c r="L90" s="7">
        <v>2584</v>
      </c>
      <c r="M90" s="5">
        <v>0</v>
      </c>
      <c r="N90" s="6">
        <v>0</v>
      </c>
      <c r="O90" s="6">
        <v>0</v>
      </c>
      <c r="P90" s="6">
        <v>200</v>
      </c>
      <c r="Q90" s="6">
        <v>16311.38</v>
      </c>
      <c r="R90" s="5">
        <f t="shared" si="4"/>
        <v>30161.94</v>
      </c>
      <c r="S90" s="46">
        <f t="shared" si="5"/>
        <v>54838.06</v>
      </c>
    </row>
    <row r="91" spans="2:19" ht="21.95" customHeight="1" x14ac:dyDescent="0.2">
      <c r="B91" s="32">
        <v>78</v>
      </c>
      <c r="C91" s="13" t="s">
        <v>116</v>
      </c>
      <c r="D91" s="13" t="s">
        <v>17</v>
      </c>
      <c r="E91" s="14" t="s">
        <v>11</v>
      </c>
      <c r="F91" s="11" t="s">
        <v>335</v>
      </c>
      <c r="G91" s="20" t="s">
        <v>281</v>
      </c>
      <c r="H91" s="9">
        <v>40000</v>
      </c>
      <c r="I91" s="5">
        <v>442.65</v>
      </c>
      <c r="J91" s="6">
        <v>50</v>
      </c>
      <c r="K91" s="8">
        <v>1148</v>
      </c>
      <c r="L91" s="7">
        <v>1216</v>
      </c>
      <c r="M91" s="5">
        <v>3647.7255</v>
      </c>
      <c r="N91" s="6">
        <v>0</v>
      </c>
      <c r="O91" s="6">
        <v>0</v>
      </c>
      <c r="P91" s="6">
        <v>200</v>
      </c>
      <c r="Q91" s="6">
        <v>12890.13</v>
      </c>
      <c r="R91" s="5">
        <f t="shared" si="4"/>
        <v>19594.505499999999</v>
      </c>
      <c r="S91" s="46">
        <f t="shared" si="5"/>
        <v>20405.494500000001</v>
      </c>
    </row>
    <row r="92" spans="2:19" ht="21.95" customHeight="1" x14ac:dyDescent="0.2">
      <c r="B92" s="32">
        <v>79</v>
      </c>
      <c r="C92" s="12" t="s">
        <v>55</v>
      </c>
      <c r="D92" s="12" t="s">
        <v>29</v>
      </c>
      <c r="E92" s="12" t="s">
        <v>8</v>
      </c>
      <c r="F92" s="11" t="s">
        <v>335</v>
      </c>
      <c r="G92" s="10" t="s">
        <v>282</v>
      </c>
      <c r="H92" s="9">
        <v>65000</v>
      </c>
      <c r="I92" s="5">
        <v>4427.55</v>
      </c>
      <c r="J92" s="6">
        <v>50</v>
      </c>
      <c r="K92" s="8">
        <v>1865.5</v>
      </c>
      <c r="L92" s="7">
        <v>1976</v>
      </c>
      <c r="M92" s="5">
        <v>0</v>
      </c>
      <c r="N92" s="6">
        <v>0</v>
      </c>
      <c r="O92" s="6">
        <v>0</v>
      </c>
      <c r="P92" s="6">
        <v>200</v>
      </c>
      <c r="Q92" s="6">
        <v>0</v>
      </c>
      <c r="R92" s="5">
        <f t="shared" si="4"/>
        <v>8519.0499999999993</v>
      </c>
      <c r="S92" s="46">
        <f t="shared" si="5"/>
        <v>56480.95</v>
      </c>
    </row>
    <row r="93" spans="2:19" ht="21.95" customHeight="1" x14ac:dyDescent="0.2">
      <c r="B93" s="32">
        <v>80</v>
      </c>
      <c r="C93" s="12" t="s">
        <v>289</v>
      </c>
      <c r="D93" s="12" t="s">
        <v>288</v>
      </c>
      <c r="E93" s="12" t="s">
        <v>8</v>
      </c>
      <c r="F93" s="11" t="s">
        <v>31</v>
      </c>
      <c r="G93" s="10" t="s">
        <v>282</v>
      </c>
      <c r="H93" s="9">
        <v>170000</v>
      </c>
      <c r="I93" s="5">
        <v>28571.19</v>
      </c>
      <c r="J93" s="6">
        <v>50</v>
      </c>
      <c r="K93" s="8">
        <v>4879</v>
      </c>
      <c r="L93" s="7">
        <v>5168</v>
      </c>
      <c r="M93" s="5">
        <v>1651.6410000000001</v>
      </c>
      <c r="N93" s="6">
        <v>0</v>
      </c>
      <c r="O93" s="6">
        <v>0</v>
      </c>
      <c r="P93" s="6">
        <v>0</v>
      </c>
      <c r="Q93" s="6">
        <v>0</v>
      </c>
      <c r="R93" s="5">
        <f t="shared" si="4"/>
        <v>40319.831000000006</v>
      </c>
      <c r="S93" s="46">
        <f t="shared" si="5"/>
        <v>129680.16899999999</v>
      </c>
    </row>
    <row r="94" spans="2:19" ht="21.95" customHeight="1" x14ac:dyDescent="0.2">
      <c r="B94" s="32">
        <v>81</v>
      </c>
      <c r="C94" s="13" t="s">
        <v>139</v>
      </c>
      <c r="D94" s="13" t="s">
        <v>14</v>
      </c>
      <c r="E94" s="14" t="s">
        <v>11</v>
      </c>
      <c r="F94" s="13" t="s">
        <v>31</v>
      </c>
      <c r="G94" s="20" t="s">
        <v>281</v>
      </c>
      <c r="H94" s="9">
        <v>55000</v>
      </c>
      <c r="I94" s="5">
        <v>2302.36</v>
      </c>
      <c r="J94" s="6">
        <v>170</v>
      </c>
      <c r="K94" s="8">
        <v>1578.5</v>
      </c>
      <c r="L94" s="7">
        <v>1672</v>
      </c>
      <c r="M94" s="6">
        <v>564.38099999999997</v>
      </c>
      <c r="N94" s="6">
        <v>1715.46</v>
      </c>
      <c r="O94" s="6">
        <v>4914.79</v>
      </c>
      <c r="P94" s="6">
        <v>200</v>
      </c>
      <c r="Q94" s="6">
        <v>17236.059999999998</v>
      </c>
      <c r="R94" s="5">
        <f t="shared" si="4"/>
        <v>30353.550999999999</v>
      </c>
      <c r="S94" s="46">
        <f t="shared" si="5"/>
        <v>24646.449000000001</v>
      </c>
    </row>
    <row r="95" spans="2:19" ht="21.95" customHeight="1" x14ac:dyDescent="0.2">
      <c r="B95" s="32">
        <v>82</v>
      </c>
      <c r="C95" s="11" t="s">
        <v>35</v>
      </c>
      <c r="D95" s="11" t="s">
        <v>253</v>
      </c>
      <c r="E95" s="12" t="s">
        <v>8</v>
      </c>
      <c r="F95" s="11" t="s">
        <v>31</v>
      </c>
      <c r="G95" s="10" t="s">
        <v>281</v>
      </c>
      <c r="H95" s="6">
        <v>55000</v>
      </c>
      <c r="I95" s="5">
        <v>2302.36</v>
      </c>
      <c r="J95" s="6">
        <v>50</v>
      </c>
      <c r="K95" s="8">
        <v>1578.5</v>
      </c>
      <c r="L95" s="7">
        <v>1672</v>
      </c>
      <c r="M95" s="5">
        <v>1693.1429999999998</v>
      </c>
      <c r="N95" s="6">
        <v>1715.46</v>
      </c>
      <c r="O95" s="6">
        <v>0</v>
      </c>
      <c r="P95" s="6">
        <v>200</v>
      </c>
      <c r="Q95" s="6">
        <v>0</v>
      </c>
      <c r="R95" s="5">
        <f t="shared" si="4"/>
        <v>9211.4629999999997</v>
      </c>
      <c r="S95" s="46">
        <f t="shared" si="5"/>
        <v>45788.536999999997</v>
      </c>
    </row>
    <row r="96" spans="2:19" ht="21.95" customHeight="1" x14ac:dyDescent="0.2">
      <c r="B96" s="32">
        <v>83</v>
      </c>
      <c r="C96" s="12" t="s">
        <v>238</v>
      </c>
      <c r="D96" s="12" t="s">
        <v>239</v>
      </c>
      <c r="E96" s="12" t="s">
        <v>8</v>
      </c>
      <c r="F96" s="11" t="s">
        <v>31</v>
      </c>
      <c r="G96" s="10" t="s">
        <v>281</v>
      </c>
      <c r="H96" s="9">
        <v>30000</v>
      </c>
      <c r="I96" s="5">
        <v>0</v>
      </c>
      <c r="J96" s="6">
        <v>50</v>
      </c>
      <c r="K96" s="8">
        <v>861</v>
      </c>
      <c r="L96" s="7">
        <v>912</v>
      </c>
      <c r="M96" s="5">
        <v>0</v>
      </c>
      <c r="N96" s="6">
        <v>1715.46</v>
      </c>
      <c r="O96" s="6">
        <v>0</v>
      </c>
      <c r="P96" s="6">
        <v>0</v>
      </c>
      <c r="Q96" s="6">
        <v>1000</v>
      </c>
      <c r="R96" s="5">
        <f t="shared" si="4"/>
        <v>4538.46</v>
      </c>
      <c r="S96" s="46">
        <f t="shared" si="5"/>
        <v>25461.54</v>
      </c>
    </row>
    <row r="97" spans="2:19" ht="21.95" customHeight="1" x14ac:dyDescent="0.2">
      <c r="B97" s="32">
        <v>84</v>
      </c>
      <c r="C97" s="12" t="s">
        <v>244</v>
      </c>
      <c r="D97" s="12" t="s">
        <v>239</v>
      </c>
      <c r="E97" s="12" t="s">
        <v>8</v>
      </c>
      <c r="F97" s="11" t="s">
        <v>31</v>
      </c>
      <c r="G97" s="10" t="s">
        <v>281</v>
      </c>
      <c r="H97" s="9">
        <v>30000</v>
      </c>
      <c r="I97" s="5">
        <v>0</v>
      </c>
      <c r="J97" s="6">
        <v>50</v>
      </c>
      <c r="K97" s="8">
        <v>861</v>
      </c>
      <c r="L97" s="7">
        <v>912</v>
      </c>
      <c r="M97" s="5">
        <v>0</v>
      </c>
      <c r="N97" s="6">
        <v>0</v>
      </c>
      <c r="O97" s="6">
        <v>0</v>
      </c>
      <c r="P97" s="6">
        <v>0</v>
      </c>
      <c r="Q97" s="6">
        <v>0</v>
      </c>
      <c r="R97" s="5">
        <f t="shared" si="4"/>
        <v>1823</v>
      </c>
      <c r="S97" s="46">
        <f t="shared" si="5"/>
        <v>28177</v>
      </c>
    </row>
    <row r="98" spans="2:19" ht="21.95" customHeight="1" x14ac:dyDescent="0.2">
      <c r="B98" s="32">
        <v>85</v>
      </c>
      <c r="C98" s="12" t="s">
        <v>287</v>
      </c>
      <c r="D98" s="12" t="s">
        <v>286</v>
      </c>
      <c r="E98" s="12" t="s">
        <v>8</v>
      </c>
      <c r="F98" s="11" t="s">
        <v>285</v>
      </c>
      <c r="G98" s="10" t="s">
        <v>282</v>
      </c>
      <c r="H98" s="9">
        <v>170000</v>
      </c>
      <c r="I98" s="5">
        <v>27713.386791666668</v>
      </c>
      <c r="J98" s="6">
        <v>50</v>
      </c>
      <c r="K98" s="8">
        <v>4879</v>
      </c>
      <c r="L98" s="7">
        <v>5168</v>
      </c>
      <c r="M98" s="5">
        <v>0</v>
      </c>
      <c r="N98" s="6">
        <v>3430.92</v>
      </c>
      <c r="O98" s="6">
        <v>0</v>
      </c>
      <c r="P98" s="6">
        <v>0</v>
      </c>
      <c r="Q98" s="6">
        <v>0</v>
      </c>
      <c r="R98" s="5">
        <f t="shared" si="4"/>
        <v>41241.306791666662</v>
      </c>
      <c r="S98" s="46">
        <f t="shared" si="5"/>
        <v>128758.69320833334</v>
      </c>
    </row>
    <row r="99" spans="2:19" ht="21.95" customHeight="1" x14ac:dyDescent="0.2">
      <c r="B99" s="32">
        <v>86</v>
      </c>
      <c r="C99" s="13" t="s">
        <v>57</v>
      </c>
      <c r="D99" s="13" t="s">
        <v>58</v>
      </c>
      <c r="E99" s="14" t="s">
        <v>11</v>
      </c>
      <c r="F99" s="13" t="s">
        <v>285</v>
      </c>
      <c r="G99" s="20" t="s">
        <v>281</v>
      </c>
      <c r="H99" s="9">
        <v>85000</v>
      </c>
      <c r="I99" s="5">
        <v>8577.06</v>
      </c>
      <c r="J99" s="6">
        <v>50</v>
      </c>
      <c r="K99" s="8">
        <v>2439.5</v>
      </c>
      <c r="L99" s="7">
        <v>2584</v>
      </c>
      <c r="M99" s="5">
        <v>1693.1429999999998</v>
      </c>
      <c r="N99" s="6">
        <v>0</v>
      </c>
      <c r="O99" s="6">
        <v>0</v>
      </c>
      <c r="P99" s="6">
        <v>200</v>
      </c>
      <c r="Q99" s="6">
        <v>6422.86</v>
      </c>
      <c r="R99" s="5">
        <f t="shared" si="4"/>
        <v>21966.562999999998</v>
      </c>
      <c r="S99" s="46">
        <f t="shared" si="5"/>
        <v>63033.437000000005</v>
      </c>
    </row>
    <row r="100" spans="2:19" ht="21.95" customHeight="1" x14ac:dyDescent="0.2">
      <c r="B100" s="32">
        <v>87</v>
      </c>
      <c r="C100" s="13" t="s">
        <v>166</v>
      </c>
      <c r="D100" s="13" t="s">
        <v>58</v>
      </c>
      <c r="E100" s="14" t="s">
        <v>11</v>
      </c>
      <c r="F100" s="13" t="s">
        <v>285</v>
      </c>
      <c r="G100" s="20" t="s">
        <v>281</v>
      </c>
      <c r="H100" s="9">
        <v>85000</v>
      </c>
      <c r="I100" s="5">
        <v>8148.2</v>
      </c>
      <c r="J100" s="6">
        <v>130</v>
      </c>
      <c r="K100" s="8">
        <v>2439.5</v>
      </c>
      <c r="L100" s="7">
        <v>2584</v>
      </c>
      <c r="M100" s="5">
        <v>1128.7619999999999</v>
      </c>
      <c r="N100" s="6">
        <v>1715.46</v>
      </c>
      <c r="O100" s="6">
        <v>0</v>
      </c>
      <c r="P100" s="6">
        <v>200</v>
      </c>
      <c r="Q100" s="6">
        <v>2000</v>
      </c>
      <c r="R100" s="5">
        <f t="shared" si="4"/>
        <v>18345.922000000002</v>
      </c>
      <c r="S100" s="46">
        <f t="shared" si="5"/>
        <v>66654.077999999994</v>
      </c>
    </row>
    <row r="101" spans="2:19" ht="21.95" customHeight="1" x14ac:dyDescent="0.2">
      <c r="B101" s="32">
        <v>88</v>
      </c>
      <c r="C101" s="21" t="s">
        <v>185</v>
      </c>
      <c r="D101" s="14" t="s">
        <v>58</v>
      </c>
      <c r="E101" s="14" t="s">
        <v>8</v>
      </c>
      <c r="F101" s="13" t="s">
        <v>285</v>
      </c>
      <c r="G101" s="20" t="s">
        <v>281</v>
      </c>
      <c r="H101" s="9">
        <v>65000</v>
      </c>
      <c r="I101" s="5">
        <v>4427.55</v>
      </c>
      <c r="J101" s="6">
        <v>50</v>
      </c>
      <c r="K101" s="8">
        <v>1865.5</v>
      </c>
      <c r="L101" s="7">
        <v>1976</v>
      </c>
      <c r="M101" s="5">
        <v>0</v>
      </c>
      <c r="N101" s="6">
        <v>0</v>
      </c>
      <c r="O101" s="6">
        <v>0</v>
      </c>
      <c r="P101" s="6">
        <v>200</v>
      </c>
      <c r="Q101" s="6">
        <v>7992.41</v>
      </c>
      <c r="R101" s="5">
        <f t="shared" si="4"/>
        <v>16511.46</v>
      </c>
      <c r="S101" s="46">
        <f t="shared" si="5"/>
        <v>48488.54</v>
      </c>
    </row>
    <row r="102" spans="2:19" ht="21.95" customHeight="1" x14ac:dyDescent="0.2">
      <c r="B102" s="32">
        <v>89</v>
      </c>
      <c r="C102" s="12" t="s">
        <v>59</v>
      </c>
      <c r="D102" s="12" t="s">
        <v>58</v>
      </c>
      <c r="E102" s="12" t="s">
        <v>8</v>
      </c>
      <c r="F102" s="11" t="s">
        <v>285</v>
      </c>
      <c r="G102" s="10" t="s">
        <v>281</v>
      </c>
      <c r="H102" s="9">
        <v>65000</v>
      </c>
      <c r="I102" s="5">
        <v>4427.55</v>
      </c>
      <c r="J102" s="6">
        <v>50</v>
      </c>
      <c r="K102" s="8">
        <v>1865.5</v>
      </c>
      <c r="L102" s="7">
        <v>1976</v>
      </c>
      <c r="M102" s="5">
        <v>0</v>
      </c>
      <c r="N102" s="6">
        <v>0</v>
      </c>
      <c r="O102" s="6">
        <v>0</v>
      </c>
      <c r="P102" s="6">
        <v>200</v>
      </c>
      <c r="Q102" s="6">
        <v>4500</v>
      </c>
      <c r="R102" s="5">
        <f t="shared" si="4"/>
        <v>13019.05</v>
      </c>
      <c r="S102" s="46">
        <f t="shared" si="5"/>
        <v>51980.95</v>
      </c>
    </row>
    <row r="103" spans="2:19" ht="21.95" customHeight="1" x14ac:dyDescent="0.2">
      <c r="B103" s="32">
        <v>90</v>
      </c>
      <c r="C103" s="12" t="s">
        <v>97</v>
      </c>
      <c r="D103" s="12" t="s">
        <v>33</v>
      </c>
      <c r="E103" s="12" t="s">
        <v>8</v>
      </c>
      <c r="F103" s="11" t="s">
        <v>285</v>
      </c>
      <c r="G103" s="10" t="s">
        <v>281</v>
      </c>
      <c r="H103" s="9">
        <v>32000</v>
      </c>
      <c r="I103" s="5">
        <v>0</v>
      </c>
      <c r="J103" s="6">
        <v>50</v>
      </c>
      <c r="K103" s="8">
        <v>918.4</v>
      </c>
      <c r="L103" s="7">
        <v>972.8</v>
      </c>
      <c r="M103" s="5">
        <v>564.38099999999997</v>
      </c>
      <c r="N103" s="6">
        <v>0</v>
      </c>
      <c r="O103" s="6">
        <v>0</v>
      </c>
      <c r="P103" s="6">
        <v>200</v>
      </c>
      <c r="Q103" s="6">
        <v>1500</v>
      </c>
      <c r="R103" s="5">
        <f t="shared" si="4"/>
        <v>4205.5810000000001</v>
      </c>
      <c r="S103" s="46">
        <f t="shared" si="5"/>
        <v>27794.419000000002</v>
      </c>
    </row>
    <row r="104" spans="2:19" ht="21.95" customHeight="1" x14ac:dyDescent="0.2">
      <c r="B104" s="32">
        <v>91</v>
      </c>
      <c r="C104" s="12" t="s">
        <v>241</v>
      </c>
      <c r="D104" s="12" t="s">
        <v>58</v>
      </c>
      <c r="E104" s="12" t="s">
        <v>8</v>
      </c>
      <c r="F104" s="13" t="s">
        <v>285</v>
      </c>
      <c r="G104" s="10" t="s">
        <v>281</v>
      </c>
      <c r="H104" s="6">
        <v>65000</v>
      </c>
      <c r="I104" s="5">
        <v>4427.55</v>
      </c>
      <c r="J104" s="6">
        <v>50</v>
      </c>
      <c r="K104" s="8">
        <v>1865.5</v>
      </c>
      <c r="L104" s="7">
        <v>1976</v>
      </c>
      <c r="M104" s="5">
        <v>9845.7599999999984</v>
      </c>
      <c r="N104" s="6">
        <v>0</v>
      </c>
      <c r="O104" s="6">
        <v>0</v>
      </c>
      <c r="P104" s="6">
        <v>200</v>
      </c>
      <c r="Q104" s="6">
        <v>10570.82</v>
      </c>
      <c r="R104" s="5">
        <f t="shared" si="4"/>
        <v>28935.629999999997</v>
      </c>
      <c r="S104" s="46">
        <f t="shared" si="5"/>
        <v>36064.370000000003</v>
      </c>
    </row>
    <row r="105" spans="2:19" ht="21.95" customHeight="1" x14ac:dyDescent="0.2">
      <c r="B105" s="32">
        <v>92</v>
      </c>
      <c r="C105" s="12" t="s">
        <v>284</v>
      </c>
      <c r="D105" s="12" t="s">
        <v>283</v>
      </c>
      <c r="E105" s="12" t="s">
        <v>8</v>
      </c>
      <c r="F105" s="11" t="s">
        <v>52</v>
      </c>
      <c r="G105" s="10" t="s">
        <v>281</v>
      </c>
      <c r="H105" s="9">
        <v>170000</v>
      </c>
      <c r="I105" s="5">
        <v>28571.19</v>
      </c>
      <c r="J105" s="6">
        <v>50</v>
      </c>
      <c r="K105" s="8">
        <v>4879</v>
      </c>
      <c r="L105" s="7">
        <v>5168</v>
      </c>
      <c r="M105" s="5">
        <v>0</v>
      </c>
      <c r="N105" s="6">
        <v>0</v>
      </c>
      <c r="O105" s="6">
        <v>0</v>
      </c>
      <c r="P105" s="6">
        <v>0</v>
      </c>
      <c r="Q105" s="6">
        <v>0</v>
      </c>
      <c r="R105" s="5">
        <f t="shared" si="4"/>
        <v>38668.19</v>
      </c>
      <c r="S105" s="46">
        <f t="shared" si="5"/>
        <v>131331.81</v>
      </c>
    </row>
    <row r="106" spans="2:19" ht="21.95" customHeight="1" x14ac:dyDescent="0.2">
      <c r="B106" s="32">
        <v>93</v>
      </c>
      <c r="C106" s="13" t="s">
        <v>50</v>
      </c>
      <c r="D106" s="13" t="s">
        <v>51</v>
      </c>
      <c r="E106" s="14" t="s">
        <v>11</v>
      </c>
      <c r="F106" s="13" t="s">
        <v>52</v>
      </c>
      <c r="G106" s="20" t="s">
        <v>282</v>
      </c>
      <c r="H106" s="9">
        <v>170000</v>
      </c>
      <c r="I106" s="5">
        <v>28142.32</v>
      </c>
      <c r="J106" s="6">
        <v>50</v>
      </c>
      <c r="K106" s="8">
        <v>4879</v>
      </c>
      <c r="L106" s="7">
        <v>5168</v>
      </c>
      <c r="M106" s="5">
        <v>7562.664499999999</v>
      </c>
      <c r="N106" s="6">
        <v>1715.46</v>
      </c>
      <c r="O106" s="6">
        <v>0</v>
      </c>
      <c r="P106" s="6">
        <v>200</v>
      </c>
      <c r="Q106" s="6">
        <v>37623.020000000004</v>
      </c>
      <c r="R106" s="5">
        <f t="shared" si="4"/>
        <v>85340.464500000002</v>
      </c>
      <c r="S106" s="46">
        <f t="shared" si="5"/>
        <v>84659.535499999998</v>
      </c>
    </row>
    <row r="107" spans="2:19" ht="21.95" customHeight="1" x14ac:dyDescent="0.2">
      <c r="B107" s="32">
        <v>94</v>
      </c>
      <c r="C107" s="13" t="s">
        <v>170</v>
      </c>
      <c r="D107" s="13" t="s">
        <v>171</v>
      </c>
      <c r="E107" s="14" t="s">
        <v>8</v>
      </c>
      <c r="F107" s="13" t="s">
        <v>52</v>
      </c>
      <c r="G107" s="20" t="s">
        <v>281</v>
      </c>
      <c r="H107" s="9">
        <v>85000</v>
      </c>
      <c r="I107" s="5">
        <v>8577.06</v>
      </c>
      <c r="J107" s="6">
        <v>90</v>
      </c>
      <c r="K107" s="8">
        <v>2439.5</v>
      </c>
      <c r="L107" s="7">
        <v>2584</v>
      </c>
      <c r="M107" s="5">
        <v>1698.9110000000001</v>
      </c>
      <c r="N107" s="6">
        <v>0</v>
      </c>
      <c r="O107" s="6">
        <v>0</v>
      </c>
      <c r="P107" s="6">
        <v>200</v>
      </c>
      <c r="Q107" s="6">
        <v>1000</v>
      </c>
      <c r="R107" s="5">
        <f t="shared" si="4"/>
        <v>16589.470999999998</v>
      </c>
      <c r="S107" s="46">
        <f t="shared" si="5"/>
        <v>68410.52900000001</v>
      </c>
    </row>
    <row r="108" spans="2:19" ht="21.95" customHeight="1" x14ac:dyDescent="0.2">
      <c r="B108" s="32">
        <v>95</v>
      </c>
      <c r="C108" s="21" t="s">
        <v>350</v>
      </c>
      <c r="D108" s="12" t="s">
        <v>68</v>
      </c>
      <c r="E108" s="12" t="s">
        <v>8</v>
      </c>
      <c r="F108" s="13" t="s">
        <v>52</v>
      </c>
      <c r="G108" s="10" t="s">
        <v>281</v>
      </c>
      <c r="H108" s="9">
        <v>85000</v>
      </c>
      <c r="I108" s="5">
        <v>8577.06</v>
      </c>
      <c r="J108" s="6">
        <v>50</v>
      </c>
      <c r="K108" s="8">
        <v>2439.5</v>
      </c>
      <c r="L108" s="7">
        <v>2584</v>
      </c>
      <c r="M108" s="5">
        <v>3303.28</v>
      </c>
      <c r="N108" s="6">
        <v>0</v>
      </c>
      <c r="O108" s="6">
        <v>0</v>
      </c>
      <c r="P108" s="6">
        <v>0</v>
      </c>
      <c r="Q108" s="6">
        <v>13852.51</v>
      </c>
      <c r="R108" s="5">
        <f t="shared" si="4"/>
        <v>30806.35</v>
      </c>
      <c r="S108" s="46">
        <f t="shared" si="5"/>
        <v>54193.65</v>
      </c>
    </row>
    <row r="109" spans="2:19" ht="21.95" customHeight="1" x14ac:dyDescent="0.2">
      <c r="B109" s="32">
        <v>96</v>
      </c>
      <c r="C109" s="12" t="s">
        <v>56</v>
      </c>
      <c r="D109" s="12" t="s">
        <v>336</v>
      </c>
      <c r="E109" s="12" t="s">
        <v>8</v>
      </c>
      <c r="F109" s="11" t="s">
        <v>337</v>
      </c>
      <c r="G109" s="10" t="s">
        <v>281</v>
      </c>
      <c r="H109" s="9">
        <v>170000</v>
      </c>
      <c r="I109" s="5">
        <v>27713.46</v>
      </c>
      <c r="J109" s="6">
        <v>50</v>
      </c>
      <c r="K109" s="8">
        <v>4879</v>
      </c>
      <c r="L109" s="7">
        <v>5168</v>
      </c>
      <c r="M109" s="5">
        <v>5269.7124999999996</v>
      </c>
      <c r="N109" s="6">
        <v>3430.92</v>
      </c>
      <c r="O109" s="6">
        <v>0</v>
      </c>
      <c r="P109" s="6">
        <v>200</v>
      </c>
      <c r="Q109" s="6">
        <v>0</v>
      </c>
      <c r="R109" s="5">
        <f t="shared" si="4"/>
        <v>46711.092499999999</v>
      </c>
      <c r="S109" s="46">
        <f t="shared" si="5"/>
        <v>123288.9075</v>
      </c>
    </row>
    <row r="110" spans="2:19" ht="21.95" customHeight="1" x14ac:dyDescent="0.2">
      <c r="B110" s="32">
        <v>97</v>
      </c>
      <c r="C110" s="12" t="s">
        <v>311</v>
      </c>
      <c r="D110" s="12" t="s">
        <v>312</v>
      </c>
      <c r="E110" s="12" t="s">
        <v>8</v>
      </c>
      <c r="F110" s="11" t="s">
        <v>313</v>
      </c>
      <c r="G110" s="10" t="s">
        <v>282</v>
      </c>
      <c r="H110" s="9">
        <v>125000</v>
      </c>
      <c r="I110" s="5">
        <v>17986.060000000001</v>
      </c>
      <c r="J110" s="6">
        <v>150</v>
      </c>
      <c r="K110" s="8">
        <v>3587.5</v>
      </c>
      <c r="L110" s="7">
        <v>3800</v>
      </c>
      <c r="M110" s="5">
        <v>2821.91</v>
      </c>
      <c r="N110" s="6">
        <v>0</v>
      </c>
      <c r="O110" s="6">
        <v>0</v>
      </c>
      <c r="P110" s="6">
        <v>0</v>
      </c>
      <c r="Q110" s="6">
        <v>15266.9</v>
      </c>
      <c r="R110" s="5">
        <f t="shared" ref="R110:R141" si="6">SUM(I110:Q110)</f>
        <v>43612.37</v>
      </c>
      <c r="S110" s="46">
        <f t="shared" ref="S110:S141" si="7">+H110-R110</f>
        <v>81387.63</v>
      </c>
    </row>
    <row r="111" spans="2:19" ht="21.95" customHeight="1" x14ac:dyDescent="0.2">
      <c r="B111" s="32">
        <v>98</v>
      </c>
      <c r="C111" s="13" t="s">
        <v>79</v>
      </c>
      <c r="D111" s="13" t="s">
        <v>144</v>
      </c>
      <c r="E111" s="14" t="s">
        <v>11</v>
      </c>
      <c r="F111" s="13" t="s">
        <v>80</v>
      </c>
      <c r="G111" s="20" t="s">
        <v>282</v>
      </c>
      <c r="H111" s="9">
        <v>85000</v>
      </c>
      <c r="I111" s="5">
        <v>8577.06</v>
      </c>
      <c r="J111" s="6">
        <v>90</v>
      </c>
      <c r="K111" s="8">
        <v>2439.5</v>
      </c>
      <c r="L111" s="7">
        <v>2584</v>
      </c>
      <c r="M111" s="5">
        <v>3879.511</v>
      </c>
      <c r="N111" s="6">
        <v>0</v>
      </c>
      <c r="O111" s="6">
        <v>0</v>
      </c>
      <c r="P111" s="6">
        <v>200</v>
      </c>
      <c r="Q111" s="6">
        <v>16574.66</v>
      </c>
      <c r="R111" s="5">
        <f t="shared" si="6"/>
        <v>34344.731</v>
      </c>
      <c r="S111" s="46">
        <f t="shared" si="7"/>
        <v>50655.269</v>
      </c>
    </row>
    <row r="112" spans="2:19" ht="21.95" customHeight="1" x14ac:dyDescent="0.2">
      <c r="B112" s="32">
        <v>99</v>
      </c>
      <c r="C112" s="13" t="s">
        <v>150</v>
      </c>
      <c r="D112" s="13" t="s">
        <v>144</v>
      </c>
      <c r="E112" s="14" t="s">
        <v>11</v>
      </c>
      <c r="F112" s="13" t="s">
        <v>80</v>
      </c>
      <c r="G112" s="20" t="s">
        <v>281</v>
      </c>
      <c r="H112" s="9">
        <v>65000</v>
      </c>
      <c r="I112" s="5">
        <v>3741.37</v>
      </c>
      <c r="J112" s="6">
        <v>90</v>
      </c>
      <c r="K112" s="8">
        <v>1865.5</v>
      </c>
      <c r="L112" s="7">
        <v>1976</v>
      </c>
      <c r="M112" s="5">
        <v>3083.3445000000002</v>
      </c>
      <c r="N112" s="6">
        <v>3430.92</v>
      </c>
      <c r="O112" s="6">
        <v>0</v>
      </c>
      <c r="P112" s="6">
        <v>200</v>
      </c>
      <c r="Q112" s="6">
        <v>6693.9</v>
      </c>
      <c r="R112" s="5">
        <f t="shared" si="6"/>
        <v>21081.034500000002</v>
      </c>
      <c r="S112" s="46">
        <f t="shared" si="7"/>
        <v>43918.965499999998</v>
      </c>
    </row>
    <row r="113" spans="2:19" ht="21.95" customHeight="1" x14ac:dyDescent="0.2">
      <c r="B113" s="32">
        <v>100</v>
      </c>
      <c r="C113" s="13" t="s">
        <v>163</v>
      </c>
      <c r="D113" s="13" t="s">
        <v>144</v>
      </c>
      <c r="E113" s="14" t="s">
        <v>11</v>
      </c>
      <c r="F113" s="13" t="s">
        <v>80</v>
      </c>
      <c r="G113" s="20" t="s">
        <v>282</v>
      </c>
      <c r="H113" s="9">
        <v>85000</v>
      </c>
      <c r="I113" s="5">
        <v>8577.06</v>
      </c>
      <c r="J113" s="6">
        <v>90</v>
      </c>
      <c r="K113" s="8">
        <v>2439.5</v>
      </c>
      <c r="L113" s="7">
        <v>2584</v>
      </c>
      <c r="M113" s="5">
        <v>1693.1429999999998</v>
      </c>
      <c r="N113" s="6">
        <v>0</v>
      </c>
      <c r="O113" s="6">
        <v>0</v>
      </c>
      <c r="P113" s="6">
        <v>0</v>
      </c>
      <c r="Q113" s="6">
        <v>1000</v>
      </c>
      <c r="R113" s="5">
        <f t="shared" si="6"/>
        <v>16383.703</v>
      </c>
      <c r="S113" s="46">
        <f t="shared" si="7"/>
        <v>68616.297000000006</v>
      </c>
    </row>
    <row r="114" spans="2:19" ht="21.95" customHeight="1" x14ac:dyDescent="0.2">
      <c r="B114" s="32">
        <v>101</v>
      </c>
      <c r="C114" s="12" t="s">
        <v>314</v>
      </c>
      <c r="D114" s="12" t="s">
        <v>315</v>
      </c>
      <c r="E114" s="17" t="s">
        <v>8</v>
      </c>
      <c r="F114" s="11" t="s">
        <v>60</v>
      </c>
      <c r="G114" s="18" t="s">
        <v>281</v>
      </c>
      <c r="H114" s="9">
        <v>125000</v>
      </c>
      <c r="I114" s="5">
        <v>17986.060000000001</v>
      </c>
      <c r="J114" s="6">
        <v>50</v>
      </c>
      <c r="K114" s="8">
        <v>3587.5</v>
      </c>
      <c r="L114" s="7">
        <v>3800</v>
      </c>
      <c r="M114" s="5">
        <v>2041.2449999999999</v>
      </c>
      <c r="N114" s="6">
        <v>0</v>
      </c>
      <c r="O114" s="6">
        <v>0</v>
      </c>
      <c r="P114" s="6">
        <v>0</v>
      </c>
      <c r="Q114" s="6">
        <v>3000</v>
      </c>
      <c r="R114" s="5">
        <f t="shared" si="6"/>
        <v>30464.805</v>
      </c>
      <c r="S114" s="46">
        <f t="shared" si="7"/>
        <v>94535.195000000007</v>
      </c>
    </row>
    <row r="115" spans="2:19" ht="21.95" customHeight="1" x14ac:dyDescent="0.2">
      <c r="B115" s="32">
        <v>102</v>
      </c>
      <c r="C115" s="13" t="s">
        <v>61</v>
      </c>
      <c r="D115" s="13" t="s">
        <v>156</v>
      </c>
      <c r="E115" s="14" t="s">
        <v>11</v>
      </c>
      <c r="F115" s="13" t="s">
        <v>60</v>
      </c>
      <c r="G115" s="20" t="s">
        <v>281</v>
      </c>
      <c r="H115" s="9">
        <v>85000</v>
      </c>
      <c r="I115" s="5">
        <v>8577.06</v>
      </c>
      <c r="J115" s="6">
        <v>90</v>
      </c>
      <c r="K115" s="8">
        <v>2439.5</v>
      </c>
      <c r="L115" s="7">
        <v>2584</v>
      </c>
      <c r="M115" s="5">
        <v>0</v>
      </c>
      <c r="N115" s="6">
        <v>0</v>
      </c>
      <c r="O115" s="6">
        <v>0</v>
      </c>
      <c r="P115" s="6">
        <v>200</v>
      </c>
      <c r="Q115" s="6">
        <v>3000</v>
      </c>
      <c r="R115" s="5">
        <f t="shared" si="6"/>
        <v>16890.559999999998</v>
      </c>
      <c r="S115" s="46">
        <f t="shared" si="7"/>
        <v>68109.440000000002</v>
      </c>
    </row>
    <row r="116" spans="2:19" ht="21.95" customHeight="1" x14ac:dyDescent="0.2">
      <c r="B116" s="32">
        <v>103</v>
      </c>
      <c r="C116" s="12" t="s">
        <v>233</v>
      </c>
      <c r="D116" s="12" t="s">
        <v>33</v>
      </c>
      <c r="E116" s="12" t="s">
        <v>8</v>
      </c>
      <c r="F116" s="11" t="s">
        <v>60</v>
      </c>
      <c r="G116" s="10" t="s">
        <v>282</v>
      </c>
      <c r="H116" s="9">
        <v>45000</v>
      </c>
      <c r="I116" s="5">
        <v>1148.33</v>
      </c>
      <c r="J116" s="6">
        <v>50</v>
      </c>
      <c r="K116" s="8">
        <v>1291.5</v>
      </c>
      <c r="L116" s="7">
        <v>1368</v>
      </c>
      <c r="M116" s="5">
        <v>0</v>
      </c>
      <c r="N116" s="6">
        <v>0</v>
      </c>
      <c r="O116" s="6">
        <v>0</v>
      </c>
      <c r="P116" s="6">
        <v>200</v>
      </c>
      <c r="Q116" s="6">
        <v>0</v>
      </c>
      <c r="R116" s="5">
        <f t="shared" si="6"/>
        <v>4057.83</v>
      </c>
      <c r="S116" s="46">
        <f t="shared" si="7"/>
        <v>40942.17</v>
      </c>
    </row>
    <row r="117" spans="2:19" ht="21.95" customHeight="1" x14ac:dyDescent="0.2">
      <c r="B117" s="32">
        <v>104</v>
      </c>
      <c r="C117" s="12" t="s">
        <v>316</v>
      </c>
      <c r="D117" s="12" t="s">
        <v>352</v>
      </c>
      <c r="E117" s="12" t="s">
        <v>8</v>
      </c>
      <c r="F117" s="11" t="s">
        <v>60</v>
      </c>
      <c r="G117" s="10" t="s">
        <v>282</v>
      </c>
      <c r="H117" s="9">
        <v>100000</v>
      </c>
      <c r="I117" s="5">
        <v>12105.366791666667</v>
      </c>
      <c r="J117" s="6">
        <v>150</v>
      </c>
      <c r="K117" s="8">
        <v>2870</v>
      </c>
      <c r="L117" s="7">
        <v>3040</v>
      </c>
      <c r="M117" s="5">
        <v>0</v>
      </c>
      <c r="N117" s="6">
        <v>0</v>
      </c>
      <c r="O117" s="6">
        <v>0</v>
      </c>
      <c r="P117" s="6">
        <v>0</v>
      </c>
      <c r="Q117" s="6">
        <v>0</v>
      </c>
      <c r="R117" s="5">
        <f t="shared" si="6"/>
        <v>18165.366791666667</v>
      </c>
      <c r="S117" s="46">
        <f t="shared" si="7"/>
        <v>81834.63320833334</v>
      </c>
    </row>
    <row r="118" spans="2:19" ht="21.95" customHeight="1" x14ac:dyDescent="0.2">
      <c r="B118" s="32">
        <v>105</v>
      </c>
      <c r="C118" s="21" t="s">
        <v>351</v>
      </c>
      <c r="D118" s="12" t="s">
        <v>317</v>
      </c>
      <c r="E118" s="12" t="s">
        <v>8</v>
      </c>
      <c r="F118" s="13" t="s">
        <v>60</v>
      </c>
      <c r="G118" s="10" t="s">
        <v>282</v>
      </c>
      <c r="H118" s="9">
        <v>85000</v>
      </c>
      <c r="I118" s="5">
        <v>8577.06</v>
      </c>
      <c r="J118" s="6">
        <v>50</v>
      </c>
      <c r="K118" s="8">
        <v>2439.5</v>
      </c>
      <c r="L118" s="7">
        <v>2584</v>
      </c>
      <c r="M118" s="5">
        <v>0</v>
      </c>
      <c r="N118" s="6">
        <v>0</v>
      </c>
      <c r="O118" s="6">
        <v>0</v>
      </c>
      <c r="P118" s="6">
        <v>0</v>
      </c>
      <c r="Q118" s="6">
        <v>0</v>
      </c>
      <c r="R118" s="5">
        <f t="shared" si="6"/>
        <v>13650.56</v>
      </c>
      <c r="S118" s="46">
        <f t="shared" si="7"/>
        <v>71349.440000000002</v>
      </c>
    </row>
    <row r="119" spans="2:19" ht="21.95" customHeight="1" x14ac:dyDescent="0.2">
      <c r="B119" s="32">
        <v>106</v>
      </c>
      <c r="C119" s="13" t="s">
        <v>143</v>
      </c>
      <c r="D119" s="13" t="s">
        <v>66</v>
      </c>
      <c r="E119" s="14" t="s">
        <v>11</v>
      </c>
      <c r="F119" s="13" t="s">
        <v>67</v>
      </c>
      <c r="G119" s="20" t="s">
        <v>282</v>
      </c>
      <c r="H119" s="9">
        <v>125000</v>
      </c>
      <c r="I119" s="5">
        <v>17986.060000000001</v>
      </c>
      <c r="J119" s="6">
        <v>50</v>
      </c>
      <c r="K119" s="8">
        <v>3587.5</v>
      </c>
      <c r="L119" s="7">
        <v>3800</v>
      </c>
      <c r="M119" s="5">
        <v>5519.3040000000001</v>
      </c>
      <c r="N119" s="6">
        <v>0</v>
      </c>
      <c r="O119" s="6">
        <v>0</v>
      </c>
      <c r="P119" s="6">
        <v>200</v>
      </c>
      <c r="Q119" s="6">
        <v>23076.2</v>
      </c>
      <c r="R119" s="5">
        <f t="shared" si="6"/>
        <v>54219.063999999998</v>
      </c>
      <c r="S119" s="46">
        <f t="shared" si="7"/>
        <v>70780.936000000002</v>
      </c>
    </row>
    <row r="120" spans="2:19" ht="21.95" customHeight="1" x14ac:dyDescent="0.2">
      <c r="B120" s="32">
        <v>107</v>
      </c>
      <c r="C120" s="13" t="s">
        <v>154</v>
      </c>
      <c r="D120" s="13" t="s">
        <v>68</v>
      </c>
      <c r="E120" s="14" t="s">
        <v>11</v>
      </c>
      <c r="F120" s="13" t="s">
        <v>67</v>
      </c>
      <c r="G120" s="20" t="s">
        <v>281</v>
      </c>
      <c r="H120" s="9">
        <v>85000</v>
      </c>
      <c r="I120" s="5">
        <v>8577.06</v>
      </c>
      <c r="J120" s="6">
        <v>90</v>
      </c>
      <c r="K120" s="8">
        <v>2439.5</v>
      </c>
      <c r="L120" s="7">
        <v>2584</v>
      </c>
      <c r="M120" s="5">
        <v>825.82050000000004</v>
      </c>
      <c r="N120" s="6">
        <v>0</v>
      </c>
      <c r="O120" s="6">
        <v>0</v>
      </c>
      <c r="P120" s="6">
        <v>200</v>
      </c>
      <c r="Q120" s="6">
        <v>0</v>
      </c>
      <c r="R120" s="5">
        <f t="shared" si="6"/>
        <v>14716.380499999999</v>
      </c>
      <c r="S120" s="46">
        <f t="shared" si="7"/>
        <v>70283.619500000001</v>
      </c>
    </row>
    <row r="121" spans="2:19" ht="21.95" customHeight="1" x14ac:dyDescent="0.2">
      <c r="B121" s="32">
        <v>108</v>
      </c>
      <c r="C121" s="14" t="s">
        <v>179</v>
      </c>
      <c r="D121" s="14" t="s">
        <v>68</v>
      </c>
      <c r="E121" s="14" t="s">
        <v>8</v>
      </c>
      <c r="F121" s="13" t="s">
        <v>67</v>
      </c>
      <c r="G121" s="20" t="s">
        <v>282</v>
      </c>
      <c r="H121" s="9">
        <v>65000</v>
      </c>
      <c r="I121" s="5">
        <v>4084.46</v>
      </c>
      <c r="J121" s="6">
        <v>50</v>
      </c>
      <c r="K121" s="8">
        <v>1865.5</v>
      </c>
      <c r="L121" s="7">
        <v>1976</v>
      </c>
      <c r="M121" s="5">
        <v>0</v>
      </c>
      <c r="N121" s="6">
        <v>1715.46</v>
      </c>
      <c r="O121" s="6">
        <v>0</v>
      </c>
      <c r="P121" s="6">
        <v>200</v>
      </c>
      <c r="Q121" s="6">
        <v>2500</v>
      </c>
      <c r="R121" s="5">
        <f t="shared" si="6"/>
        <v>12391.42</v>
      </c>
      <c r="S121" s="46">
        <f t="shared" si="7"/>
        <v>52608.58</v>
      </c>
    </row>
    <row r="122" spans="2:19" ht="21.95" customHeight="1" x14ac:dyDescent="0.2">
      <c r="B122" s="32">
        <v>109</v>
      </c>
      <c r="C122" s="13" t="s">
        <v>69</v>
      </c>
      <c r="D122" s="13" t="s">
        <v>171</v>
      </c>
      <c r="E122" s="14" t="s">
        <v>8</v>
      </c>
      <c r="F122" s="13" t="s">
        <v>67</v>
      </c>
      <c r="G122" s="20" t="s">
        <v>282</v>
      </c>
      <c r="H122" s="9">
        <v>85000</v>
      </c>
      <c r="I122" s="5">
        <v>8577.06</v>
      </c>
      <c r="J122" s="6">
        <v>50</v>
      </c>
      <c r="K122" s="8">
        <v>2439.5</v>
      </c>
      <c r="L122" s="7">
        <v>2584</v>
      </c>
      <c r="M122" s="5">
        <v>5005.2330000000002</v>
      </c>
      <c r="N122" s="6">
        <v>0</v>
      </c>
      <c r="O122" s="6">
        <v>0</v>
      </c>
      <c r="P122" s="6">
        <v>200</v>
      </c>
      <c r="Q122" s="6">
        <v>3316.34</v>
      </c>
      <c r="R122" s="5">
        <f t="shared" si="6"/>
        <v>22172.132999999998</v>
      </c>
      <c r="S122" s="46">
        <f t="shared" si="7"/>
        <v>62827.866999999998</v>
      </c>
    </row>
    <row r="123" spans="2:19" ht="21.95" customHeight="1" x14ac:dyDescent="0.2">
      <c r="B123" s="32">
        <v>110</v>
      </c>
      <c r="C123" s="12" t="s">
        <v>200</v>
      </c>
      <c r="D123" s="12" t="s">
        <v>201</v>
      </c>
      <c r="E123" s="12" t="s">
        <v>8</v>
      </c>
      <c r="F123" s="11" t="s">
        <v>202</v>
      </c>
      <c r="G123" s="10" t="s">
        <v>282</v>
      </c>
      <c r="H123" s="9">
        <v>115000</v>
      </c>
      <c r="I123" s="5">
        <v>15633.81</v>
      </c>
      <c r="J123" s="6">
        <v>50</v>
      </c>
      <c r="K123" s="8">
        <v>3300.5</v>
      </c>
      <c r="L123" s="7">
        <v>3496</v>
      </c>
      <c r="M123" s="5">
        <v>3315.13</v>
      </c>
      <c r="N123" s="6">
        <v>0</v>
      </c>
      <c r="O123" s="6">
        <v>0</v>
      </c>
      <c r="P123" s="6">
        <v>0</v>
      </c>
      <c r="Q123" s="6">
        <v>0</v>
      </c>
      <c r="R123" s="5">
        <f t="shared" si="6"/>
        <v>25795.439999999999</v>
      </c>
      <c r="S123" s="46">
        <f t="shared" si="7"/>
        <v>89204.56</v>
      </c>
    </row>
    <row r="124" spans="2:19" ht="21.95" customHeight="1" x14ac:dyDescent="0.2">
      <c r="B124" s="32">
        <v>111</v>
      </c>
      <c r="C124" s="13" t="s">
        <v>167</v>
      </c>
      <c r="D124" s="13" t="s">
        <v>168</v>
      </c>
      <c r="E124" s="14" t="s">
        <v>11</v>
      </c>
      <c r="F124" s="13" t="s">
        <v>161</v>
      </c>
      <c r="G124" s="20" t="s">
        <v>282</v>
      </c>
      <c r="H124" s="9">
        <v>115000</v>
      </c>
      <c r="I124" s="5">
        <v>15633.81</v>
      </c>
      <c r="J124" s="6">
        <v>170</v>
      </c>
      <c r="K124" s="8">
        <v>3300.5</v>
      </c>
      <c r="L124" s="7">
        <v>3496</v>
      </c>
      <c r="M124" s="5">
        <v>0</v>
      </c>
      <c r="N124" s="6">
        <v>0</v>
      </c>
      <c r="O124" s="6">
        <v>0</v>
      </c>
      <c r="P124" s="6">
        <v>200</v>
      </c>
      <c r="Q124" s="6">
        <v>1000</v>
      </c>
      <c r="R124" s="5">
        <f t="shared" si="6"/>
        <v>23800.309999999998</v>
      </c>
      <c r="S124" s="46">
        <f t="shared" si="7"/>
        <v>91199.69</v>
      </c>
    </row>
    <row r="125" spans="2:19" ht="21.95" customHeight="1" x14ac:dyDescent="0.2">
      <c r="B125" s="32">
        <v>112</v>
      </c>
      <c r="C125" s="13" t="s">
        <v>357</v>
      </c>
      <c r="D125" s="13" t="s">
        <v>70</v>
      </c>
      <c r="E125" s="14" t="s">
        <v>11</v>
      </c>
      <c r="F125" s="13" t="s">
        <v>71</v>
      </c>
      <c r="G125" s="20" t="s">
        <v>282</v>
      </c>
      <c r="H125" s="9">
        <v>108592</v>
      </c>
      <c r="I125" s="5">
        <v>14126.49</v>
      </c>
      <c r="J125" s="6">
        <v>50</v>
      </c>
      <c r="K125" s="8">
        <v>3116.5904</v>
      </c>
      <c r="L125" s="7">
        <v>3301.1968000000002</v>
      </c>
      <c r="M125" s="5">
        <v>1651.6410000000001</v>
      </c>
      <c r="N125" s="6">
        <v>0</v>
      </c>
      <c r="O125" s="6">
        <v>0</v>
      </c>
      <c r="P125" s="6">
        <v>0</v>
      </c>
      <c r="Q125" s="6">
        <v>9391.27</v>
      </c>
      <c r="R125" s="5">
        <f t="shared" si="6"/>
        <v>31637.188200000001</v>
      </c>
      <c r="S125" s="46">
        <f t="shared" si="7"/>
        <v>76954.811799999996</v>
      </c>
    </row>
    <row r="126" spans="2:19" ht="21.95" customHeight="1" x14ac:dyDescent="0.2">
      <c r="B126" s="32">
        <v>113</v>
      </c>
      <c r="C126" s="13" t="s">
        <v>157</v>
      </c>
      <c r="D126" s="13" t="s">
        <v>353</v>
      </c>
      <c r="E126" s="14" t="s">
        <v>11</v>
      </c>
      <c r="F126" s="13" t="s">
        <v>71</v>
      </c>
      <c r="G126" s="20" t="s">
        <v>281</v>
      </c>
      <c r="H126" s="9">
        <v>100000</v>
      </c>
      <c r="I126" s="5">
        <v>11676.501791666667</v>
      </c>
      <c r="J126" s="6">
        <v>50</v>
      </c>
      <c r="K126" s="8">
        <v>2870</v>
      </c>
      <c r="L126" s="7">
        <v>3040</v>
      </c>
      <c r="M126" s="5">
        <v>4449.66</v>
      </c>
      <c r="N126" s="6">
        <v>1715.46</v>
      </c>
      <c r="O126" s="6">
        <v>0</v>
      </c>
      <c r="P126" s="6">
        <v>0</v>
      </c>
      <c r="Q126" s="6">
        <v>0</v>
      </c>
      <c r="R126" s="5">
        <f t="shared" si="6"/>
        <v>23801.621791666668</v>
      </c>
      <c r="S126" s="46">
        <f t="shared" si="7"/>
        <v>76198.378208333335</v>
      </c>
    </row>
    <row r="127" spans="2:19" ht="21.95" customHeight="1" x14ac:dyDescent="0.2">
      <c r="B127" s="32">
        <v>114</v>
      </c>
      <c r="C127" s="12" t="s">
        <v>230</v>
      </c>
      <c r="D127" s="12" t="s">
        <v>74</v>
      </c>
      <c r="E127" s="12" t="s">
        <v>8</v>
      </c>
      <c r="F127" s="11" t="s">
        <v>71</v>
      </c>
      <c r="G127" s="10" t="s">
        <v>281</v>
      </c>
      <c r="H127" s="9">
        <v>60000</v>
      </c>
      <c r="I127" s="5">
        <v>3486.65</v>
      </c>
      <c r="J127" s="6">
        <v>170</v>
      </c>
      <c r="K127" s="8">
        <v>1722</v>
      </c>
      <c r="L127" s="7">
        <v>1824</v>
      </c>
      <c r="M127" s="5">
        <v>3303.2820000000002</v>
      </c>
      <c r="N127" s="6">
        <v>0</v>
      </c>
      <c r="O127" s="6">
        <v>0</v>
      </c>
      <c r="P127" s="6">
        <v>200</v>
      </c>
      <c r="Q127" s="6">
        <v>30845.72</v>
      </c>
      <c r="R127" s="5">
        <f t="shared" si="6"/>
        <v>41551.652000000002</v>
      </c>
      <c r="S127" s="46">
        <f t="shared" si="7"/>
        <v>18448.347999999998</v>
      </c>
    </row>
    <row r="128" spans="2:19" ht="21.95" customHeight="1" x14ac:dyDescent="0.2">
      <c r="B128" s="32">
        <v>115</v>
      </c>
      <c r="C128" s="17" t="s">
        <v>76</v>
      </c>
      <c r="D128" s="17" t="s">
        <v>74</v>
      </c>
      <c r="E128" s="12" t="s">
        <v>8</v>
      </c>
      <c r="F128" s="11" t="s">
        <v>71</v>
      </c>
      <c r="G128" s="10" t="s">
        <v>281</v>
      </c>
      <c r="H128" s="16">
        <v>60000</v>
      </c>
      <c r="I128" s="5">
        <v>3486.65</v>
      </c>
      <c r="J128" s="5">
        <v>50</v>
      </c>
      <c r="K128" s="8">
        <v>1722</v>
      </c>
      <c r="L128" s="7">
        <v>1824</v>
      </c>
      <c r="M128" s="5">
        <v>825.82050000000004</v>
      </c>
      <c r="N128" s="5">
        <v>0</v>
      </c>
      <c r="O128" s="5">
        <v>0</v>
      </c>
      <c r="P128" s="5">
        <v>200</v>
      </c>
      <c r="Q128" s="5">
        <v>25000</v>
      </c>
      <c r="R128" s="5">
        <f t="shared" si="6"/>
        <v>33108.470499999996</v>
      </c>
      <c r="S128" s="46">
        <f t="shared" si="7"/>
        <v>26891.529500000004</v>
      </c>
    </row>
    <row r="129" spans="2:19" ht="21.95" customHeight="1" x14ac:dyDescent="0.2">
      <c r="B129" s="32">
        <v>116</v>
      </c>
      <c r="C129" s="13" t="s">
        <v>72</v>
      </c>
      <c r="D129" s="13" t="s">
        <v>74</v>
      </c>
      <c r="E129" s="14" t="s">
        <v>11</v>
      </c>
      <c r="F129" s="14" t="s">
        <v>161</v>
      </c>
      <c r="G129" s="20" t="s">
        <v>281</v>
      </c>
      <c r="H129" s="9">
        <v>60000</v>
      </c>
      <c r="I129" s="5">
        <v>3143.5872083333329</v>
      </c>
      <c r="J129" s="6">
        <v>130</v>
      </c>
      <c r="K129" s="8">
        <v>1722</v>
      </c>
      <c r="L129" s="7">
        <v>1824</v>
      </c>
      <c r="M129" s="5">
        <v>1693.1429999999998</v>
      </c>
      <c r="N129" s="6">
        <v>1715.46</v>
      </c>
      <c r="O129" s="6">
        <v>0</v>
      </c>
      <c r="P129" s="6">
        <v>0</v>
      </c>
      <c r="Q129" s="6">
        <v>1000</v>
      </c>
      <c r="R129" s="5">
        <f t="shared" si="6"/>
        <v>11228.190208333333</v>
      </c>
      <c r="S129" s="46">
        <f t="shared" si="7"/>
        <v>48771.809791666667</v>
      </c>
    </row>
    <row r="130" spans="2:19" ht="21.95" customHeight="1" x14ac:dyDescent="0.2">
      <c r="B130" s="32">
        <v>117</v>
      </c>
      <c r="C130" s="21" t="s">
        <v>188</v>
      </c>
      <c r="D130" s="14" t="s">
        <v>189</v>
      </c>
      <c r="E130" s="14" t="s">
        <v>8</v>
      </c>
      <c r="F130" s="13" t="s">
        <v>161</v>
      </c>
      <c r="G130" s="20" t="s">
        <v>282</v>
      </c>
      <c r="H130" s="9">
        <v>60000</v>
      </c>
      <c r="I130" s="5">
        <v>3486.65</v>
      </c>
      <c r="J130" s="6">
        <v>50</v>
      </c>
      <c r="K130" s="8">
        <v>1722</v>
      </c>
      <c r="L130" s="7">
        <v>1824</v>
      </c>
      <c r="M130" s="5">
        <v>0</v>
      </c>
      <c r="N130" s="6">
        <v>0</v>
      </c>
      <c r="O130" s="6">
        <v>0</v>
      </c>
      <c r="P130" s="6">
        <v>0</v>
      </c>
      <c r="Q130" s="6">
        <v>0</v>
      </c>
      <c r="R130" s="5">
        <f t="shared" si="6"/>
        <v>7082.65</v>
      </c>
      <c r="S130" s="46">
        <f t="shared" si="7"/>
        <v>52917.35</v>
      </c>
    </row>
    <row r="131" spans="2:19" ht="21.95" customHeight="1" x14ac:dyDescent="0.2">
      <c r="B131" s="32">
        <v>118</v>
      </c>
      <c r="C131" s="19" t="s">
        <v>73</v>
      </c>
      <c r="D131" s="12" t="s">
        <v>189</v>
      </c>
      <c r="E131" s="12" t="s">
        <v>8</v>
      </c>
      <c r="F131" s="11" t="s">
        <v>161</v>
      </c>
      <c r="G131" s="10" t="s">
        <v>282</v>
      </c>
      <c r="H131" s="9">
        <v>60000</v>
      </c>
      <c r="I131" s="5">
        <v>3486.65</v>
      </c>
      <c r="J131" s="6">
        <v>50</v>
      </c>
      <c r="K131" s="8">
        <v>1722</v>
      </c>
      <c r="L131" s="7">
        <v>1824</v>
      </c>
      <c r="M131" s="5">
        <v>825.82050000000004</v>
      </c>
      <c r="N131" s="6">
        <v>0</v>
      </c>
      <c r="O131" s="6">
        <v>0</v>
      </c>
      <c r="P131" s="6">
        <v>0</v>
      </c>
      <c r="Q131" s="6">
        <v>23726.799999999999</v>
      </c>
      <c r="R131" s="5">
        <f t="shared" si="6"/>
        <v>31635.270499999999</v>
      </c>
      <c r="S131" s="46">
        <f t="shared" si="7"/>
        <v>28364.729500000001</v>
      </c>
    </row>
    <row r="132" spans="2:19" ht="21.95" customHeight="1" x14ac:dyDescent="0.2">
      <c r="B132" s="32">
        <v>119</v>
      </c>
      <c r="C132" s="12" t="s">
        <v>194</v>
      </c>
      <c r="D132" s="12" t="s">
        <v>74</v>
      </c>
      <c r="E132" s="12" t="s">
        <v>8</v>
      </c>
      <c r="F132" s="11" t="s">
        <v>161</v>
      </c>
      <c r="G132" s="10" t="s">
        <v>281</v>
      </c>
      <c r="H132" s="9">
        <v>73000</v>
      </c>
      <c r="I132" s="5">
        <v>5932.99</v>
      </c>
      <c r="J132" s="6">
        <v>50</v>
      </c>
      <c r="K132" s="8">
        <v>2095.1</v>
      </c>
      <c r="L132" s="7">
        <v>2219.1999999999998</v>
      </c>
      <c r="M132" s="5">
        <v>0</v>
      </c>
      <c r="N132" s="6">
        <v>0</v>
      </c>
      <c r="O132" s="6">
        <v>0</v>
      </c>
      <c r="P132" s="6">
        <v>0</v>
      </c>
      <c r="Q132" s="6">
        <v>0</v>
      </c>
      <c r="R132" s="5">
        <f t="shared" si="6"/>
        <v>10297.290000000001</v>
      </c>
      <c r="S132" s="46">
        <f t="shared" si="7"/>
        <v>62702.71</v>
      </c>
    </row>
    <row r="133" spans="2:19" ht="21.95" customHeight="1" x14ac:dyDescent="0.2">
      <c r="B133" s="32">
        <v>120</v>
      </c>
      <c r="C133" s="12" t="s">
        <v>213</v>
      </c>
      <c r="D133" s="12" t="s">
        <v>75</v>
      </c>
      <c r="E133" s="12" t="s">
        <v>8</v>
      </c>
      <c r="F133" s="11" t="s">
        <v>161</v>
      </c>
      <c r="G133" s="10" t="s">
        <v>281</v>
      </c>
      <c r="H133" s="9">
        <v>60000</v>
      </c>
      <c r="I133" s="5">
        <v>3486.65</v>
      </c>
      <c r="J133" s="6">
        <v>50</v>
      </c>
      <c r="K133" s="8">
        <v>1722</v>
      </c>
      <c r="L133" s="7">
        <v>1824</v>
      </c>
      <c r="M133" s="5">
        <v>0</v>
      </c>
      <c r="N133" s="6">
        <v>0</v>
      </c>
      <c r="O133" s="6">
        <v>0</v>
      </c>
      <c r="P133" s="6">
        <v>0</v>
      </c>
      <c r="Q133" s="6">
        <v>0</v>
      </c>
      <c r="R133" s="5">
        <f t="shared" si="6"/>
        <v>7082.65</v>
      </c>
      <c r="S133" s="46">
        <f t="shared" si="7"/>
        <v>52917.35</v>
      </c>
    </row>
    <row r="134" spans="2:19" ht="21.95" customHeight="1" x14ac:dyDescent="0.2">
      <c r="B134" s="32">
        <v>121</v>
      </c>
      <c r="C134" s="12" t="s">
        <v>214</v>
      </c>
      <c r="D134" s="12" t="s">
        <v>75</v>
      </c>
      <c r="E134" s="12" t="s">
        <v>8</v>
      </c>
      <c r="F134" s="11" t="s">
        <v>161</v>
      </c>
      <c r="G134" s="10" t="s">
        <v>281</v>
      </c>
      <c r="H134" s="9">
        <v>60000</v>
      </c>
      <c r="I134" s="5">
        <v>3486.65</v>
      </c>
      <c r="J134" s="6">
        <v>50</v>
      </c>
      <c r="K134" s="8">
        <v>1722</v>
      </c>
      <c r="L134" s="7">
        <v>1824</v>
      </c>
      <c r="M134" s="5">
        <v>1651.6410000000001</v>
      </c>
      <c r="N134" s="6">
        <v>0</v>
      </c>
      <c r="O134" s="6">
        <v>0</v>
      </c>
      <c r="P134" s="6">
        <v>0</v>
      </c>
      <c r="Q134" s="6">
        <v>0</v>
      </c>
      <c r="R134" s="5">
        <f t="shared" si="6"/>
        <v>8734.2909999999993</v>
      </c>
      <c r="S134" s="46">
        <f t="shared" si="7"/>
        <v>51265.709000000003</v>
      </c>
    </row>
    <row r="135" spans="2:19" ht="21.95" customHeight="1" x14ac:dyDescent="0.2">
      <c r="B135" s="32">
        <v>122</v>
      </c>
      <c r="C135" s="12" t="s">
        <v>319</v>
      </c>
      <c r="D135" s="12" t="s">
        <v>320</v>
      </c>
      <c r="E135" s="12" t="s">
        <v>8</v>
      </c>
      <c r="F135" s="11" t="s">
        <v>321</v>
      </c>
      <c r="G135" s="10" t="s">
        <v>281</v>
      </c>
      <c r="H135" s="9">
        <v>125000</v>
      </c>
      <c r="I135" s="5">
        <v>17557.126791666666</v>
      </c>
      <c r="J135" s="6">
        <v>50</v>
      </c>
      <c r="K135" s="8">
        <v>3587.5</v>
      </c>
      <c r="L135" s="7">
        <v>3800</v>
      </c>
      <c r="M135" s="5">
        <v>0</v>
      </c>
      <c r="N135" s="6">
        <v>1715.46</v>
      </c>
      <c r="O135" s="6">
        <v>0</v>
      </c>
      <c r="P135" s="6">
        <v>0</v>
      </c>
      <c r="Q135" s="6">
        <v>0</v>
      </c>
      <c r="R135" s="5">
        <f t="shared" si="6"/>
        <v>26710.086791666665</v>
      </c>
      <c r="S135" s="46">
        <f t="shared" si="7"/>
        <v>98289.913208333339</v>
      </c>
    </row>
    <row r="136" spans="2:19" ht="21.95" customHeight="1" x14ac:dyDescent="0.2">
      <c r="B136" s="32">
        <v>123</v>
      </c>
      <c r="C136" s="12" t="s">
        <v>34</v>
      </c>
      <c r="D136" s="12" t="s">
        <v>354</v>
      </c>
      <c r="E136" s="12" t="s">
        <v>8</v>
      </c>
      <c r="F136" s="11" t="s">
        <v>321</v>
      </c>
      <c r="G136" s="10" t="s">
        <v>281</v>
      </c>
      <c r="H136" s="9">
        <v>35000</v>
      </c>
      <c r="I136" s="5">
        <v>0</v>
      </c>
      <c r="J136" s="6">
        <v>50</v>
      </c>
      <c r="K136" s="8">
        <v>1004.5</v>
      </c>
      <c r="L136" s="7">
        <v>1064</v>
      </c>
      <c r="M136" s="5">
        <v>0</v>
      </c>
      <c r="N136" s="6">
        <v>0</v>
      </c>
      <c r="O136" s="6">
        <v>0</v>
      </c>
      <c r="P136" s="6">
        <v>200</v>
      </c>
      <c r="Q136" s="6">
        <v>500</v>
      </c>
      <c r="R136" s="5">
        <f t="shared" si="6"/>
        <v>2818.5</v>
      </c>
      <c r="S136" s="46">
        <f t="shared" si="7"/>
        <v>32181.5</v>
      </c>
    </row>
    <row r="137" spans="2:19" ht="21.95" customHeight="1" x14ac:dyDescent="0.2">
      <c r="B137" s="32">
        <v>124</v>
      </c>
      <c r="C137" s="12" t="s">
        <v>236</v>
      </c>
      <c r="D137" s="12" t="s">
        <v>354</v>
      </c>
      <c r="E137" s="12" t="s">
        <v>8</v>
      </c>
      <c r="F137" s="11" t="s">
        <v>321</v>
      </c>
      <c r="G137" s="10" t="s">
        <v>281</v>
      </c>
      <c r="H137" s="9">
        <v>35000</v>
      </c>
      <c r="I137" s="5">
        <v>0</v>
      </c>
      <c r="J137" s="6">
        <v>50</v>
      </c>
      <c r="K137" s="8">
        <v>1004.5</v>
      </c>
      <c r="L137" s="7">
        <v>1064</v>
      </c>
      <c r="M137" s="5">
        <v>0</v>
      </c>
      <c r="N137" s="6">
        <v>0</v>
      </c>
      <c r="O137" s="6">
        <v>0</v>
      </c>
      <c r="P137" s="6">
        <v>200</v>
      </c>
      <c r="Q137" s="6">
        <v>2000</v>
      </c>
      <c r="R137" s="5">
        <f t="shared" si="6"/>
        <v>4318.5</v>
      </c>
      <c r="S137" s="46">
        <f t="shared" si="7"/>
        <v>30681.5</v>
      </c>
    </row>
    <row r="138" spans="2:19" ht="21.95" customHeight="1" x14ac:dyDescent="0.2">
      <c r="B138" s="32">
        <v>125</v>
      </c>
      <c r="C138" s="12" t="s">
        <v>81</v>
      </c>
      <c r="D138" s="12" t="s">
        <v>205</v>
      </c>
      <c r="E138" s="12" t="s">
        <v>8</v>
      </c>
      <c r="F138" s="11" t="s">
        <v>82</v>
      </c>
      <c r="G138" s="10" t="s">
        <v>281</v>
      </c>
      <c r="H138" s="6">
        <v>115000</v>
      </c>
      <c r="I138" s="5">
        <v>15633.81</v>
      </c>
      <c r="J138" s="6">
        <v>50</v>
      </c>
      <c r="K138" s="8">
        <v>3300.5</v>
      </c>
      <c r="L138" s="7">
        <v>3496</v>
      </c>
      <c r="M138" s="5">
        <v>564.38099999999997</v>
      </c>
      <c r="N138" s="6">
        <v>0</v>
      </c>
      <c r="O138" s="6">
        <v>0</v>
      </c>
      <c r="P138" s="6">
        <v>200</v>
      </c>
      <c r="Q138" s="6">
        <v>5500</v>
      </c>
      <c r="R138" s="5">
        <f t="shared" si="6"/>
        <v>28744.690999999999</v>
      </c>
      <c r="S138" s="46">
        <f t="shared" si="7"/>
        <v>86255.309000000008</v>
      </c>
    </row>
    <row r="139" spans="2:19" ht="21.95" customHeight="1" x14ac:dyDescent="0.2">
      <c r="B139" s="32">
        <v>126</v>
      </c>
      <c r="C139" s="13" t="s">
        <v>90</v>
      </c>
      <c r="D139" s="13" t="s">
        <v>23</v>
      </c>
      <c r="E139" s="14" t="s">
        <v>8</v>
      </c>
      <c r="F139" s="13" t="s">
        <v>82</v>
      </c>
      <c r="G139" s="20" t="s">
        <v>281</v>
      </c>
      <c r="H139" s="9">
        <v>25000</v>
      </c>
      <c r="I139" s="5">
        <v>0</v>
      </c>
      <c r="J139" s="6">
        <v>130</v>
      </c>
      <c r="K139" s="8">
        <v>717.5</v>
      </c>
      <c r="L139" s="7">
        <v>760</v>
      </c>
      <c r="M139" s="5">
        <v>0</v>
      </c>
      <c r="N139" s="6">
        <v>3430.92</v>
      </c>
      <c r="O139" s="6">
        <v>0</v>
      </c>
      <c r="P139" s="6">
        <v>200</v>
      </c>
      <c r="Q139" s="6">
        <v>0</v>
      </c>
      <c r="R139" s="5">
        <f t="shared" si="6"/>
        <v>5238.42</v>
      </c>
      <c r="S139" s="46">
        <f t="shared" si="7"/>
        <v>19761.580000000002</v>
      </c>
    </row>
    <row r="140" spans="2:19" ht="21.95" customHeight="1" x14ac:dyDescent="0.2">
      <c r="B140" s="32">
        <v>127</v>
      </c>
      <c r="C140" s="13" t="s">
        <v>91</v>
      </c>
      <c r="D140" s="13" t="s">
        <v>23</v>
      </c>
      <c r="E140" s="14" t="s">
        <v>8</v>
      </c>
      <c r="F140" s="13" t="s">
        <v>82</v>
      </c>
      <c r="G140" s="20" t="s">
        <v>281</v>
      </c>
      <c r="H140" s="9">
        <v>25000</v>
      </c>
      <c r="I140" s="5">
        <v>0</v>
      </c>
      <c r="J140" s="6">
        <v>50</v>
      </c>
      <c r="K140" s="8">
        <v>717.5</v>
      </c>
      <c r="L140" s="7">
        <v>760</v>
      </c>
      <c r="M140" s="5">
        <v>825.82050000000004</v>
      </c>
      <c r="N140" s="6">
        <v>0</v>
      </c>
      <c r="O140" s="6">
        <v>0</v>
      </c>
      <c r="P140" s="6">
        <v>200</v>
      </c>
      <c r="Q140" s="6">
        <v>5819.65</v>
      </c>
      <c r="R140" s="5">
        <f t="shared" si="6"/>
        <v>8372.9704999999994</v>
      </c>
      <c r="S140" s="46">
        <f t="shared" si="7"/>
        <v>16627.029500000001</v>
      </c>
    </row>
    <row r="141" spans="2:19" ht="21.95" customHeight="1" x14ac:dyDescent="0.2">
      <c r="B141" s="32">
        <v>128</v>
      </c>
      <c r="C141" s="13" t="s">
        <v>180</v>
      </c>
      <c r="D141" s="13" t="s">
        <v>23</v>
      </c>
      <c r="E141" s="14" t="s">
        <v>8</v>
      </c>
      <c r="F141" s="13" t="s">
        <v>82</v>
      </c>
      <c r="G141" s="20" t="s">
        <v>281</v>
      </c>
      <c r="H141" s="9">
        <v>25000</v>
      </c>
      <c r="I141" s="5">
        <v>0</v>
      </c>
      <c r="J141" s="6">
        <v>50</v>
      </c>
      <c r="K141" s="8">
        <v>717.5</v>
      </c>
      <c r="L141" s="7">
        <v>760</v>
      </c>
      <c r="M141" s="5">
        <v>0</v>
      </c>
      <c r="N141" s="6">
        <v>0</v>
      </c>
      <c r="O141" s="6">
        <v>0</v>
      </c>
      <c r="P141" s="6">
        <v>200</v>
      </c>
      <c r="Q141" s="6">
        <v>9039.31</v>
      </c>
      <c r="R141" s="5">
        <f t="shared" si="6"/>
        <v>10766.81</v>
      </c>
      <c r="S141" s="46">
        <f t="shared" si="7"/>
        <v>14233.19</v>
      </c>
    </row>
    <row r="142" spans="2:19" ht="21.95" customHeight="1" x14ac:dyDescent="0.2">
      <c r="B142" s="32">
        <v>129</v>
      </c>
      <c r="C142" s="21" t="s">
        <v>182</v>
      </c>
      <c r="D142" s="14" t="s">
        <v>84</v>
      </c>
      <c r="E142" s="14" t="s">
        <v>8</v>
      </c>
      <c r="F142" s="13" t="s">
        <v>82</v>
      </c>
      <c r="G142" s="20" t="s">
        <v>282</v>
      </c>
      <c r="H142" s="9">
        <v>75000</v>
      </c>
      <c r="I142" s="5">
        <v>6309.35</v>
      </c>
      <c r="J142" s="6">
        <v>50</v>
      </c>
      <c r="K142" s="8">
        <v>2152.5</v>
      </c>
      <c r="L142" s="7">
        <v>2280</v>
      </c>
      <c r="M142" s="5">
        <v>0</v>
      </c>
      <c r="N142" s="6">
        <v>0</v>
      </c>
      <c r="O142" s="6">
        <v>0</v>
      </c>
      <c r="P142" s="6">
        <v>200</v>
      </c>
      <c r="Q142" s="6">
        <v>0</v>
      </c>
      <c r="R142" s="5">
        <f t="shared" ref="R142:R173" si="8">SUM(I142:Q142)</f>
        <v>10991.85</v>
      </c>
      <c r="S142" s="46">
        <f t="shared" ref="S142:S173" si="9">+H142-R142</f>
        <v>64008.15</v>
      </c>
    </row>
    <row r="143" spans="2:19" ht="21.95" customHeight="1" x14ac:dyDescent="0.2">
      <c r="B143" s="32">
        <v>130</v>
      </c>
      <c r="C143" s="21" t="s">
        <v>92</v>
      </c>
      <c r="D143" s="14" t="s">
        <v>93</v>
      </c>
      <c r="E143" s="14" t="s">
        <v>8</v>
      </c>
      <c r="F143" s="13" t="s">
        <v>82</v>
      </c>
      <c r="G143" s="20" t="s">
        <v>281</v>
      </c>
      <c r="H143" s="9">
        <v>26000</v>
      </c>
      <c r="I143" s="5">
        <v>0</v>
      </c>
      <c r="J143" s="6">
        <v>50</v>
      </c>
      <c r="K143" s="8">
        <v>746.2</v>
      </c>
      <c r="L143" s="7">
        <v>790.4</v>
      </c>
      <c r="M143" s="5">
        <v>1693.1429999999998</v>
      </c>
      <c r="N143" s="6">
        <v>0</v>
      </c>
      <c r="O143" s="6">
        <v>0</v>
      </c>
      <c r="P143" s="6">
        <v>200</v>
      </c>
      <c r="Q143" s="6">
        <v>3175.17</v>
      </c>
      <c r="R143" s="5">
        <f t="shared" si="8"/>
        <v>6654.9129999999996</v>
      </c>
      <c r="S143" s="46">
        <f t="shared" si="9"/>
        <v>19345.087</v>
      </c>
    </row>
    <row r="144" spans="2:19" ht="21.95" customHeight="1" x14ac:dyDescent="0.2">
      <c r="B144" s="32">
        <v>131</v>
      </c>
      <c r="C144" s="12" t="s">
        <v>203</v>
      </c>
      <c r="D144" s="12" t="s">
        <v>85</v>
      </c>
      <c r="E144" s="12" t="s">
        <v>8</v>
      </c>
      <c r="F144" s="11" t="s">
        <v>82</v>
      </c>
      <c r="G144" s="10" t="s">
        <v>282</v>
      </c>
      <c r="H144" s="9">
        <v>55000</v>
      </c>
      <c r="I144" s="5">
        <v>2559.6799999999998</v>
      </c>
      <c r="J144" s="6">
        <v>50</v>
      </c>
      <c r="K144" s="8">
        <v>1578.5</v>
      </c>
      <c r="L144" s="7">
        <v>1672</v>
      </c>
      <c r="M144" s="5">
        <v>825.82050000000004</v>
      </c>
      <c r="N144" s="6">
        <v>0</v>
      </c>
      <c r="O144" s="6">
        <v>0</v>
      </c>
      <c r="P144" s="6">
        <v>200</v>
      </c>
      <c r="Q144" s="6">
        <v>8730.48</v>
      </c>
      <c r="R144" s="5">
        <f t="shared" si="8"/>
        <v>15616.4805</v>
      </c>
      <c r="S144" s="46">
        <f t="shared" si="9"/>
        <v>39383.519500000002</v>
      </c>
    </row>
    <row r="145" spans="2:19" ht="21.95" customHeight="1" x14ac:dyDescent="0.2">
      <c r="B145" s="32">
        <v>132</v>
      </c>
      <c r="C145" s="12" t="s">
        <v>207</v>
      </c>
      <c r="D145" s="12" t="s">
        <v>86</v>
      </c>
      <c r="E145" s="12" t="s">
        <v>8</v>
      </c>
      <c r="F145" s="11" t="s">
        <v>82</v>
      </c>
      <c r="G145" s="10" t="s">
        <v>282</v>
      </c>
      <c r="H145" s="6">
        <v>40000</v>
      </c>
      <c r="I145" s="5">
        <v>442.65000000000003</v>
      </c>
      <c r="J145" s="6">
        <v>130</v>
      </c>
      <c r="K145" s="8">
        <v>1148</v>
      </c>
      <c r="L145" s="7">
        <v>1216</v>
      </c>
      <c r="M145" s="5">
        <v>0</v>
      </c>
      <c r="N145" s="6">
        <v>0</v>
      </c>
      <c r="O145" s="6">
        <v>0</v>
      </c>
      <c r="P145" s="6">
        <v>200</v>
      </c>
      <c r="Q145" s="6">
        <v>12563.98</v>
      </c>
      <c r="R145" s="5">
        <f t="shared" si="8"/>
        <v>15700.63</v>
      </c>
      <c r="S145" s="46">
        <f t="shared" si="9"/>
        <v>24299.370000000003</v>
      </c>
    </row>
    <row r="146" spans="2:19" ht="21.95" customHeight="1" x14ac:dyDescent="0.2">
      <c r="B146" s="32">
        <v>133</v>
      </c>
      <c r="C146" s="12" t="s">
        <v>94</v>
      </c>
      <c r="D146" s="12" t="s">
        <v>23</v>
      </c>
      <c r="E146" s="12" t="s">
        <v>8</v>
      </c>
      <c r="F146" s="11" t="s">
        <v>82</v>
      </c>
      <c r="G146" s="10" t="s">
        <v>281</v>
      </c>
      <c r="H146" s="9">
        <v>25000</v>
      </c>
      <c r="I146" s="5">
        <v>0</v>
      </c>
      <c r="J146" s="6">
        <v>50</v>
      </c>
      <c r="K146" s="8">
        <v>717.5</v>
      </c>
      <c r="L146" s="7">
        <v>760</v>
      </c>
      <c r="M146" s="5">
        <v>0</v>
      </c>
      <c r="N146" s="6">
        <v>0</v>
      </c>
      <c r="O146" s="6">
        <v>0</v>
      </c>
      <c r="P146" s="6">
        <v>200</v>
      </c>
      <c r="Q146" s="6">
        <v>2809.8199999999997</v>
      </c>
      <c r="R146" s="5">
        <f t="shared" si="8"/>
        <v>4537.32</v>
      </c>
      <c r="S146" s="46">
        <f t="shared" si="9"/>
        <v>20462.68</v>
      </c>
    </row>
    <row r="147" spans="2:19" ht="21.95" customHeight="1" x14ac:dyDescent="0.2">
      <c r="B147" s="32">
        <v>134</v>
      </c>
      <c r="C147" s="12" t="s">
        <v>95</v>
      </c>
      <c r="D147" s="12" t="s">
        <v>23</v>
      </c>
      <c r="E147" s="12" t="s">
        <v>8</v>
      </c>
      <c r="F147" s="11" t="s">
        <v>82</v>
      </c>
      <c r="G147" s="10" t="s">
        <v>281</v>
      </c>
      <c r="H147" s="9">
        <v>25000</v>
      </c>
      <c r="I147" s="5">
        <v>0</v>
      </c>
      <c r="J147" s="6">
        <v>130</v>
      </c>
      <c r="K147" s="8">
        <v>717.5</v>
      </c>
      <c r="L147" s="7">
        <v>760</v>
      </c>
      <c r="M147" s="5">
        <v>1128.7619999999997</v>
      </c>
      <c r="N147" s="6">
        <v>0</v>
      </c>
      <c r="O147" s="6">
        <v>0</v>
      </c>
      <c r="P147" s="6">
        <v>200</v>
      </c>
      <c r="Q147" s="6">
        <v>7422.86</v>
      </c>
      <c r="R147" s="5">
        <f t="shared" si="8"/>
        <v>10359.121999999999</v>
      </c>
      <c r="S147" s="46">
        <f t="shared" si="9"/>
        <v>14640.878000000001</v>
      </c>
    </row>
    <row r="148" spans="2:19" ht="21.95" customHeight="1" x14ac:dyDescent="0.2">
      <c r="B148" s="32">
        <v>135</v>
      </c>
      <c r="C148" s="12" t="s">
        <v>87</v>
      </c>
      <c r="D148" s="12" t="s">
        <v>32</v>
      </c>
      <c r="E148" s="12" t="s">
        <v>8</v>
      </c>
      <c r="F148" s="11" t="s">
        <v>82</v>
      </c>
      <c r="G148" s="10" t="s">
        <v>281</v>
      </c>
      <c r="H148" s="9">
        <v>30000</v>
      </c>
      <c r="I148" s="5">
        <v>0</v>
      </c>
      <c r="J148" s="6">
        <v>50</v>
      </c>
      <c r="K148" s="8">
        <v>861</v>
      </c>
      <c r="L148" s="7">
        <v>912</v>
      </c>
      <c r="M148" s="5">
        <v>0</v>
      </c>
      <c r="N148" s="6">
        <v>1715.46</v>
      </c>
      <c r="O148" s="6">
        <v>0</v>
      </c>
      <c r="P148" s="6">
        <v>200</v>
      </c>
      <c r="Q148" s="6">
        <v>14038.1</v>
      </c>
      <c r="R148" s="5">
        <f t="shared" si="8"/>
        <v>17776.560000000001</v>
      </c>
      <c r="S148" s="46">
        <f t="shared" si="9"/>
        <v>12223.439999999999</v>
      </c>
    </row>
    <row r="149" spans="2:19" ht="21.95" customHeight="1" x14ac:dyDescent="0.2">
      <c r="B149" s="32">
        <v>136</v>
      </c>
      <c r="C149" s="12" t="s">
        <v>96</v>
      </c>
      <c r="D149" s="12" t="s">
        <v>23</v>
      </c>
      <c r="E149" s="12" t="s">
        <v>8</v>
      </c>
      <c r="F149" s="11" t="s">
        <v>82</v>
      </c>
      <c r="G149" s="10" t="s">
        <v>281</v>
      </c>
      <c r="H149" s="9">
        <v>25000</v>
      </c>
      <c r="I149" s="5">
        <v>0</v>
      </c>
      <c r="J149" s="6">
        <v>50</v>
      </c>
      <c r="K149" s="8">
        <v>717.5</v>
      </c>
      <c r="L149" s="7">
        <v>760</v>
      </c>
      <c r="M149" s="5">
        <v>0</v>
      </c>
      <c r="N149" s="6">
        <v>0</v>
      </c>
      <c r="O149" s="6">
        <v>0</v>
      </c>
      <c r="P149" s="6">
        <v>200</v>
      </c>
      <c r="Q149" s="6">
        <v>5539.33</v>
      </c>
      <c r="R149" s="5">
        <f t="shared" si="8"/>
        <v>7266.83</v>
      </c>
      <c r="S149" s="46">
        <f t="shared" si="9"/>
        <v>17733.169999999998</v>
      </c>
    </row>
    <row r="150" spans="2:19" ht="21.95" customHeight="1" x14ac:dyDescent="0.2">
      <c r="B150" s="32">
        <v>137</v>
      </c>
      <c r="C150" s="12" t="s">
        <v>88</v>
      </c>
      <c r="D150" s="12" t="s">
        <v>33</v>
      </c>
      <c r="E150" s="12" t="s">
        <v>8</v>
      </c>
      <c r="F150" s="11" t="s">
        <v>82</v>
      </c>
      <c r="G150" s="10" t="s">
        <v>281</v>
      </c>
      <c r="H150" s="9">
        <v>38000</v>
      </c>
      <c r="I150" s="5">
        <v>160.38</v>
      </c>
      <c r="J150" s="6">
        <v>50</v>
      </c>
      <c r="K150" s="8">
        <v>1090.5999999999999</v>
      </c>
      <c r="L150" s="7">
        <v>1155.2</v>
      </c>
      <c r="M150" s="5">
        <v>564.38099999999997</v>
      </c>
      <c r="N150" s="6">
        <v>0</v>
      </c>
      <c r="O150" s="6">
        <v>0</v>
      </c>
      <c r="P150" s="6">
        <v>200</v>
      </c>
      <c r="Q150" s="6">
        <v>8446.36</v>
      </c>
      <c r="R150" s="5">
        <f t="shared" si="8"/>
        <v>11666.921</v>
      </c>
      <c r="S150" s="46">
        <f t="shared" si="9"/>
        <v>26333.078999999998</v>
      </c>
    </row>
    <row r="151" spans="2:19" ht="21.95" customHeight="1" x14ac:dyDescent="0.2">
      <c r="B151" s="32">
        <v>138</v>
      </c>
      <c r="C151" s="12" t="s">
        <v>220</v>
      </c>
      <c r="D151" s="12" t="s">
        <v>89</v>
      </c>
      <c r="E151" s="12" t="s">
        <v>8</v>
      </c>
      <c r="F151" s="11" t="s">
        <v>82</v>
      </c>
      <c r="G151" s="10" t="s">
        <v>282</v>
      </c>
      <c r="H151" s="9">
        <v>60000</v>
      </c>
      <c r="I151" s="5">
        <v>3486.65</v>
      </c>
      <c r="J151" s="6">
        <v>50</v>
      </c>
      <c r="K151" s="8">
        <v>1722</v>
      </c>
      <c r="L151" s="7">
        <v>1824</v>
      </c>
      <c r="M151" s="5">
        <v>0</v>
      </c>
      <c r="N151" s="6">
        <v>0</v>
      </c>
      <c r="O151" s="6">
        <v>0</v>
      </c>
      <c r="P151" s="6">
        <v>200</v>
      </c>
      <c r="Q151" s="6">
        <v>0</v>
      </c>
      <c r="R151" s="5">
        <f t="shared" si="8"/>
        <v>7282.65</v>
      </c>
      <c r="S151" s="46">
        <f t="shared" si="9"/>
        <v>52717.35</v>
      </c>
    </row>
    <row r="152" spans="2:19" ht="21.95" customHeight="1" x14ac:dyDescent="0.2">
      <c r="B152" s="32">
        <v>139</v>
      </c>
      <c r="C152" s="12" t="s">
        <v>225</v>
      </c>
      <c r="D152" s="12" t="s">
        <v>23</v>
      </c>
      <c r="E152" s="12" t="s">
        <v>8</v>
      </c>
      <c r="F152" s="11" t="s">
        <v>82</v>
      </c>
      <c r="G152" s="10" t="s">
        <v>281</v>
      </c>
      <c r="H152" s="9">
        <v>25000</v>
      </c>
      <c r="I152" s="5">
        <v>0</v>
      </c>
      <c r="J152" s="6">
        <v>50</v>
      </c>
      <c r="K152" s="8">
        <v>717.5</v>
      </c>
      <c r="L152" s="7">
        <v>760</v>
      </c>
      <c r="M152" s="5">
        <v>0</v>
      </c>
      <c r="N152" s="6">
        <v>0</v>
      </c>
      <c r="O152" s="6">
        <v>0</v>
      </c>
      <c r="P152" s="6">
        <v>200</v>
      </c>
      <c r="Q152" s="6">
        <v>5000</v>
      </c>
      <c r="R152" s="5">
        <f t="shared" si="8"/>
        <v>6727.5</v>
      </c>
      <c r="S152" s="46">
        <f t="shared" si="9"/>
        <v>18272.5</v>
      </c>
    </row>
    <row r="153" spans="2:19" ht="21.95" customHeight="1" x14ac:dyDescent="0.2">
      <c r="B153" s="32">
        <v>140</v>
      </c>
      <c r="C153" s="12" t="s">
        <v>226</v>
      </c>
      <c r="D153" s="12" t="s">
        <v>23</v>
      </c>
      <c r="E153" s="12" t="s">
        <v>8</v>
      </c>
      <c r="F153" s="11" t="s">
        <v>82</v>
      </c>
      <c r="G153" s="10" t="s">
        <v>281</v>
      </c>
      <c r="H153" s="9">
        <v>25000</v>
      </c>
      <c r="I153" s="5">
        <v>0</v>
      </c>
      <c r="J153" s="6">
        <v>50</v>
      </c>
      <c r="K153" s="8">
        <v>717.5</v>
      </c>
      <c r="L153" s="7">
        <v>760</v>
      </c>
      <c r="M153" s="5">
        <v>0</v>
      </c>
      <c r="N153" s="6">
        <v>0</v>
      </c>
      <c r="O153" s="6">
        <v>0</v>
      </c>
      <c r="P153" s="6">
        <v>200</v>
      </c>
      <c r="Q153" s="6">
        <v>2000</v>
      </c>
      <c r="R153" s="5">
        <f t="shared" si="8"/>
        <v>3727.5</v>
      </c>
      <c r="S153" s="46">
        <f t="shared" si="9"/>
        <v>21272.5</v>
      </c>
    </row>
    <row r="154" spans="2:19" ht="21.95" customHeight="1" x14ac:dyDescent="0.2">
      <c r="B154" s="32">
        <v>141</v>
      </c>
      <c r="C154" s="12" t="s">
        <v>98</v>
      </c>
      <c r="D154" s="12" t="s">
        <v>23</v>
      </c>
      <c r="E154" s="12" t="s">
        <v>8</v>
      </c>
      <c r="F154" s="11" t="s">
        <v>82</v>
      </c>
      <c r="G154" s="10" t="s">
        <v>281</v>
      </c>
      <c r="H154" s="9">
        <v>25000</v>
      </c>
      <c r="I154" s="5">
        <v>0</v>
      </c>
      <c r="J154" s="6">
        <v>50</v>
      </c>
      <c r="K154" s="8">
        <v>717.5</v>
      </c>
      <c r="L154" s="7">
        <v>760</v>
      </c>
      <c r="M154" s="5">
        <v>0</v>
      </c>
      <c r="N154" s="6">
        <v>0</v>
      </c>
      <c r="O154" s="6">
        <v>0</v>
      </c>
      <c r="P154" s="6">
        <v>200</v>
      </c>
      <c r="Q154" s="6">
        <v>4074.44</v>
      </c>
      <c r="R154" s="5">
        <f t="shared" si="8"/>
        <v>5801.9400000000005</v>
      </c>
      <c r="S154" s="46">
        <f t="shared" si="9"/>
        <v>19198.059999999998</v>
      </c>
    </row>
    <row r="155" spans="2:19" ht="21.95" customHeight="1" x14ac:dyDescent="0.2">
      <c r="B155" s="32">
        <v>142</v>
      </c>
      <c r="C155" s="12" t="s">
        <v>240</v>
      </c>
      <c r="D155" s="12" t="s">
        <v>23</v>
      </c>
      <c r="E155" s="12" t="s">
        <v>8</v>
      </c>
      <c r="F155" s="11" t="s">
        <v>82</v>
      </c>
      <c r="G155" s="10" t="s">
        <v>281</v>
      </c>
      <c r="H155" s="9">
        <v>25000</v>
      </c>
      <c r="I155" s="5">
        <v>0</v>
      </c>
      <c r="J155" s="6">
        <v>50</v>
      </c>
      <c r="K155" s="8">
        <v>717.5</v>
      </c>
      <c r="L155" s="7">
        <v>760</v>
      </c>
      <c r="M155" s="5">
        <v>0</v>
      </c>
      <c r="N155" s="6">
        <v>0</v>
      </c>
      <c r="O155" s="6">
        <v>0</v>
      </c>
      <c r="P155" s="6">
        <v>200</v>
      </c>
      <c r="Q155" s="6">
        <v>7679.2</v>
      </c>
      <c r="R155" s="5">
        <f t="shared" si="8"/>
        <v>9406.7000000000007</v>
      </c>
      <c r="S155" s="46">
        <f t="shared" si="9"/>
        <v>15593.3</v>
      </c>
    </row>
    <row r="156" spans="2:19" ht="21.95" customHeight="1" x14ac:dyDescent="0.2">
      <c r="B156" s="32">
        <v>143</v>
      </c>
      <c r="C156" s="12" t="s">
        <v>255</v>
      </c>
      <c r="D156" s="12" t="s">
        <v>23</v>
      </c>
      <c r="E156" s="12" t="s">
        <v>8</v>
      </c>
      <c r="F156" s="11" t="s">
        <v>82</v>
      </c>
      <c r="G156" s="10" t="s">
        <v>281</v>
      </c>
      <c r="H156" s="9">
        <v>25000</v>
      </c>
      <c r="I156" s="5">
        <v>0</v>
      </c>
      <c r="J156" s="6">
        <v>50</v>
      </c>
      <c r="K156" s="8">
        <v>717.5</v>
      </c>
      <c r="L156" s="7">
        <v>760</v>
      </c>
      <c r="M156" s="5">
        <v>825.82050000000004</v>
      </c>
      <c r="N156" s="6">
        <v>0</v>
      </c>
      <c r="O156" s="6">
        <v>0</v>
      </c>
      <c r="P156" s="6">
        <v>200</v>
      </c>
      <c r="Q156" s="6">
        <v>2000</v>
      </c>
      <c r="R156" s="5">
        <f t="shared" si="8"/>
        <v>4553.3204999999998</v>
      </c>
      <c r="S156" s="46">
        <f t="shared" si="9"/>
        <v>20446.679499999998</v>
      </c>
    </row>
    <row r="157" spans="2:19" ht="21.95" customHeight="1" x14ac:dyDescent="0.2">
      <c r="B157" s="32">
        <v>144</v>
      </c>
      <c r="C157" s="12" t="s">
        <v>256</v>
      </c>
      <c r="D157" s="12" t="s">
        <v>23</v>
      </c>
      <c r="E157" s="12" t="s">
        <v>8</v>
      </c>
      <c r="F157" s="11" t="s">
        <v>82</v>
      </c>
      <c r="G157" s="10" t="s">
        <v>281</v>
      </c>
      <c r="H157" s="9">
        <v>25000</v>
      </c>
      <c r="I157" s="5">
        <v>0</v>
      </c>
      <c r="J157" s="6">
        <v>90</v>
      </c>
      <c r="K157" s="8">
        <v>717.5</v>
      </c>
      <c r="L157" s="7">
        <v>760</v>
      </c>
      <c r="M157" s="5">
        <v>0</v>
      </c>
      <c r="N157" s="6">
        <v>0</v>
      </c>
      <c r="O157" s="6">
        <v>0</v>
      </c>
      <c r="P157" s="6">
        <v>200</v>
      </c>
      <c r="Q157" s="6">
        <v>1500</v>
      </c>
      <c r="R157" s="5">
        <f t="shared" si="8"/>
        <v>3267.5</v>
      </c>
      <c r="S157" s="46">
        <f t="shared" si="9"/>
        <v>21732.5</v>
      </c>
    </row>
    <row r="158" spans="2:19" ht="21.95" customHeight="1" x14ac:dyDescent="0.2">
      <c r="B158" s="32">
        <v>145</v>
      </c>
      <c r="C158" s="48" t="s">
        <v>257</v>
      </c>
      <c r="D158" s="48" t="s">
        <v>23</v>
      </c>
      <c r="E158" s="12" t="s">
        <v>8</v>
      </c>
      <c r="F158" s="11" t="s">
        <v>82</v>
      </c>
      <c r="G158" s="10" t="s">
        <v>281</v>
      </c>
      <c r="H158" s="27">
        <v>25000</v>
      </c>
      <c r="I158" s="5">
        <v>0</v>
      </c>
      <c r="J158" s="15">
        <v>50</v>
      </c>
      <c r="K158" s="8">
        <v>717.5</v>
      </c>
      <c r="L158" s="7">
        <v>760</v>
      </c>
      <c r="M158" s="5">
        <v>0</v>
      </c>
      <c r="N158" s="15">
        <v>0</v>
      </c>
      <c r="O158" s="15">
        <v>0</v>
      </c>
      <c r="P158" s="15">
        <v>200</v>
      </c>
      <c r="Q158" s="15">
        <v>2000</v>
      </c>
      <c r="R158" s="5">
        <f t="shared" si="8"/>
        <v>3727.5</v>
      </c>
      <c r="S158" s="46">
        <f t="shared" si="9"/>
        <v>21272.5</v>
      </c>
    </row>
    <row r="159" spans="2:19" ht="21.95" customHeight="1" x14ac:dyDescent="0.2">
      <c r="B159" s="32">
        <v>146</v>
      </c>
      <c r="C159" s="12" t="s">
        <v>322</v>
      </c>
      <c r="D159" s="12" t="s">
        <v>86</v>
      </c>
      <c r="E159" s="12" t="s">
        <v>8</v>
      </c>
      <c r="F159" s="11" t="s">
        <v>82</v>
      </c>
      <c r="G159" s="10" t="s">
        <v>282</v>
      </c>
      <c r="H159" s="9">
        <v>40000</v>
      </c>
      <c r="I159" s="5">
        <v>442.65</v>
      </c>
      <c r="J159" s="6">
        <v>50</v>
      </c>
      <c r="K159" s="8">
        <v>1148</v>
      </c>
      <c r="L159" s="7">
        <v>1216</v>
      </c>
      <c r="M159" s="5">
        <v>0</v>
      </c>
      <c r="N159" s="6">
        <v>0</v>
      </c>
      <c r="O159" s="6">
        <v>0</v>
      </c>
      <c r="P159" s="6">
        <v>0</v>
      </c>
      <c r="Q159" s="6">
        <v>0</v>
      </c>
      <c r="R159" s="5">
        <f t="shared" si="8"/>
        <v>2856.65</v>
      </c>
      <c r="S159" s="46">
        <f t="shared" si="9"/>
        <v>37143.35</v>
      </c>
    </row>
    <row r="160" spans="2:19" ht="21.95" customHeight="1" x14ac:dyDescent="0.2">
      <c r="B160" s="32">
        <v>147</v>
      </c>
      <c r="C160" s="13" t="s">
        <v>368</v>
      </c>
      <c r="D160" s="12" t="s">
        <v>107</v>
      </c>
      <c r="E160" s="12" t="s">
        <v>8</v>
      </c>
      <c r="F160" s="13" t="s">
        <v>82</v>
      </c>
      <c r="G160" s="10" t="s">
        <v>282</v>
      </c>
      <c r="H160" s="9">
        <v>25000</v>
      </c>
      <c r="I160" s="5">
        <v>0</v>
      </c>
      <c r="J160" s="6">
        <v>50</v>
      </c>
      <c r="K160" s="8">
        <v>717.5</v>
      </c>
      <c r="L160" s="7">
        <v>760</v>
      </c>
      <c r="M160" s="5">
        <v>0</v>
      </c>
      <c r="N160" s="6">
        <v>0</v>
      </c>
      <c r="O160" s="6">
        <v>0</v>
      </c>
      <c r="P160" s="6">
        <v>0</v>
      </c>
      <c r="Q160" s="6">
        <v>0</v>
      </c>
      <c r="R160" s="5">
        <f t="shared" si="8"/>
        <v>1527.5</v>
      </c>
      <c r="S160" s="46">
        <f t="shared" si="9"/>
        <v>23472.5</v>
      </c>
    </row>
    <row r="161" spans="2:19" ht="21.95" customHeight="1" x14ac:dyDescent="0.2">
      <c r="B161" s="32">
        <v>148</v>
      </c>
      <c r="C161" s="13" t="s">
        <v>145</v>
      </c>
      <c r="D161" s="13" t="s">
        <v>146</v>
      </c>
      <c r="E161" s="14" t="s">
        <v>11</v>
      </c>
      <c r="F161" s="13" t="s">
        <v>141</v>
      </c>
      <c r="G161" s="20" t="s">
        <v>282</v>
      </c>
      <c r="H161" s="9">
        <v>115000</v>
      </c>
      <c r="I161" s="5">
        <v>15204.95</v>
      </c>
      <c r="J161" s="6">
        <v>130</v>
      </c>
      <c r="K161" s="8">
        <v>3300.5</v>
      </c>
      <c r="L161" s="7">
        <v>3496</v>
      </c>
      <c r="M161" s="5">
        <v>1128.7619999999999</v>
      </c>
      <c r="N161" s="6">
        <v>1715.46</v>
      </c>
      <c r="O161" s="6">
        <v>0</v>
      </c>
      <c r="P161" s="6">
        <v>0</v>
      </c>
      <c r="Q161" s="6">
        <v>5500</v>
      </c>
      <c r="R161" s="5">
        <f t="shared" si="8"/>
        <v>30475.671999999999</v>
      </c>
      <c r="S161" s="46">
        <f t="shared" si="9"/>
        <v>84524.328000000009</v>
      </c>
    </row>
    <row r="162" spans="2:19" ht="21.95" customHeight="1" x14ac:dyDescent="0.2">
      <c r="B162" s="32">
        <v>149</v>
      </c>
      <c r="C162" s="13" t="s">
        <v>140</v>
      </c>
      <c r="D162" s="13" t="s">
        <v>235</v>
      </c>
      <c r="E162" s="14" t="s">
        <v>11</v>
      </c>
      <c r="F162" s="13" t="s">
        <v>141</v>
      </c>
      <c r="G162" s="20" t="s">
        <v>281</v>
      </c>
      <c r="H162" s="9">
        <v>85000</v>
      </c>
      <c r="I162" s="5">
        <v>8577.06</v>
      </c>
      <c r="J162" s="6">
        <v>50</v>
      </c>
      <c r="K162" s="8">
        <v>2439.5</v>
      </c>
      <c r="L162" s="7">
        <v>2584</v>
      </c>
      <c r="M162" s="5">
        <v>9845.7599999999984</v>
      </c>
      <c r="N162" s="6">
        <v>0</v>
      </c>
      <c r="O162" s="6">
        <v>0</v>
      </c>
      <c r="P162" s="6">
        <v>200</v>
      </c>
      <c r="Q162" s="6">
        <v>3000</v>
      </c>
      <c r="R162" s="5">
        <f t="shared" si="8"/>
        <v>26696.32</v>
      </c>
      <c r="S162" s="46">
        <f t="shared" si="9"/>
        <v>58303.68</v>
      </c>
    </row>
    <row r="163" spans="2:19" ht="21.95" customHeight="1" x14ac:dyDescent="0.2">
      <c r="B163" s="32">
        <v>150</v>
      </c>
      <c r="C163" s="19" t="s">
        <v>27</v>
      </c>
      <c r="D163" s="12" t="s">
        <v>235</v>
      </c>
      <c r="E163" s="12" t="s">
        <v>8</v>
      </c>
      <c r="F163" s="13" t="s">
        <v>141</v>
      </c>
      <c r="G163" s="10" t="s">
        <v>281</v>
      </c>
      <c r="H163" s="9">
        <v>65000</v>
      </c>
      <c r="I163" s="5">
        <v>4427.55</v>
      </c>
      <c r="J163" s="6">
        <v>50</v>
      </c>
      <c r="K163" s="8">
        <v>1865.5</v>
      </c>
      <c r="L163" s="7">
        <v>1976</v>
      </c>
      <c r="M163" s="5">
        <v>1651.6410000000001</v>
      </c>
      <c r="N163" s="6">
        <v>0</v>
      </c>
      <c r="O163" s="6">
        <v>0</v>
      </c>
      <c r="P163" s="6">
        <v>200</v>
      </c>
      <c r="Q163" s="6">
        <v>1000</v>
      </c>
      <c r="R163" s="5">
        <f t="shared" si="8"/>
        <v>11170.690999999999</v>
      </c>
      <c r="S163" s="46">
        <f t="shared" si="9"/>
        <v>53829.309000000001</v>
      </c>
    </row>
    <row r="164" spans="2:19" ht="21.95" customHeight="1" x14ac:dyDescent="0.2">
      <c r="B164" s="32">
        <v>151</v>
      </c>
      <c r="C164" s="11" t="s">
        <v>135</v>
      </c>
      <c r="D164" s="11" t="s">
        <v>33</v>
      </c>
      <c r="E164" s="12" t="s">
        <v>8</v>
      </c>
      <c r="F164" s="13" t="s">
        <v>141</v>
      </c>
      <c r="G164" s="10" t="s">
        <v>281</v>
      </c>
      <c r="H164" s="9">
        <v>32000</v>
      </c>
      <c r="I164" s="5">
        <v>0</v>
      </c>
      <c r="J164" s="6">
        <v>50</v>
      </c>
      <c r="K164" s="8">
        <v>918.4</v>
      </c>
      <c r="L164" s="7">
        <v>972.8</v>
      </c>
      <c r="M164" s="5">
        <v>0</v>
      </c>
      <c r="N164" s="6">
        <v>0</v>
      </c>
      <c r="O164" s="6">
        <v>0</v>
      </c>
      <c r="P164" s="6">
        <v>200</v>
      </c>
      <c r="Q164" s="6">
        <v>0</v>
      </c>
      <c r="R164" s="5">
        <f t="shared" si="8"/>
        <v>2141.1999999999998</v>
      </c>
      <c r="S164" s="46">
        <f t="shared" si="9"/>
        <v>29858.799999999999</v>
      </c>
    </row>
    <row r="165" spans="2:19" ht="21.95" customHeight="1" x14ac:dyDescent="0.2">
      <c r="B165" s="32">
        <v>152</v>
      </c>
      <c r="C165" s="12" t="s">
        <v>221</v>
      </c>
      <c r="D165" s="12" t="s">
        <v>222</v>
      </c>
      <c r="E165" s="12" t="s">
        <v>8</v>
      </c>
      <c r="F165" s="11" t="s">
        <v>112</v>
      </c>
      <c r="G165" s="10" t="s">
        <v>281</v>
      </c>
      <c r="H165" s="9">
        <v>90000</v>
      </c>
      <c r="I165" s="5">
        <v>9753.19</v>
      </c>
      <c r="J165" s="6">
        <v>50</v>
      </c>
      <c r="K165" s="8">
        <v>2583</v>
      </c>
      <c r="L165" s="7">
        <v>2736</v>
      </c>
      <c r="M165" s="5">
        <v>825.82050000000004</v>
      </c>
      <c r="N165" s="6">
        <v>0</v>
      </c>
      <c r="O165" s="6">
        <v>0</v>
      </c>
      <c r="P165" s="6">
        <v>200</v>
      </c>
      <c r="Q165" s="6">
        <v>0</v>
      </c>
      <c r="R165" s="5">
        <f t="shared" si="8"/>
        <v>16148.0105</v>
      </c>
      <c r="S165" s="46">
        <f t="shared" si="9"/>
        <v>73851.989499999996</v>
      </c>
    </row>
    <row r="166" spans="2:19" ht="21.95" customHeight="1" x14ac:dyDescent="0.2">
      <c r="B166" s="32">
        <v>153</v>
      </c>
      <c r="C166" s="13" t="s">
        <v>113</v>
      </c>
      <c r="D166" s="13" t="s">
        <v>114</v>
      </c>
      <c r="E166" s="14" t="s">
        <v>8</v>
      </c>
      <c r="F166" s="13" t="s">
        <v>112</v>
      </c>
      <c r="G166" s="20" t="s">
        <v>282</v>
      </c>
      <c r="H166" s="9">
        <v>25000</v>
      </c>
      <c r="I166" s="5">
        <v>0</v>
      </c>
      <c r="J166" s="6">
        <v>170</v>
      </c>
      <c r="K166" s="8">
        <v>717.5</v>
      </c>
      <c r="L166" s="7">
        <v>760</v>
      </c>
      <c r="M166" s="5">
        <v>0</v>
      </c>
      <c r="N166" s="6">
        <v>0</v>
      </c>
      <c r="O166" s="6">
        <v>0</v>
      </c>
      <c r="P166" s="6">
        <v>0</v>
      </c>
      <c r="Q166" s="6">
        <v>2000</v>
      </c>
      <c r="R166" s="5">
        <f t="shared" si="8"/>
        <v>3647.5</v>
      </c>
      <c r="S166" s="46">
        <f t="shared" si="9"/>
        <v>21352.5</v>
      </c>
    </row>
    <row r="167" spans="2:19" ht="21.95" customHeight="1" x14ac:dyDescent="0.2">
      <c r="B167" s="32">
        <v>154</v>
      </c>
      <c r="C167" s="13" t="s">
        <v>155</v>
      </c>
      <c r="D167" s="14" t="s">
        <v>115</v>
      </c>
      <c r="E167" s="14" t="s">
        <v>11</v>
      </c>
      <c r="F167" s="13" t="s">
        <v>112</v>
      </c>
      <c r="G167" s="20" t="s">
        <v>282</v>
      </c>
      <c r="H167" s="9">
        <v>47000</v>
      </c>
      <c r="I167" s="5">
        <v>1430.6</v>
      </c>
      <c r="J167" s="6">
        <v>90</v>
      </c>
      <c r="K167" s="8">
        <v>1348.9</v>
      </c>
      <c r="L167" s="7">
        <v>1428.8</v>
      </c>
      <c r="M167" s="5">
        <v>0</v>
      </c>
      <c r="N167" s="6">
        <v>0</v>
      </c>
      <c r="O167" s="6">
        <v>0</v>
      </c>
      <c r="P167" s="6">
        <v>0</v>
      </c>
      <c r="Q167" s="6">
        <v>0</v>
      </c>
      <c r="R167" s="5">
        <f t="shared" si="8"/>
        <v>4298.3</v>
      </c>
      <c r="S167" s="46">
        <f t="shared" si="9"/>
        <v>42701.7</v>
      </c>
    </row>
    <row r="168" spans="2:19" ht="21.95" customHeight="1" x14ac:dyDescent="0.2">
      <c r="B168" s="32">
        <v>155</v>
      </c>
      <c r="C168" s="19" t="s">
        <v>117</v>
      </c>
      <c r="D168" s="12" t="s">
        <v>118</v>
      </c>
      <c r="E168" s="12" t="s">
        <v>8</v>
      </c>
      <c r="F168" s="11" t="s">
        <v>112</v>
      </c>
      <c r="G168" s="10" t="s">
        <v>282</v>
      </c>
      <c r="H168" s="6">
        <v>40000</v>
      </c>
      <c r="I168" s="5">
        <v>442.65</v>
      </c>
      <c r="J168" s="6">
        <v>50</v>
      </c>
      <c r="K168" s="8">
        <v>1148</v>
      </c>
      <c r="L168" s="7">
        <v>1216</v>
      </c>
      <c r="M168" s="5">
        <v>0</v>
      </c>
      <c r="N168" s="6">
        <v>0</v>
      </c>
      <c r="O168" s="6">
        <v>0</v>
      </c>
      <c r="P168" s="6">
        <v>200</v>
      </c>
      <c r="Q168" s="6">
        <v>6900.13</v>
      </c>
      <c r="R168" s="5">
        <f t="shared" si="8"/>
        <v>9956.7800000000007</v>
      </c>
      <c r="S168" s="46">
        <f t="shared" si="9"/>
        <v>30043.22</v>
      </c>
    </row>
    <row r="169" spans="2:19" ht="21.95" customHeight="1" x14ac:dyDescent="0.2">
      <c r="B169" s="32">
        <v>156</v>
      </c>
      <c r="C169" s="13" t="s">
        <v>142</v>
      </c>
      <c r="D169" s="13" t="s">
        <v>13</v>
      </c>
      <c r="E169" s="14" t="s">
        <v>8</v>
      </c>
      <c r="F169" s="13" t="s">
        <v>120</v>
      </c>
      <c r="G169" s="20" t="s">
        <v>282</v>
      </c>
      <c r="H169" s="9">
        <v>30070.91</v>
      </c>
      <c r="I169" s="5">
        <v>0</v>
      </c>
      <c r="J169" s="6">
        <v>130</v>
      </c>
      <c r="K169" s="8">
        <v>863.03511700000001</v>
      </c>
      <c r="L169" s="7">
        <v>914.155664</v>
      </c>
      <c r="M169" s="6">
        <v>825.82050000000004</v>
      </c>
      <c r="N169" s="6">
        <v>0</v>
      </c>
      <c r="O169" s="6">
        <v>4269.6899999999996</v>
      </c>
      <c r="P169" s="6">
        <v>200</v>
      </c>
      <c r="Q169" s="6">
        <v>10411.66</v>
      </c>
      <c r="R169" s="6">
        <f t="shared" si="8"/>
        <v>17614.361280999998</v>
      </c>
      <c r="S169" s="46">
        <f t="shared" si="9"/>
        <v>12456.548719000002</v>
      </c>
    </row>
    <row r="170" spans="2:19" ht="21.95" customHeight="1" x14ac:dyDescent="0.2">
      <c r="B170" s="32">
        <v>157</v>
      </c>
      <c r="C170" s="13" t="s">
        <v>165</v>
      </c>
      <c r="D170" s="13" t="s">
        <v>121</v>
      </c>
      <c r="E170" s="14" t="s">
        <v>8</v>
      </c>
      <c r="F170" s="13" t="s">
        <v>120</v>
      </c>
      <c r="G170" s="20" t="s">
        <v>282</v>
      </c>
      <c r="H170" s="9">
        <v>40000</v>
      </c>
      <c r="I170" s="5">
        <v>442.65</v>
      </c>
      <c r="J170" s="6">
        <v>90</v>
      </c>
      <c r="K170" s="8">
        <v>1148</v>
      </c>
      <c r="L170" s="7">
        <v>1216</v>
      </c>
      <c r="M170" s="6">
        <v>3315.13</v>
      </c>
      <c r="N170" s="6">
        <v>0</v>
      </c>
      <c r="O170" s="6">
        <v>0</v>
      </c>
      <c r="P170" s="6">
        <v>200</v>
      </c>
      <c r="Q170" s="6">
        <v>0</v>
      </c>
      <c r="R170" s="6">
        <f t="shared" si="8"/>
        <v>6411.7800000000007</v>
      </c>
      <c r="S170" s="46">
        <f t="shared" si="9"/>
        <v>33588.22</v>
      </c>
    </row>
    <row r="171" spans="2:19" ht="21.95" customHeight="1" x14ac:dyDescent="0.2">
      <c r="B171" s="32">
        <v>158</v>
      </c>
      <c r="C171" s="13" t="s">
        <v>122</v>
      </c>
      <c r="D171" s="13" t="s">
        <v>121</v>
      </c>
      <c r="E171" s="14" t="s">
        <v>8</v>
      </c>
      <c r="F171" s="13" t="s">
        <v>120</v>
      </c>
      <c r="G171" s="20" t="s">
        <v>282</v>
      </c>
      <c r="H171" s="9">
        <v>40000</v>
      </c>
      <c r="I171" s="5">
        <v>185.33</v>
      </c>
      <c r="J171" s="6">
        <v>50</v>
      </c>
      <c r="K171" s="8">
        <v>1148</v>
      </c>
      <c r="L171" s="7">
        <v>1216</v>
      </c>
      <c r="M171" s="6">
        <v>0</v>
      </c>
      <c r="N171" s="6">
        <v>1715.46</v>
      </c>
      <c r="O171" s="6">
        <v>0</v>
      </c>
      <c r="P171" s="6">
        <v>200</v>
      </c>
      <c r="Q171" s="6">
        <v>17992.259999999998</v>
      </c>
      <c r="R171" s="6">
        <f t="shared" si="8"/>
        <v>22507.05</v>
      </c>
      <c r="S171" s="46">
        <f t="shared" si="9"/>
        <v>17492.95</v>
      </c>
    </row>
    <row r="172" spans="2:19" ht="21.95" customHeight="1" x14ac:dyDescent="0.2">
      <c r="B172" s="32">
        <v>159</v>
      </c>
      <c r="C172" s="13" t="s">
        <v>181</v>
      </c>
      <c r="D172" s="13" t="s">
        <v>13</v>
      </c>
      <c r="E172" s="14" t="s">
        <v>8</v>
      </c>
      <c r="F172" s="13" t="s">
        <v>120</v>
      </c>
      <c r="G172" s="20" t="s">
        <v>282</v>
      </c>
      <c r="H172" s="9">
        <v>30000</v>
      </c>
      <c r="I172" s="5">
        <v>0</v>
      </c>
      <c r="J172" s="6">
        <v>50</v>
      </c>
      <c r="K172" s="8">
        <v>861</v>
      </c>
      <c r="L172" s="7">
        <v>912</v>
      </c>
      <c r="M172" s="47">
        <v>2477.4614999999999</v>
      </c>
      <c r="N172" s="6">
        <v>0</v>
      </c>
      <c r="O172" s="6">
        <v>0</v>
      </c>
      <c r="P172" s="6">
        <v>0</v>
      </c>
      <c r="Q172" s="6">
        <v>14203.59</v>
      </c>
      <c r="R172" s="6">
        <f t="shared" si="8"/>
        <v>18504.051500000001</v>
      </c>
      <c r="S172" s="46">
        <f t="shared" si="9"/>
        <v>11495.948499999999</v>
      </c>
    </row>
    <row r="173" spans="2:19" ht="21.95" customHeight="1" x14ac:dyDescent="0.2">
      <c r="B173" s="32">
        <v>160</v>
      </c>
      <c r="C173" s="12" t="s">
        <v>12</v>
      </c>
      <c r="D173" s="12" t="s">
        <v>13</v>
      </c>
      <c r="E173" s="12" t="s">
        <v>8</v>
      </c>
      <c r="F173" s="11" t="s">
        <v>198</v>
      </c>
      <c r="G173" s="10" t="s">
        <v>282</v>
      </c>
      <c r="H173" s="9">
        <v>30000</v>
      </c>
      <c r="I173" s="5">
        <v>0</v>
      </c>
      <c r="J173" s="6">
        <v>50</v>
      </c>
      <c r="K173" s="8">
        <v>861</v>
      </c>
      <c r="L173" s="7">
        <v>912</v>
      </c>
      <c r="M173" s="6">
        <v>3867.663</v>
      </c>
      <c r="N173" s="6">
        <v>0</v>
      </c>
      <c r="O173" s="6">
        <v>0</v>
      </c>
      <c r="P173" s="6">
        <v>200</v>
      </c>
      <c r="Q173" s="6">
        <v>5549.51</v>
      </c>
      <c r="R173" s="6">
        <f t="shared" si="8"/>
        <v>11440.173000000001</v>
      </c>
      <c r="S173" s="46">
        <f t="shared" si="9"/>
        <v>18559.826999999997</v>
      </c>
    </row>
    <row r="174" spans="2:19" ht="21.95" customHeight="1" x14ac:dyDescent="0.2">
      <c r="B174" s="32">
        <v>161</v>
      </c>
      <c r="C174" s="12" t="s">
        <v>123</v>
      </c>
      <c r="D174" s="12" t="s">
        <v>114</v>
      </c>
      <c r="E174" s="12" t="s">
        <v>8</v>
      </c>
      <c r="F174" s="11" t="s">
        <v>198</v>
      </c>
      <c r="G174" s="10" t="s">
        <v>282</v>
      </c>
      <c r="H174" s="9">
        <v>30000</v>
      </c>
      <c r="I174" s="5">
        <v>0</v>
      </c>
      <c r="J174" s="6">
        <v>50</v>
      </c>
      <c r="K174" s="8">
        <v>861</v>
      </c>
      <c r="L174" s="7">
        <v>912</v>
      </c>
      <c r="M174" s="6">
        <v>564.38099999999997</v>
      </c>
      <c r="N174" s="6">
        <v>0</v>
      </c>
      <c r="O174" s="6">
        <v>0</v>
      </c>
      <c r="P174" s="6">
        <v>200</v>
      </c>
      <c r="Q174" s="6">
        <v>0</v>
      </c>
      <c r="R174" s="6">
        <f t="shared" ref="R174:R205" si="10">SUM(I174:Q174)</f>
        <v>2587.3809999999999</v>
      </c>
      <c r="S174" s="46">
        <f t="shared" ref="S174:S205" si="11">+H174-R174</f>
        <v>27412.618999999999</v>
      </c>
    </row>
    <row r="175" spans="2:19" ht="21.95" customHeight="1" x14ac:dyDescent="0.2">
      <c r="B175" s="32">
        <v>162</v>
      </c>
      <c r="C175" s="13" t="s">
        <v>164</v>
      </c>
      <c r="D175" s="13" t="s">
        <v>124</v>
      </c>
      <c r="E175" s="14" t="s">
        <v>11</v>
      </c>
      <c r="F175" s="13" t="s">
        <v>160</v>
      </c>
      <c r="G175" s="20" t="s">
        <v>282</v>
      </c>
      <c r="H175" s="9">
        <v>90000</v>
      </c>
      <c r="I175" s="5">
        <v>9324.32</v>
      </c>
      <c r="J175" s="6">
        <v>50</v>
      </c>
      <c r="K175" s="8">
        <v>2583</v>
      </c>
      <c r="L175" s="7">
        <v>2736</v>
      </c>
      <c r="M175" s="6">
        <v>2477.4614999999999</v>
      </c>
      <c r="N175" s="6">
        <v>1715.46</v>
      </c>
      <c r="O175" s="6">
        <v>0</v>
      </c>
      <c r="P175" s="6">
        <v>200</v>
      </c>
      <c r="Q175" s="6">
        <v>0</v>
      </c>
      <c r="R175" s="6">
        <f t="shared" si="10"/>
        <v>19086.2415</v>
      </c>
      <c r="S175" s="46">
        <f t="shared" si="11"/>
        <v>70913.758499999996</v>
      </c>
    </row>
    <row r="176" spans="2:19" ht="21.95" customHeight="1" x14ac:dyDescent="0.2">
      <c r="B176" s="32">
        <v>163</v>
      </c>
      <c r="C176" s="12" t="s">
        <v>196</v>
      </c>
      <c r="D176" s="12" t="s">
        <v>127</v>
      </c>
      <c r="E176" s="12" t="s">
        <v>8</v>
      </c>
      <c r="F176" s="11" t="s">
        <v>197</v>
      </c>
      <c r="G176" s="10" t="s">
        <v>281</v>
      </c>
      <c r="H176" s="9">
        <v>55000</v>
      </c>
      <c r="I176" s="5">
        <v>2559.6799999999998</v>
      </c>
      <c r="J176" s="6">
        <v>50</v>
      </c>
      <c r="K176" s="8">
        <v>1578.5</v>
      </c>
      <c r="L176" s="7">
        <v>1672</v>
      </c>
      <c r="M176" s="6">
        <v>0</v>
      </c>
      <c r="N176" s="6">
        <v>0</v>
      </c>
      <c r="O176" s="6">
        <v>0</v>
      </c>
      <c r="P176" s="6">
        <v>200</v>
      </c>
      <c r="Q176" s="6">
        <v>0</v>
      </c>
      <c r="R176" s="6">
        <f t="shared" si="10"/>
        <v>6060.18</v>
      </c>
      <c r="S176" s="46">
        <f t="shared" si="11"/>
        <v>48939.82</v>
      </c>
    </row>
    <row r="177" spans="2:19" ht="21.95" customHeight="1" x14ac:dyDescent="0.2">
      <c r="B177" s="32">
        <v>164</v>
      </c>
      <c r="C177" s="13" t="s">
        <v>44</v>
      </c>
      <c r="D177" s="13" t="s">
        <v>45</v>
      </c>
      <c r="E177" s="14" t="s">
        <v>11</v>
      </c>
      <c r="F177" s="13" t="s">
        <v>160</v>
      </c>
      <c r="G177" s="20" t="s">
        <v>282</v>
      </c>
      <c r="H177" s="9">
        <v>37000</v>
      </c>
      <c r="I177" s="5">
        <v>0</v>
      </c>
      <c r="J177" s="6">
        <v>50</v>
      </c>
      <c r="K177" s="8">
        <v>1061.9000000000001</v>
      </c>
      <c r="L177" s="7">
        <v>1124.8</v>
      </c>
      <c r="M177" s="6">
        <v>2257.5239999999999</v>
      </c>
      <c r="N177" s="6">
        <v>1715.46</v>
      </c>
      <c r="O177" s="6">
        <v>0</v>
      </c>
      <c r="P177" s="6">
        <v>200</v>
      </c>
      <c r="Q177" s="6">
        <v>3246.58</v>
      </c>
      <c r="R177" s="6">
        <f t="shared" si="10"/>
        <v>9656.2639999999992</v>
      </c>
      <c r="S177" s="46">
        <f t="shared" si="11"/>
        <v>27343.736000000001</v>
      </c>
    </row>
    <row r="178" spans="2:19" ht="21.95" customHeight="1" x14ac:dyDescent="0.2">
      <c r="B178" s="32">
        <v>165</v>
      </c>
      <c r="C178" s="13" t="s">
        <v>125</v>
      </c>
      <c r="D178" s="13" t="s">
        <v>126</v>
      </c>
      <c r="E178" s="14" t="s">
        <v>11</v>
      </c>
      <c r="F178" s="13" t="s">
        <v>160</v>
      </c>
      <c r="G178" s="20" t="s">
        <v>281</v>
      </c>
      <c r="H178" s="9">
        <v>75000</v>
      </c>
      <c r="I178" s="5">
        <v>6309.35</v>
      </c>
      <c r="J178" s="6">
        <v>50</v>
      </c>
      <c r="K178" s="8">
        <v>2152.5</v>
      </c>
      <c r="L178" s="7">
        <v>2280</v>
      </c>
      <c r="M178" s="6">
        <v>17710.18</v>
      </c>
      <c r="N178" s="6">
        <v>0</v>
      </c>
      <c r="O178" s="6">
        <v>0</v>
      </c>
      <c r="P178" s="6">
        <v>200</v>
      </c>
      <c r="Q178" s="6">
        <v>0</v>
      </c>
      <c r="R178" s="6">
        <f t="shared" si="10"/>
        <v>28702.03</v>
      </c>
      <c r="S178" s="46">
        <f t="shared" si="11"/>
        <v>46297.97</v>
      </c>
    </row>
    <row r="179" spans="2:19" ht="21.95" customHeight="1" x14ac:dyDescent="0.2">
      <c r="B179" s="32">
        <v>166</v>
      </c>
      <c r="C179" s="12" t="s">
        <v>323</v>
      </c>
      <c r="D179" s="12" t="s">
        <v>324</v>
      </c>
      <c r="E179" s="12" t="s">
        <v>8</v>
      </c>
      <c r="F179" s="11" t="s">
        <v>338</v>
      </c>
      <c r="G179" s="10" t="s">
        <v>282</v>
      </c>
      <c r="H179" s="9">
        <v>90000</v>
      </c>
      <c r="I179" s="5">
        <v>9753.19</v>
      </c>
      <c r="J179" s="6">
        <v>50</v>
      </c>
      <c r="K179" s="8">
        <v>2583</v>
      </c>
      <c r="L179" s="7">
        <v>2736</v>
      </c>
      <c r="M179" s="5">
        <v>0</v>
      </c>
      <c r="N179" s="6">
        <v>0</v>
      </c>
      <c r="O179" s="6">
        <v>0</v>
      </c>
      <c r="P179" s="6">
        <v>0</v>
      </c>
      <c r="Q179" s="6">
        <v>0</v>
      </c>
      <c r="R179" s="5">
        <f t="shared" si="10"/>
        <v>15122.19</v>
      </c>
      <c r="S179" s="46">
        <f t="shared" si="11"/>
        <v>74877.81</v>
      </c>
    </row>
    <row r="180" spans="2:19" ht="21.95" customHeight="1" x14ac:dyDescent="0.2">
      <c r="B180" s="32">
        <v>167</v>
      </c>
      <c r="C180" s="13" t="s">
        <v>101</v>
      </c>
      <c r="D180" s="13" t="s">
        <v>102</v>
      </c>
      <c r="E180" s="14" t="s">
        <v>8</v>
      </c>
      <c r="F180" s="13" t="s">
        <v>325</v>
      </c>
      <c r="G180" s="20" t="s">
        <v>282</v>
      </c>
      <c r="H180" s="9">
        <v>37739.800000000003</v>
      </c>
      <c r="I180" s="5">
        <v>123.66</v>
      </c>
      <c r="J180" s="6">
        <v>50</v>
      </c>
      <c r="K180" s="8">
        <v>1083.1322600000001</v>
      </c>
      <c r="L180" s="7">
        <v>1147.2899200000002</v>
      </c>
      <c r="M180" s="6">
        <v>0</v>
      </c>
      <c r="N180" s="6">
        <v>0</v>
      </c>
      <c r="O180" s="6">
        <v>0</v>
      </c>
      <c r="P180" s="6">
        <v>200</v>
      </c>
      <c r="Q180" s="6">
        <v>4115.24</v>
      </c>
      <c r="R180" s="6">
        <f t="shared" si="10"/>
        <v>6719.3221800000001</v>
      </c>
      <c r="S180" s="46">
        <f t="shared" si="11"/>
        <v>31020.477820000004</v>
      </c>
    </row>
    <row r="181" spans="2:19" ht="21.95" customHeight="1" x14ac:dyDescent="0.2">
      <c r="B181" s="32">
        <v>168</v>
      </c>
      <c r="C181" s="13" t="s">
        <v>103</v>
      </c>
      <c r="D181" s="13" t="s">
        <v>102</v>
      </c>
      <c r="E181" s="14" t="s">
        <v>8</v>
      </c>
      <c r="F181" s="13" t="s">
        <v>325</v>
      </c>
      <c r="G181" s="20" t="s">
        <v>282</v>
      </c>
      <c r="H181" s="9">
        <v>22060.5</v>
      </c>
      <c r="I181" s="5">
        <v>0</v>
      </c>
      <c r="J181" s="6">
        <v>290</v>
      </c>
      <c r="K181" s="8">
        <v>633.13634999999999</v>
      </c>
      <c r="L181" s="7">
        <v>670.63919999999996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f t="shared" si="10"/>
        <v>1593.7755499999998</v>
      </c>
      <c r="S181" s="46">
        <f t="shared" si="11"/>
        <v>20466.724450000002</v>
      </c>
    </row>
    <row r="182" spans="2:19" ht="21.95" customHeight="1" x14ac:dyDescent="0.2">
      <c r="B182" s="32">
        <v>169</v>
      </c>
      <c r="C182" s="13" t="s">
        <v>177</v>
      </c>
      <c r="D182" s="13" t="s">
        <v>102</v>
      </c>
      <c r="E182" s="14" t="s">
        <v>8</v>
      </c>
      <c r="F182" s="13" t="s">
        <v>325</v>
      </c>
      <c r="G182" s="20" t="s">
        <v>282</v>
      </c>
      <c r="H182" s="9">
        <v>25000</v>
      </c>
      <c r="I182" s="5">
        <v>0</v>
      </c>
      <c r="J182" s="6">
        <v>50</v>
      </c>
      <c r="K182" s="8">
        <v>717.5</v>
      </c>
      <c r="L182" s="7">
        <v>760</v>
      </c>
      <c r="M182" s="6">
        <v>0</v>
      </c>
      <c r="N182" s="6">
        <v>0</v>
      </c>
      <c r="O182" s="6">
        <v>0</v>
      </c>
      <c r="P182" s="6">
        <v>200</v>
      </c>
      <c r="Q182" s="6">
        <v>6992.41</v>
      </c>
      <c r="R182" s="6">
        <f t="shared" si="10"/>
        <v>8719.91</v>
      </c>
      <c r="S182" s="46">
        <f t="shared" si="11"/>
        <v>16280.09</v>
      </c>
    </row>
    <row r="183" spans="2:19" ht="21.95" customHeight="1" x14ac:dyDescent="0.2">
      <c r="B183" s="32">
        <v>170</v>
      </c>
      <c r="C183" s="13" t="s">
        <v>178</v>
      </c>
      <c r="D183" s="13" t="s">
        <v>102</v>
      </c>
      <c r="E183" s="14" t="s">
        <v>8</v>
      </c>
      <c r="F183" s="13" t="s">
        <v>325</v>
      </c>
      <c r="G183" s="20" t="s">
        <v>282</v>
      </c>
      <c r="H183" s="9">
        <v>32320</v>
      </c>
      <c r="I183" s="5">
        <v>0</v>
      </c>
      <c r="J183" s="6">
        <v>50</v>
      </c>
      <c r="K183" s="8">
        <v>927.58399999999995</v>
      </c>
      <c r="L183" s="7">
        <v>982.52800000000002</v>
      </c>
      <c r="M183" s="6">
        <v>564.38099999999997</v>
      </c>
      <c r="N183" s="6">
        <v>0</v>
      </c>
      <c r="O183" s="6">
        <v>4523.07</v>
      </c>
      <c r="P183" s="6">
        <v>0</v>
      </c>
      <c r="Q183" s="6">
        <v>9144.2200000000012</v>
      </c>
      <c r="R183" s="6">
        <f t="shared" si="10"/>
        <v>16191.783000000001</v>
      </c>
      <c r="S183" s="46">
        <f t="shared" si="11"/>
        <v>16128.216999999999</v>
      </c>
    </row>
    <row r="184" spans="2:19" ht="21.95" customHeight="1" x14ac:dyDescent="0.2">
      <c r="B184" s="32">
        <v>171</v>
      </c>
      <c r="C184" s="21" t="s">
        <v>184</v>
      </c>
      <c r="D184" s="14" t="s">
        <v>99</v>
      </c>
      <c r="E184" s="14" t="s">
        <v>8</v>
      </c>
      <c r="F184" s="13" t="s">
        <v>325</v>
      </c>
      <c r="G184" s="20" t="s">
        <v>281</v>
      </c>
      <c r="H184" s="9">
        <v>75000</v>
      </c>
      <c r="I184" s="5">
        <v>6309.35</v>
      </c>
      <c r="J184" s="6">
        <v>50</v>
      </c>
      <c r="K184" s="8">
        <v>2152.5</v>
      </c>
      <c r="L184" s="7">
        <v>2280</v>
      </c>
      <c r="M184" s="6">
        <v>9845.7599999999984</v>
      </c>
      <c r="N184" s="6">
        <v>0</v>
      </c>
      <c r="O184" s="6">
        <v>0</v>
      </c>
      <c r="P184" s="6">
        <v>200</v>
      </c>
      <c r="Q184" s="6">
        <v>0</v>
      </c>
      <c r="R184" s="6">
        <f t="shared" si="10"/>
        <v>20837.61</v>
      </c>
      <c r="S184" s="46">
        <f t="shared" si="11"/>
        <v>54162.39</v>
      </c>
    </row>
    <row r="185" spans="2:19" ht="21.95" customHeight="1" x14ac:dyDescent="0.2">
      <c r="B185" s="32">
        <v>172</v>
      </c>
      <c r="C185" s="21" t="s">
        <v>104</v>
      </c>
      <c r="D185" s="14" t="s">
        <v>102</v>
      </c>
      <c r="E185" s="14" t="s">
        <v>8</v>
      </c>
      <c r="F185" s="13" t="s">
        <v>325</v>
      </c>
      <c r="G185" s="20" t="s">
        <v>282</v>
      </c>
      <c r="H185" s="9">
        <v>31500</v>
      </c>
      <c r="I185" s="5">
        <v>0</v>
      </c>
      <c r="J185" s="6">
        <v>90</v>
      </c>
      <c r="K185" s="8">
        <v>904.05</v>
      </c>
      <c r="L185" s="7">
        <v>957.6</v>
      </c>
      <c r="M185" s="6">
        <v>825.82050000000004</v>
      </c>
      <c r="N185" s="6">
        <v>0</v>
      </c>
      <c r="O185" s="6">
        <v>10229.879999999999</v>
      </c>
      <c r="P185" s="6">
        <v>200</v>
      </c>
      <c r="Q185" s="6">
        <v>1000</v>
      </c>
      <c r="R185" s="6">
        <f t="shared" si="10"/>
        <v>14207.3505</v>
      </c>
      <c r="S185" s="46">
        <f t="shared" si="11"/>
        <v>17292.6495</v>
      </c>
    </row>
    <row r="186" spans="2:19" ht="21.95" customHeight="1" x14ac:dyDescent="0.2">
      <c r="B186" s="32">
        <v>173</v>
      </c>
      <c r="C186" s="12" t="s">
        <v>210</v>
      </c>
      <c r="D186" s="12" t="s">
        <v>85</v>
      </c>
      <c r="E186" s="12" t="s">
        <v>8</v>
      </c>
      <c r="F186" s="11" t="s">
        <v>325</v>
      </c>
      <c r="G186" s="10" t="s">
        <v>282</v>
      </c>
      <c r="H186" s="6">
        <v>55000</v>
      </c>
      <c r="I186" s="5">
        <v>2559.6799999999998</v>
      </c>
      <c r="J186" s="6">
        <v>50</v>
      </c>
      <c r="K186" s="8">
        <v>1578.5</v>
      </c>
      <c r="L186" s="7">
        <v>1672</v>
      </c>
      <c r="M186" s="6">
        <v>0</v>
      </c>
      <c r="N186" s="6">
        <v>0</v>
      </c>
      <c r="O186" s="6">
        <v>0</v>
      </c>
      <c r="P186" s="6">
        <v>200</v>
      </c>
      <c r="Q186" s="6">
        <v>0</v>
      </c>
      <c r="R186" s="6">
        <f t="shared" si="10"/>
        <v>6060.18</v>
      </c>
      <c r="S186" s="46">
        <f t="shared" si="11"/>
        <v>48939.82</v>
      </c>
    </row>
    <row r="187" spans="2:19" ht="21.95" customHeight="1" x14ac:dyDescent="0.2">
      <c r="B187" s="32">
        <v>174</v>
      </c>
      <c r="C187" s="12" t="s">
        <v>100</v>
      </c>
      <c r="D187" s="12" t="s">
        <v>33</v>
      </c>
      <c r="E187" s="12" t="s">
        <v>8</v>
      </c>
      <c r="F187" s="11" t="s">
        <v>325</v>
      </c>
      <c r="G187" s="10" t="s">
        <v>281</v>
      </c>
      <c r="H187" s="9">
        <v>32000</v>
      </c>
      <c r="I187" s="5">
        <v>0</v>
      </c>
      <c r="J187" s="6">
        <v>50</v>
      </c>
      <c r="K187" s="8">
        <v>918.4</v>
      </c>
      <c r="L187" s="7">
        <v>972.8</v>
      </c>
      <c r="M187" s="6">
        <v>0</v>
      </c>
      <c r="N187" s="6">
        <v>0</v>
      </c>
      <c r="O187" s="6">
        <v>0</v>
      </c>
      <c r="P187" s="6">
        <v>200</v>
      </c>
      <c r="Q187" s="6">
        <v>18625</v>
      </c>
      <c r="R187" s="6">
        <f t="shared" si="10"/>
        <v>20766.2</v>
      </c>
      <c r="S187" s="46">
        <f t="shared" si="11"/>
        <v>11233.8</v>
      </c>
    </row>
    <row r="188" spans="2:19" ht="21.95" customHeight="1" x14ac:dyDescent="0.2">
      <c r="B188" s="32">
        <v>175</v>
      </c>
      <c r="C188" s="12" t="s">
        <v>218</v>
      </c>
      <c r="D188" s="12" t="s">
        <v>102</v>
      </c>
      <c r="E188" s="12" t="s">
        <v>8</v>
      </c>
      <c r="F188" s="11" t="s">
        <v>325</v>
      </c>
      <c r="G188" s="10" t="s">
        <v>282</v>
      </c>
      <c r="H188" s="9">
        <v>25000</v>
      </c>
      <c r="I188" s="5">
        <v>0</v>
      </c>
      <c r="J188" s="6">
        <v>50</v>
      </c>
      <c r="K188" s="8">
        <v>717.5</v>
      </c>
      <c r="L188" s="7">
        <v>760</v>
      </c>
      <c r="M188" s="6">
        <v>0</v>
      </c>
      <c r="N188" s="6">
        <v>0</v>
      </c>
      <c r="O188" s="6">
        <v>0</v>
      </c>
      <c r="P188" s="6">
        <v>200</v>
      </c>
      <c r="Q188" s="6">
        <v>3262.28</v>
      </c>
      <c r="R188" s="6">
        <f t="shared" si="10"/>
        <v>4989.7800000000007</v>
      </c>
      <c r="S188" s="46">
        <f t="shared" si="11"/>
        <v>20010.22</v>
      </c>
    </row>
    <row r="189" spans="2:19" ht="21.95" customHeight="1" x14ac:dyDescent="0.2">
      <c r="B189" s="32">
        <v>176</v>
      </c>
      <c r="C189" s="12" t="s">
        <v>105</v>
      </c>
      <c r="D189" s="12" t="s">
        <v>102</v>
      </c>
      <c r="E189" s="12" t="s">
        <v>8</v>
      </c>
      <c r="F189" s="11" t="s">
        <v>325</v>
      </c>
      <c r="G189" s="10" t="s">
        <v>282</v>
      </c>
      <c r="H189" s="9">
        <v>25000</v>
      </c>
      <c r="I189" s="5">
        <v>0</v>
      </c>
      <c r="J189" s="6">
        <v>50</v>
      </c>
      <c r="K189" s="8">
        <v>717.5</v>
      </c>
      <c r="L189" s="7">
        <v>760</v>
      </c>
      <c r="M189" s="6">
        <v>0</v>
      </c>
      <c r="N189" s="6">
        <v>0</v>
      </c>
      <c r="O189" s="6">
        <v>4951.6400000000003</v>
      </c>
      <c r="P189" s="6">
        <v>200</v>
      </c>
      <c r="Q189" s="6">
        <v>6612.34</v>
      </c>
      <c r="R189" s="6">
        <f t="shared" si="10"/>
        <v>13291.48</v>
      </c>
      <c r="S189" s="46">
        <f t="shared" si="11"/>
        <v>11708.52</v>
      </c>
    </row>
    <row r="190" spans="2:19" ht="21.95" customHeight="1" x14ac:dyDescent="0.2">
      <c r="B190" s="32">
        <v>177</v>
      </c>
      <c r="C190" s="12" t="s">
        <v>237</v>
      </c>
      <c r="D190" s="12" t="s">
        <v>102</v>
      </c>
      <c r="E190" s="12" t="s">
        <v>8</v>
      </c>
      <c r="F190" s="11" t="s">
        <v>325</v>
      </c>
      <c r="G190" s="10" t="s">
        <v>282</v>
      </c>
      <c r="H190" s="9">
        <v>25000</v>
      </c>
      <c r="I190" s="5">
        <v>0</v>
      </c>
      <c r="J190" s="6">
        <v>50</v>
      </c>
      <c r="K190" s="8">
        <v>717.5</v>
      </c>
      <c r="L190" s="7">
        <v>760</v>
      </c>
      <c r="M190" s="5">
        <v>0</v>
      </c>
      <c r="N190" s="6">
        <v>0</v>
      </c>
      <c r="O190" s="6">
        <v>0</v>
      </c>
      <c r="P190" s="6">
        <v>0</v>
      </c>
      <c r="Q190" s="6">
        <v>1000</v>
      </c>
      <c r="R190" s="5">
        <f t="shared" si="10"/>
        <v>2527.5</v>
      </c>
      <c r="S190" s="46">
        <f t="shared" si="11"/>
        <v>22472.5</v>
      </c>
    </row>
    <row r="191" spans="2:19" ht="21.95" customHeight="1" x14ac:dyDescent="0.2">
      <c r="B191" s="32">
        <v>178</v>
      </c>
      <c r="C191" s="12" t="s">
        <v>251</v>
      </c>
      <c r="D191" s="12" t="s">
        <v>250</v>
      </c>
      <c r="E191" s="12" t="s">
        <v>8</v>
      </c>
      <c r="F191" s="11" t="s">
        <v>325</v>
      </c>
      <c r="G191" s="10" t="s">
        <v>282</v>
      </c>
      <c r="H191" s="9">
        <v>25000</v>
      </c>
      <c r="I191" s="5">
        <v>0</v>
      </c>
      <c r="J191" s="6">
        <v>170</v>
      </c>
      <c r="K191" s="8">
        <v>717.5</v>
      </c>
      <c r="L191" s="7">
        <v>760</v>
      </c>
      <c r="M191" s="5">
        <v>2477.4614999999999</v>
      </c>
      <c r="N191" s="6">
        <v>0</v>
      </c>
      <c r="O191" s="6">
        <v>0</v>
      </c>
      <c r="P191" s="6">
        <v>0</v>
      </c>
      <c r="Q191" s="6">
        <v>2000</v>
      </c>
      <c r="R191" s="5">
        <f t="shared" si="10"/>
        <v>6124.9614999999994</v>
      </c>
      <c r="S191" s="46">
        <f t="shared" si="11"/>
        <v>18875.038500000002</v>
      </c>
    </row>
    <row r="192" spans="2:19" ht="21.95" customHeight="1" x14ac:dyDescent="0.2">
      <c r="B192" s="32">
        <v>179</v>
      </c>
      <c r="C192" s="12" t="s">
        <v>258</v>
      </c>
      <c r="D192" s="12" t="s">
        <v>250</v>
      </c>
      <c r="E192" s="12" t="s">
        <v>8</v>
      </c>
      <c r="F192" s="11" t="s">
        <v>325</v>
      </c>
      <c r="G192" s="10" t="s">
        <v>282</v>
      </c>
      <c r="H192" s="9">
        <v>25000</v>
      </c>
      <c r="I192" s="5">
        <v>0</v>
      </c>
      <c r="J192" s="6">
        <v>50</v>
      </c>
      <c r="K192" s="8">
        <v>717.5</v>
      </c>
      <c r="L192" s="7">
        <v>760</v>
      </c>
      <c r="M192" s="5">
        <v>825.82050000000004</v>
      </c>
      <c r="N192" s="6">
        <v>0</v>
      </c>
      <c r="O192" s="6">
        <v>0</v>
      </c>
      <c r="P192" s="6">
        <v>0</v>
      </c>
      <c r="Q192" s="6">
        <v>1000</v>
      </c>
      <c r="R192" s="5">
        <f t="shared" si="10"/>
        <v>3353.3204999999998</v>
      </c>
      <c r="S192" s="46">
        <f t="shared" si="11"/>
        <v>21646.679499999998</v>
      </c>
    </row>
    <row r="193" spans="2:19" ht="21.95" customHeight="1" x14ac:dyDescent="0.2">
      <c r="B193" s="32">
        <v>180</v>
      </c>
      <c r="C193" s="12" t="s">
        <v>339</v>
      </c>
      <c r="D193" s="12" t="s">
        <v>102</v>
      </c>
      <c r="E193" s="12" t="s">
        <v>8</v>
      </c>
      <c r="F193" s="11" t="s">
        <v>325</v>
      </c>
      <c r="G193" s="10" t="s">
        <v>282</v>
      </c>
      <c r="H193" s="9">
        <v>25000</v>
      </c>
      <c r="I193" s="5">
        <v>0</v>
      </c>
      <c r="J193" s="6">
        <v>150</v>
      </c>
      <c r="K193" s="8">
        <v>717.5</v>
      </c>
      <c r="L193" s="7">
        <v>760</v>
      </c>
      <c r="M193" s="5">
        <v>0</v>
      </c>
      <c r="N193" s="6">
        <v>0</v>
      </c>
      <c r="O193" s="6">
        <v>0</v>
      </c>
      <c r="P193" s="6">
        <v>0</v>
      </c>
      <c r="Q193" s="6">
        <v>8500</v>
      </c>
      <c r="R193" s="5">
        <f t="shared" si="10"/>
        <v>10127.5</v>
      </c>
      <c r="S193" s="46">
        <f t="shared" si="11"/>
        <v>14872.5</v>
      </c>
    </row>
    <row r="194" spans="2:19" ht="21.95" customHeight="1" x14ac:dyDescent="0.2">
      <c r="B194" s="32">
        <v>181</v>
      </c>
      <c r="C194" s="13" t="s">
        <v>158</v>
      </c>
      <c r="D194" s="13" t="s">
        <v>128</v>
      </c>
      <c r="E194" s="14" t="s">
        <v>11</v>
      </c>
      <c r="F194" s="13" t="s">
        <v>129</v>
      </c>
      <c r="G194" s="20" t="s">
        <v>282</v>
      </c>
      <c r="H194" s="9">
        <v>90000</v>
      </c>
      <c r="I194" s="5">
        <v>9753.19</v>
      </c>
      <c r="J194" s="6">
        <v>210</v>
      </c>
      <c r="K194" s="8">
        <v>2583</v>
      </c>
      <c r="L194" s="7">
        <v>2736</v>
      </c>
      <c r="M194" s="5">
        <v>1693.1429999999998</v>
      </c>
      <c r="N194" s="6">
        <v>0</v>
      </c>
      <c r="O194" s="6">
        <v>0</v>
      </c>
      <c r="P194" s="6">
        <v>200</v>
      </c>
      <c r="Q194" s="6">
        <v>8496.2099999999991</v>
      </c>
      <c r="R194" s="5">
        <f t="shared" si="10"/>
        <v>25671.542999999998</v>
      </c>
      <c r="S194" s="46">
        <f t="shared" si="11"/>
        <v>64328.457000000002</v>
      </c>
    </row>
    <row r="195" spans="2:19" ht="21.95" customHeight="1" x14ac:dyDescent="0.2">
      <c r="B195" s="32">
        <v>182</v>
      </c>
      <c r="C195" s="19" t="s">
        <v>190</v>
      </c>
      <c r="D195" s="12" t="s">
        <v>191</v>
      </c>
      <c r="E195" s="12" t="s">
        <v>8</v>
      </c>
      <c r="F195" s="11" t="s">
        <v>129</v>
      </c>
      <c r="G195" s="10" t="s">
        <v>282</v>
      </c>
      <c r="H195" s="9">
        <v>60000</v>
      </c>
      <c r="I195" s="5">
        <v>3486.65</v>
      </c>
      <c r="J195" s="6">
        <v>50</v>
      </c>
      <c r="K195" s="8">
        <v>1722</v>
      </c>
      <c r="L195" s="7">
        <v>1824</v>
      </c>
      <c r="M195" s="5">
        <v>0</v>
      </c>
      <c r="N195" s="6">
        <v>0</v>
      </c>
      <c r="O195" s="6">
        <v>0</v>
      </c>
      <c r="P195" s="6">
        <v>200</v>
      </c>
      <c r="Q195" s="6">
        <v>0</v>
      </c>
      <c r="R195" s="5">
        <f t="shared" si="10"/>
        <v>7282.65</v>
      </c>
      <c r="S195" s="46">
        <f t="shared" si="11"/>
        <v>52717.35</v>
      </c>
    </row>
    <row r="196" spans="2:19" ht="21.95" customHeight="1" x14ac:dyDescent="0.2">
      <c r="B196" s="32">
        <v>183</v>
      </c>
      <c r="C196" s="12" t="s">
        <v>130</v>
      </c>
      <c r="D196" s="12" t="s">
        <v>131</v>
      </c>
      <c r="E196" s="12" t="s">
        <v>8</v>
      </c>
      <c r="F196" s="11" t="s">
        <v>129</v>
      </c>
      <c r="G196" s="10" t="s">
        <v>281</v>
      </c>
      <c r="H196" s="9">
        <v>32000</v>
      </c>
      <c r="I196" s="5">
        <v>0</v>
      </c>
      <c r="J196" s="6">
        <v>50</v>
      </c>
      <c r="K196" s="8">
        <v>918.4</v>
      </c>
      <c r="L196" s="7">
        <v>972.8</v>
      </c>
      <c r="M196" s="5">
        <v>0</v>
      </c>
      <c r="N196" s="6">
        <v>0</v>
      </c>
      <c r="O196" s="6">
        <v>0</v>
      </c>
      <c r="P196" s="6">
        <v>200</v>
      </c>
      <c r="Q196" s="6">
        <v>0</v>
      </c>
      <c r="R196" s="5">
        <f t="shared" si="10"/>
        <v>2141.1999999999998</v>
      </c>
      <c r="S196" s="46">
        <f t="shared" si="11"/>
        <v>29858.799999999999</v>
      </c>
    </row>
    <row r="197" spans="2:19" ht="21.95" customHeight="1" x14ac:dyDescent="0.2">
      <c r="B197" s="32">
        <v>184</v>
      </c>
      <c r="C197" s="12" t="s">
        <v>106</v>
      </c>
      <c r="D197" s="12" t="s">
        <v>199</v>
      </c>
      <c r="E197" s="12" t="s">
        <v>8</v>
      </c>
      <c r="F197" s="11" t="s">
        <v>173</v>
      </c>
      <c r="G197" s="18" t="s">
        <v>282</v>
      </c>
      <c r="H197" s="9">
        <v>90000</v>
      </c>
      <c r="I197" s="5">
        <v>9753.19</v>
      </c>
      <c r="J197" s="6">
        <v>50</v>
      </c>
      <c r="K197" s="8">
        <v>2583</v>
      </c>
      <c r="L197" s="7">
        <v>2736</v>
      </c>
      <c r="M197" s="5">
        <v>1128.7619999999999</v>
      </c>
      <c r="N197" s="6">
        <v>0</v>
      </c>
      <c r="O197" s="6">
        <v>0</v>
      </c>
      <c r="P197" s="6">
        <v>200</v>
      </c>
      <c r="Q197" s="6">
        <v>7524.55</v>
      </c>
      <c r="R197" s="5">
        <f t="shared" si="10"/>
        <v>23975.502</v>
      </c>
      <c r="S197" s="46">
        <f t="shared" si="11"/>
        <v>66024.497999999992</v>
      </c>
    </row>
    <row r="198" spans="2:19" ht="21.95" customHeight="1" x14ac:dyDescent="0.2">
      <c r="B198" s="32">
        <v>185</v>
      </c>
      <c r="C198" s="21" t="s">
        <v>108</v>
      </c>
      <c r="D198" s="14" t="s">
        <v>107</v>
      </c>
      <c r="E198" s="14" t="s">
        <v>8</v>
      </c>
      <c r="F198" s="13" t="s">
        <v>173</v>
      </c>
      <c r="G198" s="24" t="s">
        <v>282</v>
      </c>
      <c r="H198" s="9">
        <v>31500</v>
      </c>
      <c r="I198" s="5">
        <v>0</v>
      </c>
      <c r="J198" s="6">
        <v>50</v>
      </c>
      <c r="K198" s="8">
        <v>904.05</v>
      </c>
      <c r="L198" s="7">
        <v>957.6</v>
      </c>
      <c r="M198" s="5">
        <v>0</v>
      </c>
      <c r="N198" s="6">
        <v>1715.46</v>
      </c>
      <c r="O198" s="6">
        <v>0</v>
      </c>
      <c r="P198" s="6">
        <v>0</v>
      </c>
      <c r="Q198" s="6">
        <v>0</v>
      </c>
      <c r="R198" s="5">
        <f t="shared" si="10"/>
        <v>3627.11</v>
      </c>
      <c r="S198" s="46">
        <f t="shared" si="11"/>
        <v>27872.89</v>
      </c>
    </row>
    <row r="199" spans="2:19" ht="21.95" customHeight="1" x14ac:dyDescent="0.2">
      <c r="B199" s="32">
        <v>186</v>
      </c>
      <c r="C199" s="12" t="s">
        <v>206</v>
      </c>
      <c r="D199" s="12" t="s">
        <v>107</v>
      </c>
      <c r="E199" s="12" t="s">
        <v>8</v>
      </c>
      <c r="F199" s="11" t="s">
        <v>173</v>
      </c>
      <c r="G199" s="10" t="s">
        <v>282</v>
      </c>
      <c r="H199" s="9">
        <v>30000</v>
      </c>
      <c r="I199" s="5">
        <v>0</v>
      </c>
      <c r="J199" s="6">
        <v>50</v>
      </c>
      <c r="K199" s="8">
        <v>861</v>
      </c>
      <c r="L199" s="7">
        <v>912</v>
      </c>
      <c r="M199" s="5">
        <v>0</v>
      </c>
      <c r="N199" s="6">
        <v>0</v>
      </c>
      <c r="O199" s="6">
        <v>3631.64</v>
      </c>
      <c r="P199" s="6">
        <v>200</v>
      </c>
      <c r="Q199" s="6">
        <v>0</v>
      </c>
      <c r="R199" s="5">
        <f t="shared" si="10"/>
        <v>5654.6399999999994</v>
      </c>
      <c r="S199" s="46">
        <f t="shared" si="11"/>
        <v>24345.360000000001</v>
      </c>
    </row>
    <row r="200" spans="2:19" ht="21.95" customHeight="1" x14ac:dyDescent="0.2">
      <c r="B200" s="32">
        <v>187</v>
      </c>
      <c r="C200" s="12" t="s">
        <v>109</v>
      </c>
      <c r="D200" s="12" t="s">
        <v>107</v>
      </c>
      <c r="E200" s="12" t="s">
        <v>8</v>
      </c>
      <c r="F200" s="11" t="s">
        <v>173</v>
      </c>
      <c r="G200" s="10" t="s">
        <v>282</v>
      </c>
      <c r="H200" s="9">
        <v>25000</v>
      </c>
      <c r="I200" s="5">
        <v>0</v>
      </c>
      <c r="J200" s="6">
        <v>50</v>
      </c>
      <c r="K200" s="8">
        <v>717.5</v>
      </c>
      <c r="L200" s="7">
        <v>760</v>
      </c>
      <c r="M200" s="5">
        <v>0</v>
      </c>
      <c r="N200" s="6">
        <v>0</v>
      </c>
      <c r="O200" s="6">
        <v>2724.17</v>
      </c>
      <c r="P200" s="6">
        <v>200</v>
      </c>
      <c r="Q200" s="6">
        <v>11485.6</v>
      </c>
      <c r="R200" s="5">
        <f t="shared" si="10"/>
        <v>15937.27</v>
      </c>
      <c r="S200" s="46">
        <f t="shared" si="11"/>
        <v>9062.73</v>
      </c>
    </row>
    <row r="201" spans="2:19" ht="21.95" customHeight="1" x14ac:dyDescent="0.2">
      <c r="B201" s="32">
        <v>188</v>
      </c>
      <c r="C201" s="12" t="s">
        <v>110</v>
      </c>
      <c r="D201" s="12" t="s">
        <v>107</v>
      </c>
      <c r="E201" s="12" t="s">
        <v>8</v>
      </c>
      <c r="F201" s="11" t="s">
        <v>173</v>
      </c>
      <c r="G201" s="10" t="s">
        <v>282</v>
      </c>
      <c r="H201" s="9">
        <v>25000</v>
      </c>
      <c r="I201" s="5">
        <v>0</v>
      </c>
      <c r="J201" s="6">
        <v>50</v>
      </c>
      <c r="K201" s="8">
        <v>717.5</v>
      </c>
      <c r="L201" s="7">
        <v>760</v>
      </c>
      <c r="M201" s="5">
        <v>0</v>
      </c>
      <c r="N201" s="6">
        <v>0</v>
      </c>
      <c r="O201" s="6">
        <v>0</v>
      </c>
      <c r="P201" s="6">
        <v>0</v>
      </c>
      <c r="Q201" s="6">
        <v>0</v>
      </c>
      <c r="R201" s="5">
        <f t="shared" si="10"/>
        <v>1527.5</v>
      </c>
      <c r="S201" s="46">
        <f t="shared" si="11"/>
        <v>23472.5</v>
      </c>
    </row>
    <row r="202" spans="2:19" ht="21.95" customHeight="1" x14ac:dyDescent="0.2">
      <c r="B202" s="32">
        <v>189</v>
      </c>
      <c r="C202" s="12" t="s">
        <v>216</v>
      </c>
      <c r="D202" s="12" t="s">
        <v>107</v>
      </c>
      <c r="E202" s="12" t="s">
        <v>8</v>
      </c>
      <c r="F202" s="11" t="s">
        <v>173</v>
      </c>
      <c r="G202" s="10" t="s">
        <v>282</v>
      </c>
      <c r="H202" s="9">
        <v>25000</v>
      </c>
      <c r="I202" s="5">
        <v>0</v>
      </c>
      <c r="J202" s="6">
        <v>50</v>
      </c>
      <c r="K202" s="8">
        <v>717.5</v>
      </c>
      <c r="L202" s="7">
        <v>760</v>
      </c>
      <c r="M202" s="5">
        <v>0</v>
      </c>
      <c r="N202" s="6">
        <v>0</v>
      </c>
      <c r="O202" s="6">
        <v>3111</v>
      </c>
      <c r="P202" s="6">
        <v>200</v>
      </c>
      <c r="Q202" s="6">
        <v>5058.24</v>
      </c>
      <c r="R202" s="5">
        <f t="shared" si="10"/>
        <v>9896.74</v>
      </c>
      <c r="S202" s="46">
        <f t="shared" si="11"/>
        <v>15103.26</v>
      </c>
    </row>
    <row r="203" spans="2:19" ht="21.95" customHeight="1" x14ac:dyDescent="0.2">
      <c r="B203" s="32">
        <v>190</v>
      </c>
      <c r="C203" s="12" t="s">
        <v>111</v>
      </c>
      <c r="D203" s="12" t="s">
        <v>107</v>
      </c>
      <c r="E203" s="12" t="s">
        <v>8</v>
      </c>
      <c r="F203" s="11" t="s">
        <v>173</v>
      </c>
      <c r="G203" s="10" t="s">
        <v>282</v>
      </c>
      <c r="H203" s="9">
        <v>35000</v>
      </c>
      <c r="I203" s="5">
        <v>0</v>
      </c>
      <c r="J203" s="6">
        <v>50</v>
      </c>
      <c r="K203" s="8">
        <v>1004.5</v>
      </c>
      <c r="L203" s="7">
        <v>1064</v>
      </c>
      <c r="M203" s="5">
        <v>564.38099999999997</v>
      </c>
      <c r="N203" s="6">
        <v>0</v>
      </c>
      <c r="O203" s="6">
        <v>5247.08</v>
      </c>
      <c r="P203" s="6">
        <v>200</v>
      </c>
      <c r="Q203" s="6">
        <v>11157.37</v>
      </c>
      <c r="R203" s="5">
        <f t="shared" si="10"/>
        <v>19287.330999999998</v>
      </c>
      <c r="S203" s="46">
        <f t="shared" si="11"/>
        <v>15712.669000000002</v>
      </c>
    </row>
    <row r="204" spans="2:19" ht="21.95" customHeight="1" x14ac:dyDescent="0.2">
      <c r="B204" s="32">
        <v>191</v>
      </c>
      <c r="C204" s="11" t="s">
        <v>134</v>
      </c>
      <c r="D204" s="11" t="s">
        <v>107</v>
      </c>
      <c r="E204" s="12" t="s">
        <v>8</v>
      </c>
      <c r="F204" s="11" t="s">
        <v>173</v>
      </c>
      <c r="G204" s="10" t="s">
        <v>282</v>
      </c>
      <c r="H204" s="6">
        <v>25000</v>
      </c>
      <c r="I204" s="5">
        <v>0</v>
      </c>
      <c r="J204" s="6">
        <v>50</v>
      </c>
      <c r="K204" s="8">
        <v>717.5</v>
      </c>
      <c r="L204" s="7">
        <v>760</v>
      </c>
      <c r="M204" s="5">
        <v>0</v>
      </c>
      <c r="N204" s="6">
        <v>0</v>
      </c>
      <c r="O204" s="6">
        <v>0</v>
      </c>
      <c r="P204" s="6">
        <v>200</v>
      </c>
      <c r="Q204" s="6">
        <v>14618.029999999999</v>
      </c>
      <c r="R204" s="5">
        <f t="shared" si="10"/>
        <v>16345.529999999999</v>
      </c>
      <c r="S204" s="46">
        <f t="shared" si="11"/>
        <v>8654.4700000000012</v>
      </c>
    </row>
    <row r="205" spans="2:19" ht="21.95" customHeight="1" x14ac:dyDescent="0.2">
      <c r="B205" s="32">
        <v>192</v>
      </c>
      <c r="C205" s="12" t="s">
        <v>252</v>
      </c>
      <c r="D205" s="12" t="s">
        <v>107</v>
      </c>
      <c r="E205" s="12" t="s">
        <v>8</v>
      </c>
      <c r="F205" s="11" t="s">
        <v>173</v>
      </c>
      <c r="G205" s="10" t="s">
        <v>282</v>
      </c>
      <c r="H205" s="9">
        <v>25000</v>
      </c>
      <c r="I205" s="5">
        <v>0</v>
      </c>
      <c r="J205" s="6">
        <v>50</v>
      </c>
      <c r="K205" s="8">
        <v>717.5</v>
      </c>
      <c r="L205" s="7">
        <v>760</v>
      </c>
      <c r="M205" s="5">
        <v>0</v>
      </c>
      <c r="N205" s="6">
        <v>0</v>
      </c>
      <c r="O205" s="6">
        <v>0</v>
      </c>
      <c r="P205" s="6">
        <v>0</v>
      </c>
      <c r="Q205" s="6">
        <v>4000</v>
      </c>
      <c r="R205" s="5">
        <f t="shared" si="10"/>
        <v>5527.5</v>
      </c>
      <c r="S205" s="46">
        <f t="shared" si="11"/>
        <v>19472.5</v>
      </c>
    </row>
    <row r="206" spans="2:19" ht="21.95" customHeight="1" x14ac:dyDescent="0.2">
      <c r="B206" s="32">
        <v>193</v>
      </c>
      <c r="C206" s="12" t="s">
        <v>259</v>
      </c>
      <c r="D206" s="12" t="s">
        <v>107</v>
      </c>
      <c r="E206" s="12" t="s">
        <v>8</v>
      </c>
      <c r="F206" s="11" t="s">
        <v>173</v>
      </c>
      <c r="G206" s="10" t="s">
        <v>282</v>
      </c>
      <c r="H206" s="9">
        <v>25000</v>
      </c>
      <c r="I206" s="5">
        <v>0</v>
      </c>
      <c r="J206" s="6">
        <v>50</v>
      </c>
      <c r="K206" s="8">
        <v>717.5</v>
      </c>
      <c r="L206" s="7">
        <v>760</v>
      </c>
      <c r="M206" s="5">
        <v>0</v>
      </c>
      <c r="N206" s="6">
        <v>0</v>
      </c>
      <c r="O206" s="6">
        <v>0</v>
      </c>
      <c r="P206" s="6">
        <v>0</v>
      </c>
      <c r="Q206" s="6">
        <v>0</v>
      </c>
      <c r="R206" s="5">
        <f t="shared" ref="R206:R237" si="12">SUM(I206:Q206)</f>
        <v>1527.5</v>
      </c>
      <c r="S206" s="46">
        <f t="shared" ref="S206:S237" si="13">+H206-R206</f>
        <v>23472.5</v>
      </c>
    </row>
    <row r="207" spans="2:19" ht="21.95" customHeight="1" x14ac:dyDescent="0.2">
      <c r="B207" s="32">
        <v>194</v>
      </c>
      <c r="C207" s="12" t="s">
        <v>326</v>
      </c>
      <c r="D207" s="12" t="s">
        <v>107</v>
      </c>
      <c r="E207" s="12" t="s">
        <v>8</v>
      </c>
      <c r="F207" s="11" t="s">
        <v>173</v>
      </c>
      <c r="G207" s="10" t="s">
        <v>282</v>
      </c>
      <c r="H207" s="9">
        <v>25000</v>
      </c>
      <c r="I207" s="5">
        <v>0</v>
      </c>
      <c r="J207" s="6">
        <v>350</v>
      </c>
      <c r="K207" s="8">
        <v>717.5</v>
      </c>
      <c r="L207" s="7">
        <v>760</v>
      </c>
      <c r="M207" s="5">
        <v>0</v>
      </c>
      <c r="N207" s="5">
        <v>0</v>
      </c>
      <c r="O207" s="6">
        <v>0</v>
      </c>
      <c r="P207" s="6">
        <v>0</v>
      </c>
      <c r="Q207" s="6">
        <v>0</v>
      </c>
      <c r="R207" s="5">
        <f t="shared" si="12"/>
        <v>1827.5</v>
      </c>
      <c r="S207" s="46">
        <f t="shared" si="13"/>
        <v>23172.5</v>
      </c>
    </row>
    <row r="208" spans="2:19" ht="21.95" customHeight="1" x14ac:dyDescent="0.2">
      <c r="B208" s="32">
        <v>195</v>
      </c>
      <c r="C208" s="12" t="s">
        <v>327</v>
      </c>
      <c r="D208" s="12" t="s">
        <v>107</v>
      </c>
      <c r="E208" s="12" t="s">
        <v>8</v>
      </c>
      <c r="F208" s="11" t="s">
        <v>173</v>
      </c>
      <c r="G208" s="10" t="s">
        <v>282</v>
      </c>
      <c r="H208" s="9">
        <v>25000</v>
      </c>
      <c r="I208" s="5">
        <v>0</v>
      </c>
      <c r="J208" s="6">
        <v>250</v>
      </c>
      <c r="K208" s="8">
        <v>717.5</v>
      </c>
      <c r="L208" s="7">
        <v>760</v>
      </c>
      <c r="M208" s="5">
        <v>0</v>
      </c>
      <c r="N208" s="6">
        <v>0</v>
      </c>
      <c r="O208" s="6">
        <v>0</v>
      </c>
      <c r="P208" s="6">
        <v>0</v>
      </c>
      <c r="Q208" s="6">
        <v>0</v>
      </c>
      <c r="R208" s="5">
        <f t="shared" si="12"/>
        <v>1727.5</v>
      </c>
      <c r="S208" s="46">
        <f t="shared" si="13"/>
        <v>23272.5</v>
      </c>
    </row>
    <row r="209" spans="2:19" ht="21.95" customHeight="1" x14ac:dyDescent="0.2">
      <c r="B209" s="32">
        <v>196</v>
      </c>
      <c r="C209" s="13" t="s">
        <v>152</v>
      </c>
      <c r="D209" s="13" t="s">
        <v>153</v>
      </c>
      <c r="E209" s="14" t="s">
        <v>11</v>
      </c>
      <c r="F209" s="13" t="s">
        <v>133</v>
      </c>
      <c r="G209" s="20" t="s">
        <v>281</v>
      </c>
      <c r="H209" s="9">
        <v>47000</v>
      </c>
      <c r="I209" s="5">
        <v>1430.6</v>
      </c>
      <c r="J209" s="6">
        <v>50</v>
      </c>
      <c r="K209" s="8">
        <v>1348.9</v>
      </c>
      <c r="L209" s="7">
        <v>1428.8</v>
      </c>
      <c r="M209" s="28">
        <v>4966.7710000000006</v>
      </c>
      <c r="N209" s="6">
        <v>0</v>
      </c>
      <c r="O209" s="6">
        <v>0</v>
      </c>
      <c r="P209" s="6">
        <v>200</v>
      </c>
      <c r="Q209" s="6">
        <v>15873.63</v>
      </c>
      <c r="R209" s="5">
        <f t="shared" si="12"/>
        <v>25298.701000000001</v>
      </c>
      <c r="S209" s="46">
        <f t="shared" si="13"/>
        <v>21701.298999999999</v>
      </c>
    </row>
    <row r="210" spans="2:19" s="35" customFormat="1" x14ac:dyDescent="0.2">
      <c r="B210" s="53" t="s">
        <v>278</v>
      </c>
      <c r="C210" s="53"/>
      <c r="D210" s="53"/>
      <c r="E210" s="53"/>
      <c r="F210" s="53"/>
      <c r="G210" s="53"/>
      <c r="H210" s="39">
        <f t="shared" ref="H210:S210" si="14">+SUM(H14:H209)</f>
        <v>13677523.210000001</v>
      </c>
      <c r="I210" s="39">
        <f t="shared" si="14"/>
        <v>1359763.8479583336</v>
      </c>
      <c r="J210" s="39">
        <f t="shared" si="14"/>
        <v>13520</v>
      </c>
      <c r="K210" s="39">
        <f t="shared" si="14"/>
        <v>392544.91612699995</v>
      </c>
      <c r="L210" s="39">
        <f t="shared" si="14"/>
        <v>410135.46558399982</v>
      </c>
      <c r="M210" s="39">
        <f t="shared" si="14"/>
        <v>322227.34599999979</v>
      </c>
      <c r="N210" s="39">
        <f t="shared" si="14"/>
        <v>63472.019999999975</v>
      </c>
      <c r="O210" s="39">
        <f t="shared" si="14"/>
        <v>43602.96</v>
      </c>
      <c r="P210" s="39">
        <f t="shared" si="14"/>
        <v>23400</v>
      </c>
      <c r="Q210" s="39">
        <f t="shared" si="14"/>
        <v>886085.3899999999</v>
      </c>
      <c r="R210" s="39">
        <f t="shared" si="14"/>
        <v>3514751.9456693339</v>
      </c>
      <c r="S210" s="39">
        <f t="shared" si="14"/>
        <v>10162771.264330674</v>
      </c>
    </row>
    <row r="211" spans="2:19" ht="20.100000000000001" customHeight="1" x14ac:dyDescent="0.2">
      <c r="B211" s="54" t="s">
        <v>279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</row>
    <row r="212" spans="2:19" ht="12" customHeight="1" x14ac:dyDescent="0.2">
      <c r="B212" s="40"/>
      <c r="C212" s="40"/>
      <c r="G212" s="30"/>
      <c r="H212" s="41"/>
      <c r="K212" s="30"/>
      <c r="L212" s="30"/>
      <c r="O212" s="41"/>
      <c r="P212" s="41"/>
      <c r="Q212" s="41"/>
      <c r="R212" s="29"/>
      <c r="S212" s="29"/>
    </row>
    <row r="213" spans="2:19" x14ac:dyDescent="0.2">
      <c r="B213" s="40"/>
      <c r="C213" s="40"/>
      <c r="G213" s="30"/>
      <c r="H213" s="41"/>
      <c r="I213" s="41"/>
      <c r="J213" s="41"/>
      <c r="M213" s="41"/>
      <c r="N213" s="41"/>
      <c r="O213" s="41"/>
      <c r="P213" s="41"/>
      <c r="Q213" s="41"/>
      <c r="R213" s="41"/>
      <c r="S213" s="41"/>
    </row>
    <row r="214" spans="2:19" x14ac:dyDescent="0.2">
      <c r="B214" s="40"/>
      <c r="C214" s="40"/>
      <c r="G214" s="30"/>
      <c r="H214" s="41"/>
      <c r="I214" s="41"/>
      <c r="J214" s="41"/>
      <c r="M214" s="41"/>
      <c r="N214" s="41"/>
      <c r="O214" s="41"/>
      <c r="P214" s="41"/>
      <c r="Q214" s="41"/>
      <c r="R214" s="41"/>
      <c r="S214" s="41"/>
    </row>
    <row r="215" spans="2:19" x14ac:dyDescent="0.2">
      <c r="B215" s="40"/>
      <c r="C215" s="40"/>
      <c r="G215" s="30"/>
      <c r="H215" s="41"/>
      <c r="I215" s="41"/>
      <c r="J215" s="41"/>
      <c r="M215" s="41"/>
      <c r="N215" s="41"/>
      <c r="O215" s="41"/>
      <c r="P215" s="41"/>
      <c r="Q215" s="41"/>
      <c r="R215" s="41"/>
      <c r="S215" s="41"/>
    </row>
    <row r="216" spans="2:19" x14ac:dyDescent="0.2">
      <c r="B216" s="40"/>
      <c r="C216" s="40"/>
      <c r="G216" s="30"/>
      <c r="H216" s="41"/>
      <c r="I216" s="41"/>
      <c r="J216" s="41"/>
      <c r="M216" s="41"/>
      <c r="N216" s="41"/>
      <c r="O216" s="41"/>
      <c r="P216" s="41"/>
      <c r="Q216" s="41"/>
      <c r="R216" s="41"/>
      <c r="S216" s="41"/>
    </row>
    <row r="217" spans="2:19" x14ac:dyDescent="0.2">
      <c r="B217" s="40"/>
      <c r="C217" s="40"/>
      <c r="G217" s="30"/>
      <c r="H217" s="41"/>
      <c r="I217" s="41"/>
      <c r="J217" s="41"/>
      <c r="M217" s="41"/>
      <c r="N217" s="41"/>
      <c r="O217" s="41"/>
      <c r="P217" s="41"/>
      <c r="Q217" s="41"/>
      <c r="R217" s="41"/>
      <c r="S217" s="41"/>
    </row>
    <row r="218" spans="2:19" x14ac:dyDescent="0.2">
      <c r="B218" s="40"/>
      <c r="C218" s="40"/>
      <c r="G218" s="30"/>
      <c r="H218" s="41"/>
      <c r="I218" s="41"/>
      <c r="J218" s="41"/>
      <c r="M218" s="41"/>
      <c r="N218" s="41"/>
      <c r="O218" s="41"/>
      <c r="P218" s="41"/>
      <c r="Q218" s="41"/>
      <c r="R218" s="41"/>
      <c r="S218" s="41"/>
    </row>
    <row r="219" spans="2:19" x14ac:dyDescent="0.2">
      <c r="B219" s="40"/>
      <c r="C219" s="40"/>
      <c r="G219" s="30"/>
      <c r="H219" s="41"/>
      <c r="I219" s="41"/>
      <c r="J219" s="41"/>
      <c r="M219" s="41"/>
      <c r="N219" s="41"/>
      <c r="O219" s="41"/>
      <c r="P219" s="41"/>
      <c r="Q219" s="41"/>
      <c r="R219" s="41"/>
      <c r="S219" s="41"/>
    </row>
    <row r="220" spans="2:19" x14ac:dyDescent="0.2">
      <c r="B220" s="40"/>
      <c r="C220" s="40"/>
      <c r="G220" s="30"/>
      <c r="H220" s="41"/>
      <c r="I220" s="41"/>
      <c r="J220" s="41"/>
      <c r="M220" s="41"/>
      <c r="N220" s="41"/>
      <c r="O220" s="41"/>
      <c r="P220" s="41"/>
      <c r="Q220" s="41"/>
      <c r="R220" s="41"/>
      <c r="S220" s="41"/>
    </row>
    <row r="221" spans="2:19" x14ac:dyDescent="0.2">
      <c r="B221" s="40"/>
      <c r="C221" s="40"/>
      <c r="G221" s="30"/>
      <c r="H221" s="41"/>
      <c r="I221" s="41"/>
      <c r="J221" s="41"/>
      <c r="M221" s="41"/>
      <c r="N221" s="41"/>
      <c r="O221" s="41"/>
      <c r="P221" s="41"/>
      <c r="Q221" s="41"/>
      <c r="R221" s="41"/>
      <c r="S221" s="41"/>
    </row>
    <row r="222" spans="2:19" x14ac:dyDescent="0.2">
      <c r="D222" s="42"/>
      <c r="E222" s="42"/>
      <c r="G222" s="30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</row>
    <row r="223" spans="2:19" x14ac:dyDescent="0.2">
      <c r="D223" s="41"/>
      <c r="E223" s="41"/>
      <c r="G223" s="30"/>
      <c r="H223" s="41"/>
      <c r="K223" s="30"/>
      <c r="L223" s="30"/>
      <c r="O223" s="41"/>
      <c r="P223" s="41"/>
      <c r="Q223" s="41"/>
      <c r="R223" s="43"/>
      <c r="S223" s="43"/>
    </row>
    <row r="224" spans="2:19" x14ac:dyDescent="0.2">
      <c r="D224" s="41"/>
      <c r="E224" s="41"/>
      <c r="G224" s="30"/>
      <c r="H224" s="41"/>
      <c r="K224" s="30"/>
      <c r="L224" s="30"/>
      <c r="O224" s="41"/>
      <c r="P224" s="41"/>
      <c r="Q224" s="41"/>
      <c r="R224" s="43"/>
      <c r="S224" s="43"/>
    </row>
    <row r="225" spans="3:19" x14ac:dyDescent="0.2">
      <c r="G225" s="30"/>
      <c r="H225" s="41"/>
      <c r="K225" s="30"/>
      <c r="L225" s="30"/>
      <c r="O225" s="41"/>
      <c r="P225" s="41"/>
      <c r="Q225" s="41"/>
      <c r="R225" s="43"/>
      <c r="S225" s="43"/>
    </row>
    <row r="226" spans="3:19" x14ac:dyDescent="0.2">
      <c r="D226" s="44"/>
      <c r="E226" s="44"/>
      <c r="G226" s="30"/>
      <c r="K226" s="30"/>
      <c r="L226" s="30"/>
      <c r="O226" s="41"/>
      <c r="P226" s="41"/>
      <c r="Q226" s="41"/>
    </row>
    <row r="227" spans="3:19" x14ac:dyDescent="0.2">
      <c r="C227" s="33"/>
      <c r="D227" s="34"/>
      <c r="E227" s="33"/>
      <c r="G227" s="51"/>
      <c r="H227" s="51"/>
      <c r="I227" s="51"/>
      <c r="K227" s="30"/>
      <c r="L227" s="30"/>
      <c r="O227" s="55"/>
      <c r="P227" s="55"/>
      <c r="Q227" s="55"/>
    </row>
    <row r="228" spans="3:19" x14ac:dyDescent="0.2">
      <c r="C228" s="31" t="s">
        <v>275</v>
      </c>
      <c r="D228" s="31"/>
      <c r="E228" s="31" t="s">
        <v>363</v>
      </c>
      <c r="G228" s="52" t="s">
        <v>276</v>
      </c>
      <c r="H228" s="52"/>
      <c r="I228" s="52"/>
      <c r="K228" s="30"/>
      <c r="L228" s="30"/>
      <c r="O228" s="52" t="s">
        <v>328</v>
      </c>
      <c r="P228" s="52"/>
      <c r="Q228" s="52"/>
    </row>
    <row r="229" spans="3:19" x14ac:dyDescent="0.2">
      <c r="C229" s="31" t="s">
        <v>277</v>
      </c>
      <c r="D229" s="31"/>
      <c r="E229" s="31" t="s">
        <v>329</v>
      </c>
      <c r="G229" s="52" t="s">
        <v>280</v>
      </c>
      <c r="H229" s="52"/>
      <c r="I229" s="52"/>
      <c r="K229" s="30"/>
      <c r="L229" s="30"/>
      <c r="O229" s="52" t="s">
        <v>330</v>
      </c>
      <c r="P229" s="52"/>
      <c r="Q229" s="52"/>
    </row>
    <row r="238" spans="3:19" x14ac:dyDescent="0.2">
      <c r="C238" s="49"/>
    </row>
    <row r="239" spans="3:19" x14ac:dyDescent="0.2">
      <c r="C239" s="49"/>
    </row>
    <row r="240" spans="3:19" x14ac:dyDescent="0.2">
      <c r="C240" s="49"/>
    </row>
    <row r="241" spans="3:4" x14ac:dyDescent="0.2">
      <c r="C241" s="49"/>
      <c r="D241" s="68"/>
    </row>
    <row r="242" spans="3:4" x14ac:dyDescent="0.2">
      <c r="C242" s="50"/>
      <c r="D242" s="68"/>
    </row>
    <row r="243" spans="3:4" x14ac:dyDescent="0.2">
      <c r="C243" s="49"/>
      <c r="D243" s="68"/>
    </row>
    <row r="244" spans="3:4" x14ac:dyDescent="0.2">
      <c r="C244" s="49"/>
      <c r="D244" s="68"/>
    </row>
    <row r="245" spans="3:4" x14ac:dyDescent="0.2">
      <c r="C245" s="49"/>
      <c r="D245" s="68"/>
    </row>
    <row r="246" spans="3:4" ht="15" x14ac:dyDescent="0.25">
      <c r="D246"/>
    </row>
    <row r="247" spans="3:4" x14ac:dyDescent="0.2">
      <c r="D247" s="68"/>
    </row>
    <row r="248" spans="3:4" x14ac:dyDescent="0.2">
      <c r="D248" s="68"/>
    </row>
    <row r="249" spans="3:4" x14ac:dyDescent="0.2">
      <c r="D249" s="68"/>
    </row>
  </sheetData>
  <mergeCells count="14">
    <mergeCell ref="B3:L3"/>
    <mergeCell ref="B4:S4"/>
    <mergeCell ref="B9:S9"/>
    <mergeCell ref="B10:S10"/>
    <mergeCell ref="B12:S12"/>
    <mergeCell ref="B11:S11"/>
    <mergeCell ref="G227:I227"/>
    <mergeCell ref="G228:I228"/>
    <mergeCell ref="G229:I229"/>
    <mergeCell ref="B210:G210"/>
    <mergeCell ref="B211:S211"/>
    <mergeCell ref="O227:Q227"/>
    <mergeCell ref="O228:Q228"/>
    <mergeCell ref="O229:Q229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0" orientation="landscape" r:id="rId1"/>
  <headerFooter>
    <oddFooter>&amp;CPágina &amp;P de 6</oddFooter>
  </headerFooter>
  <ignoredErrors>
    <ignoredError sqref="R210 R14:R20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11C59F6B-D7A4-4C01-B082-0CFF91462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864ad79e-96ee-430a-bb0e-de714f4396ae"/>
    <ds:schemaRef ds:uri="http://purl.org/dc/terms/"/>
    <ds:schemaRef ds:uri="http://www.w3.org/XML/1998/namespace"/>
    <ds:schemaRef ds:uri="http://schemas.microsoft.com/office/infopath/2007/PartnerControls"/>
    <ds:schemaRef ds:uri="a425c96b-313c-43ce-820c-dafd782290a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2025-04-16T12:15:41Z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