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1-ENERO/"/>
    </mc:Choice>
  </mc:AlternateContent>
  <xr:revisionPtr revIDLastSave="298" documentId="8_{799792AE-D2C5-4583-B516-D3DE0B06247B}" xr6:coauthVersionLast="47" xr6:coauthVersionMax="47" xr10:uidLastSave="{5ECD6BA3-285D-40F3-85C4-0AC211B292CD}"/>
  <bookViews>
    <workbookView xWindow="-120" yWindow="-120" windowWidth="29040" windowHeight="15720" xr2:uid="{4338FEAE-DB8E-4C02-BE6D-DDC1311F06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C25" i="1"/>
  <c r="E29" i="1" l="1"/>
  <c r="D29" i="1"/>
  <c r="F29" i="1" s="1"/>
  <c r="H29" i="1" s="1"/>
  <c r="I25" i="1" l="1"/>
</calcChain>
</file>

<file path=xl/sharedStrings.xml><?xml version="1.0" encoding="utf-8"?>
<sst xmlns="http://schemas.openxmlformats.org/spreadsheetml/2006/main" count="71" uniqueCount="71">
  <si>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</si>
  <si>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</si>
  <si>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</si>
  <si>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</si>
  <si>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</si>
  <si>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</si>
  <si>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</si>
  <si>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</si>
  <si>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</si>
  <si>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</si>
  <si>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</si>
  <si>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</si>
  <si>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</si>
  <si>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</si>
  <si>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</si>
  <si>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</si>
  <si>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</si>
  <si>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</si>
  <si>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</si>
  <si>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</si>
  <si>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</si>
  <si>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</si>
  <si>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</si>
  <si>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</si>
  <si>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</si>
  <si>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</si>
  <si>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</si>
  <si>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</si>
  <si>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</si>
  <si>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</si>
  <si>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</si>
  <si>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</si>
  <si>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</si>
  <si>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</si>
  <si>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</si>
  <si>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</si>
  <si>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</si>
  <si>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</si>
  <si>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</si>
  <si>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</si>
  <si>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</si>
  <si>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</si>
  <si>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</si>
  <si>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>Servidores públicos que participan en actividades para el desarrollo y fomento del transporte aéreo.</t>
  </si>
  <si>
    <t>I -Información Institucional</t>
  </si>
  <si>
    <t xml:space="preserve"> Programación Semestral</t>
  </si>
  <si>
    <t>IV.II - Formulación y Ejecución Anual de las Metas por Producto</t>
  </si>
  <si>
    <r>
      <t>Beneficiarios:</t>
    </r>
    <r>
      <rPr>
        <sz val="11"/>
        <color rgb="FF000000"/>
        <rFont val="Arial Narrow"/>
        <family val="2"/>
      </rPr>
      <t xml:space="preserve"> </t>
    </r>
  </si>
  <si>
    <t>VI. Oportunidades de Mejora</t>
  </si>
  <si>
    <r>
      <rPr>
        <b/>
        <sz val="11"/>
        <rFont val="Arial Narrow"/>
        <family val="2"/>
      </rPr>
      <t>Nota:</t>
    </r>
    <r>
      <rPr>
        <sz val="11"/>
        <rFont val="Arial Narrow"/>
        <family val="2"/>
      </rPr>
      <t xml:space="preserve"> Las secciones III, IV, V y VI deben ser repetidas, la misma cantidad de programas sustantivos (codificados desde 11 al 95) que tenga la unidad ejecutora</t>
    </r>
  </si>
  <si>
    <t>Programación Anual Física Financiera 2025</t>
  </si>
  <si>
    <t>0211 - MINISTERIO DE OBRAS PÚBLICAS Y COMUNICACIONES</t>
  </si>
  <si>
    <t>01 - MINISTERIO DE OBRAS PÚBLICAS Y COMUNICACIONES</t>
  </si>
  <si>
    <t>0011 - JUNTA DE AVIACIÓN CIVIL</t>
  </si>
  <si>
    <t>Establecer la política superior de la Aviación Civil, regular los aspectos económicos del transporte aéreo, ejercer las funciones que le son otorgadas por ley y aplicar las normas y reglamentos en las áreas de su competencia.</t>
  </si>
  <si>
    <t>Ser una institución líder a nivel regional en el desarrollo económico de la aviación civil; incrementando la conectividad del sector aerocomercial a través de la implementación de políticas acordes a las tendencias de los mercados, brindando servicios de calidad y aplicando prácticas innovadoras, ambientales y socialmente responsables.</t>
  </si>
  <si>
    <t>Aumentar la conectividad aérea de la República Dominicana con otros destinos.</t>
  </si>
  <si>
    <t>Impulsar la demanda de servicio turístico.</t>
  </si>
  <si>
    <t>Implementar una política aérea que en coordinación con la estrategia turística que fomente la entrada de nuevas líneas aéreas al país.</t>
  </si>
  <si>
    <t>Los servidores públicos participan en las actividades para impulsar la demanda de servicio turístico.</t>
  </si>
  <si>
    <t>Lograr implementar una política aérea que en coordinación con la estrategia turística que fomente la entrada de nuevas líneas aéreas al país.</t>
  </si>
  <si>
    <t>Eloida Núñez</t>
  </si>
  <si>
    <t>Izzet Sansur Q.</t>
  </si>
  <si>
    <t>Enc. Departamento Financiero</t>
  </si>
  <si>
    <t>Director Administrativo y Financiero</t>
  </si>
  <si>
    <t>Fomento y desarrollo del transporte aéreo.</t>
  </si>
  <si>
    <t>Promover el desarrollo sostenido del transporte aéreo de la República Dominicana, promocionando sus políticas aerocomerciales mediante la planificación e implementación de mejoras continuas.</t>
  </si>
  <si>
    <t>Turismo: una oportunidad.</t>
  </si>
  <si>
    <t>Gobierno de la República dominicana, países signatarios y usuarios de transporte aéreo.</t>
  </si>
  <si>
    <t>Cantidad de permisos para el transporte aéreo emitidos</t>
  </si>
  <si>
    <t>Permisos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</si>
</sst>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[$-10409]#,##0;\-#,##0"/>
    <numFmt numFmtId="166" formatCode="[$-10409]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Arial Narrow"/>
      <family val="2"/>
    </font>
    <font>
      <b/>
      <sz val="16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i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 applyProtection="1">
      <protection locked="0"/>
    </xf>
    <xf numFmtId="0" fontId="5" fillId="8" borderId="5" xfId="0" applyFont="1" applyFill="1" applyBorder="1" applyProtection="1">
      <protection locked="0"/>
    </xf>
    <xf numFmtId="0" fontId="5" fillId="8" borderId="10" xfId="0" applyFont="1" applyFill="1" applyBorder="1" applyProtection="1">
      <protection locked="0"/>
    </xf>
    <xf numFmtId="0" fontId="5" fillId="8" borderId="15" xfId="0" applyFont="1" applyFill="1" applyBorder="1" applyProtection="1"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7" fillId="0" borderId="16" xfId="0" applyFont="1" applyBorder="1" applyProtection="1">
      <protection locked="0"/>
    </xf>
    <xf numFmtId="0" fontId="8" fillId="0" borderId="0" xfId="0" applyFont="1" applyProtection="1"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5" fillId="0" borderId="16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6" fillId="7" borderId="13" xfId="0" applyFont="1" applyFill="1" applyBorder="1" applyAlignment="1" applyProtection="1">
      <alignment horizontal="center" vertical="center" wrapText="1" readingOrder="1"/>
      <protection locked="0"/>
    </xf>
    <xf numFmtId="0" fontId="8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6" fillId="8" borderId="1" xfId="0" applyFont="1" applyFill="1" applyBorder="1" applyAlignment="1" applyProtection="1">
      <alignment vertical="top" wrapText="1"/>
      <protection locked="0"/>
    </xf>
    <xf numFmtId="0" fontId="6" fillId="7" borderId="16" xfId="0" applyFont="1" applyFill="1" applyBorder="1" applyAlignment="1" applyProtection="1">
      <alignment horizontal="center" vertical="center" wrapText="1" readingOrder="1"/>
      <protection locked="0"/>
    </xf>
    <xf numFmtId="0" fontId="6" fillId="7" borderId="18" xfId="0" applyFont="1" applyFill="1" applyBorder="1" applyAlignment="1" applyProtection="1">
      <alignment horizontal="center" vertical="center" wrapText="1" readingOrder="1"/>
      <protection locked="0"/>
    </xf>
    <xf numFmtId="0" fontId="8" fillId="0" borderId="16" xfId="0" applyFont="1" applyBorder="1" applyAlignment="1" applyProtection="1">
      <alignment vertical="top" wrapText="1"/>
      <protection locked="0"/>
    </xf>
    <xf numFmtId="165" fontId="8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8" fillId="0" borderId="13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6" fontId="8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/>
    <xf numFmtId="0" fontId="8" fillId="0" borderId="13" xfId="0" applyFont="1" applyBorder="1" applyAlignment="1" applyProtection="1">
      <alignment horizontal="justify" vertical="top" wrapText="1"/>
      <protection locked="0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0" fontId="5" fillId="0" borderId="18" xfId="0" applyFont="1" applyBorder="1" applyAlignment="1" applyProtection="1">
      <alignment horizontal="justify" vertical="center" wrapText="1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6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3" borderId="13" xfId="0" applyFont="1" applyFill="1" applyBorder="1" applyAlignment="1" applyProtection="1">
      <alignment horizontal="left" vertical="center"/>
      <protection locked="0"/>
    </xf>
    <xf numFmtId="0" fontId="11" fillId="3" borderId="18" xfId="0" applyFont="1" applyFill="1" applyBorder="1" applyAlignment="1" applyProtection="1">
      <alignment horizontal="left" vertical="center"/>
      <protection locked="0"/>
    </xf>
    <xf numFmtId="0" fontId="7" fillId="4" borderId="16" xfId="0" applyFont="1" applyFill="1" applyBorder="1" applyAlignment="1" applyProtection="1">
      <alignment horizontal="left" vertic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10" fillId="5" borderId="16" xfId="0" applyFont="1" applyFill="1" applyBorder="1" applyAlignment="1" applyProtection="1">
      <alignment horizontal="center" vertical="center" wrapText="1" readingOrder="1"/>
      <protection locked="0"/>
    </xf>
    <xf numFmtId="0" fontId="10" fillId="5" borderId="13" xfId="0" applyFont="1" applyFill="1" applyBorder="1" applyAlignment="1" applyProtection="1">
      <alignment horizontal="center" vertical="center" wrapText="1" readingOrder="1"/>
      <protection locked="0"/>
    </xf>
    <xf numFmtId="0" fontId="10" fillId="5" borderId="18" xfId="0" applyFont="1" applyFill="1" applyBorder="1" applyAlignment="1" applyProtection="1">
      <alignment horizontal="center" vertical="center" wrapText="1" readingOrder="1"/>
      <protection locked="0"/>
    </xf>
    <xf numFmtId="9" fontId="8" fillId="6" borderId="13" xfId="2" applyFont="1" applyFill="1" applyBorder="1" applyAlignment="1" applyProtection="1">
      <alignment horizontal="center" vertical="center" wrapText="1" readingOrder="1"/>
      <protection locked="0"/>
    </xf>
    <xf numFmtId="9" fontId="8" fillId="6" borderId="18" xfId="2" applyFont="1" applyFill="1" applyBorder="1" applyAlignment="1" applyProtection="1">
      <alignment horizontal="center" vertical="center" wrapText="1" readingOrder="1"/>
      <protection locked="0"/>
    </xf>
    <xf numFmtId="0" fontId="6" fillId="7" borderId="13" xfId="0" applyFont="1" applyFill="1" applyBorder="1" applyAlignment="1" applyProtection="1">
      <alignment horizontal="center" vertical="center" wrapText="1" readingOrder="1"/>
      <protection locked="0"/>
    </xf>
    <xf numFmtId="0" fontId="8" fillId="5" borderId="13" xfId="0" applyFont="1" applyFill="1" applyBorder="1" applyAlignment="1" applyProtection="1">
      <alignment vertical="top" wrapText="1"/>
      <protection locked="0"/>
    </xf>
    <xf numFmtId="0" fontId="8" fillId="5" borderId="18" xfId="0" applyFont="1" applyFill="1" applyBorder="1" applyAlignment="1" applyProtection="1">
      <alignment vertical="top" wrapText="1"/>
      <protection locked="0"/>
    </xf>
    <xf numFmtId="37" fontId="8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64" fontId="8" fillId="0" borderId="13" xfId="1" applyFont="1" applyFill="1" applyBorder="1" applyAlignment="1" applyProtection="1">
      <alignment horizontal="center" vertical="center" wrapText="1" readingOrder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8" borderId="5" xfId="0" applyFont="1" applyFill="1" applyBorder="1" applyAlignment="1" applyProtection="1">
      <alignment horizontal="center"/>
      <protection locked="0"/>
    </xf>
    <xf numFmtId="0" fontId="5" fillId="8" borderId="0" xfId="0" applyFont="1" applyFill="1" applyAlignment="1" applyProtection="1">
      <alignment horizontal="center"/>
      <protection locked="0"/>
    </xf>
    <xf numFmtId="0" fontId="5" fillId="8" borderId="6" xfId="0" applyFont="1" applyFill="1" applyBorder="1" applyAlignment="1" applyProtection="1">
      <alignment horizontal="center"/>
      <protection locked="0"/>
    </xf>
    <xf numFmtId="0" fontId="5" fillId="8" borderId="7" xfId="0" applyFont="1" applyFill="1" applyBorder="1" applyAlignment="1" applyProtection="1">
      <alignment horizontal="center"/>
      <protection locked="0"/>
    </xf>
    <xf numFmtId="0" fontId="5" fillId="8" borderId="8" xfId="0" applyFont="1" applyFill="1" applyBorder="1" applyAlignment="1" applyProtection="1">
      <alignment horizontal="center"/>
      <protection locked="0"/>
    </xf>
    <xf numFmtId="0" fontId="5" fillId="8" borderId="9" xfId="0" applyFont="1" applyFill="1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3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3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3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37" fontId="8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9" fontId="8" fillId="6" borderId="13" xfId="2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6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</calculatedColumnFormula>
    </tableColumn>
    <tableColumn id="5" xr3:uid="{C2FDA61C-9281-4FCB-A3FE-246521A85EA0}" name="Física _x000a_(E)" dataDxfId="3">
      <calculatedColumnFormula>+Tabla1[[#This Row],[Física
(C)]]/2</calculatedColumnFormula>
    </tableColumn>
    <tableColumn id="6" xr3:uid="{B07D8104-8103-4848-A228-6FBAE528EF68}" name="Financiera _x000a_ (F)" dataDxfId="2">
      <calculatedColumnFormula>+Tabla1[[#This Row],[Financiera
(D)]]/2</calculatedColumnFormula>
    </tableColumn>
    <tableColumn id="7" xr3:uid="{F97ACE16-1124-4543-AD0A-CBAA1878A36A}" name="Física _x000a_(%)_x000a_ G=E/C" dataDxfId="0" dataCellStyle="Porcentaje"/>
    <tableColumn id="8" xr3:uid="{CAB2F777-24BA-4EFC-82F9-153B93171D9B}" name="Financiero _x000a_(%) _x000a_H=F/D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58"/>
  <sheetViews>
    <sheetView showGridLines="0" tabSelected="1" view="pageBreakPreview" topLeftCell="A15" zoomScaleNormal="100" zoomScaleSheetLayoutView="100" workbookViewId="0">
      <selection activeCell="I29" sqref="I29"/>
    </sheetView>
  </sheetViews>
  <sheetFormatPr baseColWidth="10" defaultRowHeight="16.5" x14ac:dyDescent="0.3"/>
  <cols>
    <col min="1" max="1" width="30.5703125" style="7" bestFit="1" customWidth="1"/>
    <col min="2" max="2" width="19.7109375" style="7" bestFit="1" customWidth="1"/>
    <col min="3" max="3" width="10.85546875" style="7" bestFit="1" customWidth="1"/>
    <col min="4" max="4" width="14.85546875" style="7" bestFit="1" customWidth="1"/>
    <col min="5" max="5" width="10.85546875" style="7" bestFit="1" customWidth="1"/>
    <col min="6" max="6" width="14.85546875" style="7" bestFit="1" customWidth="1"/>
    <col min="7" max="7" width="10.85546875" style="7" bestFit="1" customWidth="1"/>
    <col min="8" max="8" width="14.85546875" style="7" bestFit="1" customWidth="1"/>
    <col min="9" max="9" width="11.28515625" style="7" bestFit="1" customWidth="1"/>
    <col min="10" max="10" width="15" style="7" bestFit="1" customWidth="1"/>
    <col min="11" max="11" width="11.42578125" style="7"/>
    <col min="12" max="16384" width="11.42578125" style="1"/>
  </cols>
  <sheetData>
    <row r="1" spans="1:11" ht="21" thickBot="1" x14ac:dyDescent="0.35">
      <c r="A1" s="18"/>
      <c r="B1" s="73" t="s">
        <v>50</v>
      </c>
      <c r="C1" s="74"/>
      <c r="D1" s="74"/>
      <c r="E1" s="74"/>
      <c r="F1" s="74"/>
      <c r="G1" s="74"/>
      <c r="H1" s="74"/>
      <c r="I1" s="74"/>
      <c r="J1" s="75"/>
      <c r="K1" s="1"/>
    </row>
    <row r="2" spans="1:11" x14ac:dyDescent="0.3">
      <c r="A2" s="2"/>
      <c r="B2" s="3"/>
      <c r="C2" s="3"/>
      <c r="D2" s="3"/>
      <c r="E2" s="3"/>
      <c r="F2" s="3"/>
      <c r="G2" s="3"/>
      <c r="H2" s="3"/>
      <c r="I2" s="3"/>
      <c r="J2" s="4"/>
      <c r="K2" s="1"/>
    </row>
    <row r="3" spans="1:11" ht="23.25" customHeight="1" x14ac:dyDescent="0.3">
      <c r="A3" s="76"/>
      <c r="B3" s="77"/>
      <c r="C3" s="77"/>
      <c r="D3" s="77"/>
      <c r="E3" s="77"/>
      <c r="F3" s="77"/>
      <c r="G3" s="77"/>
      <c r="H3" s="77"/>
      <c r="I3" s="77"/>
      <c r="J3" s="78"/>
      <c r="K3" s="1"/>
    </row>
    <row r="4" spans="1:11" ht="17.25" thickBot="1" x14ac:dyDescent="0.35">
      <c r="A4" s="79"/>
      <c r="B4" s="80"/>
      <c r="C4" s="80"/>
      <c r="D4" s="80"/>
      <c r="E4" s="80"/>
      <c r="F4" s="80"/>
      <c r="G4" s="80"/>
      <c r="H4" s="80"/>
      <c r="I4" s="80"/>
      <c r="J4" s="81"/>
      <c r="K4" s="1"/>
    </row>
    <row r="5" spans="1:11" x14ac:dyDescent="0.3">
      <c r="A5" s="70"/>
      <c r="B5" s="71"/>
      <c r="C5" s="71"/>
      <c r="D5" s="71"/>
      <c r="E5" s="71"/>
      <c r="F5" s="71"/>
      <c r="G5" s="71"/>
      <c r="H5" s="71"/>
      <c r="I5" s="71"/>
      <c r="J5" s="72"/>
      <c r="K5" s="1"/>
    </row>
    <row r="6" spans="1:11" ht="20.100000000000001" customHeight="1" x14ac:dyDescent="0.3">
      <c r="A6" s="37" t="s">
        <v>44</v>
      </c>
      <c r="B6" s="38"/>
      <c r="C6" s="38"/>
      <c r="D6" s="38"/>
      <c r="E6" s="38"/>
      <c r="F6" s="38"/>
      <c r="G6" s="38"/>
      <c r="H6" s="38"/>
      <c r="I6" s="38"/>
      <c r="J6" s="39"/>
      <c r="K6" s="1"/>
    </row>
    <row r="7" spans="1:11" ht="20.100000000000001" customHeight="1" x14ac:dyDescent="0.3">
      <c r="A7" s="51" t="s">
        <v>0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ht="20.100000000000001" customHeight="1" x14ac:dyDescent="0.3">
      <c r="A8" s="5" t="s">
        <v>1</v>
      </c>
      <c r="B8" s="85" t="s">
        <v>51</v>
      </c>
      <c r="C8" s="86"/>
      <c r="D8" s="86"/>
      <c r="E8" s="86"/>
      <c r="F8" s="86"/>
      <c r="G8" s="86"/>
      <c r="H8" s="86"/>
      <c r="I8" s="86"/>
      <c r="J8" s="87"/>
      <c r="K8" s="1"/>
    </row>
    <row r="9" spans="1:11" ht="20.100000000000001" customHeight="1" x14ac:dyDescent="0.3">
      <c r="A9" s="6" t="s">
        <v>28</v>
      </c>
      <c r="B9" s="85" t="s">
        <v>52</v>
      </c>
      <c r="C9" s="86"/>
      <c r="D9" s="86"/>
      <c r="E9" s="86"/>
      <c r="F9" s="86"/>
      <c r="G9" s="86"/>
      <c r="H9" s="86"/>
      <c r="I9" s="86"/>
      <c r="J9" s="87"/>
      <c r="K9" s="1"/>
    </row>
    <row r="10" spans="1:11" ht="20.100000000000001" customHeight="1" x14ac:dyDescent="0.3">
      <c r="A10" s="6" t="s">
        <v>29</v>
      </c>
      <c r="B10" s="85" t="s">
        <v>53</v>
      </c>
      <c r="C10" s="86"/>
      <c r="D10" s="86"/>
      <c r="E10" s="86"/>
      <c r="F10" s="86"/>
      <c r="G10" s="86"/>
      <c r="H10" s="86"/>
      <c r="I10" s="86"/>
      <c r="J10" s="87"/>
      <c r="K10" s="1"/>
    </row>
    <row r="11" spans="1:11" ht="36.75" customHeight="1" x14ac:dyDescent="0.3">
      <c r="A11" s="5" t="s">
        <v>2</v>
      </c>
      <c r="B11" s="88" t="s">
        <v>54</v>
      </c>
      <c r="C11" s="88"/>
      <c r="D11" s="88"/>
      <c r="E11" s="88"/>
      <c r="F11" s="88"/>
      <c r="G11" s="88"/>
      <c r="H11" s="88"/>
      <c r="I11" s="88"/>
      <c r="J11" s="89"/>
    </row>
    <row r="12" spans="1:11" ht="56.25" customHeight="1" x14ac:dyDescent="0.3">
      <c r="A12" s="5" t="s">
        <v>3</v>
      </c>
      <c r="B12" s="88" t="s">
        <v>55</v>
      </c>
      <c r="C12" s="88"/>
      <c r="D12" s="88"/>
      <c r="E12" s="88"/>
      <c r="F12" s="88"/>
      <c r="G12" s="88"/>
      <c r="H12" s="88"/>
      <c r="I12" s="88"/>
      <c r="J12" s="89"/>
    </row>
    <row r="13" spans="1:11" ht="20.100000000000001" customHeight="1" x14ac:dyDescent="0.3">
      <c r="A13" s="37" t="s">
        <v>4</v>
      </c>
      <c r="B13" s="38"/>
      <c r="C13" s="38"/>
      <c r="D13" s="38"/>
      <c r="E13" s="38"/>
      <c r="F13" s="38"/>
      <c r="G13" s="38"/>
      <c r="H13" s="38"/>
      <c r="I13" s="38"/>
      <c r="J13" s="39"/>
    </row>
    <row r="14" spans="1:11" ht="20.100000000000001" customHeight="1" x14ac:dyDescent="0.3">
      <c r="A14" s="8" t="s">
        <v>5</v>
      </c>
      <c r="B14" s="27">
        <v>1</v>
      </c>
      <c r="C14" s="35" t="s">
        <v>65</v>
      </c>
      <c r="D14" s="35"/>
      <c r="E14" s="35"/>
      <c r="F14" s="35"/>
      <c r="G14" s="35"/>
      <c r="H14" s="35"/>
      <c r="I14" s="35"/>
      <c r="J14" s="36"/>
    </row>
    <row r="15" spans="1:11" ht="33.75" customHeight="1" x14ac:dyDescent="0.3">
      <c r="A15" s="8" t="s">
        <v>6</v>
      </c>
      <c r="B15" s="28">
        <v>1.1000000000000001</v>
      </c>
      <c r="C15" s="35" t="s">
        <v>66</v>
      </c>
      <c r="D15" s="35"/>
      <c r="E15" s="35"/>
      <c r="F15" s="35"/>
      <c r="G15" s="35"/>
      <c r="H15" s="35"/>
      <c r="I15" s="35"/>
      <c r="J15" s="36"/>
    </row>
    <row r="16" spans="1:11" ht="20.100000000000001" customHeight="1" x14ac:dyDescent="0.3">
      <c r="A16" s="8" t="s">
        <v>7</v>
      </c>
      <c r="B16" s="27" t="s">
        <v>41</v>
      </c>
      <c r="C16" s="35" t="s">
        <v>56</v>
      </c>
      <c r="D16" s="35"/>
      <c r="E16" s="35"/>
      <c r="F16" s="35"/>
      <c r="G16" s="35"/>
      <c r="H16" s="35"/>
      <c r="I16" s="35"/>
      <c r="J16" s="36"/>
    </row>
    <row r="17" spans="1:11" ht="20.100000000000001" customHeight="1" x14ac:dyDescent="0.3">
      <c r="A17" s="37" t="s">
        <v>8</v>
      </c>
      <c r="B17" s="38"/>
      <c r="C17" s="38"/>
      <c r="D17" s="38"/>
      <c r="E17" s="38"/>
      <c r="F17" s="38"/>
      <c r="G17" s="38"/>
      <c r="H17" s="38"/>
      <c r="I17" s="38"/>
      <c r="J17" s="39"/>
    </row>
    <row r="18" spans="1:11" ht="20.100000000000001" customHeight="1" x14ac:dyDescent="0.3">
      <c r="A18" s="5" t="s">
        <v>9</v>
      </c>
      <c r="B18" s="49" t="s">
        <v>67</v>
      </c>
      <c r="C18" s="49"/>
      <c r="D18" s="49"/>
      <c r="E18" s="49"/>
      <c r="F18" s="49"/>
      <c r="G18" s="49"/>
      <c r="H18" s="49"/>
      <c r="I18" s="49"/>
      <c r="J18" s="50"/>
    </row>
    <row r="19" spans="1:11" ht="20.100000000000001" customHeight="1" x14ac:dyDescent="0.3">
      <c r="A19" s="9" t="s">
        <v>10</v>
      </c>
      <c r="B19" s="49" t="s">
        <v>57</v>
      </c>
      <c r="C19" s="49"/>
      <c r="D19" s="49"/>
      <c r="E19" s="49"/>
      <c r="F19" s="49"/>
      <c r="G19" s="49"/>
      <c r="H19" s="49"/>
      <c r="I19" s="49"/>
      <c r="J19" s="50"/>
    </row>
    <row r="20" spans="1:11" ht="20.100000000000001" customHeight="1" x14ac:dyDescent="0.3">
      <c r="A20" s="9" t="s">
        <v>47</v>
      </c>
      <c r="B20" s="49" t="s">
        <v>68</v>
      </c>
      <c r="C20" s="49"/>
      <c r="D20" s="49"/>
      <c r="E20" s="49"/>
      <c r="F20" s="49"/>
      <c r="G20" s="49"/>
      <c r="H20" s="49"/>
      <c r="I20" s="49"/>
      <c r="J20" s="50"/>
    </row>
    <row r="21" spans="1:11" ht="20.100000000000001" customHeight="1" x14ac:dyDescent="0.3">
      <c r="A21" s="9" t="s">
        <v>30</v>
      </c>
      <c r="B21" s="49" t="s">
        <v>58</v>
      </c>
      <c r="C21" s="49"/>
      <c r="D21" s="49"/>
      <c r="E21" s="49"/>
      <c r="F21" s="49"/>
      <c r="G21" s="49"/>
      <c r="H21" s="49"/>
      <c r="I21" s="49"/>
      <c r="J21" s="50"/>
      <c r="K21" s="1"/>
    </row>
    <row r="22" spans="1:11" ht="20.100000000000001" customHeight="1" x14ac:dyDescent="0.3">
      <c r="A22" s="54" t="s">
        <v>11</v>
      </c>
      <c r="B22" s="55"/>
      <c r="C22" s="55"/>
      <c r="D22" s="55"/>
      <c r="E22" s="55"/>
      <c r="F22" s="55"/>
      <c r="G22" s="55"/>
      <c r="H22" s="55"/>
      <c r="I22" s="55"/>
      <c r="J22" s="56"/>
    </row>
    <row r="23" spans="1:11" ht="20.100000000000001" customHeight="1" x14ac:dyDescent="0.3">
      <c r="A23" s="57" t="s">
        <v>12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1" ht="28.5" customHeight="1" x14ac:dyDescent="0.3">
      <c r="A24" s="60" t="s">
        <v>13</v>
      </c>
      <c r="B24" s="61"/>
      <c r="C24" s="61" t="s">
        <v>14</v>
      </c>
      <c r="D24" s="61"/>
      <c r="E24" s="61"/>
      <c r="F24" s="61" t="s">
        <v>15</v>
      </c>
      <c r="G24" s="61"/>
      <c r="H24" s="61"/>
      <c r="I24" s="61" t="s">
        <v>16</v>
      </c>
      <c r="J24" s="62"/>
    </row>
    <row r="25" spans="1:11" ht="20.100000000000001" customHeight="1" x14ac:dyDescent="0.3">
      <c r="A25" s="90">
        <v>880342922</v>
      </c>
      <c r="B25" s="68"/>
      <c r="C25" s="68">
        <f>+A25</f>
        <v>880342922</v>
      </c>
      <c r="D25" s="68"/>
      <c r="E25" s="68"/>
      <c r="F25" s="69">
        <v>0</v>
      </c>
      <c r="G25" s="69"/>
      <c r="H25" s="69"/>
      <c r="I25" s="63">
        <f>+IF(F25&gt;0,F25/C25,0)</f>
        <v>0</v>
      </c>
      <c r="J25" s="64"/>
    </row>
    <row r="26" spans="1:11" ht="20.100000000000001" customHeight="1" x14ac:dyDescent="0.3">
      <c r="A26" s="57" t="s">
        <v>46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1" ht="20.100000000000001" customHeight="1" x14ac:dyDescent="0.3">
      <c r="A27" s="10"/>
      <c r="B27" s="11"/>
      <c r="C27" s="65" t="s">
        <v>17</v>
      </c>
      <c r="D27" s="66"/>
      <c r="E27" s="65" t="s">
        <v>34</v>
      </c>
      <c r="F27" s="66"/>
      <c r="G27" s="65" t="s">
        <v>45</v>
      </c>
      <c r="H27" s="66"/>
      <c r="I27" s="65" t="s">
        <v>18</v>
      </c>
      <c r="J27" s="67"/>
    </row>
    <row r="28" spans="1:11" ht="49.5" x14ac:dyDescent="0.3">
      <c r="A28" s="19" t="s">
        <v>19</v>
      </c>
      <c r="B28" s="12" t="s">
        <v>20</v>
      </c>
      <c r="C28" s="12" t="s">
        <v>31</v>
      </c>
      <c r="D28" s="12" t="s">
        <v>32</v>
      </c>
      <c r="E28" s="12" t="s">
        <v>35</v>
      </c>
      <c r="F28" s="12" t="s">
        <v>36</v>
      </c>
      <c r="G28" s="12" t="s">
        <v>37</v>
      </c>
      <c r="H28" s="12" t="s">
        <v>38</v>
      </c>
      <c r="I28" s="12" t="s">
        <v>39</v>
      </c>
      <c r="J28" s="20" t="s">
        <v>40</v>
      </c>
    </row>
    <row r="29" spans="1:11" ht="33" x14ac:dyDescent="0.3">
      <c r="A29" s="21" t="s">
        <v>69</v>
      </c>
      <c r="B29" s="34" t="s">
        <v>70</v>
      </c>
      <c r="C29" s="22">
        <v>7374</v>
      </c>
      <c r="D29" s="22">
        <f>+C25</f>
        <v>880342922</v>
      </c>
      <c r="E29" s="22">
        <f>+Tabla1[[#This Row],[Física
(A)]]</f>
        <v>7374</v>
      </c>
      <c r="F29" s="22">
        <f>+Tabla1[[#This Row],[Financiera
(B)]]</f>
        <v>880342922</v>
      </c>
      <c r="G29" s="23">
        <f>+Tabla1[[#This Row],[Física
(C)]]/2</f>
        <v>3687</v>
      </c>
      <c r="H29" s="22">
        <f>+Tabla1[[#This Row],[Financiera
(D)]]/2</f>
        <v>440171461</v>
      </c>
      <c r="I29" s="91">
        <v>0</v>
      </c>
      <c r="J29" s="29">
        <v>0</v>
      </c>
    </row>
    <row r="30" spans="1:11" ht="20.100000000000001" customHeight="1" x14ac:dyDescent="0.3">
      <c r="A30" s="37" t="s">
        <v>21</v>
      </c>
      <c r="B30" s="38"/>
      <c r="C30" s="38"/>
      <c r="D30" s="38"/>
      <c r="E30" s="38"/>
      <c r="F30" s="38"/>
      <c r="G30" s="38"/>
      <c r="H30" s="38"/>
      <c r="I30" s="38"/>
      <c r="J30" s="39"/>
    </row>
    <row r="31" spans="1:11" ht="20.100000000000001" customHeight="1" x14ac:dyDescent="0.3">
      <c r="A31" s="51" t="s">
        <v>22</v>
      </c>
      <c r="B31" s="52"/>
      <c r="C31" s="52"/>
      <c r="D31" s="52"/>
      <c r="E31" s="52"/>
      <c r="F31" s="52"/>
      <c r="G31" s="52"/>
      <c r="H31" s="52"/>
      <c r="I31" s="52"/>
      <c r="J31" s="53"/>
      <c r="K31" s="1"/>
    </row>
    <row r="32" spans="1:11" ht="20.100000000000001" customHeight="1" x14ac:dyDescent="0.3">
      <c r="A32" s="9" t="s">
        <v>23</v>
      </c>
      <c r="B32" s="49" t="s">
        <v>43</v>
      </c>
      <c r="C32" s="49"/>
      <c r="D32" s="49"/>
      <c r="E32" s="49"/>
      <c r="F32" s="49"/>
      <c r="G32" s="49"/>
      <c r="H32" s="49"/>
      <c r="I32" s="49"/>
      <c r="J32" s="50"/>
    </row>
    <row r="33" spans="1:11" ht="20.100000000000001" customHeight="1" x14ac:dyDescent="0.3">
      <c r="A33" s="9" t="s">
        <v>24</v>
      </c>
      <c r="B33" s="49" t="s">
        <v>59</v>
      </c>
      <c r="C33" s="49"/>
      <c r="D33" s="49"/>
      <c r="E33" s="49"/>
      <c r="F33" s="49"/>
      <c r="G33" s="49"/>
      <c r="H33" s="49"/>
      <c r="I33" s="49"/>
      <c r="J33" s="50"/>
    </row>
    <row r="34" spans="1:11" ht="20.100000000000001" customHeight="1" x14ac:dyDescent="0.3">
      <c r="A34" s="9" t="s">
        <v>25</v>
      </c>
      <c r="B34" s="49" t="s">
        <v>60</v>
      </c>
      <c r="C34" s="49"/>
      <c r="D34" s="49"/>
      <c r="E34" s="49"/>
      <c r="F34" s="49"/>
      <c r="G34" s="49"/>
      <c r="H34" s="49"/>
      <c r="I34" s="49"/>
      <c r="J34" s="50"/>
    </row>
    <row r="35" spans="1:11" ht="20.100000000000001" customHeight="1" x14ac:dyDescent="0.3">
      <c r="A35" s="9" t="s">
        <v>26</v>
      </c>
      <c r="B35" s="49" t="s">
        <v>42</v>
      </c>
      <c r="C35" s="49"/>
      <c r="D35" s="49"/>
      <c r="E35" s="49"/>
      <c r="F35" s="49"/>
      <c r="G35" s="49"/>
      <c r="H35" s="49"/>
      <c r="I35" s="49"/>
      <c r="J35" s="50"/>
    </row>
    <row r="36" spans="1:11" ht="20.100000000000001" customHeight="1" x14ac:dyDescent="0.3">
      <c r="A36" s="37" t="s">
        <v>48</v>
      </c>
      <c r="B36" s="38"/>
      <c r="C36" s="38"/>
      <c r="D36" s="38"/>
      <c r="E36" s="38"/>
      <c r="F36" s="38"/>
      <c r="G36" s="38"/>
      <c r="H36" s="38"/>
      <c r="I36" s="38"/>
      <c r="J36" s="39"/>
    </row>
    <row r="37" spans="1:11" ht="20.100000000000001" customHeight="1" x14ac:dyDescent="0.3">
      <c r="A37" s="40" t="s">
        <v>27</v>
      </c>
      <c r="B37" s="41"/>
      <c r="C37" s="41"/>
      <c r="D37" s="41"/>
      <c r="E37" s="41"/>
      <c r="F37" s="41"/>
      <c r="G37" s="41"/>
      <c r="H37" s="41"/>
      <c r="I37" s="41"/>
      <c r="J37" s="42"/>
      <c r="K37" s="1"/>
    </row>
    <row r="38" spans="1:11" ht="20.100000000000001" customHeight="1" x14ac:dyDescent="0.3">
      <c r="A38" s="43" t="s">
        <v>33</v>
      </c>
      <c r="B38" s="44"/>
      <c r="C38" s="44"/>
      <c r="D38" s="44"/>
      <c r="E38" s="44"/>
      <c r="F38" s="44"/>
      <c r="G38" s="44"/>
      <c r="H38" s="44"/>
      <c r="I38" s="44"/>
      <c r="J38" s="45"/>
    </row>
    <row r="39" spans="1:11" ht="20.100000000000001" customHeight="1" x14ac:dyDescent="0.3">
      <c r="A39" s="46" t="s">
        <v>49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x14ac:dyDescent="0.3">
      <c r="A40" s="24"/>
      <c r="B40" s="25"/>
      <c r="C40" s="25"/>
      <c r="D40" s="25"/>
      <c r="E40" s="25"/>
      <c r="F40" s="25"/>
      <c r="G40" s="25"/>
      <c r="H40" s="25"/>
      <c r="I40" s="25"/>
      <c r="J40" s="26"/>
    </row>
    <row r="41" spans="1:11" x14ac:dyDescent="0.3">
      <c r="A41" s="24"/>
      <c r="B41" s="25"/>
      <c r="C41" s="25"/>
      <c r="D41" s="25"/>
      <c r="E41" s="25"/>
      <c r="F41" s="25"/>
      <c r="G41" s="25"/>
      <c r="H41" s="25"/>
      <c r="I41" s="25"/>
      <c r="J41" s="26"/>
    </row>
    <row r="42" spans="1:11" x14ac:dyDescent="0.3">
      <c r="A42" s="24"/>
      <c r="B42" s="25"/>
      <c r="C42" s="25"/>
      <c r="D42" s="25"/>
      <c r="E42" s="25"/>
      <c r="F42" s="25"/>
      <c r="G42" s="25"/>
      <c r="H42" s="25"/>
      <c r="I42" s="25"/>
      <c r="J42" s="26"/>
    </row>
    <row r="43" spans="1:11" x14ac:dyDescent="0.3">
      <c r="A43" s="24"/>
      <c r="B43" s="25"/>
      <c r="C43" s="25"/>
      <c r="D43" s="25"/>
      <c r="E43" s="25"/>
      <c r="F43" s="25"/>
      <c r="G43" s="25"/>
      <c r="H43" s="25"/>
      <c r="I43" s="25"/>
      <c r="J43" s="26"/>
    </row>
    <row r="44" spans="1:11" x14ac:dyDescent="0.3">
      <c r="A44" s="24"/>
      <c r="B44" s="25"/>
      <c r="C44" s="25"/>
      <c r="D44" s="25"/>
      <c r="E44" s="25"/>
      <c r="F44" s="25"/>
      <c r="G44" s="25"/>
      <c r="H44" s="25"/>
      <c r="I44" s="25"/>
      <c r="J44" s="26"/>
    </row>
    <row r="45" spans="1:11" x14ac:dyDescent="0.3">
      <c r="A45" s="24"/>
      <c r="B45" s="25"/>
      <c r="C45" s="25"/>
      <c r="D45" s="25"/>
      <c r="E45" s="25"/>
      <c r="F45" s="25"/>
      <c r="G45" s="25"/>
      <c r="H45" s="25"/>
      <c r="I45" s="25"/>
      <c r="J45" s="26"/>
    </row>
    <row r="46" spans="1:11" x14ac:dyDescent="0.3">
      <c r="A46" s="24"/>
      <c r="B46" s="25"/>
      <c r="C46" s="25"/>
      <c r="D46" s="25"/>
      <c r="E46" s="25"/>
      <c r="F46" s="25"/>
      <c r="G46" s="25"/>
      <c r="H46" s="25"/>
      <c r="I46" s="25"/>
      <c r="J46" s="26"/>
    </row>
    <row r="47" spans="1:11" x14ac:dyDescent="0.3">
      <c r="A47" s="24"/>
      <c r="B47" s="25"/>
      <c r="C47" s="25"/>
      <c r="D47" s="25"/>
      <c r="E47" s="25"/>
      <c r="F47" s="25"/>
      <c r="G47" s="25"/>
      <c r="H47" s="25"/>
      <c r="I47" s="25"/>
      <c r="J47" s="26"/>
    </row>
    <row r="48" spans="1:11" x14ac:dyDescent="0.3">
      <c r="A48" s="24"/>
      <c r="B48" s="25"/>
      <c r="C48" s="25"/>
      <c r="D48" s="25"/>
      <c r="E48" s="25"/>
      <c r="F48" s="25"/>
      <c r="G48" s="25"/>
      <c r="H48" s="25"/>
      <c r="I48" s="25"/>
      <c r="J48" s="26"/>
    </row>
    <row r="49" spans="1:11" x14ac:dyDescent="0.3">
      <c r="A49" s="24"/>
      <c r="B49" s="25"/>
      <c r="C49" s="25"/>
      <c r="D49" s="25"/>
      <c r="E49" s="25"/>
      <c r="F49" s="25"/>
      <c r="G49" s="25"/>
      <c r="H49" s="25"/>
      <c r="I49" s="25"/>
      <c r="J49" s="26"/>
    </row>
    <row r="50" spans="1:11" x14ac:dyDescent="0.3">
      <c r="A50" s="24"/>
      <c r="B50" s="25"/>
      <c r="C50" s="25"/>
      <c r="D50" s="25"/>
      <c r="E50" s="25"/>
      <c r="F50" s="25"/>
      <c r="G50" s="25"/>
      <c r="H50" s="25"/>
      <c r="I50" s="25"/>
      <c r="J50" s="26"/>
    </row>
    <row r="51" spans="1:11" x14ac:dyDescent="0.3">
      <c r="A51" s="24"/>
      <c r="B51" s="25"/>
      <c r="C51" s="25"/>
      <c r="D51" s="25"/>
      <c r="E51" s="25"/>
      <c r="F51" s="25"/>
      <c r="G51" s="25"/>
      <c r="H51" s="25"/>
      <c r="I51" s="25"/>
      <c r="J51" s="26"/>
    </row>
    <row r="52" spans="1:11" x14ac:dyDescent="0.3">
      <c r="A52" s="24"/>
      <c r="B52" s="25"/>
      <c r="C52" s="25"/>
      <c r="D52" s="25"/>
      <c r="E52" s="25"/>
      <c r="F52" s="25"/>
      <c r="G52" s="25"/>
      <c r="H52" s="25"/>
      <c r="I52" s="25"/>
      <c r="J52" s="26"/>
    </row>
    <row r="53" spans="1:11" x14ac:dyDescent="0.3">
      <c r="A53" s="24"/>
      <c r="B53" s="25"/>
      <c r="C53" s="25"/>
      <c r="D53" s="25"/>
      <c r="E53" s="25"/>
      <c r="F53" s="25"/>
      <c r="G53" s="25"/>
      <c r="H53" s="25"/>
      <c r="I53" s="25"/>
      <c r="J53" s="26"/>
    </row>
    <row r="54" spans="1:11" ht="17.25" customHeight="1" x14ac:dyDescent="0.3">
      <c r="A54" s="24"/>
      <c r="B54" s="25"/>
      <c r="C54" s="25"/>
      <c r="D54" s="25"/>
      <c r="E54" s="25"/>
      <c r="F54" s="25"/>
      <c r="G54" s="25"/>
      <c r="H54" s="25"/>
      <c r="I54" s="25"/>
      <c r="J54" s="26"/>
    </row>
    <row r="55" spans="1:11" ht="16.5" customHeight="1" x14ac:dyDescent="0.3">
      <c r="A55" s="13"/>
      <c r="B55" s="82"/>
      <c r="C55" s="82"/>
      <c r="D55" s="25"/>
      <c r="E55" s="25"/>
      <c r="F55" s="25"/>
      <c r="G55" s="30"/>
      <c r="H55" s="31"/>
      <c r="I55" s="31"/>
      <c r="J55" s="26"/>
    </row>
    <row r="56" spans="1:11" ht="16.5" customHeight="1" x14ac:dyDescent="0.3">
      <c r="A56" s="13"/>
      <c r="B56" s="83" t="s">
        <v>61</v>
      </c>
      <c r="C56" s="83"/>
      <c r="D56" s="32"/>
      <c r="E56" s="32"/>
      <c r="F56" s="32"/>
      <c r="G56" s="32"/>
      <c r="H56" s="33" t="s">
        <v>62</v>
      </c>
      <c r="I56" s="33"/>
      <c r="J56" s="26"/>
    </row>
    <row r="57" spans="1:11" x14ac:dyDescent="0.3">
      <c r="A57" s="13"/>
      <c r="B57" s="84" t="s">
        <v>63</v>
      </c>
      <c r="C57" s="84"/>
      <c r="D57" s="25"/>
      <c r="E57" s="25"/>
      <c r="F57" s="25"/>
      <c r="G57" s="84" t="s">
        <v>64</v>
      </c>
      <c r="H57" s="84"/>
      <c r="I57" s="84"/>
      <c r="J57" s="14"/>
      <c r="K57" s="1"/>
    </row>
    <row r="58" spans="1:11" ht="17.25" thickBot="1" x14ac:dyDescent="0.35">
      <c r="A58" s="15"/>
      <c r="B58" s="16"/>
      <c r="C58" s="16"/>
      <c r="D58" s="16"/>
      <c r="E58" s="16"/>
      <c r="F58" s="16"/>
      <c r="G58" s="16"/>
      <c r="H58" s="16"/>
      <c r="I58" s="16"/>
      <c r="J58" s="17"/>
    </row>
  </sheetData>
  <mergeCells count="49">
    <mergeCell ref="B55:C55"/>
    <mergeCell ref="B56:C56"/>
    <mergeCell ref="B57:C57"/>
    <mergeCell ref="G57:I57"/>
    <mergeCell ref="B8:J8"/>
    <mergeCell ref="B11:J11"/>
    <mergeCell ref="B12:J12"/>
    <mergeCell ref="A13:J13"/>
    <mergeCell ref="C14:J14"/>
    <mergeCell ref="B9:J9"/>
    <mergeCell ref="B10:J10"/>
    <mergeCell ref="B32:J32"/>
    <mergeCell ref="B33:J33"/>
    <mergeCell ref="B34:J34"/>
    <mergeCell ref="B35:J35"/>
    <mergeCell ref="A25:B25"/>
    <mergeCell ref="A5:J5"/>
    <mergeCell ref="A6:J6"/>
    <mergeCell ref="A7:J7"/>
    <mergeCell ref="B1:J1"/>
    <mergeCell ref="A3:J3"/>
    <mergeCell ref="A4:J4"/>
    <mergeCell ref="C27:D27"/>
    <mergeCell ref="G27:H27"/>
    <mergeCell ref="I27:J27"/>
    <mergeCell ref="E27:F27"/>
    <mergeCell ref="C25:E25"/>
    <mergeCell ref="F25:H25"/>
    <mergeCell ref="I24:J24"/>
    <mergeCell ref="C24:E24"/>
    <mergeCell ref="F24:H24"/>
    <mergeCell ref="I25:J25"/>
    <mergeCell ref="A26:J26"/>
    <mergeCell ref="C15:J15"/>
    <mergeCell ref="A36:J36"/>
    <mergeCell ref="A37:J37"/>
    <mergeCell ref="A38:J38"/>
    <mergeCell ref="A39:J39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21:J21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8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0866141732283472" right="0.70866141732283472" top="0.74803149606299213" bottom="0.74803149606299213" header="0.31496062992125984" footer="0.31496062992125984"/>
  <pageSetup scale="58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425c96b-313c-43ce-820c-dafd782290ad">
      <UserInfo>
        <DisplayName/>
        <AccountId xsi:nil="true"/>
        <AccountType/>
      </UserInfo>
    </SharedWithUsers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http://schemas.microsoft.com/office/2006/metadata/properties"/>
    <ds:schemaRef ds:uri="a425c96b-313c-43ce-820c-dafd782290ad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8ec24357-8104-4f74-b4c1-888e152a16c5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864ad79e-96ee-430a-bb0e-de714f4396ae"/>
  </ds:schemaRefs>
</ds:datastoreItem>
</file>

<file path=customXml/itemProps3.xml><?xml version="1.0" encoding="utf-8"?>
<ds:datastoreItem xmlns:ds="http://schemas.openxmlformats.org/officeDocument/2006/customXml" ds:itemID="{E0E9BBB6-5FEC-43A5-A826-CC148907E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2025-02-19T19:16:11Z</cp:lastPrinted>
  <dcterms:created xsi:type="dcterms:W3CDTF">2021-03-22T15:50:10Z</dcterms:created>
  <dcterms:modified xsi:type="dcterms:W3CDTF">2025-02-19T19:16:21Z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