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4-ABRIL/"/>
    </mc:Choice>
  </mc:AlternateContent>
  <xr:revisionPtr revIDLastSave="237" documentId="8_{3D6B1E5B-980E-41B4-8925-79B50F00D905}" xr6:coauthVersionLast="47" xr6:coauthVersionMax="47" xr10:uidLastSave="{E7A52C20-235B-49DC-AF36-FBE80E72562D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<sst xmlns="http://schemas.openxmlformats.org/spreadsheetml/2006/main" count="122" uniqueCount="101">
  <si>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</si>
  <si>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</si>
  <si>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</si>
  <si>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</si>
  <si>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</si>
  <si>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</si>
  <si>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</si>
  <si>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</si>
  <si>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</si>
  <si>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</si>
  <si>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</si>
  <si>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</si>
  <si>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</si>
  <si>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</si>
  <si>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</si>
  <si>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</si>
  <si>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</si>
  <si>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</si>
  <si>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</si>
  <si>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</si>
  <si>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</si>
  <si>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</si>
  <si>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</si>
  <si>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</si>
  <si>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</si>
  <si>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</si>
  <si>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</si>
  <si>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</si>
  <si>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</si>
  <si>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</si>
  <si>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</si>
  <si>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</si>
  <si>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</si>
  <si>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</si>
  <si>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</si>
  <si>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</si>
  <si>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</si>
  <si>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</si>
  <si>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</si>
  <si>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</si>
  <si>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</si>
  <si>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</si>
  <si>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</si>
  <si>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</si>
  <si>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</si>
  <si>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</si>
  <si>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</si>
  <si>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</si>
  <si>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</si>
  <si>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</si>
  <si>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</si>
  <si>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</si>
  <si>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</si>
  <si>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</si>
  <si>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</si>
  <si>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</si>
  <si>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</si>
  <si>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</si>
  <si>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</si>
  <si>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</si>
  <si>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</si>
  <si>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</si>
  <si>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</si>
  <si>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</si>
  <si>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</si>
  <si>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</si>
  <si>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</si>
  <si>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</si>
  <si>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</si>
  <si>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</si>
  <si>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</si>
  <si>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</si>
  <si>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</si>
  <si>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</si>
  <si>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</si>
  <si>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</si>
  <si>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</si>
  <si>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</si>
  <si>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</si>
  <si>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</si>
  <si>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</si>
  <si>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</si>
  <si>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</si>
  <si>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</si>
  <si>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</si>
  <si>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</si>
  <si>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</si>
  <si>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</si>
  <si>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</si>
  <si>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</si>
  <si>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</si>
  <si>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</si>
  <si>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</si>
  <si>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</si>
  <si>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</si>
  <si>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</si>
  <si>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</si>
  <si>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</si>
  <si>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</si>
  <si>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05 de mayo del 2023. 3:11 p.m.</t>
  </si>
  <si>
    <t>Fecha de imputación: hasta el 30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</si>
</sst>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103</xdr:row>
      <xdr:rowOff>127000</xdr:rowOff>
    </xdr:from>
    <xdr:to>
      <xdr:col>3</xdr:col>
      <xdr:colOff>641863</xdr:colOff>
      <xdr:row>109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658055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1050962</xdr:colOff>
      <xdr:row>77</xdr:row>
      <xdr:rowOff>108479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topLeftCell="A81" zoomScale="85" zoomScaleNormal="85" workbookViewId="0">
      <selection activeCell="E116" sqref="E116"/>
    </sheetView>
  </sheetViews>
  <sheetFormatPr baseColWidth="10" defaultColWidth="11.42578125" defaultRowHeight="14.25" x14ac:dyDescent="0.2"/>
  <cols>
    <col min="1" max="1" width="87.28515625" style="3" customWidth="1"/>
    <col min="2" max="2" width="18" style="3" customWidth="1"/>
    <col min="3" max="3" width="16" style="3" customWidth="1"/>
    <col min="4" max="4" width="16.7109375" style="3" customWidth="1"/>
    <col min="5" max="7" width="15.7109375" style="3" bestFit="1" customWidth="1"/>
    <col min="8" max="10" width="15.28515625" style="3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31" t="s">
        <v>94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7" ht="21" customHeight="1" x14ac:dyDescent="0.2">
      <c r="A4" s="33" t="s">
        <v>95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8" x14ac:dyDescent="0.2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7" ht="15.75" customHeight="1" x14ac:dyDescent="0.2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5.75" customHeight="1" x14ac:dyDescent="0.2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7" ht="25.5" customHeight="1" x14ac:dyDescent="0.2">
      <c r="A9" s="24" t="s">
        <v>66</v>
      </c>
      <c r="B9" s="26" t="s">
        <v>93</v>
      </c>
      <c r="C9" s="26" t="s">
        <v>92</v>
      </c>
      <c r="D9" s="28" t="s">
        <v>90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7" ht="15" x14ac:dyDescent="0.25">
      <c r="A10" s="25"/>
      <c r="B10" s="27"/>
      <c r="C10" s="27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0</v>
      </c>
      <c r="D12" s="5">
        <f t="shared" ref="D12" si="1">+SUM(D13:D17)</f>
        <v>31461181.310000002</v>
      </c>
      <c r="E12" s="5">
        <f t="shared" ref="E12" si="2">+SUM(E13:E17)</f>
        <v>17582852.990000002</v>
      </c>
      <c r="F12" s="5">
        <f t="shared" ref="F12" si="3">+SUM(F13:F17)</f>
        <v>18860808.899999999</v>
      </c>
      <c r="G12" s="5">
        <f t="shared" ref="G12" si="4">+SUM(G13:G17)</f>
        <v>28559286.110000003</v>
      </c>
      <c r="H12" s="5">
        <f t="shared" ref="H12" si="5">+SUM(H13:H17)</f>
        <v>0</v>
      </c>
      <c r="I12" s="5">
        <f t="shared" ref="I12" si="6">+SUM(I13:I17)</f>
        <v>0</v>
      </c>
      <c r="J12" s="5">
        <f t="shared" ref="J12" si="7">+SUM(J13:J17)</f>
        <v>0</v>
      </c>
      <c r="K12" s="5">
        <f t="shared" ref="K12" si="8">+SUM(K13:K17)</f>
        <v>0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96464129.310000002</v>
      </c>
    </row>
    <row r="13" spans="1:17" x14ac:dyDescent="0.2">
      <c r="A13" s="21" t="s">
        <v>2</v>
      </c>
      <c r="B13" s="7">
        <v>222965682.29000002</v>
      </c>
      <c r="C13" s="7">
        <v>0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54658644.350000001</v>
      </c>
    </row>
    <row r="14" spans="1:17" x14ac:dyDescent="0.2">
      <c r="A14" s="21" t="s">
        <v>3</v>
      </c>
      <c r="B14" s="7">
        <v>68224401.780000001</v>
      </c>
      <c r="C14" s="7">
        <v>0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16404192.920000002</v>
      </c>
    </row>
    <row r="15" spans="1:17" x14ac:dyDescent="0.2">
      <c r="A15" s="21" t="s">
        <v>4</v>
      </c>
      <c r="B15" s="7">
        <v>22438120</v>
      </c>
      <c r="C15" s="7">
        <v>0</v>
      </c>
      <c r="D15" s="7">
        <v>2285000</v>
      </c>
      <c r="E15" s="7">
        <v>1435000</v>
      </c>
      <c r="F15" s="7">
        <v>1285000</v>
      </c>
      <c r="G15" s="7">
        <v>835000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5840000</v>
      </c>
      <c r="Q15" s="17"/>
    </row>
    <row r="16" spans="1:17" x14ac:dyDescent="0.2">
      <c r="A16" s="21" t="s">
        <v>5</v>
      </c>
      <c r="B16" s="7">
        <v>35409166.420000002</v>
      </c>
      <c r="C16" s="7">
        <v>0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12813421.380000001</v>
      </c>
    </row>
    <row r="17" spans="1:16" x14ac:dyDescent="0.2">
      <c r="A17" s="21" t="s">
        <v>6</v>
      </c>
      <c r="B17" s="7">
        <v>24415029.759999998</v>
      </c>
      <c r="C17" s="7">
        <v>0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6747870.6600000001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0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2845751.1499999994</v>
      </c>
      <c r="H18" s="5">
        <f t="shared" si="15"/>
        <v>0</v>
      </c>
      <c r="I18" s="5">
        <f t="shared" si="15"/>
        <v>0</v>
      </c>
      <c r="J18" s="5">
        <f t="shared" si="15"/>
        <v>0</v>
      </c>
      <c r="K18" s="5">
        <f t="shared" si="15"/>
        <v>0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12989562.979999999</v>
      </c>
    </row>
    <row r="19" spans="1:16" x14ac:dyDescent="0.2">
      <c r="A19" s="21" t="s">
        <v>8</v>
      </c>
      <c r="B19" s="7">
        <v>10151337.3288</v>
      </c>
      <c r="C19" s="7">
        <v>0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2473813.67</v>
      </c>
    </row>
    <row r="20" spans="1:16" x14ac:dyDescent="0.2">
      <c r="A20" s="21" t="s">
        <v>9</v>
      </c>
      <c r="B20" s="7">
        <v>4185000</v>
      </c>
      <c r="C20" s="7">
        <v>0</v>
      </c>
      <c r="D20" s="7">
        <v>410400</v>
      </c>
      <c r="E20" s="7">
        <v>250000</v>
      </c>
      <c r="F20" s="7">
        <v>70800</v>
      </c>
      <c r="G20" s="7">
        <v>35400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766600</v>
      </c>
    </row>
    <row r="21" spans="1:16" x14ac:dyDescent="0.2">
      <c r="A21" s="21" t="s">
        <v>10</v>
      </c>
      <c r="B21" s="7">
        <v>11614147.33</v>
      </c>
      <c r="C21" s="7">
        <v>0</v>
      </c>
      <c r="D21" s="7">
        <v>247142.5</v>
      </c>
      <c r="E21" s="7">
        <v>564035</v>
      </c>
      <c r="F21" s="7">
        <v>651160.34</v>
      </c>
      <c r="G21" s="7">
        <v>157077.5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1619415.3399999999</v>
      </c>
    </row>
    <row r="22" spans="1:16" x14ac:dyDescent="0.2">
      <c r="A22" s="21" t="s">
        <v>11</v>
      </c>
      <c r="B22" s="7">
        <v>9988256</v>
      </c>
      <c r="C22" s="7">
        <v>0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935376.2</v>
      </c>
    </row>
    <row r="23" spans="1:16" x14ac:dyDescent="0.2">
      <c r="A23" s="21" t="s">
        <v>12</v>
      </c>
      <c r="B23" s="7">
        <v>13329030</v>
      </c>
      <c r="C23" s="7">
        <v>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1903161.8599999999</v>
      </c>
    </row>
    <row r="24" spans="1:16" x14ac:dyDescent="0.2">
      <c r="A24" s="21" t="s">
        <v>13</v>
      </c>
      <c r="B24" s="7">
        <v>8914062.5399999991</v>
      </c>
      <c r="C24" s="7">
        <v>0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2818912.0399999996</v>
      </c>
    </row>
    <row r="25" spans="1:16" ht="25.5" x14ac:dyDescent="0.2">
      <c r="A25" s="21" t="s">
        <v>14</v>
      </c>
      <c r="B25" s="7">
        <v>6207883.8534399997</v>
      </c>
      <c r="C25" s="7">
        <v>0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753878.15</v>
      </c>
    </row>
    <row r="26" spans="1:16" x14ac:dyDescent="0.2">
      <c r="A26" s="21" t="s">
        <v>15</v>
      </c>
      <c r="B26" s="7">
        <v>17034891.380911201</v>
      </c>
      <c r="C26" s="7">
        <v>0</v>
      </c>
      <c r="D26" s="7">
        <v>122516.22</v>
      </c>
      <c r="E26" s="7">
        <v>254558.54</v>
      </c>
      <c r="F26" s="7">
        <v>242330.59999999998</v>
      </c>
      <c r="G26" s="7">
        <v>535686.99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1155092.3500000001</v>
      </c>
    </row>
    <row r="27" spans="1:16" x14ac:dyDescent="0.2">
      <c r="A27" s="21" t="s">
        <v>16</v>
      </c>
      <c r="B27" s="7">
        <v>14508930</v>
      </c>
      <c r="C27" s="7">
        <v>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563313.37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0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1039620.2300000001</v>
      </c>
      <c r="H28" s="5">
        <f t="shared" ref="H28" si="22">+SUM(H29:H37)</f>
        <v>0</v>
      </c>
      <c r="I28" s="5">
        <f t="shared" ref="I28" si="23">+SUM(I29:I37)</f>
        <v>0</v>
      </c>
      <c r="J28" s="5">
        <f t="shared" ref="J28" si="24">+SUM(J29:J37)</f>
        <v>0</v>
      </c>
      <c r="K28" s="5">
        <f t="shared" ref="K28" si="25">+SUM(K29:K37)</f>
        <v>0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5614494.4900000002</v>
      </c>
    </row>
    <row r="29" spans="1:16" x14ac:dyDescent="0.2">
      <c r="A29" s="21" t="s">
        <v>18</v>
      </c>
      <c r="B29" s="7">
        <v>3517079.6699999995</v>
      </c>
      <c r="C29" s="7">
        <v>0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294822.28999999998</v>
      </c>
    </row>
    <row r="30" spans="1:16" x14ac:dyDescent="0.2">
      <c r="A30" s="21" t="s">
        <v>19</v>
      </c>
      <c r="B30" s="7">
        <v>2101788</v>
      </c>
      <c r="C30" s="7">
        <v>0</v>
      </c>
      <c r="D30" s="7">
        <v>0</v>
      </c>
      <c r="E30" s="7">
        <v>120133.02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120133.02</v>
      </c>
    </row>
    <row r="31" spans="1:16" x14ac:dyDescent="0.2">
      <c r="A31" s="21" t="s">
        <v>20</v>
      </c>
      <c r="B31" s="7">
        <v>3399290.3866666639</v>
      </c>
      <c r="C31" s="7">
        <v>0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697700.53</v>
      </c>
    </row>
    <row r="32" spans="1:16" x14ac:dyDescent="0.2">
      <c r="A32" s="21" t="s">
        <v>21</v>
      </c>
      <c r="B32" s="7">
        <v>437982.89</v>
      </c>
      <c r="C32" s="7">
        <v>0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45655.939999999995</v>
      </c>
    </row>
    <row r="33" spans="1:17" x14ac:dyDescent="0.2">
      <c r="A33" s="21" t="s">
        <v>22</v>
      </c>
      <c r="B33" s="7">
        <v>1894838.67</v>
      </c>
      <c r="C33" s="7">
        <v>0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330282.62</v>
      </c>
    </row>
    <row r="34" spans="1:17" x14ac:dyDescent="0.2">
      <c r="A34" s="21" t="s">
        <v>23</v>
      </c>
      <c r="B34" s="7">
        <v>810000</v>
      </c>
      <c r="C34" s="7">
        <v>0</v>
      </c>
      <c r="D34" s="7">
        <v>4712.03</v>
      </c>
      <c r="E34" s="7">
        <v>565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5277.03</v>
      </c>
    </row>
    <row r="35" spans="1:17" x14ac:dyDescent="0.2">
      <c r="A35" s="21" t="s">
        <v>24</v>
      </c>
      <c r="B35" s="7">
        <v>10006256.7205</v>
      </c>
      <c r="C35" s="7">
        <v>0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2646864.06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0</v>
      </c>
      <c r="D37" s="7">
        <v>383089.61000000004</v>
      </c>
      <c r="E37" s="7">
        <v>263239.23</v>
      </c>
      <c r="F37" s="7">
        <v>762885.79</v>
      </c>
      <c r="G37" s="7">
        <v>64544.37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1473759.0000000002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0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741300</v>
      </c>
      <c r="H38" s="5">
        <f t="shared" ref="H38" si="37">+SUM(H39:H46)</f>
        <v>0</v>
      </c>
      <c r="I38" s="5">
        <f t="shared" ref="I38" si="38">+SUM(I39:I46)</f>
        <v>0</v>
      </c>
      <c r="J38" s="5">
        <f t="shared" ref="J38" si="39">+SUM(J39:J46)</f>
        <v>0</v>
      </c>
      <c r="K38" s="5">
        <f t="shared" ref="K38" si="40">+SUM(K39:K46)</f>
        <v>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2895500</v>
      </c>
      <c r="Q38" s="18"/>
    </row>
    <row r="39" spans="1:17" x14ac:dyDescent="0.2">
      <c r="A39" s="21" t="s">
        <v>28</v>
      </c>
      <c r="B39" s="7">
        <v>4258224.58</v>
      </c>
      <c r="C39" s="7">
        <v>0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135500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0</v>
      </c>
      <c r="D45" s="7">
        <v>695400</v>
      </c>
      <c r="E45" s="7">
        <v>693000</v>
      </c>
      <c r="F45" s="7">
        <v>685800</v>
      </c>
      <c r="G45" s="7">
        <v>685800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2760000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0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0</v>
      </c>
      <c r="I54" s="5">
        <f t="shared" ref="I54" si="68">+SUM(I55:I63)</f>
        <v>0</v>
      </c>
      <c r="J54" s="5">
        <f t="shared" ref="J54" si="69">+SUM(J55:J63)</f>
        <v>0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1295007.95</v>
      </c>
    </row>
    <row r="55" spans="1:16" x14ac:dyDescent="0.2">
      <c r="A55" s="21" t="s">
        <v>44</v>
      </c>
      <c r="B55" s="7">
        <v>28789600</v>
      </c>
      <c r="C55" s="7">
        <v>0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1270122.95</v>
      </c>
    </row>
    <row r="56" spans="1:16" x14ac:dyDescent="0.2">
      <c r="A56" s="21" t="s">
        <v>45</v>
      </c>
      <c r="B56" s="7">
        <v>488000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24885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0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31" t="s">
        <v>94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20.25" x14ac:dyDescent="0.2">
      <c r="A74" s="33" t="s">
        <v>95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ht="18" x14ac:dyDescent="0.2">
      <c r="A75" s="35">
        <f>+A5</f>
        <v>2023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5" x14ac:dyDescent="0.2">
      <c r="A76" s="37" t="s">
        <v>91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15" x14ac:dyDescent="0.2">
      <c r="A77" s="38" t="s">
        <v>76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9" spans="1:16" ht="15" x14ac:dyDescent="0.2">
      <c r="A79" s="24" t="s">
        <v>66</v>
      </c>
      <c r="B79" s="26" t="s">
        <v>93</v>
      </c>
      <c r="C79" s="26" t="s">
        <v>92</v>
      </c>
      <c r="D79" s="28" t="s">
        <v>90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</row>
    <row r="80" spans="1:16" ht="15" x14ac:dyDescent="0.25">
      <c r="A80" s="25"/>
      <c r="B80" s="27"/>
      <c r="C80" s="27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0</v>
      </c>
      <c r="D97" s="10">
        <f t="shared" si="166"/>
        <v>36500862.440000005</v>
      </c>
      <c r="E97" s="10">
        <f t="shared" si="166"/>
        <v>23480437.759999998</v>
      </c>
      <c r="F97" s="10">
        <f t="shared" si="166"/>
        <v>26066552.039999999</v>
      </c>
      <c r="G97" s="10">
        <f t="shared" si="166"/>
        <v>33210842.490000002</v>
      </c>
      <c r="H97" s="10">
        <f t="shared" si="166"/>
        <v>0</v>
      </c>
      <c r="I97" s="10">
        <f t="shared" si="166"/>
        <v>0</v>
      </c>
      <c r="J97" s="10">
        <f t="shared" si="166"/>
        <v>0</v>
      </c>
      <c r="K97" s="10">
        <f t="shared" si="166"/>
        <v>0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119258694.73</v>
      </c>
    </row>
    <row r="98" spans="1:16" x14ac:dyDescent="0.2">
      <c r="A98" s="11" t="s">
        <v>96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D99" s="14"/>
      <c r="E99" s="14"/>
      <c r="F99" s="14"/>
      <c r="G99" s="14"/>
      <c r="H99" s="14"/>
      <c r="I99" s="14"/>
      <c r="J99" s="14"/>
      <c r="K99" s="14"/>
      <c r="L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97</v>
      </c>
      <c r="D103" s="12"/>
      <c r="K103" s="2" t="s">
        <v>98</v>
      </c>
    </row>
    <row r="115" spans="2:2" x14ac:dyDescent="0.2">
      <c r="B115" s="14"/>
    </row>
  </sheetData>
  <sheetProtection algorithmName="SHA-512" hashValue="gCqi0mBSymGpgugT9GcFkCY75iVZVktuz/m8VrrtxPPYcP9PYO/xR6UW9CRVEpKrERXhCfxSMD61aCT7874mRQ==" saltValue="qEGtI0S989UcdyIFfdI6bw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8ec24357-8104-4f74-b4c1-888e152a16c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a425c96b-313c-43ce-820c-dafd782290a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CD9E7A-29D5-4AA6-B691-8B2BABA63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2023-04-04T17:46:58Z</cp:lastPrinted>
  <dcterms:created xsi:type="dcterms:W3CDTF">2021-07-29T18:58:50Z</dcterms:created>
  <dcterms:modified xsi:type="dcterms:W3CDTF">2023-05-05T19:01:32Z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