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1750" documentId="13_ncr:1_{9556D272-783D-4694-B857-6677CD04BF07}" xr6:coauthVersionLast="47" xr6:coauthVersionMax="47" xr10:uidLastSave="{F9AE72C3-A3E1-4BD8-A0AA-E9A1243FDAA4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2" l="1"/>
  <c r="G20" i="42"/>
  <c r="G27" i="42" s="1"/>
</calcChain>
</file>

<file path=xl/sharedStrings.xml><?xml version="1.0" encoding="utf-8"?>
<sst xmlns="http://schemas.openxmlformats.org/spreadsheetml/2006/main" count="71" uniqueCount="35">
  <si>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</si>
  <si>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</si>
  <si>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</si>
  <si>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</si>
  <si>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</si>
  <si>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</si>
  <si>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</si>
  <si>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</si>
  <si>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</si>
  <si>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</si>
  <si>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</si>
  <si>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</si>
  <si>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</si>
  <si>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</si>
  <si>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</si>
  <si>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</si>
  <si>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</si>
  <si>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</si>
  <si>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</si>
  <si>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</si>
  <si>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</si>
  <si>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</si>
  <si>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</si>
  <si>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</si>
  <si>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</si>
  <si>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</si>
  <si>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</si>
  <si>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</si>
  <si>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</si>
  <si>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</si>
  <si>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>MES DE MARZO 2024</t>
  </si>
  <si>
    <t>BALANCE AL 29 DE FEBRERO 2024</t>
  </si>
  <si>
    <t xml:space="preserve"> MARZO 2024</t>
  </si>
  <si>
    <t>Fecha de registro: 05 de abril del 2024. 11:42 a.m.</t>
  </si>
  <si>
    <t>Fecha de imputación: del 1 hasta el 31 de marzo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</si>
</sst>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/>
    <xf numFmtId="164" fontId="3" fillId="0" borderId="0" xfId="1" applyFont="1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2" borderId="1" xfId="0" applyFont="1" applyFill="1" applyBorder="1"/>
    <xf numFmtId="164" fontId="11" fillId="0" borderId="1" xfId="1" applyFont="1" applyBorder="1"/>
    <xf numFmtId="164" fontId="11" fillId="0" borderId="1" xfId="1" applyFont="1" applyBorder="1" applyAlignment="1">
      <alignment horizontal="center"/>
    </xf>
    <xf numFmtId="164" fontId="11" fillId="0" borderId="6" xfId="0" applyNumberFormat="1" applyFont="1" applyBorder="1"/>
    <xf numFmtId="164" fontId="8" fillId="0" borderId="1" xfId="1" applyFont="1" applyBorder="1"/>
    <xf numFmtId="0" fontId="12" fillId="2" borderId="3" xfId="0" applyFont="1" applyFill="1" applyBorder="1"/>
    <xf numFmtId="0" fontId="11" fillId="0" borderId="3" xfId="0" applyFont="1" applyBorder="1"/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164" fontId="11" fillId="0" borderId="3" xfId="1" applyFont="1" applyBorder="1"/>
    <xf numFmtId="0" fontId="8" fillId="0" borderId="3" xfId="0" applyFont="1" applyBorder="1"/>
    <xf numFmtId="0" fontId="11" fillId="0" borderId="0" xfId="0" applyFont="1"/>
    <xf numFmtId="17" fontId="8" fillId="0" borderId="3" xfId="0" applyNumberFormat="1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164" fontId="11" fillId="0" borderId="8" xfId="1" applyFont="1" applyBorder="1" applyAlignment="1">
      <alignment horizontal="center"/>
    </xf>
    <xf numFmtId="164" fontId="11" fillId="0" borderId="0" xfId="0" applyNumberFormat="1" applyFont="1"/>
    <xf numFmtId="0" fontId="11" fillId="0" borderId="3" xfId="0" applyFont="1" applyBorder="1" applyAlignment="1">
      <alignment horizontal="left"/>
    </xf>
    <xf numFmtId="164" fontId="11" fillId="0" borderId="0" xfId="1" applyFont="1" applyBorder="1"/>
    <xf numFmtId="0" fontId="8" fillId="0" borderId="3" xfId="0" applyFont="1" applyBorder="1" applyAlignment="1">
      <alignment horizontal="left"/>
    </xf>
    <xf numFmtId="164" fontId="8" fillId="0" borderId="0" xfId="1" applyFont="1" applyBorder="1"/>
    <xf numFmtId="164" fontId="8" fillId="0" borderId="3" xfId="1" applyFont="1" applyBorder="1"/>
    <xf numFmtId="164" fontId="8" fillId="0" borderId="0" xfId="0" applyNumberFormat="1" applyFont="1"/>
    <xf numFmtId="17" fontId="8" fillId="0" borderId="3" xfId="0" applyNumberFormat="1" applyFont="1" applyBorder="1"/>
    <xf numFmtId="164" fontId="11" fillId="0" borderId="3" xfId="1" applyFont="1" applyBorder="1" applyAlignment="1">
      <alignment horizontal="center"/>
    </xf>
    <xf numFmtId="164" fontId="11" fillId="0" borderId="3" xfId="0" applyNumberFormat="1" applyFont="1" applyBorder="1"/>
    <xf numFmtId="0" fontId="11" fillId="0" borderId="2" xfId="0" applyFont="1" applyBorder="1"/>
    <xf numFmtId="0" fontId="8" fillId="0" borderId="9" xfId="0" applyFont="1" applyBorder="1" applyAlignment="1">
      <alignment horizontal="right"/>
    </xf>
    <xf numFmtId="0" fontId="11" fillId="0" borderId="10" xfId="0" applyFont="1" applyBorder="1"/>
    <xf numFmtId="164" fontId="8" fillId="2" borderId="1" xfId="1" applyFont="1" applyFill="1" applyBorder="1" applyAlignment="1">
      <alignment horizontal="center"/>
    </xf>
    <xf numFmtId="164" fontId="8" fillId="2" borderId="1" xfId="1" applyFont="1" applyFill="1" applyBorder="1"/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33</xdr:row>
      <xdr:rowOff>85725</xdr:rowOff>
    </xdr:from>
    <xdr:to>
      <xdr:col>2</xdr:col>
      <xdr:colOff>1381125</xdr:colOff>
      <xdr:row>37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33</xdr:row>
      <xdr:rowOff>76200</xdr:rowOff>
    </xdr:from>
    <xdr:to>
      <xdr:col>5</xdr:col>
      <xdr:colOff>419100</xdr:colOff>
      <xdr:row>37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5"/>
  <sheetViews>
    <sheetView showGridLines="0" tabSelected="1" zoomScaleNormal="100" workbookViewId="0">
      <selection activeCell="D42" sqref="D42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45" t="s">
        <v>4</v>
      </c>
      <c r="C5" s="45"/>
      <c r="D5" s="45"/>
      <c r="E5" s="45"/>
      <c r="F5" s="45"/>
      <c r="G5" s="45"/>
    </row>
    <row r="6" spans="2:11" ht="23.25" x14ac:dyDescent="0.35">
      <c r="B6" s="46" t="s">
        <v>0</v>
      </c>
      <c r="C6" s="46"/>
      <c r="D6" s="46"/>
      <c r="E6" s="46"/>
      <c r="F6" s="46"/>
      <c r="G6" s="46"/>
    </row>
    <row r="7" spans="2:11" ht="15" x14ac:dyDescent="0.25">
      <c r="B7" s="44" t="s">
        <v>5</v>
      </c>
      <c r="C7" s="44"/>
      <c r="D7" s="44"/>
      <c r="E7" s="44"/>
      <c r="F7" s="44"/>
      <c r="G7" s="44"/>
    </row>
    <row r="8" spans="2:11" ht="15" x14ac:dyDescent="0.25">
      <c r="B8" s="44" t="s">
        <v>30</v>
      </c>
      <c r="C8" s="44"/>
      <c r="D8" s="44"/>
      <c r="E8" s="44"/>
      <c r="F8" s="44"/>
      <c r="G8" s="44"/>
    </row>
    <row r="9" spans="2:11" ht="15" x14ac:dyDescent="0.25">
      <c r="B9" s="44" t="s">
        <v>1</v>
      </c>
      <c r="C9" s="44"/>
      <c r="D9" s="44"/>
      <c r="E9" s="44"/>
      <c r="F9" s="44"/>
      <c r="G9" s="44"/>
    </row>
    <row r="10" spans="2:11" ht="15" x14ac:dyDescent="0.25">
      <c r="B10" s="43" t="s">
        <v>6</v>
      </c>
      <c r="C10" s="43"/>
      <c r="D10" s="43"/>
      <c r="E10" s="43"/>
      <c r="F10" s="43"/>
      <c r="G10" s="43"/>
    </row>
    <row r="11" spans="2:11" x14ac:dyDescent="0.2">
      <c r="B11" s="5"/>
      <c r="C11" s="5" t="s">
        <v>7</v>
      </c>
      <c r="D11" s="6" t="s">
        <v>8</v>
      </c>
      <c r="E11" s="5" t="s">
        <v>9</v>
      </c>
      <c r="F11" s="7" t="s">
        <v>10</v>
      </c>
      <c r="G11" s="5" t="s">
        <v>4</v>
      </c>
    </row>
    <row r="12" spans="2:11" ht="15" x14ac:dyDescent="0.25">
      <c r="B12" s="8" t="s">
        <v>11</v>
      </c>
      <c r="C12" s="9" t="s">
        <v>12</v>
      </c>
      <c r="D12" s="10" t="s">
        <v>29</v>
      </c>
      <c r="E12" s="11" t="s">
        <v>13</v>
      </c>
      <c r="F12" s="12" t="s">
        <v>14</v>
      </c>
      <c r="G12" s="9" t="s">
        <v>15</v>
      </c>
    </row>
    <row r="13" spans="2:11" ht="15.75" customHeight="1" x14ac:dyDescent="0.25">
      <c r="B13" s="13" t="s">
        <v>31</v>
      </c>
      <c r="C13" s="13"/>
      <c r="D13" s="14" t="s">
        <v>4</v>
      </c>
      <c r="E13" s="15" t="s">
        <v>4</v>
      </c>
      <c r="F13" s="16" t="s">
        <v>4</v>
      </c>
      <c r="G13" s="17">
        <v>272918180.56</v>
      </c>
    </row>
    <row r="14" spans="2:11" ht="14.25" customHeight="1" x14ac:dyDescent="0.25">
      <c r="B14" s="18" t="s">
        <v>4</v>
      </c>
      <c r="C14" s="19"/>
      <c r="D14" s="20"/>
      <c r="E14" s="21"/>
      <c r="F14" s="20"/>
      <c r="G14" s="22" t="s">
        <v>4</v>
      </c>
      <c r="K14" s="2"/>
    </row>
    <row r="15" spans="2:11" ht="15" x14ac:dyDescent="0.25">
      <c r="B15" s="23" t="s">
        <v>16</v>
      </c>
      <c r="C15" s="19"/>
      <c r="D15" s="24"/>
      <c r="E15" s="19"/>
      <c r="F15" s="24"/>
      <c r="G15" s="22" t="s">
        <v>4</v>
      </c>
      <c r="K15" s="2" t="s">
        <v>4</v>
      </c>
    </row>
    <row r="16" spans="2:11" ht="15" x14ac:dyDescent="0.25">
      <c r="B16" s="25" t="s">
        <v>32</v>
      </c>
      <c r="C16" s="26" t="s">
        <v>17</v>
      </c>
      <c r="D16" s="22" t="s">
        <v>29</v>
      </c>
      <c r="E16" s="27" t="s">
        <v>18</v>
      </c>
      <c r="F16" s="28" t="s">
        <v>14</v>
      </c>
      <c r="G16" s="22">
        <v>47775629.409999996</v>
      </c>
      <c r="K16" s="2" t="s">
        <v>4</v>
      </c>
    </row>
    <row r="17" spans="2:11" ht="15" x14ac:dyDescent="0.25">
      <c r="B17" s="19"/>
      <c r="C17" s="29" t="s">
        <v>4</v>
      </c>
      <c r="D17" s="30" t="s">
        <v>19</v>
      </c>
      <c r="E17" s="22" t="s">
        <v>4</v>
      </c>
      <c r="F17" s="28" t="s">
        <v>4</v>
      </c>
      <c r="G17" s="22" t="s">
        <v>4</v>
      </c>
      <c r="K17" s="2"/>
    </row>
    <row r="18" spans="2:11" ht="15" x14ac:dyDescent="0.25">
      <c r="B18" s="19"/>
      <c r="C18" s="29"/>
      <c r="D18" s="30" t="s">
        <v>20</v>
      </c>
      <c r="E18" s="22"/>
      <c r="F18" s="28"/>
      <c r="G18" s="22"/>
      <c r="K18" s="2"/>
    </row>
    <row r="19" spans="2:11" ht="15" x14ac:dyDescent="0.25">
      <c r="B19" s="19"/>
      <c r="C19" s="29"/>
      <c r="D19" s="30" t="s">
        <v>4</v>
      </c>
      <c r="E19" s="22"/>
      <c r="F19" s="28"/>
      <c r="G19" s="22">
        <v>0</v>
      </c>
      <c r="K19" s="2"/>
    </row>
    <row r="20" spans="2:11" x14ac:dyDescent="0.2">
      <c r="B20" s="23" t="s">
        <v>21</v>
      </c>
      <c r="C20" s="31"/>
      <c r="D20" s="32"/>
      <c r="E20" s="33"/>
      <c r="F20" s="34"/>
      <c r="G20" s="33">
        <f>+G13+G16+G19</f>
        <v>320693809.97000003</v>
      </c>
      <c r="K20" s="2"/>
    </row>
    <row r="21" spans="2:11" ht="15" x14ac:dyDescent="0.25">
      <c r="B21" s="23" t="s">
        <v>22</v>
      </c>
      <c r="C21" s="29"/>
      <c r="D21" s="30"/>
      <c r="E21" s="22"/>
      <c r="F21" s="28"/>
      <c r="G21" s="33" t="s">
        <v>4</v>
      </c>
      <c r="K21" s="2" t="s">
        <v>4</v>
      </c>
    </row>
    <row r="22" spans="2:11" ht="15" x14ac:dyDescent="0.25">
      <c r="B22" s="19"/>
      <c r="C22" s="19"/>
      <c r="D22" s="24"/>
      <c r="E22" s="22" t="s">
        <v>4</v>
      </c>
      <c r="F22" s="28" t="s">
        <v>4</v>
      </c>
      <c r="G22" s="22"/>
      <c r="K22" s="2" t="s">
        <v>4</v>
      </c>
    </row>
    <row r="23" spans="2:11" ht="15" x14ac:dyDescent="0.25">
      <c r="B23" s="23" t="s">
        <v>23</v>
      </c>
      <c r="C23" s="19"/>
      <c r="D23" s="30" t="s">
        <v>4</v>
      </c>
      <c r="E23" s="22" t="s">
        <v>4</v>
      </c>
      <c r="F23" s="28" t="s">
        <v>4</v>
      </c>
      <c r="G23" s="22"/>
      <c r="K23" s="2"/>
    </row>
    <row r="24" spans="2:11" ht="15" x14ac:dyDescent="0.25">
      <c r="B24" s="35" t="str">
        <f>+B16</f>
        <v xml:space="preserve"> MARZO 2024</v>
      </c>
      <c r="C24" s="19" t="s">
        <v>24</v>
      </c>
      <c r="D24" s="30" t="s">
        <v>25</v>
      </c>
      <c r="E24" s="36" t="s">
        <v>18</v>
      </c>
      <c r="F24" s="28" t="s">
        <v>14</v>
      </c>
      <c r="G24" s="22">
        <v>38566942.859999999</v>
      </c>
      <c r="K24" s="2"/>
    </row>
    <row r="25" spans="2:11" ht="15" x14ac:dyDescent="0.25">
      <c r="B25" s="23"/>
      <c r="C25" s="19"/>
      <c r="D25" s="30"/>
      <c r="E25" s="36"/>
      <c r="F25" s="28"/>
      <c r="G25" s="22"/>
      <c r="K25" s="2"/>
    </row>
    <row r="26" spans="2:11" ht="15" x14ac:dyDescent="0.25">
      <c r="B26" s="37" t="s">
        <v>4</v>
      </c>
      <c r="C26" s="37"/>
      <c r="D26" s="28" t="s">
        <v>4</v>
      </c>
      <c r="E26" s="37" t="s">
        <v>4</v>
      </c>
      <c r="F26" s="28" t="s">
        <v>4</v>
      </c>
      <c r="G26" s="22" t="s">
        <v>4</v>
      </c>
    </row>
    <row r="27" spans="2:11" ht="15" x14ac:dyDescent="0.25">
      <c r="B27" s="38" t="s">
        <v>4</v>
      </c>
      <c r="C27" s="38" t="s">
        <v>4</v>
      </c>
      <c r="D27" s="39" t="s">
        <v>26</v>
      </c>
      <c r="E27" s="40" t="s">
        <v>4</v>
      </c>
      <c r="F27" s="41" t="s">
        <v>27</v>
      </c>
      <c r="G27" s="42">
        <f>+G20-G24</f>
        <v>282126867.11000001</v>
      </c>
    </row>
    <row r="28" spans="2:11" x14ac:dyDescent="0.2">
      <c r="B28" s="3" t="s">
        <v>3</v>
      </c>
      <c r="G28" s="2"/>
    </row>
    <row r="29" spans="2:11" x14ac:dyDescent="0.2">
      <c r="B29" s="3" t="s">
        <v>33</v>
      </c>
    </row>
    <row r="30" spans="2:11" x14ac:dyDescent="0.2">
      <c r="B30" s="3" t="s">
        <v>34</v>
      </c>
    </row>
    <row r="31" spans="2:11" x14ac:dyDescent="0.2">
      <c r="B31" s="1" t="s">
        <v>4</v>
      </c>
    </row>
    <row r="33" spans="3:5" ht="15" x14ac:dyDescent="0.25">
      <c r="C33" s="4" t="s">
        <v>28</v>
      </c>
      <c r="E33" s="4" t="s">
        <v>2</v>
      </c>
    </row>
    <row r="35" spans="3:5" x14ac:dyDescent="0.2">
      <c r="E35" s="1" t="s">
        <v>4</v>
      </c>
    </row>
  </sheetData>
  <sheetProtection algorithmName="SHA-512" hashValue="yxgpFTPTucjUUVWg77Oab1+sG4cuauanhDoxE0PKGcNS+AxRIhtRjRUmU0Uyu7Hh9mJcZecFihjyeEyiMgZbeQ==" saltValue="fZ0/wv87WeBVHap0Nj8oDg==" spinCount="100000" sheet="1" objects="1" scenarios="1"/>
  <mergeCells count="6">
    <mergeCell ref="B10:G10"/>
    <mergeCell ref="B8:G8"/>
    <mergeCell ref="B9:G9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0DB1C6-1F5E-408C-99AF-D752D6BBA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a425c96b-313c-43ce-820c-dafd782290ad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64ad79e-96ee-430a-bb0e-de714f4396a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2024-04-05T15:39:00Z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