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amarante\Junta de Aviacion Civil\CONTABILIDAD - FINANCIERO\PORTAL\REPORTES\2024\6-JUNIO\"/>
    </mc:Choice>
  </mc:AlternateContent>
  <xr:revisionPtr revIDLastSave="0" documentId="13_ncr:1_{BC15F65B-ED08-4D45-9920-17BFC2DB6A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Hoja1!$B$63</definedName>
    <definedName name="_Hlk71266442" localSheetId="0">Hoja1!$B$65</definedName>
    <definedName name="_Hlk78981727" localSheetId="0">Hoja1!$B$59</definedName>
    <definedName name="_xlnm.Print_Area" localSheetId="0">Hoja1!$A$1:$F$72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31" i="1"/>
  <c r="E13" i="1"/>
  <c r="E32" i="1"/>
  <c r="C33" i="1"/>
  <c r="C40" i="1" s="1"/>
  <c r="E52" i="1"/>
  <c r="E23" i="1"/>
  <c r="E22" i="1"/>
  <c r="E21" i="1"/>
  <c r="E20" i="1"/>
  <c r="E19" i="1"/>
  <c r="C16" i="1"/>
  <c r="E14" i="1"/>
  <c r="E15" i="1"/>
  <c r="C53" i="1"/>
  <c r="C24" i="1"/>
  <c r="D24" i="1"/>
  <c r="D16" i="1" l="1"/>
  <c r="D26" i="1" s="1"/>
  <c r="D33" i="1"/>
  <c r="D40" i="1" s="1"/>
  <c r="E33" i="1"/>
  <c r="E40" i="1" s="1"/>
  <c r="D53" i="1"/>
  <c r="E53" i="1"/>
  <c r="E24" i="1"/>
  <c r="E16" i="1"/>
  <c r="C56" i="1"/>
  <c r="C26" i="1"/>
  <c r="D56" i="1" l="1"/>
  <c r="E56" i="1"/>
  <c r="E26" i="1"/>
</calcChain>
</file>

<file path=xl/sharedStrings.xml><?xml version="1.0" encoding="utf-8"?>
<sst xmlns="http://schemas.openxmlformats.org/spreadsheetml/2006/main" count="41" uniqueCount="41">
  <si>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</si>
  <si>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</si>
  <si>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</si>
  <si>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</si>
  <si>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</si>
  <si>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</si>
  <si>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</si>
  <si>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</si>
  <si>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</si>
  <si>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</si>
  <si>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</si>
  <si>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</si>
  <si>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</si>
  <si>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</si>
  <si>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</si>
  <si>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</si>
  <si>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</si>
  <si>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</si>
  <si>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</si>
  <si>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</si>
  <si>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</si>
  <si>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</si>
  <si>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</si>
  <si>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</si>
  <si>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</si>
  <si>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</si>
  <si>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</si>
  <si>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</si>
  <si>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</si>
  <si>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</si>
  <si>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</si>
  <si>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</si>
  <si>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</si>
  <si>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</si>
  <si>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</si>
  <si>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Cuentas por pagar a proveedores</t>
  </si>
  <si>
    <t>Mayo, 2024</t>
  </si>
  <si>
    <t>AL 30/06/2024</t>
  </si>
  <si>
    <t>Junio, 2024</t>
  </si>
  <si>
    <t>Fecha de imputación: del 01 hasta el 30 de junio del 2024.</t>
  </si>
  <si>
    <t>Fecha de registro: 01 de julio del 2024. 10:41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</si>
</sst>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3" fontId="11" fillId="0" borderId="0" xfId="1" applyFont="1" applyBorder="1"/>
    <xf numFmtId="43" fontId="12" fillId="0" borderId="0" xfId="1" applyFont="1" applyBorder="1" applyAlignment="1">
      <alignment vertical="center"/>
    </xf>
    <xf numFmtId="43" fontId="13" fillId="0" borderId="0" xfId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3" fontId="13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8" fillId="0" borderId="0" xfId="1" applyFont="1" applyBorder="1" applyAlignment="1">
      <alignment horizontal="center" vertical="center"/>
    </xf>
    <xf numFmtId="0" fontId="2" fillId="0" borderId="6" xfId="0" applyFont="1" applyBorder="1"/>
    <xf numFmtId="43" fontId="8" fillId="0" borderId="7" xfId="1" applyFont="1" applyBorder="1" applyAlignment="1">
      <alignment horizontal="center" vertical="center"/>
    </xf>
    <xf numFmtId="0" fontId="2" fillId="0" borderId="8" xfId="0" applyFont="1" applyBorder="1"/>
    <xf numFmtId="43" fontId="8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63</xdr:row>
      <xdr:rowOff>76202</xdr:rowOff>
    </xdr:from>
    <xdr:to>
      <xdr:col>1</xdr:col>
      <xdr:colOff>1847850</xdr:colOff>
      <xdr:row>67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63</xdr:row>
      <xdr:rowOff>114303</xdr:rowOff>
    </xdr:from>
    <xdr:to>
      <xdr:col>5</xdr:col>
      <xdr:colOff>0</xdr:colOff>
      <xdr:row>67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8"/>
  <sheetViews>
    <sheetView showGridLines="0" tabSelected="1" zoomScale="90" zoomScaleNormal="90" workbookViewId="0">
      <selection activeCell="L6" sqref="L6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8.28515625" style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6" t="s">
        <v>0</v>
      </c>
      <c r="C4" s="37"/>
      <c r="D4" s="37"/>
      <c r="E4" s="37"/>
      <c r="F4" s="38"/>
    </row>
    <row r="5" spans="2:6" ht="18" x14ac:dyDescent="0.2">
      <c r="B5" s="39" t="s">
        <v>34</v>
      </c>
      <c r="C5" s="40"/>
      <c r="D5" s="40"/>
      <c r="E5" s="40"/>
      <c r="F5" s="41"/>
    </row>
    <row r="6" spans="2:6" ht="18" x14ac:dyDescent="0.2">
      <c r="B6" s="42" t="s">
        <v>37</v>
      </c>
      <c r="C6" s="43"/>
      <c r="D6" s="43"/>
      <c r="E6" s="43"/>
      <c r="F6" s="44"/>
    </row>
    <row r="7" spans="2:6" ht="15" customHeight="1" x14ac:dyDescent="0.2">
      <c r="B7" s="39" t="s">
        <v>1</v>
      </c>
      <c r="C7" s="40"/>
      <c r="D7" s="40"/>
      <c r="E7" s="40"/>
      <c r="F7" s="41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" x14ac:dyDescent="0.25">
      <c r="B10" s="5"/>
      <c r="C10" s="34" t="s">
        <v>38</v>
      </c>
      <c r="D10" s="34" t="s">
        <v>36</v>
      </c>
      <c r="E10" s="34" t="s">
        <v>2</v>
      </c>
      <c r="F10" s="6"/>
    </row>
    <row r="11" spans="2:6" ht="15" x14ac:dyDescent="0.2">
      <c r="B11" s="10" t="s">
        <v>7</v>
      </c>
      <c r="C11" s="11"/>
      <c r="D11" s="11"/>
      <c r="E11" s="11"/>
      <c r="F11" s="6"/>
    </row>
    <row r="12" spans="2:6" x14ac:dyDescent="0.2">
      <c r="B12" s="12" t="s">
        <v>8</v>
      </c>
      <c r="F12" s="6"/>
    </row>
    <row r="13" spans="2:6" x14ac:dyDescent="0.2">
      <c r="B13" s="13" t="s">
        <v>9</v>
      </c>
      <c r="C13" s="14">
        <v>200000</v>
      </c>
      <c r="D13" s="14">
        <v>200000</v>
      </c>
      <c r="E13" s="14">
        <f>+C13-D13</f>
        <v>0</v>
      </c>
      <c r="F13" s="6"/>
    </row>
    <row r="14" spans="2:6" x14ac:dyDescent="0.2">
      <c r="B14" s="13" t="s">
        <v>10</v>
      </c>
      <c r="C14" s="15">
        <v>300347012.31999999</v>
      </c>
      <c r="D14" s="15">
        <v>306644643.25</v>
      </c>
      <c r="E14" s="14">
        <f t="shared" ref="E14:E15" si="0">+C14-D14</f>
        <v>-6297630.9300000072</v>
      </c>
      <c r="F14" s="6"/>
    </row>
    <row r="15" spans="2:6" x14ac:dyDescent="0.2">
      <c r="B15" s="13" t="s">
        <v>11</v>
      </c>
      <c r="C15" s="15">
        <v>55122.18</v>
      </c>
      <c r="D15" s="15">
        <v>60126.32</v>
      </c>
      <c r="E15" s="14">
        <f t="shared" si="0"/>
        <v>-5004.1399999999994</v>
      </c>
      <c r="F15" s="6"/>
    </row>
    <row r="16" spans="2:6" x14ac:dyDescent="0.2">
      <c r="B16" s="12" t="s">
        <v>12</v>
      </c>
      <c r="C16" s="16">
        <f>SUM(C13:C15)</f>
        <v>300602134.5</v>
      </c>
      <c r="D16" s="16">
        <f>SUM(D13:D15)</f>
        <v>306904769.56999999</v>
      </c>
      <c r="E16" s="16">
        <f>SUM(E13:E15)</f>
        <v>-6302635.0700000068</v>
      </c>
      <c r="F16" s="6"/>
    </row>
    <row r="17" spans="2:6" x14ac:dyDescent="0.2">
      <c r="B17" s="12"/>
      <c r="C17" s="16"/>
      <c r="D17" s="16"/>
      <c r="E17" s="16"/>
      <c r="F17" s="6"/>
    </row>
    <row r="18" spans="2:6" x14ac:dyDescent="0.2">
      <c r="B18" s="12" t="s">
        <v>13</v>
      </c>
      <c r="C18" s="14"/>
      <c r="D18" s="14"/>
      <c r="E18" s="14"/>
      <c r="F18" s="6"/>
    </row>
    <row r="19" spans="2:6" x14ac:dyDescent="0.2">
      <c r="B19" s="13" t="s">
        <v>14</v>
      </c>
      <c r="C19" s="17">
        <v>25713440</v>
      </c>
      <c r="D19" s="17">
        <v>25713440</v>
      </c>
      <c r="E19" s="14">
        <f t="shared" ref="E19:E23" si="1">+C19-D19</f>
        <v>0</v>
      </c>
      <c r="F19" s="6"/>
    </row>
    <row r="20" spans="2:6" x14ac:dyDescent="0.2">
      <c r="B20" s="13" t="s">
        <v>15</v>
      </c>
      <c r="C20" s="17">
        <v>43288803.020000003</v>
      </c>
      <c r="D20" s="17">
        <v>43288803.020000003</v>
      </c>
      <c r="E20" s="14">
        <f t="shared" si="1"/>
        <v>0</v>
      </c>
      <c r="F20" s="6"/>
    </row>
    <row r="21" spans="2:6" x14ac:dyDescent="0.2">
      <c r="B21" s="13" t="s">
        <v>16</v>
      </c>
      <c r="C21" s="17">
        <v>-99069892.370000005</v>
      </c>
      <c r="D21" s="17">
        <v>-97896500.159999996</v>
      </c>
      <c r="E21" s="14">
        <f t="shared" si="1"/>
        <v>-1173392.2100000083</v>
      </c>
      <c r="F21" s="6"/>
    </row>
    <row r="22" spans="2:6" x14ac:dyDescent="0.2">
      <c r="B22" s="13" t="s">
        <v>17</v>
      </c>
      <c r="C22" s="17">
        <v>113339425.15000001</v>
      </c>
      <c r="D22" s="17">
        <v>112244377.75</v>
      </c>
      <c r="E22" s="14">
        <f t="shared" si="1"/>
        <v>1095047.400000006</v>
      </c>
      <c r="F22" s="6"/>
    </row>
    <row r="23" spans="2:6" x14ac:dyDescent="0.2">
      <c r="B23" s="13" t="s">
        <v>18</v>
      </c>
      <c r="C23" s="17">
        <v>1057274.6499999999</v>
      </c>
      <c r="D23" s="17">
        <v>1057274.6499999999</v>
      </c>
      <c r="E23" s="14">
        <f t="shared" si="1"/>
        <v>0</v>
      </c>
      <c r="F23" s="6"/>
    </row>
    <row r="24" spans="2:6" x14ac:dyDescent="0.2">
      <c r="B24" s="12" t="s">
        <v>19</v>
      </c>
      <c r="C24" s="16">
        <f>SUM(C19:C23)</f>
        <v>84329050.450000018</v>
      </c>
      <c r="D24" s="16">
        <f>SUM(D19:D23)</f>
        <v>84407395.26000002</v>
      </c>
      <c r="E24" s="16">
        <f>SUM(E19:E23)</f>
        <v>-78344.810000002384</v>
      </c>
      <c r="F24" s="6"/>
    </row>
    <row r="25" spans="2:6" x14ac:dyDescent="0.2">
      <c r="B25" s="5"/>
      <c r="C25" s="18"/>
      <c r="D25" s="18"/>
      <c r="E25" s="18"/>
      <c r="F25" s="6"/>
    </row>
    <row r="26" spans="2:6" ht="15" x14ac:dyDescent="0.25">
      <c r="B26" s="19" t="s">
        <v>20</v>
      </c>
      <c r="C26" s="18">
        <f>+C16+C24</f>
        <v>384931184.95000005</v>
      </c>
      <c r="D26" s="18">
        <f>+D16+D24</f>
        <v>391312164.83000004</v>
      </c>
      <c r="E26" s="18">
        <f>+E16+E24</f>
        <v>-6380979.8800000092</v>
      </c>
      <c r="F26" s="6"/>
    </row>
    <row r="27" spans="2:6" x14ac:dyDescent="0.2">
      <c r="B27" s="5"/>
      <c r="C27" s="18"/>
      <c r="D27" s="18"/>
      <c r="E27" s="18"/>
      <c r="F27" s="6"/>
    </row>
    <row r="28" spans="2:6" ht="15" x14ac:dyDescent="0.2">
      <c r="B28" s="10" t="s">
        <v>21</v>
      </c>
      <c r="C28" s="18"/>
      <c r="D28" s="18"/>
      <c r="E28" s="18"/>
      <c r="F28" s="6"/>
    </row>
    <row r="29" spans="2:6" x14ac:dyDescent="0.2">
      <c r="B29" s="5"/>
      <c r="C29" s="18"/>
      <c r="D29" s="18"/>
      <c r="E29" s="18"/>
      <c r="F29" s="6"/>
    </row>
    <row r="30" spans="2:6" x14ac:dyDescent="0.2">
      <c r="B30" s="12" t="s">
        <v>22</v>
      </c>
      <c r="C30" s="14"/>
      <c r="D30" s="14"/>
      <c r="E30" s="14"/>
      <c r="F30" s="6"/>
    </row>
    <row r="31" spans="2:6" x14ac:dyDescent="0.2">
      <c r="B31" s="13" t="s">
        <v>35</v>
      </c>
      <c r="C31" s="17">
        <v>0</v>
      </c>
      <c r="D31" s="17">
        <v>0</v>
      </c>
      <c r="E31" s="14">
        <f t="shared" ref="E31" si="2">+C31-D31</f>
        <v>0</v>
      </c>
      <c r="F31" s="6"/>
    </row>
    <row r="32" spans="2:6" x14ac:dyDescent="0.2">
      <c r="B32" s="13" t="s">
        <v>23</v>
      </c>
      <c r="C32" s="17">
        <v>1388713.85</v>
      </c>
      <c r="D32" s="17">
        <v>5210217.97</v>
      </c>
      <c r="E32" s="14">
        <f t="shared" ref="E32" si="3">+C32-D32</f>
        <v>-3821504.1199999996</v>
      </c>
      <c r="F32" s="6"/>
    </row>
    <row r="33" spans="2:6" x14ac:dyDescent="0.2">
      <c r="B33" s="12" t="s">
        <v>24</v>
      </c>
      <c r="C33" s="16">
        <f>SUM(C31:C32)</f>
        <v>1388713.85</v>
      </c>
      <c r="D33" s="16">
        <f>SUM(D31:D32)</f>
        <v>5210217.97</v>
      </c>
      <c r="E33" s="16">
        <f>SUM(E31:E32)</f>
        <v>-3821504.1199999996</v>
      </c>
      <c r="F33" s="6"/>
    </row>
    <row r="34" spans="2:6" ht="15" x14ac:dyDescent="0.2">
      <c r="B34" s="20"/>
      <c r="C34" s="14"/>
      <c r="D34" s="14"/>
      <c r="E34" s="14"/>
      <c r="F34" s="6"/>
    </row>
    <row r="35" spans="2:6" x14ac:dyDescent="0.2">
      <c r="B35" s="12" t="s">
        <v>25</v>
      </c>
      <c r="C35" s="14"/>
      <c r="D35" s="14"/>
      <c r="E35" s="14"/>
      <c r="F35" s="6"/>
    </row>
    <row r="36" spans="2:6" x14ac:dyDescent="0.2">
      <c r="B36" s="13"/>
      <c r="C36" s="14"/>
      <c r="D36" s="14"/>
      <c r="E36" s="14"/>
      <c r="F36" s="6"/>
    </row>
    <row r="37" spans="2:6" x14ac:dyDescent="0.2">
      <c r="B37" s="13" t="s">
        <v>26</v>
      </c>
      <c r="C37" s="15">
        <v>0</v>
      </c>
      <c r="D37" s="15">
        <v>0</v>
      </c>
      <c r="E37" s="15">
        <v>0</v>
      </c>
      <c r="F37" s="6"/>
    </row>
    <row r="38" spans="2:6" x14ac:dyDescent="0.2">
      <c r="B38" s="12" t="s">
        <v>27</v>
      </c>
      <c r="C38" s="16">
        <v>0</v>
      </c>
      <c r="D38" s="16">
        <v>0</v>
      </c>
      <c r="E38" s="16">
        <v>0</v>
      </c>
      <c r="F38" s="6"/>
    </row>
    <row r="39" spans="2:6" x14ac:dyDescent="0.2">
      <c r="B39" s="12"/>
      <c r="C39" s="16"/>
      <c r="D39" s="16"/>
      <c r="E39" s="16"/>
      <c r="F39" s="6"/>
    </row>
    <row r="40" spans="2:6" ht="15" x14ac:dyDescent="0.25">
      <c r="B40" s="19" t="s">
        <v>33</v>
      </c>
      <c r="C40" s="18">
        <f>+C33+C38</f>
        <v>1388713.85</v>
      </c>
      <c r="D40" s="18">
        <f t="shared" ref="D40:E40" si="4">+D33+D38</f>
        <v>5210217.97</v>
      </c>
      <c r="E40" s="18">
        <f t="shared" si="4"/>
        <v>-3821504.1199999996</v>
      </c>
      <c r="F40" s="6"/>
    </row>
    <row r="41" spans="2:6" x14ac:dyDescent="0.2">
      <c r="B41" s="5"/>
      <c r="C41" s="21"/>
      <c r="D41" s="21"/>
      <c r="E41" s="21"/>
      <c r="F41" s="6"/>
    </row>
    <row r="42" spans="2:6" ht="15" thickBot="1" x14ac:dyDescent="0.25">
      <c r="B42" s="22"/>
      <c r="C42" s="23"/>
      <c r="D42" s="23"/>
      <c r="E42" s="23"/>
      <c r="F42" s="24"/>
    </row>
    <row r="43" spans="2:6" x14ac:dyDescent="0.2">
      <c r="C43" s="21"/>
      <c r="D43" s="21"/>
      <c r="E43" s="21"/>
    </row>
    <row r="44" spans="2:6" x14ac:dyDescent="0.2">
      <c r="C44" s="21"/>
      <c r="D44" s="21"/>
      <c r="E44" s="21"/>
    </row>
    <row r="45" spans="2:6" x14ac:dyDescent="0.2">
      <c r="C45" s="21"/>
      <c r="D45" s="21"/>
      <c r="E45" s="21"/>
    </row>
    <row r="46" spans="2:6" x14ac:dyDescent="0.2">
      <c r="C46" s="21"/>
      <c r="D46" s="21"/>
      <c r="E46" s="21"/>
    </row>
    <row r="47" spans="2:6" ht="15" thickBot="1" x14ac:dyDescent="0.25">
      <c r="C47" s="21"/>
      <c r="D47" s="21"/>
      <c r="E47" s="21"/>
    </row>
    <row r="48" spans="2:6" x14ac:dyDescent="0.2">
      <c r="B48" s="2"/>
      <c r="C48" s="25"/>
      <c r="D48" s="25"/>
      <c r="E48" s="25"/>
      <c r="F48" s="4"/>
    </row>
    <row r="49" spans="2:15" ht="15" x14ac:dyDescent="0.2">
      <c r="B49" s="10" t="s">
        <v>28</v>
      </c>
      <c r="C49" s="21"/>
      <c r="D49" s="21"/>
      <c r="E49" s="21"/>
      <c r="F49" s="6"/>
    </row>
    <row r="50" spans="2:15" x14ac:dyDescent="0.2">
      <c r="B50" s="5"/>
      <c r="C50" s="21"/>
      <c r="D50" s="21"/>
      <c r="E50" s="21"/>
      <c r="F50" s="6"/>
    </row>
    <row r="51" spans="2:15" x14ac:dyDescent="0.2">
      <c r="B51" s="13" t="s">
        <v>29</v>
      </c>
      <c r="C51" s="17">
        <v>256395917.49000001</v>
      </c>
      <c r="D51" s="17">
        <v>256395917.49000001</v>
      </c>
      <c r="E51" s="14">
        <f t="shared" ref="E51:E52" si="5">+C51-D51</f>
        <v>0</v>
      </c>
      <c r="F51" s="6"/>
    </row>
    <row r="52" spans="2:15" x14ac:dyDescent="0.2">
      <c r="B52" s="13" t="s">
        <v>30</v>
      </c>
      <c r="C52" s="17">
        <v>127146553.61</v>
      </c>
      <c r="D52" s="17">
        <v>129706029.37</v>
      </c>
      <c r="E52" s="14">
        <f t="shared" si="5"/>
        <v>-2559475.7600000054</v>
      </c>
      <c r="F52" s="6"/>
    </row>
    <row r="53" spans="2:15" x14ac:dyDescent="0.2">
      <c r="B53" s="12" t="s">
        <v>31</v>
      </c>
      <c r="C53" s="16">
        <f>SUM(C51:C52)</f>
        <v>383542471.10000002</v>
      </c>
      <c r="D53" s="16">
        <f>SUM(D51:D52)</f>
        <v>386101946.86000001</v>
      </c>
      <c r="E53" s="16">
        <f>SUM(E51:E52)</f>
        <v>-2559475.7600000054</v>
      </c>
      <c r="F53" s="6"/>
    </row>
    <row r="54" spans="2:15" ht="15" x14ac:dyDescent="0.2">
      <c r="B54" s="20"/>
      <c r="C54" s="14"/>
      <c r="D54" s="14"/>
      <c r="E54" s="14"/>
      <c r="F54" s="6"/>
    </row>
    <row r="55" spans="2:15" x14ac:dyDescent="0.2">
      <c r="B55" s="13"/>
      <c r="C55" s="15"/>
      <c r="D55" s="15"/>
      <c r="E55" s="15"/>
      <c r="F55" s="6"/>
    </row>
    <row r="56" spans="2:15" ht="15" x14ac:dyDescent="0.2">
      <c r="B56" s="20" t="s">
        <v>32</v>
      </c>
      <c r="C56" s="16">
        <f>+C40+C53</f>
        <v>384931184.95000005</v>
      </c>
      <c r="D56" s="16">
        <f t="shared" ref="D56:E56" si="6">+D40+D53</f>
        <v>391312164.83000004</v>
      </c>
      <c r="E56" s="16">
        <f t="shared" si="6"/>
        <v>-6380979.8800000045</v>
      </c>
      <c r="F56" s="6"/>
      <c r="I56" s="26"/>
      <c r="J56" s="26"/>
      <c r="K56" s="26"/>
      <c r="L56" s="26"/>
      <c r="M56" s="26"/>
      <c r="N56" s="26"/>
      <c r="O56" s="26"/>
    </row>
    <row r="57" spans="2:15" x14ac:dyDescent="0.2">
      <c r="B57" s="13"/>
      <c r="C57" s="27"/>
      <c r="D57" s="27"/>
      <c r="E57" s="27"/>
      <c r="F57" s="6"/>
    </row>
    <row r="58" spans="2:15" x14ac:dyDescent="0.2">
      <c r="B58" s="13"/>
      <c r="C58" s="28"/>
      <c r="D58" s="27"/>
      <c r="E58" s="27"/>
      <c r="F58" s="6"/>
    </row>
    <row r="59" spans="2:15" ht="11.25" customHeight="1" x14ac:dyDescent="0.2">
      <c r="B59" s="29" t="s">
        <v>3</v>
      </c>
      <c r="F59" s="6"/>
    </row>
    <row r="60" spans="2:15" ht="12" customHeight="1" x14ac:dyDescent="0.2">
      <c r="B60" s="29" t="s">
        <v>40</v>
      </c>
      <c r="F60" s="6"/>
    </row>
    <row r="61" spans="2:15" ht="9" customHeight="1" x14ac:dyDescent="0.2">
      <c r="B61" s="29" t="s">
        <v>39</v>
      </c>
      <c r="F61" s="6"/>
    </row>
    <row r="62" spans="2:15" x14ac:dyDescent="0.2">
      <c r="B62" s="30"/>
      <c r="F62" s="6"/>
    </row>
    <row r="63" spans="2:15" ht="15" x14ac:dyDescent="0.2">
      <c r="B63" s="20" t="s">
        <v>6</v>
      </c>
      <c r="D63" s="35" t="s">
        <v>5</v>
      </c>
      <c r="E63" s="35"/>
      <c r="F63" s="6"/>
    </row>
    <row r="64" spans="2:15" ht="15" x14ac:dyDescent="0.2">
      <c r="B64" s="20"/>
      <c r="F64" s="6"/>
    </row>
    <row r="65" spans="2:6" x14ac:dyDescent="0.2">
      <c r="B65" s="31" t="s">
        <v>4</v>
      </c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ht="15" thickBot="1" x14ac:dyDescent="0.25">
      <c r="B71" s="22"/>
      <c r="C71" s="32"/>
      <c r="D71" s="32"/>
      <c r="E71" s="32"/>
      <c r="F71" s="24"/>
    </row>
    <row r="73" spans="2:6" x14ac:dyDescent="0.2">
      <c r="C73" s="26"/>
      <c r="D73" s="26"/>
      <c r="E73" s="26"/>
      <c r="F73" s="26"/>
    </row>
    <row r="76" spans="2:6" x14ac:dyDescent="0.2">
      <c r="E76" s="33"/>
    </row>
    <row r="77" spans="2:6" x14ac:dyDescent="0.2">
      <c r="E77" s="33"/>
    </row>
    <row r="78" spans="2:6" x14ac:dyDescent="0.2">
      <c r="E78" s="26"/>
    </row>
  </sheetData>
  <sheetProtection algorithmName="SHA-512" hashValue="QxVX4iJkgs5MyLiblG08f9ujSw4eRgRA8DJT6K5uJ7RIL+NM5RXxaOkC/mk4CC8wWzhpQKHNvx2URqrUpdmEQw==" saltValue="zdphFYA7D6cFDdAXNtkkyw==" spinCount="100000" sheet="1" objects="1" scenarios="1"/>
  <mergeCells count="5">
    <mergeCell ref="D63:E6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19586-4B79-43ED-8723-4090D942BD03}">
  <ds:schemaRefs>
    <ds:schemaRef ds:uri="http://purl.org/dc/dcmitype/"/>
    <ds:schemaRef ds:uri="http://schemas.openxmlformats.org/package/2006/metadata/core-properties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864ad79e-96ee-430a-bb0e-de714f4396ae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F9E9247-EFC2-4F15-BFA8-D60DB5A4E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2024-07-01T14:42:35Z</cp:lastPrinted>
  <dcterms:created xsi:type="dcterms:W3CDTF">2015-06-05T18:19:34Z</dcterms:created>
  <dcterms:modified xsi:type="dcterms:W3CDTF">2024-07-01T14:42:42Z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