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3-MARZO/"/>
    </mc:Choice>
  </mc:AlternateContent>
  <xr:revisionPtr revIDLastSave="754" documentId="13_ncr:1_{A5E05E61-5219-4CB4-B941-DAEFC218273D}" xr6:coauthVersionLast="47" xr6:coauthVersionMax="47" xr10:uidLastSave="{CB8B08E8-044E-44E9-A439-7D8AA1F4E00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31" i="1"/>
  <c r="D13" i="1"/>
  <c r="E13" i="1" s="1"/>
  <c r="E32" i="1"/>
  <c r="C33" i="1"/>
  <c r="C40" i="1" s="1"/>
  <c r="E52" i="1"/>
  <c r="E23" i="1"/>
  <c r="E22" i="1"/>
  <c r="E21" i="1"/>
  <c r="E20" i="1"/>
  <c r="E19" i="1"/>
  <c r="C16" i="1"/>
  <c r="E14" i="1"/>
  <c r="E15" i="1"/>
  <c r="C53" i="1"/>
  <c r="C24" i="1"/>
  <c r="D24" i="1"/>
  <c r="D16" i="1" l="1"/>
  <c r="D26" i="1" s="1"/>
  <c r="D33" i="1"/>
  <c r="D40" i="1" s="1"/>
  <c r="E33" i="1"/>
  <c r="E40" i="1" s="1"/>
  <c r="D53" i="1"/>
  <c r="E53" i="1"/>
  <c r="E24" i="1"/>
  <c r="E16" i="1"/>
  <c r="C5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<sst xmlns="http://schemas.openxmlformats.org/spreadsheetml/2006/main" count="41" uniqueCount="41">
  <si>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</si>
  <si>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</si>
  <si>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</si>
  <si>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</si>
  <si>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</si>
  <si>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</si>
  <si>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</si>
  <si>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</si>
  <si>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</si>
  <si>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</si>
  <si>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</si>
  <si>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</si>
  <si>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</si>
  <si>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</si>
  <si>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</si>
  <si>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</si>
  <si>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</si>
  <si>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</si>
  <si>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</si>
  <si>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</si>
  <si>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</si>
  <si>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</si>
  <si>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</si>
  <si>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</si>
  <si>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</si>
  <si>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</si>
  <si>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</si>
  <si>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</si>
  <si>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</si>
  <si>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</si>
  <si>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</si>
  <si>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</si>
  <si>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</si>
  <si>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</si>
  <si>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</si>
  <si>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</si>
  <si>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Febrero, 2024</t>
  </si>
  <si>
    <t>AL 31/03/2024</t>
  </si>
  <si>
    <t>Marzo, 2024</t>
  </si>
  <si>
    <t>Fecha de registro: 05 de abril del 2024. 10:38 a.m.</t>
  </si>
  <si>
    <t>Fecha de imputación: del 01 hasta el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</si>
</sst>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N79" sqref="N79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37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38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200000</v>
      </c>
      <c r="D13" s="14">
        <f>+C13</f>
        <v>200000</v>
      </c>
      <c r="E13" s="14">
        <f>+C13-D13</f>
        <v>0</v>
      </c>
      <c r="F13" s="6"/>
    </row>
    <row r="14" spans="2:6" x14ac:dyDescent="0.2">
      <c r="B14" s="13" t="s">
        <v>10</v>
      </c>
      <c r="C14" s="15">
        <v>289374992.92000002</v>
      </c>
      <c r="D14" s="15">
        <v>281692089.19</v>
      </c>
      <c r="E14" s="14">
        <f t="shared" ref="E14:E15" si="0">+C14-D14</f>
        <v>7682903.7300000191</v>
      </c>
      <c r="F14" s="6"/>
    </row>
    <row r="15" spans="2:6" x14ac:dyDescent="0.2">
      <c r="B15" s="13" t="s">
        <v>11</v>
      </c>
      <c r="C15" s="15">
        <v>32432.080000000002</v>
      </c>
      <c r="D15" s="15">
        <v>82783.149999999994</v>
      </c>
      <c r="E15" s="14">
        <f t="shared" si="0"/>
        <v>-50351.069999999992</v>
      </c>
      <c r="F15" s="6"/>
    </row>
    <row r="16" spans="2:6" x14ac:dyDescent="0.2">
      <c r="B16" s="12" t="s">
        <v>12</v>
      </c>
      <c r="C16" s="16">
        <f>SUM(C13:C15)</f>
        <v>289607425</v>
      </c>
      <c r="D16" s="16">
        <f>SUM(D13:D15)</f>
        <v>281974872.33999997</v>
      </c>
      <c r="E16" s="16">
        <f>SUM(E13:E15)</f>
        <v>7632552.6600000188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-95702538.409999996</v>
      </c>
      <c r="D21" s="17">
        <v>-94743360.370000005</v>
      </c>
      <c r="E21" s="14">
        <f t="shared" si="1"/>
        <v>-959178.03999999166</v>
      </c>
      <c r="F21" s="6"/>
    </row>
    <row r="22" spans="2:6" x14ac:dyDescent="0.2">
      <c r="B22" s="13" t="s">
        <v>17</v>
      </c>
      <c r="C22" s="17">
        <v>107159123.79000001</v>
      </c>
      <c r="D22" s="17">
        <v>106511404.13</v>
      </c>
      <c r="E22" s="14">
        <f t="shared" si="1"/>
        <v>647719.66000001132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81516103.050000027</v>
      </c>
      <c r="D24" s="16">
        <f>SUM(D19:D23)</f>
        <v>81827561.430000007</v>
      </c>
      <c r="E24" s="16">
        <f>SUM(E19:E23)</f>
        <v>-311458.37999998033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371123528.05000001</v>
      </c>
      <c r="D26" s="18">
        <f>+D16+D24</f>
        <v>363802433.76999998</v>
      </c>
      <c r="E26" s="18">
        <f>+E16+E24</f>
        <v>7321094.2800000384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35</v>
      </c>
      <c r="C31" s="17">
        <v>0</v>
      </c>
      <c r="D31" s="17">
        <v>2752650.2</v>
      </c>
      <c r="E31" s="14">
        <f t="shared" ref="E31" si="2">+C31-D31</f>
        <v>-2752650.2</v>
      </c>
      <c r="F31" s="6"/>
    </row>
    <row r="32" spans="2:6" x14ac:dyDescent="0.2">
      <c r="B32" s="13" t="s">
        <v>23</v>
      </c>
      <c r="C32" s="17">
        <v>4286888.59</v>
      </c>
      <c r="D32" s="17">
        <v>3166422.58</v>
      </c>
      <c r="E32" s="14">
        <f t="shared" ref="E32" si="3">+C32-D32</f>
        <v>1120466.0099999998</v>
      </c>
      <c r="F32" s="6"/>
    </row>
    <row r="33" spans="2:6" x14ac:dyDescent="0.2">
      <c r="B33" s="12" t="s">
        <v>24</v>
      </c>
      <c r="C33" s="16">
        <f>SUM(C31:C32)</f>
        <v>4286888.59</v>
      </c>
      <c r="D33" s="16">
        <f>SUM(D31:D32)</f>
        <v>5919072.7800000003</v>
      </c>
      <c r="E33" s="16">
        <f>SUM(E31:E32)</f>
        <v>-1632184.1900000004</v>
      </c>
      <c r="F33" s="6"/>
    </row>
    <row r="34" spans="2:6" ht="15" x14ac:dyDescent="0.2">
      <c r="B34" s="20"/>
      <c r="C34" s="14"/>
      <c r="D34" s="14"/>
      <c r="E34" s="14"/>
      <c r="F34" s="6"/>
    </row>
    <row r="35" spans="2:6" x14ac:dyDescent="0.2">
      <c r="B35" s="12" t="s">
        <v>25</v>
      </c>
      <c r="C35" s="14"/>
      <c r="D35" s="14"/>
      <c r="E35" s="14"/>
      <c r="F35" s="6"/>
    </row>
    <row r="36" spans="2:6" x14ac:dyDescent="0.2">
      <c r="B36" s="13"/>
      <c r="C36" s="14"/>
      <c r="D36" s="14"/>
      <c r="E36" s="14"/>
      <c r="F36" s="6"/>
    </row>
    <row r="37" spans="2:6" x14ac:dyDescent="0.2">
      <c r="B37" s="13" t="s">
        <v>26</v>
      </c>
      <c r="C37" s="15">
        <v>0</v>
      </c>
      <c r="D37" s="15">
        <v>0</v>
      </c>
      <c r="E37" s="15">
        <v>0</v>
      </c>
      <c r="F37" s="6"/>
    </row>
    <row r="38" spans="2:6" x14ac:dyDescent="0.2">
      <c r="B38" s="12" t="s">
        <v>27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2"/>
      <c r="C39" s="16"/>
      <c r="D39" s="16"/>
      <c r="E39" s="16"/>
      <c r="F39" s="6"/>
    </row>
    <row r="40" spans="2:6" ht="15" x14ac:dyDescent="0.25">
      <c r="B40" s="19" t="s">
        <v>33</v>
      </c>
      <c r="C40" s="18">
        <f>+C33+C38</f>
        <v>4286888.59</v>
      </c>
      <c r="D40" s="18">
        <f t="shared" ref="D40:E40" si="4">+D33+D38</f>
        <v>5919072.7800000003</v>
      </c>
      <c r="E40" s="18">
        <f t="shared" si="4"/>
        <v>-1632184.1900000004</v>
      </c>
      <c r="F40" s="6"/>
    </row>
    <row r="41" spans="2:6" x14ac:dyDescent="0.2">
      <c r="B41" s="5"/>
      <c r="C41" s="21"/>
      <c r="D41" s="21"/>
      <c r="E41" s="21"/>
      <c r="F41" s="6"/>
    </row>
    <row r="42" spans="2:6" ht="15" thickBot="1" x14ac:dyDescent="0.25">
      <c r="B42" s="22"/>
      <c r="C42" s="23"/>
      <c r="D42" s="23"/>
      <c r="E42" s="23"/>
      <c r="F42" s="24"/>
    </row>
    <row r="43" spans="2:6" x14ac:dyDescent="0.2">
      <c r="C43" s="21"/>
      <c r="D43" s="21"/>
      <c r="E43" s="21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ht="15" thickBot="1" x14ac:dyDescent="0.25">
      <c r="C47" s="21"/>
      <c r="D47" s="21"/>
      <c r="E47" s="21"/>
    </row>
    <row r="48" spans="2:6" x14ac:dyDescent="0.2">
      <c r="B48" s="2"/>
      <c r="C48" s="25"/>
      <c r="D48" s="25"/>
      <c r="E48" s="25"/>
      <c r="F48" s="4"/>
    </row>
    <row r="49" spans="2:15" ht="15" x14ac:dyDescent="0.2">
      <c r="B49" s="10" t="s">
        <v>28</v>
      </c>
      <c r="C49" s="21"/>
      <c r="D49" s="21"/>
      <c r="E49" s="21"/>
      <c r="F49" s="6"/>
    </row>
    <row r="50" spans="2:15" x14ac:dyDescent="0.2">
      <c r="B50" s="5"/>
      <c r="C50" s="21"/>
      <c r="D50" s="21"/>
      <c r="E50" s="21"/>
      <c r="F50" s="6"/>
    </row>
    <row r="51" spans="2:15" x14ac:dyDescent="0.2">
      <c r="B51" s="13" t="s">
        <v>29</v>
      </c>
      <c r="C51" s="17">
        <v>256395917.49000001</v>
      </c>
      <c r="D51" s="17">
        <v>256395917.49000001</v>
      </c>
      <c r="E51" s="14">
        <f t="shared" ref="E51:E52" si="5">+C51-D51</f>
        <v>0</v>
      </c>
      <c r="F51" s="6"/>
    </row>
    <row r="52" spans="2:15" x14ac:dyDescent="0.2">
      <c r="B52" s="13" t="s">
        <v>30</v>
      </c>
      <c r="C52" s="17">
        <v>110440721.97</v>
      </c>
      <c r="D52" s="17">
        <v>101487443.5</v>
      </c>
      <c r="E52" s="14">
        <f t="shared" si="5"/>
        <v>8953278.4699999988</v>
      </c>
      <c r="F52" s="6"/>
    </row>
    <row r="53" spans="2:15" x14ac:dyDescent="0.2">
      <c r="B53" s="12" t="s">
        <v>31</v>
      </c>
      <c r="C53" s="16">
        <f>SUM(C51:C52)</f>
        <v>366836639.46000004</v>
      </c>
      <c r="D53" s="16">
        <f>SUM(D51:D52)</f>
        <v>357883360.99000001</v>
      </c>
      <c r="E53" s="16">
        <f>SUM(E51:E52)</f>
        <v>8953278.4699999988</v>
      </c>
      <c r="F53" s="6"/>
    </row>
    <row r="54" spans="2:15" ht="15" x14ac:dyDescent="0.2">
      <c r="B54" s="20"/>
      <c r="C54" s="14"/>
      <c r="D54" s="14"/>
      <c r="E54" s="14"/>
      <c r="F54" s="6"/>
    </row>
    <row r="55" spans="2:15" x14ac:dyDescent="0.2">
      <c r="B55" s="13"/>
      <c r="C55" s="15"/>
      <c r="D55" s="15"/>
      <c r="E55" s="15"/>
      <c r="F55" s="6"/>
    </row>
    <row r="56" spans="2:15" ht="15" x14ac:dyDescent="0.2">
      <c r="B56" s="20" t="s">
        <v>32</v>
      </c>
      <c r="C56" s="16">
        <f>+C40+C53</f>
        <v>371123528.05000001</v>
      </c>
      <c r="D56" s="16">
        <f t="shared" ref="D56:E56" si="6">+D40+D53</f>
        <v>363802433.76999998</v>
      </c>
      <c r="E56" s="16">
        <f t="shared" si="6"/>
        <v>7321094.2799999984</v>
      </c>
      <c r="F56" s="6"/>
      <c r="I56" s="26"/>
      <c r="J56" s="26"/>
      <c r="K56" s="26"/>
      <c r="L56" s="26"/>
      <c r="M56" s="26"/>
      <c r="N56" s="26"/>
      <c r="O56" s="26"/>
    </row>
    <row r="57" spans="2:15" x14ac:dyDescent="0.2">
      <c r="B57" s="13"/>
      <c r="C57" s="27"/>
      <c r="D57" s="27"/>
      <c r="E57" s="27"/>
      <c r="F57" s="6"/>
    </row>
    <row r="58" spans="2:15" x14ac:dyDescent="0.2">
      <c r="B58" s="13"/>
      <c r="C58" s="28"/>
      <c r="D58" s="27"/>
      <c r="E58" s="27"/>
      <c r="F58" s="6"/>
    </row>
    <row r="59" spans="2:15" ht="11.25" customHeight="1" x14ac:dyDescent="0.2">
      <c r="B59" s="29" t="s">
        <v>3</v>
      </c>
      <c r="F59" s="6"/>
    </row>
    <row r="60" spans="2:15" ht="12" customHeight="1" x14ac:dyDescent="0.2">
      <c r="B60" s="29" t="s">
        <v>39</v>
      </c>
      <c r="F60" s="6"/>
    </row>
    <row r="61" spans="2:15" ht="9" customHeight="1" x14ac:dyDescent="0.2">
      <c r="B61" s="29" t="s">
        <v>40</v>
      </c>
      <c r="F61" s="6"/>
    </row>
    <row r="62" spans="2:15" x14ac:dyDescent="0.2">
      <c r="B62" s="30"/>
      <c r="F62" s="6"/>
    </row>
    <row r="63" spans="2:15" ht="15" x14ac:dyDescent="0.2">
      <c r="B63" s="20" t="s">
        <v>6</v>
      </c>
      <c r="D63" s="35" t="s">
        <v>5</v>
      </c>
      <c r="E63" s="35"/>
      <c r="F63" s="6"/>
    </row>
    <row r="64" spans="2:15" ht="15" x14ac:dyDescent="0.2">
      <c r="B64" s="20"/>
      <c r="F64" s="6"/>
    </row>
    <row r="65" spans="2:6" x14ac:dyDescent="0.2">
      <c r="B65" s="31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2"/>
      <c r="C71" s="32"/>
      <c r="D71" s="32"/>
      <c r="E71" s="32"/>
      <c r="F71" s="24"/>
    </row>
    <row r="73" spans="2:6" x14ac:dyDescent="0.2">
      <c r="C73" s="26"/>
      <c r="D73" s="26"/>
      <c r="E73" s="26"/>
      <c r="F73" s="26"/>
    </row>
    <row r="76" spans="2:6" x14ac:dyDescent="0.2">
      <c r="E76" s="33"/>
    </row>
    <row r="77" spans="2:6" x14ac:dyDescent="0.2">
      <c r="E77" s="33"/>
    </row>
    <row r="78" spans="2:6" x14ac:dyDescent="0.2">
      <c r="E78" s="26"/>
    </row>
  </sheetData>
  <sheetProtection algorithmName="SHA-512" hashValue="O6drQh5IEwIHkA0t1Jn0ltada3RLtT8nqj6wqkM1hx+EygFgazFDdFIQ6SMdyUIrAux71PgplZLi39Tvmzoxvg==" saltValue="3c1J9m/jTToPOd2yq0bOpQ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19586-4B79-43ED-8723-4090D942BD03}">
  <ds:schemaRefs>
    <ds:schemaRef ds:uri="864ad79e-96ee-430a-bb0e-de714f4396ae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E9247-EFC2-4F15-BFA8-D60DB5A4E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2024-04-05T14:48:04Z</cp:lastPrinted>
  <dcterms:created xsi:type="dcterms:W3CDTF">2015-06-05T18:19:34Z</dcterms:created>
  <dcterms:modified xsi:type="dcterms:W3CDTF">2024-04-05T14:48:12Z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