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2-FEBRERO/"/>
    </mc:Choice>
  </mc:AlternateContent>
  <xr:revisionPtr revIDLastSave="730" documentId="13_ncr:1_{A5E05E61-5219-4CB4-B941-DAEFC218273D}" xr6:coauthVersionLast="47" xr6:coauthVersionMax="47" xr10:uidLastSave="{2C5AF7D7-E6BD-4F5B-8028-BEE2F3A3C664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Hoja1!$B$64</definedName>
    <definedName name="_Hlk71266442" localSheetId="0">Hoja1!$B$66</definedName>
    <definedName name="_Hlk78981727" localSheetId="0">Hoja1!$B$60</definedName>
    <definedName name="_xlnm.Print_Area" localSheetId="0">Hoja1!$A$1:$F$73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32" i="1"/>
  <c r="D13" i="1"/>
  <c r="E13" i="1" s="1"/>
  <c r="E31" i="1"/>
  <c r="E33" i="1"/>
  <c r="C34" i="1"/>
  <c r="C41" i="1" s="1"/>
  <c r="E53" i="1"/>
  <c r="E23" i="1"/>
  <c r="E22" i="1"/>
  <c r="E21" i="1"/>
  <c r="E20" i="1"/>
  <c r="E19" i="1"/>
  <c r="C16" i="1"/>
  <c r="E14" i="1"/>
  <c r="E15" i="1"/>
  <c r="C54" i="1"/>
  <c r="C24" i="1"/>
  <c r="D24" i="1"/>
  <c r="D16" i="1" l="1"/>
  <c r="D26" i="1" s="1"/>
  <c r="D34" i="1"/>
  <c r="D41" i="1" s="1"/>
  <c r="E34" i="1"/>
  <c r="E41" i="1" s="1"/>
  <c r="D54" i="1"/>
  <c r="E54" i="1"/>
  <c r="E24" i="1"/>
  <c r="E16" i="1"/>
  <c r="C57" i="1"/>
  <c r="C26" i="1"/>
  <c r="D57" i="1" l="1"/>
  <c r="E57" i="1"/>
  <c r="E26" i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<sst xmlns="http://schemas.openxmlformats.org/spreadsheetml/2006/main" count="42" uniqueCount="42">
  <si>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</si>
  <si>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</si>
  <si>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</si>
  <si>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</si>
  <si>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</si>
  <si>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</si>
  <si>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</si>
  <si>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</si>
  <si>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</si>
  <si>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</si>
  <si>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</si>
  <si>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</si>
  <si>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</si>
  <si>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</si>
  <si>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</si>
  <si>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</si>
  <si>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</si>
  <si>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</si>
  <si>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</si>
  <si>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</si>
  <si>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</si>
  <si>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</si>
  <si>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</si>
  <si>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</si>
  <si>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</si>
  <si>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</si>
  <si>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</si>
  <si>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</si>
  <si>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</si>
  <si>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</si>
  <si>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</si>
  <si>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</si>
  <si>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</si>
  <si>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</si>
  <si>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</si>
  <si>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</si>
  <si>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Enero, 2024</t>
  </si>
  <si>
    <t>Gastos de personal por pagar</t>
  </si>
  <si>
    <t>AL 29/02/2024</t>
  </si>
  <si>
    <t>Febrero, 2024</t>
  </si>
  <si>
    <t>Fecha de registro: 07 de marzo del 2024. 11:43 a.m.</t>
  </si>
  <si>
    <t>Fecha de imputación: del 01 hasta el 29 de febrero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</si>
</sst>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64</xdr:row>
      <xdr:rowOff>76202</xdr:rowOff>
    </xdr:from>
    <xdr:to>
      <xdr:col>1</xdr:col>
      <xdr:colOff>1847850</xdr:colOff>
      <xdr:row>68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64</xdr:row>
      <xdr:rowOff>114303</xdr:rowOff>
    </xdr:from>
    <xdr:to>
      <xdr:col>5</xdr:col>
      <xdr:colOff>0</xdr:colOff>
      <xdr:row>68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9"/>
  <sheetViews>
    <sheetView showGridLines="0" tabSelected="1" topLeftCell="A27" zoomScale="90" zoomScaleNormal="90" workbookViewId="0">
      <selection activeCell="B64" sqref="B64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38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39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f>+C13</f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281588222.75999999</v>
      </c>
      <c r="D14" s="15">
        <v>206412539.5</v>
      </c>
      <c r="E14" s="14">
        <f t="shared" ref="E14:E15" si="0">+C14-D14</f>
        <v>75175683.25999999</v>
      </c>
      <c r="F14" s="6"/>
    </row>
    <row r="15" spans="2:6" x14ac:dyDescent="0.2">
      <c r="B15" s="13" t="s">
        <v>11</v>
      </c>
      <c r="C15" s="15">
        <v>82783.149999999994</v>
      </c>
      <c r="D15" s="15">
        <v>114489.11</v>
      </c>
      <c r="E15" s="14">
        <f t="shared" si="0"/>
        <v>-31705.960000000006</v>
      </c>
      <c r="F15" s="6"/>
    </row>
    <row r="16" spans="2:6" x14ac:dyDescent="0.2">
      <c r="B16" s="12" t="s">
        <v>12</v>
      </c>
      <c r="C16" s="16">
        <f>SUM(C13:C15)</f>
        <v>281871005.90999997</v>
      </c>
      <c r="D16" s="16">
        <f>SUM(D13:D15)</f>
        <v>206727028.61000001</v>
      </c>
      <c r="E16" s="16">
        <f>SUM(E13:E15)</f>
        <v>75143977.299999997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-94743360.370000005</v>
      </c>
      <c r="D21" s="17">
        <v>-93740054.599999994</v>
      </c>
      <c r="E21" s="14">
        <f t="shared" si="1"/>
        <v>-1003305.7700000107</v>
      </c>
      <c r="F21" s="6"/>
    </row>
    <row r="22" spans="2:6" x14ac:dyDescent="0.2">
      <c r="B22" s="13" t="s">
        <v>17</v>
      </c>
      <c r="C22" s="17">
        <v>106511404.13</v>
      </c>
      <c r="D22" s="17">
        <v>106495320.73</v>
      </c>
      <c r="E22" s="14">
        <f t="shared" si="1"/>
        <v>16083.399999991059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81827561.430000007</v>
      </c>
      <c r="D24" s="16">
        <f>SUM(D19:D23)</f>
        <v>82814783.800000027</v>
      </c>
      <c r="E24" s="16">
        <f>SUM(E19:E23)</f>
        <v>-987222.37000001967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363698567.33999997</v>
      </c>
      <c r="D26" s="18">
        <f>+D16+D24</f>
        <v>289541812.41000003</v>
      </c>
      <c r="E26" s="18">
        <f>+E16+E24</f>
        <v>74156754.929999977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37</v>
      </c>
      <c r="C31" s="17">
        <v>0</v>
      </c>
      <c r="D31" s="17">
        <v>812.22</v>
      </c>
      <c r="E31" s="14">
        <f t="shared" ref="E31:E33" si="2">+C31-D31</f>
        <v>-812.22</v>
      </c>
      <c r="F31" s="6"/>
    </row>
    <row r="32" spans="2:6" x14ac:dyDescent="0.2">
      <c r="B32" s="13" t="s">
        <v>35</v>
      </c>
      <c r="C32" s="17">
        <v>2752650.2</v>
      </c>
      <c r="D32" s="17">
        <v>2752650.2</v>
      </c>
      <c r="E32" s="14">
        <f t="shared" ref="E32" si="3">+C32-D32</f>
        <v>0</v>
      </c>
      <c r="F32" s="6"/>
    </row>
    <row r="33" spans="2:6" x14ac:dyDescent="0.2">
      <c r="B33" s="13" t="s">
        <v>23</v>
      </c>
      <c r="C33" s="17">
        <v>3172022.58</v>
      </c>
      <c r="D33" s="17">
        <v>4512270.96</v>
      </c>
      <c r="E33" s="14">
        <f t="shared" si="2"/>
        <v>-1340248.3799999999</v>
      </c>
      <c r="F33" s="6"/>
    </row>
    <row r="34" spans="2:6" x14ac:dyDescent="0.2">
      <c r="B34" s="12" t="s">
        <v>24</v>
      </c>
      <c r="C34" s="16">
        <f>SUM(C31:C33)</f>
        <v>5924672.7800000003</v>
      </c>
      <c r="D34" s="16">
        <f>SUM(D31:D33)</f>
        <v>7265733.3800000008</v>
      </c>
      <c r="E34" s="16">
        <f>SUM(E31:E33)</f>
        <v>-1341060.5999999999</v>
      </c>
      <c r="F34" s="6"/>
    </row>
    <row r="35" spans="2:6" ht="15" x14ac:dyDescent="0.2">
      <c r="B35" s="20"/>
      <c r="C35" s="14"/>
      <c r="D35" s="14"/>
      <c r="E35" s="14"/>
      <c r="F35" s="6"/>
    </row>
    <row r="36" spans="2:6" x14ac:dyDescent="0.2">
      <c r="B36" s="12" t="s">
        <v>25</v>
      </c>
      <c r="C36" s="14"/>
      <c r="D36" s="14"/>
      <c r="E36" s="14"/>
      <c r="F36" s="6"/>
    </row>
    <row r="37" spans="2:6" x14ac:dyDescent="0.2">
      <c r="B37" s="13"/>
      <c r="C37" s="14"/>
      <c r="D37" s="14"/>
      <c r="E37" s="14"/>
      <c r="F37" s="6"/>
    </row>
    <row r="38" spans="2:6" x14ac:dyDescent="0.2">
      <c r="B38" s="13" t="s">
        <v>26</v>
      </c>
      <c r="C38" s="15">
        <v>0</v>
      </c>
      <c r="D38" s="15">
        <v>0</v>
      </c>
      <c r="E38" s="15">
        <v>0</v>
      </c>
      <c r="F38" s="6"/>
    </row>
    <row r="39" spans="2:6" x14ac:dyDescent="0.2">
      <c r="B39" s="12" t="s">
        <v>27</v>
      </c>
      <c r="C39" s="16">
        <v>0</v>
      </c>
      <c r="D39" s="16">
        <v>0</v>
      </c>
      <c r="E39" s="16">
        <v>0</v>
      </c>
      <c r="F39" s="6"/>
    </row>
    <row r="40" spans="2:6" x14ac:dyDescent="0.2">
      <c r="B40" s="12"/>
      <c r="C40" s="16"/>
      <c r="D40" s="16"/>
      <c r="E40" s="16"/>
      <c r="F40" s="6"/>
    </row>
    <row r="41" spans="2:6" ht="15" x14ac:dyDescent="0.25">
      <c r="B41" s="19" t="s">
        <v>33</v>
      </c>
      <c r="C41" s="18">
        <f>+C34+C39</f>
        <v>5924672.7800000003</v>
      </c>
      <c r="D41" s="18">
        <f t="shared" ref="D41:E41" si="4">+D34+D39</f>
        <v>7265733.3800000008</v>
      </c>
      <c r="E41" s="18">
        <f t="shared" si="4"/>
        <v>-1341060.5999999999</v>
      </c>
      <c r="F41" s="6"/>
    </row>
    <row r="42" spans="2:6" x14ac:dyDescent="0.2">
      <c r="B42" s="5"/>
      <c r="C42" s="21"/>
      <c r="D42" s="21"/>
      <c r="E42" s="21"/>
      <c r="F42" s="6"/>
    </row>
    <row r="43" spans="2:6" ht="15" thickBot="1" x14ac:dyDescent="0.25">
      <c r="B43" s="22"/>
      <c r="C43" s="23"/>
      <c r="D43" s="23"/>
      <c r="E43" s="23"/>
      <c r="F43" s="24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x14ac:dyDescent="0.2">
      <c r="C47" s="21"/>
      <c r="D47" s="21"/>
      <c r="E47" s="21"/>
    </row>
    <row r="48" spans="2:6" ht="15" thickBot="1" x14ac:dyDescent="0.25">
      <c r="C48" s="21"/>
      <c r="D48" s="21"/>
      <c r="E48" s="21"/>
    </row>
    <row r="49" spans="2:15" x14ac:dyDescent="0.2">
      <c r="B49" s="2"/>
      <c r="C49" s="25"/>
      <c r="D49" s="25"/>
      <c r="E49" s="25"/>
      <c r="F49" s="4"/>
    </row>
    <row r="50" spans="2:15" ht="15" x14ac:dyDescent="0.2">
      <c r="B50" s="10" t="s">
        <v>28</v>
      </c>
      <c r="C50" s="21"/>
      <c r="D50" s="21"/>
      <c r="E50" s="21"/>
      <c r="F50" s="6"/>
    </row>
    <row r="51" spans="2:15" x14ac:dyDescent="0.2">
      <c r="B51" s="5"/>
      <c r="C51" s="21"/>
      <c r="D51" s="21"/>
      <c r="E51" s="21"/>
      <c r="F51" s="6"/>
    </row>
    <row r="52" spans="2:15" x14ac:dyDescent="0.2">
      <c r="B52" s="13" t="s">
        <v>29</v>
      </c>
      <c r="C52" s="17">
        <v>256395917.49000001</v>
      </c>
      <c r="D52" s="17">
        <v>256395917.49000001</v>
      </c>
      <c r="E52" s="14">
        <f t="shared" ref="E52:E53" si="5">+C52-D52</f>
        <v>0</v>
      </c>
      <c r="F52" s="6"/>
    </row>
    <row r="53" spans="2:15" x14ac:dyDescent="0.2">
      <c r="B53" s="13" t="s">
        <v>30</v>
      </c>
      <c r="C53" s="17">
        <v>101377977.06999999</v>
      </c>
      <c r="D53" s="17">
        <v>25880161.539999999</v>
      </c>
      <c r="E53" s="14">
        <f t="shared" si="5"/>
        <v>75497815.530000001</v>
      </c>
      <c r="F53" s="6"/>
    </row>
    <row r="54" spans="2:15" x14ac:dyDescent="0.2">
      <c r="B54" s="12" t="s">
        <v>31</v>
      </c>
      <c r="C54" s="16">
        <f>SUM(C52:C53)</f>
        <v>357773894.56</v>
      </c>
      <c r="D54" s="16">
        <f>SUM(D52:D53)</f>
        <v>282276079.03000003</v>
      </c>
      <c r="E54" s="16">
        <f>SUM(E52:E53)</f>
        <v>75497815.530000001</v>
      </c>
      <c r="F54" s="6"/>
    </row>
    <row r="55" spans="2:15" ht="15" x14ac:dyDescent="0.2">
      <c r="B55" s="20"/>
      <c r="C55" s="14"/>
      <c r="D55" s="14"/>
      <c r="E55" s="14"/>
      <c r="F55" s="6"/>
    </row>
    <row r="56" spans="2:15" x14ac:dyDescent="0.2">
      <c r="B56" s="13"/>
      <c r="C56" s="15"/>
      <c r="D56" s="15"/>
      <c r="E56" s="15"/>
      <c r="F56" s="6"/>
    </row>
    <row r="57" spans="2:15" ht="15" x14ac:dyDescent="0.2">
      <c r="B57" s="20" t="s">
        <v>32</v>
      </c>
      <c r="C57" s="16">
        <f>+C41+C54</f>
        <v>363698567.33999997</v>
      </c>
      <c r="D57" s="16">
        <f t="shared" ref="D57:E57" si="6">+D41+D54</f>
        <v>289541812.41000003</v>
      </c>
      <c r="E57" s="16">
        <f t="shared" si="6"/>
        <v>74156754.930000007</v>
      </c>
      <c r="F57" s="6"/>
      <c r="I57" s="26"/>
      <c r="J57" s="26"/>
      <c r="K57" s="26"/>
      <c r="L57" s="26"/>
      <c r="M57" s="26"/>
      <c r="N57" s="26"/>
      <c r="O57" s="26"/>
    </row>
    <row r="58" spans="2:15" x14ac:dyDescent="0.2">
      <c r="B58" s="13"/>
      <c r="C58" s="27"/>
      <c r="D58" s="27"/>
      <c r="E58" s="27"/>
      <c r="F58" s="6"/>
    </row>
    <row r="59" spans="2:15" x14ac:dyDescent="0.2">
      <c r="B59" s="13"/>
      <c r="C59" s="28"/>
      <c r="D59" s="27"/>
      <c r="E59" s="27"/>
      <c r="F59" s="6"/>
    </row>
    <row r="60" spans="2:15" ht="11.25" customHeight="1" x14ac:dyDescent="0.2">
      <c r="B60" s="29" t="s">
        <v>3</v>
      </c>
      <c r="F60" s="6"/>
    </row>
    <row r="61" spans="2:15" ht="12" customHeight="1" x14ac:dyDescent="0.2">
      <c r="B61" s="29" t="s">
        <v>40</v>
      </c>
      <c r="F61" s="6"/>
    </row>
    <row r="62" spans="2:15" ht="9" customHeight="1" x14ac:dyDescent="0.2">
      <c r="B62" s="29" t="s">
        <v>41</v>
      </c>
      <c r="F62" s="6"/>
    </row>
    <row r="63" spans="2:15" x14ac:dyDescent="0.2">
      <c r="B63" s="30"/>
      <c r="F63" s="6"/>
    </row>
    <row r="64" spans="2:15" ht="15" x14ac:dyDescent="0.2">
      <c r="B64" s="20" t="s">
        <v>6</v>
      </c>
      <c r="D64" s="35" t="s">
        <v>5</v>
      </c>
      <c r="E64" s="35"/>
      <c r="F64" s="6"/>
    </row>
    <row r="65" spans="2:6" ht="15" x14ac:dyDescent="0.2">
      <c r="B65" s="20"/>
      <c r="F65" s="6"/>
    </row>
    <row r="66" spans="2:6" x14ac:dyDescent="0.2">
      <c r="B66" s="31" t="s">
        <v>4</v>
      </c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x14ac:dyDescent="0.2">
      <c r="B71" s="5"/>
      <c r="F71" s="6"/>
    </row>
    <row r="72" spans="2:6" ht="15" thickBot="1" x14ac:dyDescent="0.25">
      <c r="B72" s="22"/>
      <c r="C72" s="32"/>
      <c r="D72" s="32"/>
      <c r="E72" s="32"/>
      <c r="F72" s="24"/>
    </row>
    <row r="74" spans="2:6" x14ac:dyDescent="0.2">
      <c r="C74" s="26"/>
      <c r="D74" s="26"/>
      <c r="E74" s="26"/>
      <c r="F74" s="26"/>
    </row>
    <row r="77" spans="2:6" x14ac:dyDescent="0.2">
      <c r="E77" s="33"/>
    </row>
    <row r="78" spans="2:6" x14ac:dyDescent="0.2">
      <c r="E78" s="33"/>
    </row>
    <row r="79" spans="2:6" x14ac:dyDescent="0.2">
      <c r="E79" s="26"/>
    </row>
  </sheetData>
  <sheetProtection algorithmName="SHA-512" hashValue="PGIDCn5n06ZJzdOCYagYBo+qLOWz4DA5sXK9CTTlBlj0a1nTS6XtTibVe1z0XyhIkC75uAvfnwmjwx5g9MC2Ag==" saltValue="TgeL40UfUMzqF+87fidIsQ==" spinCount="100000" sheet="1" objects="1" scenarios="1"/>
  <mergeCells count="5">
    <mergeCell ref="D64:E64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425c96b-313c-43ce-820c-dafd782290ad"/>
    <ds:schemaRef ds:uri="864ad79e-96ee-430a-bb0e-de714f4396a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2024-01-05T16:57:32Z</cp:lastPrinted>
  <dcterms:created xsi:type="dcterms:W3CDTF">2015-06-05T18:19:34Z</dcterms:created>
  <dcterms:modified xsi:type="dcterms:W3CDTF">2024-03-08T15:43:14Z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