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FINANCIERO/PORTAL/REPORTES/2023/12-DICIEMBRE/"/>
    </mc:Choice>
  </mc:AlternateContent>
  <xr:revisionPtr revIDLastSave="818" documentId="13_ncr:1_{C4C07FA3-54F5-46EC-8590-4CE1131E44D1}" xr6:coauthVersionLast="47" xr6:coauthVersionMax="47" xr10:uidLastSave="{018662FE-756E-4825-A309-16372CC9EF89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Hlk52870620" localSheetId="0">Hoja1!$B$34</definedName>
    <definedName name="_Hlk71266442" localSheetId="0">Hoja1!$B$36</definedName>
    <definedName name="_Hlk78981727" localSheetId="0">Hoja1!$B$28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20" i="1"/>
  <c r="F21" i="1"/>
  <c r="F22" i="1"/>
  <c r="F18" i="1"/>
  <c r="F14" i="1"/>
  <c r="F12" i="1" l="1"/>
  <c r="F13" i="1"/>
  <c r="F23" i="1"/>
  <c r="C23" i="1"/>
  <c r="D23" i="1"/>
  <c r="E23" i="1"/>
  <c r="C15" i="1"/>
  <c r="D15" i="1"/>
  <c r="E15" i="1"/>
  <c r="D25" i="1" l="1"/>
  <c r="C25" i="1"/>
  <c r="F15" i="1"/>
  <c r="F25" i="1" s="1"/>
  <c r="E25" i="1"/>
</calcChain>
</file>

<file path=xl/sharedStrings.xml><?xml version="1.0" encoding="utf-8"?>
<sst xmlns="http://schemas.openxmlformats.org/spreadsheetml/2006/main" count="30" uniqueCount="28">
  <si>
    <t>JUNTA DE AVIACION CIVIL</t>
  </si>
  <si>
    <t>ESTADO DE RESULTADO</t>
  </si>
  <si>
    <t>Valores expresados en RD$</t>
  </si>
  <si>
    <t>Mes</t>
  </si>
  <si>
    <t>Acumulado</t>
  </si>
  <si>
    <t>Variación</t>
  </si>
  <si>
    <t>INGRESOS</t>
  </si>
  <si>
    <t>OTROS INGRESOS NO TRIBUTARIOS</t>
  </si>
  <si>
    <t xml:space="preserve">INGRESOS NO TRIBUTARIOS RECIBIDOS IDAC- </t>
  </si>
  <si>
    <t xml:space="preserve">INGRESOS NO TRIBUTARIOS POR VARIACION </t>
  </si>
  <si>
    <t>TOTAL INGRESOS</t>
  </si>
  <si>
    <t>GASTOS</t>
  </si>
  <si>
    <t>GASTOS DE PERSONAL</t>
  </si>
  <si>
    <t>GASTOS NO PERSONALES</t>
  </si>
  <si>
    <t xml:space="preserve">DEPRECIACIONES, AMORTIZACIONES Y </t>
  </si>
  <si>
    <t>MATERIALES Y SUMINISTROS</t>
  </si>
  <si>
    <t xml:space="preserve">TRANSFERENCIAS CORRIENTES (OTROS </t>
  </si>
  <si>
    <t>TOTAL GASTOS</t>
  </si>
  <si>
    <t>EXCEDENTE DE INGRESOS SOBRE GASTOS</t>
  </si>
  <si>
    <t>Fuente: Departamento Financiero - Junta de Aviación Civil</t>
  </si>
  <si>
    <t xml:space="preserve">                   Elaborado por:                                </t>
  </si>
  <si>
    <t>Aprobado por:</t>
  </si>
  <si>
    <t xml:space="preserve">                </t>
  </si>
  <si>
    <t>Noviembre, 2023</t>
  </si>
  <si>
    <t>AL 31/12/2023</t>
  </si>
  <si>
    <t>Diciembre, 2023</t>
  </si>
  <si>
    <t>Fecha de registro: hasta el 05 de enero del 2024. 11:43 a.m.</t>
  </si>
  <si>
    <t>Fecha de imputación: hasta el 31 de diciembre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</si>
</sst>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i/>
      <sz val="9"/>
      <color rgb="FF000000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4" xfId="0" applyFont="1" applyBorder="1"/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5" xfId="0" applyFont="1" applyBorder="1"/>
    <xf numFmtId="0" fontId="7" fillId="0" borderId="4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43" fontId="8" fillId="0" borderId="0" xfId="1" applyFont="1" applyBorder="1" applyAlignment="1">
      <alignment vertical="center"/>
    </xf>
    <xf numFmtId="43" fontId="8" fillId="0" borderId="0" xfId="1" applyFont="1" applyBorder="1"/>
    <xf numFmtId="43" fontId="8" fillId="0" borderId="5" xfId="1" applyFont="1" applyBorder="1" applyAlignment="1">
      <alignment vertical="center"/>
    </xf>
    <xf numFmtId="43" fontId="3" fillId="0" borderId="0" xfId="0" applyNumberFormat="1" applyFont="1"/>
    <xf numFmtId="0" fontId="9" fillId="0" borderId="4" xfId="0" applyFont="1" applyBorder="1" applyAlignment="1">
      <alignment vertical="center"/>
    </xf>
    <xf numFmtId="43" fontId="7" fillId="0" borderId="0" xfId="1" applyFont="1" applyBorder="1" applyAlignment="1">
      <alignment vertical="center"/>
    </xf>
    <xf numFmtId="43" fontId="7" fillId="0" borderId="5" xfId="1" applyFont="1" applyFill="1" applyBorder="1" applyAlignment="1">
      <alignment vertical="center"/>
    </xf>
    <xf numFmtId="43" fontId="3" fillId="0" borderId="0" xfId="1" applyFont="1" applyBorder="1"/>
    <xf numFmtId="43" fontId="3" fillId="0" borderId="5" xfId="1" applyFont="1" applyFill="1" applyBorder="1"/>
    <xf numFmtId="43" fontId="8" fillId="0" borderId="5" xfId="1" applyFont="1" applyFill="1" applyBorder="1" applyAlignment="1">
      <alignment vertical="center"/>
    </xf>
    <xf numFmtId="43" fontId="7" fillId="0" borderId="5" xfId="1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1" fillId="0" borderId="4" xfId="0" applyFont="1" applyBorder="1"/>
    <xf numFmtId="0" fontId="12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13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34</xdr:row>
      <xdr:rowOff>114301</xdr:rowOff>
    </xdr:from>
    <xdr:to>
      <xdr:col>1</xdr:col>
      <xdr:colOff>2181225</xdr:colOff>
      <xdr:row>39</xdr:row>
      <xdr:rowOff>28268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43B732D-4758-4497-9540-07EB5C902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7248526"/>
          <a:ext cx="1990725" cy="828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200024</xdr:colOff>
      <xdr:row>34</xdr:row>
      <xdr:rowOff>114303</xdr:rowOff>
    </xdr:from>
    <xdr:to>
      <xdr:col>5</xdr:col>
      <xdr:colOff>238125</xdr:colOff>
      <xdr:row>38</xdr:row>
      <xdr:rowOff>110131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4267A4C0-32EC-4211-B78D-91DF27ED8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4048124" y="7677153"/>
          <a:ext cx="1543051" cy="757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1962150</xdr:colOff>
      <xdr:row>0</xdr:row>
      <xdr:rowOff>66675</xdr:rowOff>
    </xdr:from>
    <xdr:to>
      <xdr:col>3</xdr:col>
      <xdr:colOff>567055</xdr:colOff>
      <xdr:row>2</xdr:row>
      <xdr:rowOff>80645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8D6B9C1-1F96-4C32-BC7F-2F4832C76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095500" y="66675"/>
          <a:ext cx="2192655" cy="12331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43"/>
  <sheetViews>
    <sheetView showGridLines="0" tabSelected="1" topLeftCell="A18" zoomScale="90" zoomScaleNormal="90" workbookViewId="0">
      <selection activeCell="B34" sqref="B34:F40"/>
    </sheetView>
  </sheetViews>
  <sheetFormatPr baseColWidth="10" defaultColWidth="9.140625" defaultRowHeight="14.25" x14ac:dyDescent="0.2"/>
  <cols>
    <col min="1" max="1" width="2" style="1" customWidth="1"/>
    <col min="2" max="2" width="39" style="1" customWidth="1"/>
    <col min="3" max="4" width="14.7109375" style="1" bestFit="1" customWidth="1"/>
    <col min="5" max="5" width="15.42578125" style="1" bestFit="1" customWidth="1"/>
    <col min="6" max="6" width="13.42578125" style="1" bestFit="1" customWidth="1"/>
    <col min="7" max="7" width="9.140625" style="1"/>
    <col min="8" max="8" width="14.85546875" style="1" bestFit="1" customWidth="1"/>
    <col min="9" max="16384" width="9.140625" style="1"/>
  </cols>
  <sheetData>
    <row r="1" spans="2:8" ht="15" thickBot="1" x14ac:dyDescent="0.25"/>
    <row r="2" spans="2:8" ht="81" customHeight="1" x14ac:dyDescent="0.2">
      <c r="B2" s="2"/>
      <c r="C2" s="3"/>
      <c r="D2" s="3"/>
      <c r="E2" s="3"/>
      <c r="F2" s="4"/>
    </row>
    <row r="3" spans="2:8" ht="23.25" x14ac:dyDescent="0.2">
      <c r="B3" s="34" t="s">
        <v>0</v>
      </c>
      <c r="C3" s="35"/>
      <c r="D3" s="35"/>
      <c r="E3" s="35"/>
      <c r="F3" s="36"/>
    </row>
    <row r="4" spans="2:8" ht="18" x14ac:dyDescent="0.2">
      <c r="B4" s="37" t="s">
        <v>1</v>
      </c>
      <c r="C4" s="38"/>
      <c r="D4" s="38"/>
      <c r="E4" s="38"/>
      <c r="F4" s="39"/>
    </row>
    <row r="5" spans="2:8" ht="18" x14ac:dyDescent="0.2">
      <c r="B5" s="40" t="s">
        <v>24</v>
      </c>
      <c r="C5" s="41"/>
      <c r="D5" s="41"/>
      <c r="E5" s="41"/>
      <c r="F5" s="42"/>
    </row>
    <row r="6" spans="2:8" ht="15" customHeight="1" x14ac:dyDescent="0.2">
      <c r="B6" s="37" t="s">
        <v>2</v>
      </c>
      <c r="C6" s="38"/>
      <c r="D6" s="38"/>
      <c r="E6" s="38"/>
      <c r="F6" s="39"/>
    </row>
    <row r="7" spans="2:8" ht="15" customHeight="1" x14ac:dyDescent="0.2">
      <c r="B7" s="5"/>
      <c r="C7" s="6"/>
      <c r="D7" s="6"/>
      <c r="E7" s="6"/>
      <c r="F7" s="7"/>
    </row>
    <row r="8" spans="2:8" x14ac:dyDescent="0.2">
      <c r="B8" s="8"/>
      <c r="C8" s="9" t="s">
        <v>3</v>
      </c>
      <c r="D8" s="9" t="s">
        <v>4</v>
      </c>
      <c r="E8" s="9" t="s">
        <v>3</v>
      </c>
      <c r="F8" s="10" t="s">
        <v>5</v>
      </c>
    </row>
    <row r="9" spans="2:8" x14ac:dyDescent="0.2">
      <c r="B9" s="8"/>
      <c r="C9" s="11" t="s">
        <v>25</v>
      </c>
      <c r="D9" s="11" t="s">
        <v>25</v>
      </c>
      <c r="E9" s="11" t="s">
        <v>23</v>
      </c>
      <c r="F9" s="12"/>
    </row>
    <row r="10" spans="2:8" x14ac:dyDescent="0.2">
      <c r="B10" s="8"/>
      <c r="C10" s="9"/>
      <c r="D10" s="9"/>
      <c r="E10" s="9"/>
      <c r="F10" s="12"/>
    </row>
    <row r="11" spans="2:8" x14ac:dyDescent="0.2">
      <c r="B11" s="13" t="s">
        <v>6</v>
      </c>
      <c r="F11" s="12"/>
    </row>
    <row r="12" spans="2:8" x14ac:dyDescent="0.2">
      <c r="B12" s="14" t="s">
        <v>7</v>
      </c>
      <c r="C12" s="15">
        <v>23175.43</v>
      </c>
      <c r="D12" s="16">
        <v>29076.79</v>
      </c>
      <c r="E12" s="15">
        <v>0</v>
      </c>
      <c r="F12" s="17">
        <f t="shared" ref="F12:F15" si="0">+C12-E12</f>
        <v>23175.43</v>
      </c>
    </row>
    <row r="13" spans="2:8" x14ac:dyDescent="0.2">
      <c r="B13" s="14" t="s">
        <v>8</v>
      </c>
      <c r="C13" s="16">
        <v>0</v>
      </c>
      <c r="D13" s="16">
        <v>410465375.79000002</v>
      </c>
      <c r="E13" s="16">
        <v>17362979.640000001</v>
      </c>
      <c r="F13" s="17">
        <f t="shared" si="0"/>
        <v>-17362979.640000001</v>
      </c>
      <c r="H13" s="18"/>
    </row>
    <row r="14" spans="2:8" x14ac:dyDescent="0.2">
      <c r="B14" s="14" t="s">
        <v>9</v>
      </c>
      <c r="C14" s="16">
        <v>0</v>
      </c>
      <c r="D14" s="16">
        <v>355350.83</v>
      </c>
      <c r="E14" s="16">
        <v>215782.49</v>
      </c>
      <c r="F14" s="17">
        <f>+C14-E14</f>
        <v>-215782.49</v>
      </c>
    </row>
    <row r="15" spans="2:8" x14ac:dyDescent="0.2">
      <c r="B15" s="19" t="s">
        <v>10</v>
      </c>
      <c r="C15" s="20">
        <f>SUM(C12:C14)</f>
        <v>23175.43</v>
      </c>
      <c r="D15" s="20">
        <f>SUM(D12:D14)</f>
        <v>410849803.41000003</v>
      </c>
      <c r="E15" s="20">
        <f>SUM(E12:E14)</f>
        <v>17578762.129999999</v>
      </c>
      <c r="F15" s="21">
        <f t="shared" si="0"/>
        <v>-17555586.699999999</v>
      </c>
      <c r="H15" s="18"/>
    </row>
    <row r="16" spans="2:8" x14ac:dyDescent="0.2">
      <c r="B16" s="19"/>
      <c r="C16" s="20"/>
      <c r="D16" s="20"/>
      <c r="E16" s="20"/>
      <c r="F16" s="21"/>
    </row>
    <row r="17" spans="2:6" x14ac:dyDescent="0.2">
      <c r="B17" s="13" t="s">
        <v>11</v>
      </c>
      <c r="C17" s="22"/>
      <c r="D17" s="22"/>
      <c r="E17" s="22"/>
      <c r="F17" s="23"/>
    </row>
    <row r="18" spans="2:6" x14ac:dyDescent="0.2">
      <c r="B18" s="14" t="s">
        <v>12</v>
      </c>
      <c r="C18" s="15">
        <v>43652356.009999998</v>
      </c>
      <c r="D18" s="15">
        <v>311675801.20999998</v>
      </c>
      <c r="E18" s="15">
        <v>36441590.950000003</v>
      </c>
      <c r="F18" s="24">
        <f>+C18-E18</f>
        <v>7210765.0599999949</v>
      </c>
    </row>
    <row r="19" spans="2:6" x14ac:dyDescent="0.2">
      <c r="B19" s="14" t="s">
        <v>13</v>
      </c>
      <c r="C19" s="15">
        <v>4874958.7</v>
      </c>
      <c r="D19" s="15">
        <v>52607055.509999998</v>
      </c>
      <c r="E19" s="15">
        <v>7986584.4800000004</v>
      </c>
      <c r="F19" s="24">
        <f t="shared" ref="F19:F22" si="1">+C19-E19</f>
        <v>-3111625.7800000003</v>
      </c>
    </row>
    <row r="20" spans="2:6" x14ac:dyDescent="0.2">
      <c r="B20" s="14" t="s">
        <v>14</v>
      </c>
      <c r="C20" s="15">
        <v>612835.06999999995</v>
      </c>
      <c r="D20" s="15">
        <v>7722407.3799999999</v>
      </c>
      <c r="E20" s="15">
        <v>707830.7</v>
      </c>
      <c r="F20" s="24">
        <f t="shared" si="1"/>
        <v>-94995.63</v>
      </c>
    </row>
    <row r="21" spans="2:6" x14ac:dyDescent="0.2">
      <c r="B21" s="14" t="s">
        <v>15</v>
      </c>
      <c r="C21" s="15">
        <v>3612978.38</v>
      </c>
      <c r="D21" s="15">
        <v>20070351.48</v>
      </c>
      <c r="E21" s="15">
        <v>2205121.58</v>
      </c>
      <c r="F21" s="24">
        <f t="shared" si="1"/>
        <v>1407856.7999999998</v>
      </c>
    </row>
    <row r="22" spans="2:6" x14ac:dyDescent="0.2">
      <c r="B22" s="14" t="s">
        <v>16</v>
      </c>
      <c r="C22" s="15">
        <v>703200</v>
      </c>
      <c r="D22" s="15">
        <v>10067288.449999999</v>
      </c>
      <c r="E22" s="15">
        <v>720545</v>
      </c>
      <c r="F22" s="24">
        <f t="shared" si="1"/>
        <v>-17345</v>
      </c>
    </row>
    <row r="23" spans="2:6" x14ac:dyDescent="0.2">
      <c r="B23" s="19" t="s">
        <v>17</v>
      </c>
      <c r="C23" s="20">
        <f>SUM(C18:C22)</f>
        <v>53456328.160000004</v>
      </c>
      <c r="D23" s="20">
        <f>SUM(D18:D22)</f>
        <v>402142904.02999997</v>
      </c>
      <c r="E23" s="20">
        <f>SUM(E18:E22)</f>
        <v>48061672.710000008</v>
      </c>
      <c r="F23" s="21">
        <f>SUM(F18:F22)</f>
        <v>5394655.4499999946</v>
      </c>
    </row>
    <row r="24" spans="2:6" x14ac:dyDescent="0.2">
      <c r="B24" s="19"/>
      <c r="C24" s="20"/>
      <c r="D24" s="20"/>
      <c r="E24" s="20"/>
      <c r="F24" s="25"/>
    </row>
    <row r="25" spans="2:6" x14ac:dyDescent="0.2">
      <c r="B25" s="19" t="s">
        <v>18</v>
      </c>
      <c r="C25" s="20">
        <f>+C15-C23</f>
        <v>-53433152.730000004</v>
      </c>
      <c r="D25" s="20">
        <f>+D15-D23</f>
        <v>8706899.3800000548</v>
      </c>
      <c r="E25" s="20">
        <f>+E15-E23</f>
        <v>-30482910.580000009</v>
      </c>
      <c r="F25" s="25">
        <f>+F15-F23</f>
        <v>-22950242.149999995</v>
      </c>
    </row>
    <row r="26" spans="2:6" ht="15" x14ac:dyDescent="0.2">
      <c r="B26" s="26"/>
      <c r="F26" s="12"/>
    </row>
    <row r="27" spans="2:6" ht="15" x14ac:dyDescent="0.2">
      <c r="B27" s="26"/>
      <c r="F27" s="12"/>
    </row>
    <row r="28" spans="2:6" ht="11.25" customHeight="1" x14ac:dyDescent="0.2">
      <c r="B28" s="33" t="s">
        <v>19</v>
      </c>
      <c r="F28" s="12"/>
    </row>
    <row r="29" spans="2:6" ht="12" customHeight="1" x14ac:dyDescent="0.2">
      <c r="B29" s="33" t="s">
        <v>26</v>
      </c>
      <c r="F29" s="12"/>
    </row>
    <row r="30" spans="2:6" x14ac:dyDescent="0.2">
      <c r="B30" s="33" t="s">
        <v>27</v>
      </c>
      <c r="F30" s="12"/>
    </row>
    <row r="31" spans="2:6" x14ac:dyDescent="0.2">
      <c r="B31" s="13"/>
      <c r="F31" s="12"/>
    </row>
    <row r="32" spans="2:6" x14ac:dyDescent="0.2">
      <c r="B32" s="8"/>
      <c r="F32" s="12"/>
    </row>
    <row r="33" spans="2:6" x14ac:dyDescent="0.2">
      <c r="B33" s="8"/>
      <c r="F33" s="12"/>
    </row>
    <row r="34" spans="2:6" ht="15" x14ac:dyDescent="0.25">
      <c r="B34" s="27" t="s">
        <v>20</v>
      </c>
      <c r="D34" s="43" t="s">
        <v>21</v>
      </c>
      <c r="E34" s="43"/>
      <c r="F34" s="12"/>
    </row>
    <row r="35" spans="2:6" ht="15" x14ac:dyDescent="0.2">
      <c r="B35" s="28"/>
      <c r="F35" s="12"/>
    </row>
    <row r="36" spans="2:6" x14ac:dyDescent="0.2">
      <c r="B36" s="29" t="s">
        <v>22</v>
      </c>
      <c r="F36" s="12"/>
    </row>
    <row r="37" spans="2:6" x14ac:dyDescent="0.2">
      <c r="B37" s="8"/>
      <c r="F37" s="12"/>
    </row>
    <row r="38" spans="2:6" x14ac:dyDescent="0.2">
      <c r="B38" s="8"/>
      <c r="F38" s="12"/>
    </row>
    <row r="39" spans="2:6" x14ac:dyDescent="0.2">
      <c r="B39" s="8"/>
      <c r="F39" s="12"/>
    </row>
    <row r="40" spans="2:6" x14ac:dyDescent="0.2">
      <c r="B40" s="8"/>
      <c r="F40" s="12"/>
    </row>
    <row r="41" spans="2:6" x14ac:dyDescent="0.2">
      <c r="B41" s="8"/>
      <c r="F41" s="12"/>
    </row>
    <row r="42" spans="2:6" x14ac:dyDescent="0.2">
      <c r="B42" s="8"/>
      <c r="F42" s="12"/>
    </row>
    <row r="43" spans="2:6" ht="15" thickBot="1" x14ac:dyDescent="0.25">
      <c r="B43" s="30"/>
      <c r="C43" s="31"/>
      <c r="D43" s="31"/>
      <c r="E43" s="31"/>
      <c r="F43" s="32"/>
    </row>
  </sheetData>
  <sheetProtection algorithmName="SHA-512" hashValue="EZmNJ7vfwPQLDbibPwb9B7rirtzM8i78qwM6GQrBiEXMSXEsHfevRd83x4f2VzCo7tLqC6JgcnLyt0rM6KdIew==" saltValue="3+rzSWNdagzaFahXjg3fDg==" spinCount="100000" sheet="1" objects="1" scenarios="1"/>
  <mergeCells count="5">
    <mergeCell ref="B3:F3"/>
    <mergeCell ref="B4:F4"/>
    <mergeCell ref="B5:F5"/>
    <mergeCell ref="B6:F6"/>
    <mergeCell ref="D34:E34"/>
  </mergeCells>
  <phoneticPr fontId="2" type="noConversion"/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1" ma:contentTypeDescription="Crear nuevo documento." ma:contentTypeScope="" ma:versionID="e8229602df46fa6693131a1642d1bfff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020171b0b07bc3c1075534fcab7efd1d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C280AC-19E1-4577-97AD-8516B85B5EC1}">
  <ds:schemaRefs>
    <ds:schemaRef ds:uri="864ad79e-96ee-430a-bb0e-de714f4396ae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  <ds:schemaRef ds:uri="http://schemas.microsoft.com/office/2006/documentManagement/types"/>
    <ds:schemaRef ds:uri="a425c96b-313c-43ce-820c-dafd782290ad"/>
    <ds:schemaRef ds:uri="http://purl.org/dc/elements/1.1/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CBF34F2-F862-4F11-A228-D938E8861E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68B2F6-0D2A-47C1-848C-831CED5F48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Hoja1</vt:lpstr>
      <vt:lpstr>Hoja1!_Hlk52870620</vt:lpstr>
      <vt:lpstr>Hoja1!_Hlk71266442</vt:lpstr>
      <vt:lpstr>Hoja1!_Hlk78981727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Jenniffer Amarante</dc:creator>
  <cp:keywords/>
  <dc:description/>
  <cp:lastModifiedBy>Jenniffer Amarante</cp:lastModifiedBy>
  <cp:revision/>
  <cp:lastPrinted>2023-12-06T17:13:29Z</cp:lastPrinted>
  <dcterms:created xsi:type="dcterms:W3CDTF">2015-06-05T18:19:34Z</dcterms:created>
  <dcterms:modified xsi:type="dcterms:W3CDTF">2024-01-05T17:04:00Z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