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0-OCTUBRE/"/>
    </mc:Choice>
  </mc:AlternateContent>
  <xr:revisionPtr revIDLastSave="755" documentId="13_ncr:1_{C4C07FA3-54F5-46EC-8590-4CE1131E44D1}" xr6:coauthVersionLast="47" xr6:coauthVersionMax="47" xr10:uidLastSave="{6E1518F0-35BE-43E9-B15C-275158CFA40C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<sst xmlns="http://schemas.openxmlformats.org/spreadsheetml/2006/main" count="30" uniqueCount="28">
  <si>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</si>
  <si>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</si>
  <si>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</si>
  <si>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</si>
  <si>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</si>
  <si>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</si>
  <si>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</si>
  <si>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</si>
  <si>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</si>
  <si>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</si>
  <si>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</si>
  <si>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</si>
  <si>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</si>
  <si>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</si>
  <si>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</si>
  <si>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</si>
  <si>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</si>
  <si>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</si>
  <si>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</si>
  <si>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</si>
  <si>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</si>
  <si>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</si>
  <si>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</si>
  <si>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Septiembre, 2023</t>
  </si>
  <si>
    <t>AL 31/10/2023</t>
  </si>
  <si>
    <t>Octubre, 2023</t>
  </si>
  <si>
    <t>Fecha de registro: hasta el 08 de noviembre del 2023. 8:49 a.m.</t>
  </si>
  <si>
    <t>Fecha de imputación: hasta el 31 de octubre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</si>
</sst>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248526"/>
          <a:ext cx="1990725" cy="82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651721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topLeftCell="A9" zoomScale="90" zoomScaleNormal="90" workbookViewId="0">
      <selection activeCell="N33" sqref="N33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3.42578125" style="1" bestFit="1" customWidth="1"/>
    <col min="4" max="4" width="14.42578125" style="1" bestFit="1" customWidth="1"/>
    <col min="5" max="5" width="16.140625" style="1" bestFit="1" customWidth="1"/>
    <col min="6" max="6" width="13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5901.36</v>
      </c>
      <c r="E12" s="15">
        <v>0</v>
      </c>
      <c r="F12" s="17">
        <f t="shared" ref="F12:F15" si="0">+C12-E12</f>
        <v>0</v>
      </c>
    </row>
    <row r="13" spans="2:8" x14ac:dyDescent="0.2">
      <c r="B13" s="14" t="s">
        <v>8</v>
      </c>
      <c r="C13" s="16">
        <v>32708573.059999999</v>
      </c>
      <c r="D13" s="16">
        <v>393102396.14999998</v>
      </c>
      <c r="E13" s="16">
        <v>44402450.479999997</v>
      </c>
      <c r="F13" s="17">
        <f t="shared" si="0"/>
        <v>-11693877.419999998</v>
      </c>
      <c r="H13" s="18"/>
    </row>
    <row r="14" spans="2:8" x14ac:dyDescent="0.2">
      <c r="B14" s="14" t="s">
        <v>9</v>
      </c>
      <c r="C14" s="16">
        <v>0</v>
      </c>
      <c r="D14" s="16">
        <v>47217.7</v>
      </c>
      <c r="E14" s="16">
        <v>4583.72</v>
      </c>
      <c r="F14" s="17">
        <f>+C14-E14</f>
        <v>-4583.72</v>
      </c>
    </row>
    <row r="15" spans="2:8" x14ac:dyDescent="0.2">
      <c r="B15" s="19" t="s">
        <v>10</v>
      </c>
      <c r="C15" s="20">
        <f>SUM(C12:C14)</f>
        <v>32708573.059999999</v>
      </c>
      <c r="D15" s="20">
        <f>SUM(D12:D14)</f>
        <v>393155515.20999998</v>
      </c>
      <c r="E15" s="20">
        <f>SUM(E12:E14)</f>
        <v>44407034.199999996</v>
      </c>
      <c r="F15" s="21">
        <f t="shared" si="0"/>
        <v>-11698461.139999997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31273225.25</v>
      </c>
      <c r="D18" s="15">
        <v>231598520.91999999</v>
      </c>
      <c r="E18" s="15">
        <v>18586645.760000002</v>
      </c>
      <c r="F18" s="24">
        <f>+C18-E18</f>
        <v>12686579.489999998</v>
      </c>
    </row>
    <row r="19" spans="2:6" x14ac:dyDescent="0.2">
      <c r="B19" s="14" t="s">
        <v>13</v>
      </c>
      <c r="C19" s="15">
        <v>6706383.0999999996</v>
      </c>
      <c r="D19" s="15">
        <v>39939557.579999998</v>
      </c>
      <c r="E19" s="15">
        <v>4041479.06</v>
      </c>
      <c r="F19" s="24">
        <f t="shared" ref="F19:F22" si="1">+C19-E19</f>
        <v>2664904.0399999996</v>
      </c>
    </row>
    <row r="20" spans="2:6" x14ac:dyDescent="0.2">
      <c r="B20" s="14" t="s">
        <v>14</v>
      </c>
      <c r="C20" s="15">
        <v>598533.36</v>
      </c>
      <c r="D20" s="15">
        <v>6401741.6100000003</v>
      </c>
      <c r="E20" s="15">
        <v>667973.17000000004</v>
      </c>
      <c r="F20" s="24">
        <f t="shared" si="1"/>
        <v>-69439.810000000056</v>
      </c>
    </row>
    <row r="21" spans="2:6" x14ac:dyDescent="0.2">
      <c r="B21" s="14" t="s">
        <v>15</v>
      </c>
      <c r="C21" s="15">
        <v>1740330.07</v>
      </c>
      <c r="D21" s="15">
        <v>14252251.52</v>
      </c>
      <c r="E21" s="15">
        <v>936682.63</v>
      </c>
      <c r="F21" s="24">
        <f t="shared" si="1"/>
        <v>803647.44000000006</v>
      </c>
    </row>
    <row r="22" spans="2:6" x14ac:dyDescent="0.2">
      <c r="B22" s="14" t="s">
        <v>16</v>
      </c>
      <c r="C22" s="15">
        <v>693867</v>
      </c>
      <c r="D22" s="15">
        <v>8643543.4499999993</v>
      </c>
      <c r="E22" s="15">
        <v>693000</v>
      </c>
      <c r="F22" s="24">
        <f t="shared" si="1"/>
        <v>867</v>
      </c>
    </row>
    <row r="23" spans="2:6" x14ac:dyDescent="0.2">
      <c r="B23" s="19" t="s">
        <v>17</v>
      </c>
      <c r="C23" s="20">
        <f>SUM(C18:C22)</f>
        <v>41012338.780000001</v>
      </c>
      <c r="D23" s="20">
        <f>SUM(D18:D22)</f>
        <v>300835615.07999998</v>
      </c>
      <c r="E23" s="20">
        <f>SUM(E18:E22)</f>
        <v>24925780.620000001</v>
      </c>
      <c r="F23" s="21">
        <f>SUM(F18:F22)</f>
        <v>16086558.159999996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-8303765.7200000025</v>
      </c>
      <c r="D25" s="20">
        <f>+D15-D23</f>
        <v>92319900.129999995</v>
      </c>
      <c r="E25" s="20">
        <f>+E15-E23</f>
        <v>19481253.579999994</v>
      </c>
      <c r="F25" s="25">
        <f>+F15-F23</f>
        <v>-27785019.299999993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sheetProtection algorithmName="SHA-512" hashValue="4zr2mbuvlmFDpEHgA98bfcBZugxkg/XEKi5FsrTeCKWELMm54Gly7ibwbwDjo0vsA/6dGIi/RUy7Xj4dFCDR/A==" saltValue="PYLlM+ZsKJzYTPRpS70Ncg==" spinCount="100000" sheet="1" objects="1" scenarios="1"/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80AC-19E1-4577-97AD-8516B85B5EC1}">
  <ds:schemaRefs>
    <ds:schemaRef ds:uri="864ad79e-96ee-430a-bb0e-de714f4396ae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425c96b-313c-43ce-820c-dafd782290a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68B2F6-0D2A-47C1-848C-831CED5F4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2023-11-08T12:34:31Z</cp:lastPrinted>
  <dcterms:created xsi:type="dcterms:W3CDTF">2015-06-05T18:19:34Z</dcterms:created>
  <dcterms:modified xsi:type="dcterms:W3CDTF">2023-11-08T12:36:22Z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