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4-ABRIL/"/>
    </mc:Choice>
  </mc:AlternateContent>
  <xr:revisionPtr revIDLastSave="564" documentId="13_ncr:1_{C4C07FA3-54F5-46EC-8590-4CE1131E44D1}" xr6:coauthVersionLast="47" xr6:coauthVersionMax="47" xr10:uidLastSave="{1EC25D97-8E63-4D15-A7CC-62464142D9A3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Hoja1!$B$34</definedName>
    <definedName name="_Hlk71266442" localSheetId="0">Hoja1!$B$36</definedName>
    <definedName name="_Hlk78981727" localSheetId="0">Hoja1!$B$28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18" i="1"/>
  <c r="F14" i="1"/>
  <c r="F12" i="1" l="1"/>
  <c r="F13" i="1"/>
  <c r="F23" i="1"/>
  <c r="C23" i="1"/>
  <c r="D23" i="1"/>
  <c r="E23" i="1"/>
  <c r="C15" i="1"/>
  <c r="D15" i="1"/>
  <c r="E15" i="1"/>
  <c r="D25" i="1" l="1"/>
  <c r="C25" i="1"/>
  <c r="F15" i="1"/>
  <c r="F25" i="1" s="1"/>
  <c r="E25" i="1"/>
</calcChain>
</file>

<file path=xl/sharedStrings.xml><?xml version="1.0" encoding="utf-8"?>
<sst xmlns="http://schemas.openxmlformats.org/spreadsheetml/2006/main" count="30" uniqueCount="28">
  <si>
    <t>JUNTA DE AVIACION CIVIL</t>
  </si>
  <si>
    <t>ESTADO DE RESULTADO</t>
  </si>
  <si>
    <t>Valores expresados en RD$</t>
  </si>
  <si>
    <t>Mes</t>
  </si>
  <si>
    <t>Acumulado</t>
  </si>
  <si>
    <t>Variación</t>
  </si>
  <si>
    <t>INGRESOS</t>
  </si>
  <si>
    <t>OTROS INGRESOS NO TRIBUTARIOS</t>
  </si>
  <si>
    <t xml:space="preserve">INGRESOS NO TRIBUTARIOS RECIBIDOS IDAC- </t>
  </si>
  <si>
    <t xml:space="preserve">INGRESOS NO TRIBUTARIOS POR VARIACION </t>
  </si>
  <si>
    <t>TOTAL INGRESOS</t>
  </si>
  <si>
    <t>GASTOS</t>
  </si>
  <si>
    <t>GASTOS DE PERSONAL</t>
  </si>
  <si>
    <t>GASTOS NO PERSONALES</t>
  </si>
  <si>
    <t xml:space="preserve">DEPRECIACIONES, AMORTIZACIONES Y </t>
  </si>
  <si>
    <t>MATERIALES Y SUMINISTROS</t>
  </si>
  <si>
    <t xml:space="preserve">TRANSFERENCIAS CORRIENTES (OTROS </t>
  </si>
  <si>
    <t>TOTAL GASTOS</t>
  </si>
  <si>
    <t>EXCEDENTE DE INGRESOS SOBRE GASTOS</t>
  </si>
  <si>
    <t>Fuente: Departamento Financiero - Junta de Aviación Civil</t>
  </si>
  <si>
    <t xml:space="preserve">                   Elaborado por:                                </t>
  </si>
  <si>
    <t>Aprobado por:</t>
  </si>
  <si>
    <t xml:space="preserve">                </t>
  </si>
  <si>
    <t>Marzo, 2023</t>
  </si>
  <si>
    <t>AL 30/04/2023</t>
  </si>
  <si>
    <t>Abril, 2023</t>
  </si>
  <si>
    <t>Fecha de registro: hasta el 05 de mayo del 2023. 2:53 p.m.</t>
  </si>
  <si>
    <t>Fecha de imputación: hasta el 30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</si>
</sst>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5" xfId="0" applyFont="1" applyBorder="1"/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8" fillId="0" borderId="0" xfId="1" applyFont="1" applyBorder="1"/>
    <xf numFmtId="43" fontId="8" fillId="0" borderId="5" xfId="1" applyFont="1" applyBorder="1" applyAlignment="1">
      <alignment vertical="center"/>
    </xf>
    <xf numFmtId="43" fontId="3" fillId="0" borderId="0" xfId="0" applyNumberFormat="1" applyFont="1"/>
    <xf numFmtId="0" fontId="9" fillId="0" borderId="4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43" fontId="7" fillId="0" borderId="5" xfId="1" applyFont="1" applyFill="1" applyBorder="1" applyAlignment="1">
      <alignment vertical="center"/>
    </xf>
    <xf numFmtId="43" fontId="3" fillId="0" borderId="0" xfId="1" applyFont="1" applyBorder="1"/>
    <xf numFmtId="43" fontId="3" fillId="0" borderId="5" xfId="1" applyFont="1" applyFill="1" applyBorder="1"/>
    <xf numFmtId="43" fontId="8" fillId="0" borderId="5" xfId="1" applyFont="1" applyFill="1" applyBorder="1" applyAlignment="1">
      <alignment vertical="center"/>
    </xf>
    <xf numFmtId="43" fontId="7" fillId="0" borderId="5" xfId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34</xdr:row>
      <xdr:rowOff>114301</xdr:rowOff>
    </xdr:from>
    <xdr:to>
      <xdr:col>1</xdr:col>
      <xdr:colOff>2181225</xdr:colOff>
      <xdr:row>39</xdr:row>
      <xdr:rowOff>28268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248526"/>
          <a:ext cx="1990725" cy="828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34</xdr:row>
      <xdr:rowOff>114303</xdr:rowOff>
    </xdr:from>
    <xdr:to>
      <xdr:col>5</xdr:col>
      <xdr:colOff>238125</xdr:colOff>
      <xdr:row>38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1962150</xdr:colOff>
      <xdr:row>0</xdr:row>
      <xdr:rowOff>66675</xdr:rowOff>
    </xdr:from>
    <xdr:to>
      <xdr:col>3</xdr:col>
      <xdr:colOff>535305</xdr:colOff>
      <xdr:row>2</xdr:row>
      <xdr:rowOff>80645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0" y="66675"/>
          <a:ext cx="2192655" cy="1233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showGridLines="0" tabSelected="1" zoomScaleNormal="100" workbookViewId="0">
      <selection activeCell="L32" sqref="L32"/>
    </sheetView>
  </sheetViews>
  <sheetFormatPr baseColWidth="10" defaultColWidth="9.140625" defaultRowHeight="14.25" x14ac:dyDescent="0.2"/>
  <cols>
    <col min="1" max="1" width="2" style="1" customWidth="1"/>
    <col min="2" max="2" width="39" style="1" customWidth="1"/>
    <col min="3" max="3" width="15.28515625" style="1" bestFit="1" customWidth="1"/>
    <col min="4" max="6" width="14.42578125" style="1" bestFit="1" customWidth="1"/>
    <col min="7" max="7" width="9.140625" style="1"/>
    <col min="8" max="8" width="14.85546875" style="1" bestFit="1" customWidth="1"/>
    <col min="9" max="16384" width="9.140625" style="1"/>
  </cols>
  <sheetData>
    <row r="1" spans="2:8" ht="15" thickBot="1" x14ac:dyDescent="0.25"/>
    <row r="2" spans="2:8" ht="81" customHeight="1" x14ac:dyDescent="0.2">
      <c r="B2" s="2"/>
      <c r="C2" s="3"/>
      <c r="D2" s="3"/>
      <c r="E2" s="3"/>
      <c r="F2" s="4"/>
    </row>
    <row r="3" spans="2:8" ht="23.25" x14ac:dyDescent="0.2">
      <c r="B3" s="34" t="s">
        <v>0</v>
      </c>
      <c r="C3" s="35"/>
      <c r="D3" s="35"/>
      <c r="E3" s="35"/>
      <c r="F3" s="36"/>
    </row>
    <row r="4" spans="2:8" ht="18" x14ac:dyDescent="0.2">
      <c r="B4" s="37" t="s">
        <v>1</v>
      </c>
      <c r="C4" s="38"/>
      <c r="D4" s="38"/>
      <c r="E4" s="38"/>
      <c r="F4" s="39"/>
    </row>
    <row r="5" spans="2:8" ht="18" x14ac:dyDescent="0.2">
      <c r="B5" s="40" t="s">
        <v>24</v>
      </c>
      <c r="C5" s="41"/>
      <c r="D5" s="41"/>
      <c r="E5" s="41"/>
      <c r="F5" s="42"/>
    </row>
    <row r="6" spans="2:8" ht="15" customHeight="1" x14ac:dyDescent="0.2">
      <c r="B6" s="37" t="s">
        <v>2</v>
      </c>
      <c r="C6" s="38"/>
      <c r="D6" s="38"/>
      <c r="E6" s="38"/>
      <c r="F6" s="39"/>
    </row>
    <row r="7" spans="2:8" ht="15" customHeight="1" x14ac:dyDescent="0.2">
      <c r="B7" s="5"/>
      <c r="C7" s="6"/>
      <c r="D7" s="6"/>
      <c r="E7" s="6"/>
      <c r="F7" s="7"/>
    </row>
    <row r="8" spans="2:8" x14ac:dyDescent="0.2">
      <c r="B8" s="8"/>
      <c r="C8" s="9" t="s">
        <v>3</v>
      </c>
      <c r="D8" s="9" t="s">
        <v>4</v>
      </c>
      <c r="E8" s="9" t="s">
        <v>3</v>
      </c>
      <c r="F8" s="10" t="s">
        <v>5</v>
      </c>
    </row>
    <row r="9" spans="2:8" x14ac:dyDescent="0.2">
      <c r="B9" s="8"/>
      <c r="C9" s="11" t="s">
        <v>25</v>
      </c>
      <c r="D9" s="11" t="s">
        <v>25</v>
      </c>
      <c r="E9" s="11" t="s">
        <v>23</v>
      </c>
      <c r="F9" s="12"/>
    </row>
    <row r="10" spans="2:8" x14ac:dyDescent="0.2">
      <c r="B10" s="8"/>
      <c r="C10" s="9"/>
      <c r="D10" s="9"/>
      <c r="E10" s="9"/>
      <c r="F10" s="12"/>
    </row>
    <row r="11" spans="2:8" x14ac:dyDescent="0.2">
      <c r="B11" s="13" t="s">
        <v>6</v>
      </c>
      <c r="F11" s="12"/>
    </row>
    <row r="12" spans="2:8" x14ac:dyDescent="0.2">
      <c r="B12" s="14" t="s">
        <v>7</v>
      </c>
      <c r="C12" s="15">
        <v>0</v>
      </c>
      <c r="D12" s="16">
        <v>5782.64</v>
      </c>
      <c r="E12" s="15">
        <v>0</v>
      </c>
      <c r="F12" s="17">
        <f t="shared" ref="F12:F15" si="0">+C12-E12</f>
        <v>0</v>
      </c>
    </row>
    <row r="13" spans="2:8" x14ac:dyDescent="0.2">
      <c r="B13" s="14" t="s">
        <v>8</v>
      </c>
      <c r="C13" s="16">
        <v>43741374.25</v>
      </c>
      <c r="D13" s="16">
        <v>149650664.74000001</v>
      </c>
      <c r="E13" s="16">
        <v>38593381.960000001</v>
      </c>
      <c r="F13" s="17">
        <f t="shared" si="0"/>
        <v>5147992.2899999991</v>
      </c>
      <c r="H13" s="18"/>
    </row>
    <row r="14" spans="2:8" x14ac:dyDescent="0.2">
      <c r="B14" s="14" t="s">
        <v>9</v>
      </c>
      <c r="C14" s="16">
        <v>0</v>
      </c>
      <c r="D14" s="16">
        <v>38440.86</v>
      </c>
      <c r="E14" s="16">
        <v>0.26</v>
      </c>
      <c r="F14" s="17">
        <f>+C14-E14</f>
        <v>-0.26</v>
      </c>
    </row>
    <row r="15" spans="2:8" x14ac:dyDescent="0.2">
      <c r="B15" s="19" t="s">
        <v>10</v>
      </c>
      <c r="C15" s="20">
        <f>SUM(C12:C14)</f>
        <v>43741374.25</v>
      </c>
      <c r="D15" s="20">
        <f>SUM(D12:D14)</f>
        <v>149694888.24000001</v>
      </c>
      <c r="E15" s="20">
        <f>SUM(E12:E14)</f>
        <v>38593382.219999999</v>
      </c>
      <c r="F15" s="21">
        <f t="shared" si="0"/>
        <v>5147992.0300000012</v>
      </c>
      <c r="H15" s="18"/>
    </row>
    <row r="16" spans="2:8" x14ac:dyDescent="0.2">
      <c r="B16" s="19"/>
      <c r="C16" s="20"/>
      <c r="D16" s="20"/>
      <c r="E16" s="20"/>
      <c r="F16" s="21"/>
    </row>
    <row r="17" spans="2:6" x14ac:dyDescent="0.2">
      <c r="B17" s="13" t="s">
        <v>11</v>
      </c>
      <c r="C17" s="22"/>
      <c r="D17" s="22"/>
      <c r="E17" s="22"/>
      <c r="F17" s="23"/>
    </row>
    <row r="18" spans="2:6" x14ac:dyDescent="0.2">
      <c r="B18" s="14" t="s">
        <v>12</v>
      </c>
      <c r="C18" s="15">
        <v>28575286.109999999</v>
      </c>
      <c r="D18" s="15">
        <v>96528129.290000007</v>
      </c>
      <c r="E18" s="15">
        <v>18876808.879999999</v>
      </c>
      <c r="F18" s="24">
        <f>+C18-E18</f>
        <v>9698477.2300000004</v>
      </c>
    </row>
    <row r="19" spans="2:6" x14ac:dyDescent="0.2">
      <c r="B19" s="14" t="s">
        <v>13</v>
      </c>
      <c r="C19" s="15">
        <v>2829751.15</v>
      </c>
      <c r="D19" s="15">
        <v>13019914.720000001</v>
      </c>
      <c r="E19" s="15">
        <v>4536638.63</v>
      </c>
      <c r="F19" s="24">
        <f t="shared" ref="F19:F22" si="1">+C19-E19</f>
        <v>-1706887.48</v>
      </c>
    </row>
    <row r="20" spans="2:6" x14ac:dyDescent="0.2">
      <c r="B20" s="14" t="s">
        <v>14</v>
      </c>
      <c r="C20" s="15">
        <v>604015.12</v>
      </c>
      <c r="D20" s="15">
        <v>2478055.39</v>
      </c>
      <c r="E20" s="15">
        <v>619777.14</v>
      </c>
      <c r="F20" s="24">
        <f t="shared" si="1"/>
        <v>-15762.020000000019</v>
      </c>
    </row>
    <row r="21" spans="2:6" x14ac:dyDescent="0.2">
      <c r="B21" s="14" t="s">
        <v>15</v>
      </c>
      <c r="C21" s="15">
        <v>1039536.23</v>
      </c>
      <c r="D21" s="15">
        <v>5588760.4900000002</v>
      </c>
      <c r="E21" s="15">
        <v>1523063.96</v>
      </c>
      <c r="F21" s="24">
        <f t="shared" si="1"/>
        <v>-483527.73</v>
      </c>
    </row>
    <row r="22" spans="2:6" x14ac:dyDescent="0.2">
      <c r="B22" s="14" t="s">
        <v>16</v>
      </c>
      <c r="C22" s="15">
        <v>741300</v>
      </c>
      <c r="D22" s="15">
        <v>2918750</v>
      </c>
      <c r="E22" s="15">
        <v>693120</v>
      </c>
      <c r="F22" s="24">
        <f t="shared" si="1"/>
        <v>48180</v>
      </c>
    </row>
    <row r="23" spans="2:6" x14ac:dyDescent="0.2">
      <c r="B23" s="19" t="s">
        <v>17</v>
      </c>
      <c r="C23" s="20">
        <f>SUM(C18:C22)</f>
        <v>33789888.609999999</v>
      </c>
      <c r="D23" s="20">
        <f>SUM(D18:D22)</f>
        <v>120533609.89</v>
      </c>
      <c r="E23" s="20">
        <f>SUM(E18:E22)</f>
        <v>26249408.609999999</v>
      </c>
      <c r="F23" s="21">
        <f>SUM(F18:F22)</f>
        <v>7540480</v>
      </c>
    </row>
    <row r="24" spans="2:6" x14ac:dyDescent="0.2">
      <c r="B24" s="19"/>
      <c r="C24" s="20"/>
      <c r="D24" s="20"/>
      <c r="E24" s="20"/>
      <c r="F24" s="25"/>
    </row>
    <row r="25" spans="2:6" x14ac:dyDescent="0.2">
      <c r="B25" s="19" t="s">
        <v>18</v>
      </c>
      <c r="C25" s="20">
        <f>+C15-C23</f>
        <v>9951485.6400000006</v>
      </c>
      <c r="D25" s="20">
        <f>+D15-D23</f>
        <v>29161278.350000009</v>
      </c>
      <c r="E25" s="20">
        <f>+E15-E23</f>
        <v>12343973.609999999</v>
      </c>
      <c r="F25" s="25">
        <f>+F15-F23</f>
        <v>-2392487.9699999988</v>
      </c>
    </row>
    <row r="26" spans="2:6" ht="15" x14ac:dyDescent="0.2">
      <c r="B26" s="26"/>
      <c r="F26" s="12"/>
    </row>
    <row r="27" spans="2:6" ht="15" x14ac:dyDescent="0.2">
      <c r="B27" s="26"/>
      <c r="F27" s="12"/>
    </row>
    <row r="28" spans="2:6" ht="11.25" customHeight="1" x14ac:dyDescent="0.2">
      <c r="B28" s="33" t="s">
        <v>19</v>
      </c>
      <c r="F28" s="12"/>
    </row>
    <row r="29" spans="2:6" ht="12" customHeight="1" x14ac:dyDescent="0.2">
      <c r="B29" s="33" t="s">
        <v>26</v>
      </c>
      <c r="F29" s="12"/>
    </row>
    <row r="30" spans="2:6" ht="9" customHeight="1" x14ac:dyDescent="0.2">
      <c r="B30" s="33" t="s">
        <v>27</v>
      </c>
      <c r="F30" s="12"/>
    </row>
    <row r="31" spans="2:6" x14ac:dyDescent="0.2">
      <c r="B31" s="13"/>
      <c r="F31" s="12"/>
    </row>
    <row r="32" spans="2:6" x14ac:dyDescent="0.2">
      <c r="B32" s="8"/>
      <c r="F32" s="12"/>
    </row>
    <row r="33" spans="2:6" x14ac:dyDescent="0.2">
      <c r="B33" s="8"/>
      <c r="F33" s="12"/>
    </row>
    <row r="34" spans="2:6" ht="15" x14ac:dyDescent="0.25">
      <c r="B34" s="27" t="s">
        <v>20</v>
      </c>
      <c r="D34" s="43" t="s">
        <v>21</v>
      </c>
      <c r="E34" s="43"/>
      <c r="F34" s="12"/>
    </row>
    <row r="35" spans="2:6" ht="15" x14ac:dyDescent="0.2">
      <c r="B35" s="28"/>
      <c r="F35" s="12"/>
    </row>
    <row r="36" spans="2:6" x14ac:dyDescent="0.2">
      <c r="B36" s="29" t="s">
        <v>22</v>
      </c>
      <c r="F36" s="12"/>
    </row>
    <row r="37" spans="2:6" x14ac:dyDescent="0.2">
      <c r="B37" s="8"/>
      <c r="F37" s="12"/>
    </row>
    <row r="38" spans="2:6" x14ac:dyDescent="0.2">
      <c r="B38" s="8"/>
      <c r="F38" s="12"/>
    </row>
    <row r="39" spans="2:6" x14ac:dyDescent="0.2">
      <c r="B39" s="8"/>
      <c r="F39" s="12"/>
    </row>
    <row r="40" spans="2:6" x14ac:dyDescent="0.2">
      <c r="B40" s="8"/>
      <c r="F40" s="12"/>
    </row>
    <row r="41" spans="2:6" x14ac:dyDescent="0.2">
      <c r="B41" s="8"/>
      <c r="F41" s="12"/>
    </row>
    <row r="42" spans="2:6" x14ac:dyDescent="0.2">
      <c r="B42" s="8"/>
      <c r="F42" s="12"/>
    </row>
    <row r="43" spans="2:6" ht="15" thickBot="1" x14ac:dyDescent="0.25">
      <c r="B43" s="30"/>
      <c r="C43" s="31"/>
      <c r="D43" s="31"/>
      <c r="E43" s="31"/>
      <c r="F43" s="32"/>
    </row>
  </sheetData>
  <sheetProtection algorithmName="SHA-512" hashValue="U2I/9wSRBE9ynnpo45jgNo4KSgSNbFi2oMdbupbq+MVRr8kVKzsh2bHLiaSaYc5QPYWaHpybsyju8ZZuQ2HBUg==" saltValue="dIXqlpJVgDrrbmewMWmG4A==" spinCount="100000" sheet="1" objects="1" scenarios="1"/>
  <mergeCells count="5">
    <mergeCell ref="B3:F3"/>
    <mergeCell ref="B4:F4"/>
    <mergeCell ref="B5:F5"/>
    <mergeCell ref="B6:F6"/>
    <mergeCell ref="D34:E34"/>
  </mergeCells>
  <phoneticPr fontId="2" type="noConversion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C280AC-19E1-4577-97AD-8516B85B5EC1}">
  <ds:schemaRefs>
    <ds:schemaRef ds:uri="http://schemas.microsoft.com/office/2006/metadata/properties"/>
    <ds:schemaRef ds:uri="8ec24357-8104-4f74-b4c1-888e152a16c5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5CBF34F2-F862-4F11-A228-D938E886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14AA7-BF16-46E5-B62D-F1C10A5F1F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Hoja1!_Hlk52870620</vt:lpstr>
      <vt:lpstr>Hoja1!_Hlk71266442</vt:lpstr>
      <vt:lpstr>Hoja1!_Hlk78981727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Jenniffer Amarante</dc:creator>
  <cp:keywords/>
  <dc:description/>
  <cp:lastModifiedBy>Jenniffer Amarante</cp:lastModifiedBy>
  <cp:revision/>
  <cp:lastPrinted>2023-04-04T18:01:10Z</cp:lastPrinted>
  <dcterms:created xsi:type="dcterms:W3CDTF">2015-06-05T18:19:34Z</dcterms:created>
  <dcterms:modified xsi:type="dcterms:W3CDTF">2023-05-05T18:54:15Z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