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1-NOVIEMBRE/"/>
    </mc:Choice>
  </mc:AlternateContent>
  <xr:revisionPtr revIDLastSave="647" documentId="13_ncr:1_{A5E05E61-5219-4CB4-B941-DAEFC218273D}" xr6:coauthVersionLast="47" xr6:coauthVersionMax="47" xr10:uidLastSave="{67D47814-6D2C-4CD7-91CD-7AEB0922104F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2" i="1"/>
  <c r="C33" i="1"/>
  <c r="C40" i="1" s="1"/>
  <c r="E51" i="1"/>
  <c r="E52" i="1"/>
  <c r="E23" i="1"/>
  <c r="E22" i="1"/>
  <c r="E21" i="1"/>
  <c r="E20" i="1"/>
  <c r="E19" i="1"/>
  <c r="D16" i="1"/>
  <c r="C16" i="1"/>
  <c r="E14" i="1"/>
  <c r="E15" i="1"/>
  <c r="E13" i="1"/>
  <c r="C53" i="1"/>
  <c r="C24" i="1"/>
  <c r="D24" i="1"/>
  <c r="D33" i="1" l="1"/>
  <c r="D40" i="1" s="1"/>
  <c r="E33" i="1"/>
  <c r="E40" i="1" s="1"/>
  <c r="D53" i="1"/>
  <c r="E53" i="1"/>
  <c r="E24" i="1"/>
  <c r="E16" i="1"/>
  <c r="C56" i="1"/>
  <c r="D2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<sst xmlns="http://schemas.openxmlformats.org/spreadsheetml/2006/main" count="41" uniqueCount="41">
  <si>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</si>
  <si>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</si>
  <si>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</si>
  <si>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</si>
  <si>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</si>
  <si>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</si>
  <si>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</si>
  <si>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</si>
  <si>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</si>
  <si>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</si>
  <si>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</si>
  <si>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</si>
  <si>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</si>
  <si>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</si>
  <si>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</si>
  <si>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</si>
  <si>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</si>
  <si>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</si>
  <si>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</si>
  <si>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</si>
  <si>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</si>
  <si>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</si>
  <si>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</si>
  <si>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</si>
  <si>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</si>
  <si>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</si>
  <si>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</si>
  <si>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</si>
  <si>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</si>
  <si>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</si>
  <si>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</si>
  <si>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</si>
  <si>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</si>
  <si>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</si>
  <si>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</si>
  <si>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</si>
  <si>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Octubre, 2023</t>
  </si>
  <si>
    <t>AL 30/11/2023</t>
  </si>
  <si>
    <t>Noviembre, 2023</t>
  </si>
  <si>
    <t>Fecha de registro: hasta el 06 de diciembre del 2023. 11:28 a.m.</t>
  </si>
  <si>
    <t>Fecha de imputación: hasta el 30 de noviembre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</si>
</sst>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topLeftCell="A51" zoomScale="90" zoomScaleNormal="90" workbookViewId="0">
      <selection activeCell="B62" sqref="B62:F69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37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38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175000</v>
      </c>
      <c r="D13" s="14">
        <v>175000</v>
      </c>
      <c r="E13" s="14">
        <f>+C13-D13</f>
        <v>0</v>
      </c>
      <c r="F13" s="6"/>
    </row>
    <row r="14" spans="2:6" x14ac:dyDescent="0.2">
      <c r="B14" s="13" t="s">
        <v>10</v>
      </c>
      <c r="C14" s="15">
        <v>247381623.09</v>
      </c>
      <c r="D14" s="15">
        <v>281703723.27999997</v>
      </c>
      <c r="E14" s="14">
        <f t="shared" ref="E14:E15" si="0">+C14-D14</f>
        <v>-34322100.189999968</v>
      </c>
      <c r="F14" s="6"/>
    </row>
    <row r="15" spans="2:6" x14ac:dyDescent="0.2">
      <c r="B15" s="13" t="s">
        <v>11</v>
      </c>
      <c r="C15" s="15">
        <v>26837.54</v>
      </c>
      <c r="D15" s="15">
        <v>402697.21</v>
      </c>
      <c r="E15" s="14">
        <f t="shared" si="0"/>
        <v>-375859.67000000004</v>
      </c>
      <c r="F15" s="6"/>
    </row>
    <row r="16" spans="2:6" x14ac:dyDescent="0.2">
      <c r="B16" s="12" t="s">
        <v>12</v>
      </c>
      <c r="C16" s="16">
        <f>SUM(C13:C15)</f>
        <v>247583460.63</v>
      </c>
      <c r="D16" s="16">
        <f>SUM(D13:D15)</f>
        <v>282281420.48999995</v>
      </c>
      <c r="E16" s="16">
        <f>SUM(E13:E15)</f>
        <v>-34697959.85999997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-92124697.969999999</v>
      </c>
      <c r="D21" s="17">
        <v>-91416867.269999996</v>
      </c>
      <c r="E21" s="14">
        <f t="shared" si="1"/>
        <v>-707830.70000000298</v>
      </c>
      <c r="F21" s="6"/>
    </row>
    <row r="22" spans="2:6" x14ac:dyDescent="0.2">
      <c r="B22" s="13" t="s">
        <v>17</v>
      </c>
      <c r="C22" s="17">
        <v>91041856.260000005</v>
      </c>
      <c r="D22" s="17">
        <v>85744520.349999994</v>
      </c>
      <c r="E22" s="14">
        <f t="shared" si="1"/>
        <v>5297335.9100000113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68976675.960000023</v>
      </c>
      <c r="D24" s="16">
        <f>SUM(D19:D23)</f>
        <v>64387170.750000007</v>
      </c>
      <c r="E24" s="16">
        <f>SUM(E19:E23)</f>
        <v>4589505.2100000083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316560136.59000003</v>
      </c>
      <c r="D26" s="18">
        <f>+D16+D24</f>
        <v>346668591.23999995</v>
      </c>
      <c r="E26" s="18">
        <f>+E16+E24</f>
        <v>-30108454.649999961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35</v>
      </c>
      <c r="C31" s="17">
        <v>2807531.52</v>
      </c>
      <c r="D31" s="17">
        <v>2861017.87</v>
      </c>
      <c r="E31" s="14">
        <f t="shared" ref="E31:E32" si="2">+C31-D31</f>
        <v>-53486.350000000093</v>
      </c>
      <c r="F31" s="6"/>
    </row>
    <row r="32" spans="2:6" x14ac:dyDescent="0.2">
      <c r="B32" s="13" t="s">
        <v>23</v>
      </c>
      <c r="C32" s="17">
        <v>4592217.1100000003</v>
      </c>
      <c r="D32" s="17">
        <v>4134717.25</v>
      </c>
      <c r="E32" s="14">
        <f t="shared" si="2"/>
        <v>457499.86000000034</v>
      </c>
      <c r="F32" s="6"/>
    </row>
    <row r="33" spans="2:6" x14ac:dyDescent="0.2">
      <c r="B33" s="12" t="s">
        <v>24</v>
      </c>
      <c r="C33" s="16">
        <f>SUM(C31:C32)</f>
        <v>7399748.6300000008</v>
      </c>
      <c r="D33" s="16">
        <f>SUM(D31:D32)</f>
        <v>6995735.1200000001</v>
      </c>
      <c r="E33" s="16">
        <f>SUM(E31:E32)</f>
        <v>404013.51000000024</v>
      </c>
      <c r="F33" s="6"/>
    </row>
    <row r="34" spans="2:6" ht="15" x14ac:dyDescent="0.2">
      <c r="B34" s="20"/>
      <c r="C34" s="14"/>
      <c r="D34" s="14"/>
      <c r="E34" s="14"/>
      <c r="F34" s="6"/>
    </row>
    <row r="35" spans="2:6" x14ac:dyDescent="0.2">
      <c r="B35" s="12" t="s">
        <v>25</v>
      </c>
      <c r="C35" s="14"/>
      <c r="D35" s="14"/>
      <c r="E35" s="14"/>
      <c r="F35" s="6"/>
    </row>
    <row r="36" spans="2:6" x14ac:dyDescent="0.2">
      <c r="B36" s="13"/>
      <c r="C36" s="14"/>
      <c r="D36" s="14"/>
      <c r="E36" s="14"/>
      <c r="F36" s="6"/>
    </row>
    <row r="37" spans="2:6" x14ac:dyDescent="0.2">
      <c r="B37" s="13" t="s">
        <v>26</v>
      </c>
      <c r="C37" s="15">
        <v>0</v>
      </c>
      <c r="D37" s="15">
        <v>0</v>
      </c>
      <c r="E37" s="15">
        <v>0</v>
      </c>
      <c r="F37" s="6"/>
    </row>
    <row r="38" spans="2:6" x14ac:dyDescent="0.2">
      <c r="B38" s="12" t="s">
        <v>27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2"/>
      <c r="C39" s="16"/>
      <c r="D39" s="16"/>
      <c r="E39" s="16"/>
      <c r="F39" s="6"/>
    </row>
    <row r="40" spans="2:6" ht="15" x14ac:dyDescent="0.25">
      <c r="B40" s="19" t="s">
        <v>33</v>
      </c>
      <c r="C40" s="18">
        <f>+C33+C38</f>
        <v>7399748.6300000008</v>
      </c>
      <c r="D40" s="18">
        <f t="shared" ref="D40:E40" si="3">+D33+D38</f>
        <v>6995735.1200000001</v>
      </c>
      <c r="E40" s="18">
        <f t="shared" si="3"/>
        <v>404013.51000000024</v>
      </c>
      <c r="F40" s="6"/>
    </row>
    <row r="41" spans="2:6" x14ac:dyDescent="0.2">
      <c r="B41" s="5"/>
      <c r="C41" s="21"/>
      <c r="D41" s="21"/>
      <c r="E41" s="21"/>
      <c r="F41" s="6"/>
    </row>
    <row r="42" spans="2:6" ht="15" thickBot="1" x14ac:dyDescent="0.25">
      <c r="B42" s="22"/>
      <c r="C42" s="23"/>
      <c r="D42" s="23"/>
      <c r="E42" s="23"/>
      <c r="F42" s="24"/>
    </row>
    <row r="43" spans="2:6" x14ac:dyDescent="0.2">
      <c r="C43" s="21"/>
      <c r="D43" s="21"/>
      <c r="E43" s="21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ht="15" thickBot="1" x14ac:dyDescent="0.25">
      <c r="C47" s="21"/>
      <c r="D47" s="21"/>
      <c r="E47" s="21"/>
    </row>
    <row r="48" spans="2:6" x14ac:dyDescent="0.2">
      <c r="B48" s="2"/>
      <c r="C48" s="25"/>
      <c r="D48" s="25"/>
      <c r="E48" s="25"/>
      <c r="F48" s="4"/>
    </row>
    <row r="49" spans="2:15" ht="15" x14ac:dyDescent="0.2">
      <c r="B49" s="10" t="s">
        <v>28</v>
      </c>
      <c r="C49" s="21"/>
      <c r="D49" s="21"/>
      <c r="E49" s="21"/>
      <c r="F49" s="6"/>
    </row>
    <row r="50" spans="2:15" x14ac:dyDescent="0.2">
      <c r="B50" s="5"/>
      <c r="C50" s="21"/>
      <c r="D50" s="21"/>
      <c r="E50" s="21"/>
      <c r="F50" s="6"/>
    </row>
    <row r="51" spans="2:15" x14ac:dyDescent="0.2">
      <c r="B51" s="13" t="s">
        <v>29</v>
      </c>
      <c r="C51" s="17">
        <v>247049893.43000001</v>
      </c>
      <c r="D51" s="17">
        <v>247049893.43000001</v>
      </c>
      <c r="E51" s="14">
        <f t="shared" ref="E51:E52" si="4">+C51-D51</f>
        <v>0</v>
      </c>
      <c r="F51" s="6"/>
    </row>
    <row r="52" spans="2:15" x14ac:dyDescent="0.2">
      <c r="B52" s="13" t="s">
        <v>30</v>
      </c>
      <c r="C52" s="17">
        <v>62110494.530000001</v>
      </c>
      <c r="D52" s="17">
        <v>92622962.689999998</v>
      </c>
      <c r="E52" s="14">
        <f t="shared" si="4"/>
        <v>-30512468.159999996</v>
      </c>
      <c r="F52" s="6"/>
    </row>
    <row r="53" spans="2:15" x14ac:dyDescent="0.2">
      <c r="B53" s="12" t="s">
        <v>31</v>
      </c>
      <c r="C53" s="16">
        <f>SUM(C51:C52)</f>
        <v>309160387.96000004</v>
      </c>
      <c r="D53" s="16">
        <f>SUM(D51:D52)</f>
        <v>339672856.12</v>
      </c>
      <c r="E53" s="16">
        <f>SUM(E51:E52)</f>
        <v>-30512468.159999996</v>
      </c>
      <c r="F53" s="6"/>
    </row>
    <row r="54" spans="2:15" ht="15" x14ac:dyDescent="0.2">
      <c r="B54" s="20"/>
      <c r="C54" s="14"/>
      <c r="D54" s="14"/>
      <c r="E54" s="14"/>
      <c r="F54" s="6"/>
    </row>
    <row r="55" spans="2:15" x14ac:dyDescent="0.2">
      <c r="B55" s="13"/>
      <c r="C55" s="15"/>
      <c r="D55" s="15"/>
      <c r="E55" s="15"/>
      <c r="F55" s="6"/>
    </row>
    <row r="56" spans="2:15" ht="15" x14ac:dyDescent="0.2">
      <c r="B56" s="20" t="s">
        <v>32</v>
      </c>
      <c r="C56" s="16">
        <f>+C40+C53</f>
        <v>316560136.59000003</v>
      </c>
      <c r="D56" s="16">
        <f t="shared" ref="D56:E56" si="5">+D40+D53</f>
        <v>346668591.24000001</v>
      </c>
      <c r="E56" s="16">
        <f t="shared" si="5"/>
        <v>-30108454.649999995</v>
      </c>
      <c r="F56" s="6"/>
      <c r="I56" s="26"/>
      <c r="J56" s="26"/>
      <c r="K56" s="26"/>
      <c r="L56" s="26"/>
      <c r="M56" s="26"/>
      <c r="N56" s="26"/>
      <c r="O56" s="26"/>
    </row>
    <row r="57" spans="2:15" x14ac:dyDescent="0.2">
      <c r="B57" s="13"/>
      <c r="C57" s="27"/>
      <c r="D57" s="27"/>
      <c r="E57" s="27"/>
      <c r="F57" s="6"/>
    </row>
    <row r="58" spans="2:15" x14ac:dyDescent="0.2">
      <c r="B58" s="13"/>
      <c r="C58" s="28"/>
      <c r="D58" s="27"/>
      <c r="E58" s="27"/>
      <c r="F58" s="6"/>
    </row>
    <row r="59" spans="2:15" ht="11.25" customHeight="1" x14ac:dyDescent="0.2">
      <c r="B59" s="29" t="s">
        <v>3</v>
      </c>
      <c r="F59" s="6"/>
    </row>
    <row r="60" spans="2:15" ht="12" customHeight="1" x14ac:dyDescent="0.2">
      <c r="B60" s="29" t="s">
        <v>39</v>
      </c>
      <c r="F60" s="6"/>
    </row>
    <row r="61" spans="2:15" ht="9" customHeight="1" x14ac:dyDescent="0.2">
      <c r="B61" s="29" t="s">
        <v>40</v>
      </c>
      <c r="F61" s="6"/>
    </row>
    <row r="62" spans="2:15" x14ac:dyDescent="0.2">
      <c r="B62" s="30"/>
      <c r="F62" s="6"/>
    </row>
    <row r="63" spans="2:15" ht="15" x14ac:dyDescent="0.2">
      <c r="B63" s="20" t="s">
        <v>6</v>
      </c>
      <c r="D63" s="35" t="s">
        <v>5</v>
      </c>
      <c r="E63" s="35"/>
      <c r="F63" s="6"/>
    </row>
    <row r="64" spans="2:15" ht="15" x14ac:dyDescent="0.2">
      <c r="B64" s="20"/>
      <c r="F64" s="6"/>
    </row>
    <row r="65" spans="2:6" x14ac:dyDescent="0.2">
      <c r="B65" s="31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2"/>
      <c r="C71" s="32"/>
      <c r="D71" s="32"/>
      <c r="E71" s="32"/>
      <c r="F71" s="24"/>
    </row>
    <row r="73" spans="2:6" x14ac:dyDescent="0.2">
      <c r="C73" s="26"/>
      <c r="D73" s="26"/>
      <c r="E73" s="26"/>
      <c r="F73" s="26"/>
    </row>
    <row r="76" spans="2:6" x14ac:dyDescent="0.2">
      <c r="E76" s="33"/>
    </row>
    <row r="77" spans="2:6" x14ac:dyDescent="0.2">
      <c r="E77" s="33"/>
    </row>
    <row r="78" spans="2:6" x14ac:dyDescent="0.2">
      <c r="E78" s="26"/>
    </row>
  </sheetData>
  <sheetProtection algorithmName="SHA-512" hashValue="iSblHDVbKfDKytbM2L81Co+dIFnQZ/GxuY98OziXdlsuHOt/PH3B6gosor74bwLKGoteYzZ+0mxiXyLBY5qsbQ==" saltValue="2GwiNI2ho9fBH4rZAjhjjQ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DFBD98-752E-4715-B285-06C751BD1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864ad79e-96ee-430a-bb0e-de714f4396a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a425c96b-313c-43ce-820c-dafd782290ad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2023-10-06T13:34:39Z</cp:lastPrinted>
  <dcterms:created xsi:type="dcterms:W3CDTF">2015-06-05T18:19:34Z</dcterms:created>
  <dcterms:modified xsi:type="dcterms:W3CDTF">2023-12-06T16:51:08Z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