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ADMINISTRATIVO/ADMINISTRATIVO/Administrativo/Comunicaciones/ACTIVOS FIJOS/"/>
    </mc:Choice>
  </mc:AlternateContent>
  <xr:revisionPtr revIDLastSave="1082" documentId="13_ncr:1_{F2677156-F872-4068-B694-89D3A6A70FF9}" xr6:coauthVersionLast="47" xr6:coauthVersionMax="47" xr10:uidLastSave="{2128FDBC-6B45-49DF-98DC-2D63E47FDEB0}"/>
  <bookViews>
    <workbookView xWindow="-120" yWindow="-120" windowWidth="20730" windowHeight="11160" xr2:uid="{1E9BD8BE-A5DC-4239-90C8-F244E2E69421}"/>
  </bookViews>
  <sheets>
    <sheet name="Hoja1" sheetId="1" r:id="rId1"/>
  </sheets>
  <definedNames>
    <definedName name="_xlnm._FilterDatabase" localSheetId="0" hidden="1">Hoja1!$A$9:$O$876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" i="1" l="1"/>
  <c r="M43" i="1"/>
  <c r="M44" i="1"/>
  <c r="M45" i="1"/>
  <c r="M46" i="1"/>
  <c r="I461" i="1"/>
  <c r="N461" i="1" s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M875" i="1"/>
  <c r="L875" i="1"/>
  <c r="I875" i="1"/>
  <c r="N875" i="1" s="1"/>
  <c r="M874" i="1"/>
  <c r="L874" i="1"/>
  <c r="I874" i="1"/>
  <c r="J874" i="1" s="1"/>
  <c r="M873" i="1"/>
  <c r="L873" i="1"/>
  <c r="I873" i="1"/>
  <c r="J873" i="1" s="1"/>
  <c r="M872" i="1"/>
  <c r="L872" i="1"/>
  <c r="I872" i="1"/>
  <c r="J872" i="1" s="1"/>
  <c r="M871" i="1"/>
  <c r="L871" i="1"/>
  <c r="I871" i="1"/>
  <c r="N871" i="1" s="1"/>
  <c r="M870" i="1"/>
  <c r="L870" i="1"/>
  <c r="I870" i="1"/>
  <c r="N870" i="1" s="1"/>
  <c r="M869" i="1"/>
  <c r="L869" i="1"/>
  <c r="I869" i="1"/>
  <c r="J869" i="1" s="1"/>
  <c r="M868" i="1"/>
  <c r="L868" i="1"/>
  <c r="I868" i="1"/>
  <c r="J868" i="1" s="1"/>
  <c r="M867" i="1"/>
  <c r="L867" i="1"/>
  <c r="I867" i="1"/>
  <c r="N867" i="1" s="1"/>
  <c r="M866" i="1"/>
  <c r="L866" i="1"/>
  <c r="I866" i="1"/>
  <c r="N866" i="1" s="1"/>
  <c r="M865" i="1"/>
  <c r="L865" i="1"/>
  <c r="I865" i="1"/>
  <c r="J865" i="1" s="1"/>
  <c r="M864" i="1"/>
  <c r="L864" i="1"/>
  <c r="I864" i="1"/>
  <c r="J864" i="1" s="1"/>
  <c r="M863" i="1"/>
  <c r="L863" i="1"/>
  <c r="I863" i="1"/>
  <c r="N863" i="1" s="1"/>
  <c r="M862" i="1"/>
  <c r="L862" i="1"/>
  <c r="I862" i="1"/>
  <c r="N862" i="1" s="1"/>
  <c r="M861" i="1"/>
  <c r="L861" i="1"/>
  <c r="I861" i="1"/>
  <c r="J861" i="1" s="1"/>
  <c r="M860" i="1"/>
  <c r="L860" i="1"/>
  <c r="I860" i="1"/>
  <c r="J860" i="1" s="1"/>
  <c r="M859" i="1"/>
  <c r="L859" i="1"/>
  <c r="I859" i="1"/>
  <c r="N859" i="1" s="1"/>
  <c r="M858" i="1"/>
  <c r="L858" i="1"/>
  <c r="I858" i="1"/>
  <c r="N858" i="1" s="1"/>
  <c r="M857" i="1"/>
  <c r="L857" i="1"/>
  <c r="I857" i="1"/>
  <c r="J857" i="1" s="1"/>
  <c r="M856" i="1"/>
  <c r="L856" i="1"/>
  <c r="I856" i="1"/>
  <c r="J856" i="1" s="1"/>
  <c r="M855" i="1"/>
  <c r="L855" i="1"/>
  <c r="I855" i="1"/>
  <c r="N855" i="1" s="1"/>
  <c r="M854" i="1"/>
  <c r="L854" i="1"/>
  <c r="I854" i="1"/>
  <c r="N854" i="1" s="1"/>
  <c r="M853" i="1"/>
  <c r="L853" i="1"/>
  <c r="I853" i="1"/>
  <c r="J853" i="1" s="1"/>
  <c r="M852" i="1"/>
  <c r="L852" i="1"/>
  <c r="I852" i="1"/>
  <c r="J852" i="1" s="1"/>
  <c r="M851" i="1"/>
  <c r="L851" i="1"/>
  <c r="I851" i="1"/>
  <c r="N851" i="1" s="1"/>
  <c r="M850" i="1"/>
  <c r="L850" i="1"/>
  <c r="I850" i="1"/>
  <c r="J850" i="1" s="1"/>
  <c r="M849" i="1"/>
  <c r="L849" i="1"/>
  <c r="I849" i="1"/>
  <c r="J849" i="1" s="1"/>
  <c r="M848" i="1"/>
  <c r="L848" i="1"/>
  <c r="I848" i="1"/>
  <c r="J848" i="1" s="1"/>
  <c r="M847" i="1"/>
  <c r="L847" i="1"/>
  <c r="I847" i="1"/>
  <c r="N847" i="1" s="1"/>
  <c r="M846" i="1"/>
  <c r="L846" i="1"/>
  <c r="I846" i="1"/>
  <c r="J846" i="1" s="1"/>
  <c r="M845" i="1"/>
  <c r="L845" i="1"/>
  <c r="I845" i="1"/>
  <c r="J845" i="1" s="1"/>
  <c r="M844" i="1"/>
  <c r="L844" i="1"/>
  <c r="I844" i="1"/>
  <c r="J844" i="1" s="1"/>
  <c r="M843" i="1"/>
  <c r="L843" i="1"/>
  <c r="I843" i="1"/>
  <c r="N843" i="1" s="1"/>
  <c r="M842" i="1"/>
  <c r="L842" i="1"/>
  <c r="I842" i="1"/>
  <c r="J842" i="1" s="1"/>
  <c r="M841" i="1"/>
  <c r="L841" i="1"/>
  <c r="I841" i="1"/>
  <c r="J841" i="1" s="1"/>
  <c r="M840" i="1"/>
  <c r="L840" i="1"/>
  <c r="I840" i="1"/>
  <c r="J840" i="1" s="1"/>
  <c r="M839" i="1"/>
  <c r="L839" i="1"/>
  <c r="I839" i="1"/>
  <c r="N839" i="1" s="1"/>
  <c r="M838" i="1"/>
  <c r="L838" i="1"/>
  <c r="I838" i="1"/>
  <c r="J838" i="1" s="1"/>
  <c r="M837" i="1"/>
  <c r="L837" i="1"/>
  <c r="I837" i="1"/>
  <c r="J837" i="1" s="1"/>
  <c r="M836" i="1"/>
  <c r="L836" i="1"/>
  <c r="I836" i="1"/>
  <c r="J836" i="1" s="1"/>
  <c r="M835" i="1"/>
  <c r="L835" i="1"/>
  <c r="I835" i="1"/>
  <c r="N835" i="1" s="1"/>
  <c r="M834" i="1"/>
  <c r="L834" i="1"/>
  <c r="I834" i="1"/>
  <c r="J834" i="1" s="1"/>
  <c r="M833" i="1"/>
  <c r="L833" i="1"/>
  <c r="I833" i="1"/>
  <c r="J833" i="1" s="1"/>
  <c r="M832" i="1"/>
  <c r="L832" i="1"/>
  <c r="I832" i="1"/>
  <c r="J832" i="1" s="1"/>
  <c r="M831" i="1"/>
  <c r="L831" i="1"/>
  <c r="I831" i="1"/>
  <c r="N831" i="1" s="1"/>
  <c r="M830" i="1"/>
  <c r="L830" i="1"/>
  <c r="I830" i="1"/>
  <c r="J830" i="1" s="1"/>
  <c r="M829" i="1"/>
  <c r="L829" i="1"/>
  <c r="I829" i="1"/>
  <c r="J829" i="1" s="1"/>
  <c r="M828" i="1"/>
  <c r="L828" i="1"/>
  <c r="I828" i="1"/>
  <c r="J828" i="1" s="1"/>
  <c r="M827" i="1"/>
  <c r="L827" i="1"/>
  <c r="I827" i="1"/>
  <c r="N827" i="1" s="1"/>
  <c r="M826" i="1"/>
  <c r="L826" i="1"/>
  <c r="I826" i="1"/>
  <c r="J826" i="1" s="1"/>
  <c r="M825" i="1"/>
  <c r="L825" i="1"/>
  <c r="I825" i="1"/>
  <c r="J825" i="1" s="1"/>
  <c r="M824" i="1"/>
  <c r="L824" i="1"/>
  <c r="I824" i="1"/>
  <c r="J824" i="1" s="1"/>
  <c r="M823" i="1"/>
  <c r="L823" i="1"/>
  <c r="I823" i="1"/>
  <c r="N823" i="1" s="1"/>
  <c r="M822" i="1"/>
  <c r="L822" i="1"/>
  <c r="I822" i="1"/>
  <c r="J822" i="1" s="1"/>
  <c r="M821" i="1"/>
  <c r="L821" i="1"/>
  <c r="I821" i="1"/>
  <c r="J821" i="1" s="1"/>
  <c r="M820" i="1"/>
  <c r="L820" i="1"/>
  <c r="I820" i="1"/>
  <c r="J820" i="1" s="1"/>
  <c r="M819" i="1"/>
  <c r="L819" i="1"/>
  <c r="I819" i="1"/>
  <c r="N819" i="1" s="1"/>
  <c r="M818" i="1"/>
  <c r="L818" i="1"/>
  <c r="I818" i="1"/>
  <c r="J818" i="1" s="1"/>
  <c r="M817" i="1"/>
  <c r="L817" i="1"/>
  <c r="I817" i="1"/>
  <c r="J817" i="1" s="1"/>
  <c r="M816" i="1"/>
  <c r="L816" i="1"/>
  <c r="I816" i="1"/>
  <c r="J816" i="1" s="1"/>
  <c r="M815" i="1"/>
  <c r="L815" i="1"/>
  <c r="I815" i="1"/>
  <c r="N815" i="1" s="1"/>
  <c r="M814" i="1"/>
  <c r="L814" i="1"/>
  <c r="I814" i="1"/>
  <c r="J814" i="1" s="1"/>
  <c r="M813" i="1"/>
  <c r="L813" i="1"/>
  <c r="I813" i="1"/>
  <c r="J813" i="1" s="1"/>
  <c r="M812" i="1"/>
  <c r="L812" i="1"/>
  <c r="I812" i="1"/>
  <c r="J812" i="1" s="1"/>
  <c r="M811" i="1"/>
  <c r="L811" i="1"/>
  <c r="I811" i="1"/>
  <c r="N811" i="1" s="1"/>
  <c r="M810" i="1"/>
  <c r="L810" i="1"/>
  <c r="I810" i="1"/>
  <c r="J810" i="1" s="1"/>
  <c r="M809" i="1"/>
  <c r="L809" i="1"/>
  <c r="I809" i="1"/>
  <c r="J809" i="1" s="1"/>
  <c r="M808" i="1"/>
  <c r="L808" i="1"/>
  <c r="I808" i="1"/>
  <c r="J808" i="1" s="1"/>
  <c r="M807" i="1"/>
  <c r="L807" i="1"/>
  <c r="I807" i="1"/>
  <c r="N807" i="1" s="1"/>
  <c r="M806" i="1"/>
  <c r="L806" i="1"/>
  <c r="I806" i="1"/>
  <c r="J806" i="1" s="1"/>
  <c r="M805" i="1"/>
  <c r="L805" i="1"/>
  <c r="I805" i="1"/>
  <c r="J805" i="1" s="1"/>
  <c r="M804" i="1"/>
  <c r="L804" i="1"/>
  <c r="I804" i="1"/>
  <c r="J804" i="1" s="1"/>
  <c r="M803" i="1"/>
  <c r="L803" i="1"/>
  <c r="I803" i="1"/>
  <c r="N803" i="1" s="1"/>
  <c r="M802" i="1"/>
  <c r="L802" i="1"/>
  <c r="I802" i="1"/>
  <c r="J802" i="1" s="1"/>
  <c r="M801" i="1"/>
  <c r="L801" i="1"/>
  <c r="I801" i="1"/>
  <c r="N801" i="1" s="1"/>
  <c r="M800" i="1"/>
  <c r="L800" i="1"/>
  <c r="I800" i="1"/>
  <c r="J800" i="1" s="1"/>
  <c r="M799" i="1"/>
  <c r="L799" i="1"/>
  <c r="I799" i="1"/>
  <c r="N799" i="1" s="1"/>
  <c r="M798" i="1"/>
  <c r="L798" i="1"/>
  <c r="I798" i="1"/>
  <c r="J798" i="1" s="1"/>
  <c r="M797" i="1"/>
  <c r="L797" i="1"/>
  <c r="I797" i="1"/>
  <c r="N797" i="1" s="1"/>
  <c r="M796" i="1"/>
  <c r="L796" i="1"/>
  <c r="I796" i="1"/>
  <c r="J796" i="1" s="1"/>
  <c r="M795" i="1"/>
  <c r="L795" i="1"/>
  <c r="I795" i="1"/>
  <c r="N795" i="1" s="1"/>
  <c r="M794" i="1"/>
  <c r="L794" i="1"/>
  <c r="I794" i="1"/>
  <c r="J794" i="1" s="1"/>
  <c r="M793" i="1"/>
  <c r="L793" i="1"/>
  <c r="I793" i="1"/>
  <c r="N793" i="1" s="1"/>
  <c r="M792" i="1"/>
  <c r="L792" i="1"/>
  <c r="I792" i="1"/>
  <c r="J792" i="1" s="1"/>
  <c r="M791" i="1"/>
  <c r="L791" i="1"/>
  <c r="I791" i="1"/>
  <c r="N791" i="1" s="1"/>
  <c r="M790" i="1"/>
  <c r="L790" i="1"/>
  <c r="I790" i="1"/>
  <c r="J790" i="1" s="1"/>
  <c r="M789" i="1"/>
  <c r="L789" i="1"/>
  <c r="I789" i="1"/>
  <c r="N789" i="1" s="1"/>
  <c r="M788" i="1"/>
  <c r="L788" i="1"/>
  <c r="I788" i="1"/>
  <c r="J788" i="1" s="1"/>
  <c r="M787" i="1"/>
  <c r="L787" i="1"/>
  <c r="I787" i="1"/>
  <c r="N787" i="1" s="1"/>
  <c r="M786" i="1"/>
  <c r="L786" i="1"/>
  <c r="I786" i="1"/>
  <c r="J786" i="1" s="1"/>
  <c r="M785" i="1"/>
  <c r="L785" i="1"/>
  <c r="I785" i="1"/>
  <c r="N785" i="1" s="1"/>
  <c r="M784" i="1"/>
  <c r="L784" i="1"/>
  <c r="I784" i="1"/>
  <c r="J784" i="1" s="1"/>
  <c r="M783" i="1"/>
  <c r="L783" i="1"/>
  <c r="I783" i="1"/>
  <c r="N783" i="1" s="1"/>
  <c r="M782" i="1"/>
  <c r="L782" i="1"/>
  <c r="I782" i="1"/>
  <c r="J782" i="1" s="1"/>
  <c r="M781" i="1"/>
  <c r="L781" i="1"/>
  <c r="I781" i="1"/>
  <c r="N781" i="1" s="1"/>
  <c r="M780" i="1"/>
  <c r="L780" i="1"/>
  <c r="I780" i="1"/>
  <c r="J780" i="1" s="1"/>
  <c r="M779" i="1"/>
  <c r="L779" i="1"/>
  <c r="I779" i="1"/>
  <c r="N779" i="1" s="1"/>
  <c r="M778" i="1"/>
  <c r="L778" i="1"/>
  <c r="I778" i="1"/>
  <c r="J778" i="1" s="1"/>
  <c r="M777" i="1"/>
  <c r="L777" i="1"/>
  <c r="I777" i="1"/>
  <c r="N777" i="1" s="1"/>
  <c r="M776" i="1"/>
  <c r="L776" i="1"/>
  <c r="I776" i="1"/>
  <c r="J776" i="1" s="1"/>
  <c r="M775" i="1"/>
  <c r="L775" i="1"/>
  <c r="I775" i="1"/>
  <c r="N775" i="1" s="1"/>
  <c r="M774" i="1"/>
  <c r="L774" i="1"/>
  <c r="I774" i="1"/>
  <c r="J774" i="1" s="1"/>
  <c r="M773" i="1"/>
  <c r="L773" i="1"/>
  <c r="I773" i="1"/>
  <c r="N773" i="1" s="1"/>
  <c r="M772" i="1"/>
  <c r="L772" i="1"/>
  <c r="I772" i="1"/>
  <c r="J772" i="1" s="1"/>
  <c r="M771" i="1"/>
  <c r="L771" i="1"/>
  <c r="I771" i="1"/>
  <c r="N771" i="1" s="1"/>
  <c r="M770" i="1"/>
  <c r="L770" i="1"/>
  <c r="I770" i="1"/>
  <c r="J770" i="1" s="1"/>
  <c r="M769" i="1"/>
  <c r="L769" i="1"/>
  <c r="I769" i="1"/>
  <c r="N769" i="1" s="1"/>
  <c r="M768" i="1"/>
  <c r="L768" i="1"/>
  <c r="I768" i="1"/>
  <c r="J768" i="1" s="1"/>
  <c r="M767" i="1"/>
  <c r="L767" i="1"/>
  <c r="I767" i="1"/>
  <c r="N767" i="1" s="1"/>
  <c r="M766" i="1"/>
  <c r="L766" i="1"/>
  <c r="I766" i="1"/>
  <c r="J766" i="1" s="1"/>
  <c r="M765" i="1"/>
  <c r="L765" i="1"/>
  <c r="I765" i="1"/>
  <c r="N765" i="1" s="1"/>
  <c r="M764" i="1"/>
  <c r="L764" i="1"/>
  <c r="I764" i="1"/>
  <c r="J764" i="1" s="1"/>
  <c r="M763" i="1"/>
  <c r="L763" i="1"/>
  <c r="I763" i="1"/>
  <c r="N763" i="1" s="1"/>
  <c r="M762" i="1"/>
  <c r="L762" i="1"/>
  <c r="I762" i="1"/>
  <c r="J762" i="1" s="1"/>
  <c r="M761" i="1"/>
  <c r="L761" i="1"/>
  <c r="I761" i="1"/>
  <c r="N761" i="1" s="1"/>
  <c r="M760" i="1"/>
  <c r="L760" i="1"/>
  <c r="I760" i="1"/>
  <c r="J760" i="1" s="1"/>
  <c r="M759" i="1"/>
  <c r="L759" i="1"/>
  <c r="I759" i="1"/>
  <c r="N759" i="1" s="1"/>
  <c r="M758" i="1"/>
  <c r="L758" i="1"/>
  <c r="I758" i="1"/>
  <c r="J758" i="1" s="1"/>
  <c r="M757" i="1"/>
  <c r="L757" i="1"/>
  <c r="I757" i="1"/>
  <c r="N757" i="1" s="1"/>
  <c r="M756" i="1"/>
  <c r="L756" i="1"/>
  <c r="I756" i="1"/>
  <c r="J756" i="1" s="1"/>
  <c r="M755" i="1"/>
  <c r="L755" i="1"/>
  <c r="I755" i="1"/>
  <c r="N755" i="1" s="1"/>
  <c r="M754" i="1"/>
  <c r="L754" i="1"/>
  <c r="I754" i="1"/>
  <c r="J754" i="1" s="1"/>
  <c r="M753" i="1"/>
  <c r="L753" i="1"/>
  <c r="I753" i="1"/>
  <c r="N753" i="1" s="1"/>
  <c r="M752" i="1"/>
  <c r="L752" i="1"/>
  <c r="I752" i="1"/>
  <c r="J752" i="1" s="1"/>
  <c r="M751" i="1"/>
  <c r="L751" i="1"/>
  <c r="I751" i="1"/>
  <c r="N751" i="1" s="1"/>
  <c r="M750" i="1"/>
  <c r="L750" i="1"/>
  <c r="I750" i="1"/>
  <c r="J750" i="1" s="1"/>
  <c r="M749" i="1"/>
  <c r="L749" i="1"/>
  <c r="I749" i="1"/>
  <c r="N749" i="1" s="1"/>
  <c r="M748" i="1"/>
  <c r="L748" i="1"/>
  <c r="I748" i="1"/>
  <c r="J748" i="1" s="1"/>
  <c r="M747" i="1"/>
  <c r="L747" i="1"/>
  <c r="I747" i="1"/>
  <c r="N747" i="1" s="1"/>
  <c r="M746" i="1"/>
  <c r="L746" i="1"/>
  <c r="I746" i="1"/>
  <c r="J746" i="1" s="1"/>
  <c r="M745" i="1"/>
  <c r="L745" i="1"/>
  <c r="I745" i="1"/>
  <c r="N745" i="1" s="1"/>
  <c r="M744" i="1"/>
  <c r="L744" i="1"/>
  <c r="I744" i="1"/>
  <c r="J744" i="1" s="1"/>
  <c r="M743" i="1"/>
  <c r="L743" i="1"/>
  <c r="I743" i="1"/>
  <c r="N743" i="1" s="1"/>
  <c r="M742" i="1"/>
  <c r="L742" i="1"/>
  <c r="I742" i="1"/>
  <c r="J742" i="1" s="1"/>
  <c r="M741" i="1"/>
  <c r="L741" i="1"/>
  <c r="I741" i="1"/>
  <c r="N741" i="1" s="1"/>
  <c r="M740" i="1"/>
  <c r="L740" i="1"/>
  <c r="I740" i="1"/>
  <c r="J740" i="1" s="1"/>
  <c r="M739" i="1"/>
  <c r="L739" i="1"/>
  <c r="I739" i="1"/>
  <c r="N739" i="1" s="1"/>
  <c r="M738" i="1"/>
  <c r="L738" i="1"/>
  <c r="I738" i="1"/>
  <c r="J738" i="1" s="1"/>
  <c r="M737" i="1"/>
  <c r="L737" i="1"/>
  <c r="I737" i="1"/>
  <c r="N737" i="1" s="1"/>
  <c r="M736" i="1"/>
  <c r="L736" i="1"/>
  <c r="I736" i="1"/>
  <c r="J736" i="1" s="1"/>
  <c r="M735" i="1"/>
  <c r="L735" i="1"/>
  <c r="I735" i="1"/>
  <c r="N735" i="1" s="1"/>
  <c r="M734" i="1"/>
  <c r="L734" i="1"/>
  <c r="I734" i="1"/>
  <c r="J734" i="1" s="1"/>
  <c r="M733" i="1"/>
  <c r="L733" i="1"/>
  <c r="I733" i="1"/>
  <c r="N733" i="1" s="1"/>
  <c r="M732" i="1"/>
  <c r="L732" i="1"/>
  <c r="I732" i="1"/>
  <c r="J732" i="1" s="1"/>
  <c r="M731" i="1"/>
  <c r="L731" i="1"/>
  <c r="I731" i="1"/>
  <c r="N731" i="1" s="1"/>
  <c r="M730" i="1"/>
  <c r="L730" i="1"/>
  <c r="I730" i="1"/>
  <c r="J730" i="1" s="1"/>
  <c r="M729" i="1"/>
  <c r="L729" i="1"/>
  <c r="I729" i="1"/>
  <c r="N729" i="1" s="1"/>
  <c r="M728" i="1"/>
  <c r="L728" i="1"/>
  <c r="I728" i="1"/>
  <c r="J728" i="1" s="1"/>
  <c r="M727" i="1"/>
  <c r="L727" i="1"/>
  <c r="I727" i="1"/>
  <c r="N727" i="1" s="1"/>
  <c r="M726" i="1"/>
  <c r="L726" i="1"/>
  <c r="I726" i="1"/>
  <c r="J726" i="1" s="1"/>
  <c r="M725" i="1"/>
  <c r="L725" i="1"/>
  <c r="I725" i="1"/>
  <c r="N725" i="1" s="1"/>
  <c r="M724" i="1"/>
  <c r="L724" i="1"/>
  <c r="I724" i="1"/>
  <c r="J724" i="1" s="1"/>
  <c r="M723" i="1"/>
  <c r="L723" i="1"/>
  <c r="I723" i="1"/>
  <c r="N723" i="1" s="1"/>
  <c r="M722" i="1"/>
  <c r="L722" i="1"/>
  <c r="I722" i="1"/>
  <c r="J722" i="1" s="1"/>
  <c r="M721" i="1"/>
  <c r="L721" i="1"/>
  <c r="I721" i="1"/>
  <c r="N721" i="1" s="1"/>
  <c r="M720" i="1"/>
  <c r="L720" i="1"/>
  <c r="I720" i="1"/>
  <c r="J720" i="1" s="1"/>
  <c r="M719" i="1"/>
  <c r="L719" i="1"/>
  <c r="I719" i="1"/>
  <c r="N719" i="1" s="1"/>
  <c r="M718" i="1"/>
  <c r="L718" i="1"/>
  <c r="I718" i="1"/>
  <c r="J718" i="1" s="1"/>
  <c r="M717" i="1"/>
  <c r="L717" i="1"/>
  <c r="I717" i="1"/>
  <c r="N717" i="1" s="1"/>
  <c r="M716" i="1"/>
  <c r="L716" i="1"/>
  <c r="I716" i="1"/>
  <c r="J716" i="1" s="1"/>
  <c r="M715" i="1"/>
  <c r="L715" i="1"/>
  <c r="I715" i="1"/>
  <c r="N715" i="1" s="1"/>
  <c r="M714" i="1"/>
  <c r="L714" i="1"/>
  <c r="I714" i="1"/>
  <c r="J714" i="1" s="1"/>
  <c r="M713" i="1"/>
  <c r="L713" i="1"/>
  <c r="I713" i="1"/>
  <c r="N713" i="1" s="1"/>
  <c r="M712" i="1"/>
  <c r="L712" i="1"/>
  <c r="I712" i="1"/>
  <c r="J712" i="1" s="1"/>
  <c r="M711" i="1"/>
  <c r="L711" i="1"/>
  <c r="I711" i="1"/>
  <c r="N711" i="1" s="1"/>
  <c r="M710" i="1"/>
  <c r="L710" i="1"/>
  <c r="I710" i="1"/>
  <c r="J710" i="1" s="1"/>
  <c r="M709" i="1"/>
  <c r="L709" i="1"/>
  <c r="I709" i="1"/>
  <c r="N709" i="1" s="1"/>
  <c r="M708" i="1"/>
  <c r="L708" i="1"/>
  <c r="I708" i="1"/>
  <c r="J708" i="1" s="1"/>
  <c r="M707" i="1"/>
  <c r="L707" i="1"/>
  <c r="I707" i="1"/>
  <c r="N707" i="1" s="1"/>
  <c r="M706" i="1"/>
  <c r="L706" i="1"/>
  <c r="I706" i="1"/>
  <c r="J706" i="1" s="1"/>
  <c r="M705" i="1"/>
  <c r="L705" i="1"/>
  <c r="I705" i="1"/>
  <c r="N705" i="1" s="1"/>
  <c r="M704" i="1"/>
  <c r="L704" i="1"/>
  <c r="I704" i="1"/>
  <c r="N704" i="1" s="1"/>
  <c r="M703" i="1"/>
  <c r="L703" i="1"/>
  <c r="I703" i="1"/>
  <c r="J703" i="1" s="1"/>
  <c r="M702" i="1"/>
  <c r="L702" i="1"/>
  <c r="I702" i="1"/>
  <c r="N702" i="1" s="1"/>
  <c r="M701" i="1"/>
  <c r="L701" i="1"/>
  <c r="I701" i="1"/>
  <c r="J701" i="1" s="1"/>
  <c r="M700" i="1"/>
  <c r="L700" i="1"/>
  <c r="I700" i="1"/>
  <c r="N700" i="1" s="1"/>
  <c r="M699" i="1"/>
  <c r="L699" i="1"/>
  <c r="I699" i="1"/>
  <c r="J699" i="1" s="1"/>
  <c r="M698" i="1"/>
  <c r="L698" i="1"/>
  <c r="I698" i="1"/>
  <c r="N698" i="1" s="1"/>
  <c r="M697" i="1"/>
  <c r="L697" i="1"/>
  <c r="I697" i="1"/>
  <c r="J697" i="1" s="1"/>
  <c r="M696" i="1"/>
  <c r="L696" i="1"/>
  <c r="I696" i="1"/>
  <c r="J696" i="1" s="1"/>
  <c r="M695" i="1"/>
  <c r="L695" i="1"/>
  <c r="I695" i="1"/>
  <c r="J695" i="1" s="1"/>
  <c r="M694" i="1"/>
  <c r="L694" i="1"/>
  <c r="I694" i="1"/>
  <c r="N694" i="1" s="1"/>
  <c r="M693" i="1"/>
  <c r="L693" i="1"/>
  <c r="I693" i="1"/>
  <c r="J693" i="1" s="1"/>
  <c r="M692" i="1"/>
  <c r="L692" i="1"/>
  <c r="I692" i="1"/>
  <c r="N692" i="1" s="1"/>
  <c r="M691" i="1"/>
  <c r="L691" i="1"/>
  <c r="I691" i="1"/>
  <c r="J691" i="1" s="1"/>
  <c r="M690" i="1"/>
  <c r="L690" i="1"/>
  <c r="I690" i="1"/>
  <c r="N690" i="1" s="1"/>
  <c r="M689" i="1"/>
  <c r="L689" i="1"/>
  <c r="I689" i="1"/>
  <c r="J689" i="1" s="1"/>
  <c r="M688" i="1"/>
  <c r="L688" i="1"/>
  <c r="I688" i="1"/>
  <c r="J688" i="1" s="1"/>
  <c r="M687" i="1"/>
  <c r="L687" i="1"/>
  <c r="I687" i="1"/>
  <c r="N687" i="1" s="1"/>
  <c r="M686" i="1"/>
  <c r="L686" i="1"/>
  <c r="I686" i="1"/>
  <c r="N686" i="1" s="1"/>
  <c r="M685" i="1"/>
  <c r="L685" i="1"/>
  <c r="I685" i="1"/>
  <c r="J685" i="1" s="1"/>
  <c r="M684" i="1"/>
  <c r="L684" i="1"/>
  <c r="I684" i="1"/>
  <c r="J684" i="1" s="1"/>
  <c r="M683" i="1"/>
  <c r="L683" i="1"/>
  <c r="I683" i="1"/>
  <c r="N683" i="1" s="1"/>
  <c r="M682" i="1"/>
  <c r="L682" i="1"/>
  <c r="I682" i="1"/>
  <c r="N682" i="1" s="1"/>
  <c r="M681" i="1"/>
  <c r="L681" i="1"/>
  <c r="I681" i="1"/>
  <c r="J681" i="1" s="1"/>
  <c r="M680" i="1"/>
  <c r="L680" i="1"/>
  <c r="I680" i="1"/>
  <c r="J680" i="1" s="1"/>
  <c r="M679" i="1"/>
  <c r="L679" i="1"/>
  <c r="I679" i="1"/>
  <c r="N679" i="1" s="1"/>
  <c r="M678" i="1"/>
  <c r="L678" i="1"/>
  <c r="I678" i="1"/>
  <c r="N678" i="1" s="1"/>
  <c r="M677" i="1"/>
  <c r="L677" i="1"/>
  <c r="I677" i="1"/>
  <c r="J677" i="1" s="1"/>
  <c r="M676" i="1"/>
  <c r="L676" i="1"/>
  <c r="I676" i="1"/>
  <c r="N676" i="1" s="1"/>
  <c r="M675" i="1"/>
  <c r="L675" i="1"/>
  <c r="I675" i="1"/>
  <c r="J675" i="1" s="1"/>
  <c r="M674" i="1"/>
  <c r="L674" i="1"/>
  <c r="I674" i="1"/>
  <c r="N674" i="1" s="1"/>
  <c r="M673" i="1"/>
  <c r="L673" i="1"/>
  <c r="I673" i="1"/>
  <c r="J673" i="1" s="1"/>
  <c r="M672" i="1"/>
  <c r="L672" i="1"/>
  <c r="I672" i="1"/>
  <c r="N672" i="1" s="1"/>
  <c r="M671" i="1"/>
  <c r="L671" i="1"/>
  <c r="I671" i="1"/>
  <c r="J671" i="1" s="1"/>
  <c r="M670" i="1"/>
  <c r="L670" i="1"/>
  <c r="I670" i="1"/>
  <c r="N670" i="1" s="1"/>
  <c r="M669" i="1"/>
  <c r="L669" i="1"/>
  <c r="I669" i="1"/>
  <c r="J669" i="1" s="1"/>
  <c r="M668" i="1"/>
  <c r="L668" i="1"/>
  <c r="I668" i="1"/>
  <c r="J668" i="1" s="1"/>
  <c r="M667" i="1"/>
  <c r="L667" i="1"/>
  <c r="I667" i="1"/>
  <c r="N667" i="1" s="1"/>
  <c r="M666" i="1"/>
  <c r="L666" i="1"/>
  <c r="I666" i="1"/>
  <c r="N666" i="1" s="1"/>
  <c r="M665" i="1"/>
  <c r="L665" i="1"/>
  <c r="I665" i="1"/>
  <c r="J665" i="1" s="1"/>
  <c r="M664" i="1"/>
  <c r="L664" i="1"/>
  <c r="I664" i="1"/>
  <c r="N664" i="1" s="1"/>
  <c r="M663" i="1"/>
  <c r="L663" i="1"/>
  <c r="I663" i="1"/>
  <c r="J663" i="1" s="1"/>
  <c r="M662" i="1"/>
  <c r="L662" i="1"/>
  <c r="I662" i="1"/>
  <c r="N662" i="1" s="1"/>
  <c r="M661" i="1"/>
  <c r="L661" i="1"/>
  <c r="I661" i="1"/>
  <c r="J661" i="1" s="1"/>
  <c r="M660" i="1"/>
  <c r="L660" i="1"/>
  <c r="I660" i="1"/>
  <c r="N660" i="1" s="1"/>
  <c r="M659" i="1"/>
  <c r="L659" i="1"/>
  <c r="I659" i="1"/>
  <c r="J659" i="1" s="1"/>
  <c r="M658" i="1"/>
  <c r="L658" i="1"/>
  <c r="I658" i="1"/>
  <c r="N658" i="1" s="1"/>
  <c r="M657" i="1"/>
  <c r="L657" i="1"/>
  <c r="I657" i="1"/>
  <c r="J657" i="1" s="1"/>
  <c r="M656" i="1"/>
  <c r="L656" i="1"/>
  <c r="I656" i="1"/>
  <c r="J656" i="1" s="1"/>
  <c r="M655" i="1"/>
  <c r="L655" i="1"/>
  <c r="I655" i="1"/>
  <c r="N655" i="1" s="1"/>
  <c r="M654" i="1"/>
  <c r="L654" i="1"/>
  <c r="I654" i="1"/>
  <c r="N654" i="1" s="1"/>
  <c r="M653" i="1"/>
  <c r="L653" i="1"/>
  <c r="I653" i="1"/>
  <c r="J653" i="1" s="1"/>
  <c r="M652" i="1"/>
  <c r="L652" i="1"/>
  <c r="I652" i="1"/>
  <c r="J652" i="1" s="1"/>
  <c r="M651" i="1"/>
  <c r="L651" i="1"/>
  <c r="I651" i="1"/>
  <c r="N651" i="1" s="1"/>
  <c r="M650" i="1"/>
  <c r="L650" i="1"/>
  <c r="I650" i="1"/>
  <c r="N650" i="1" s="1"/>
  <c r="M649" i="1"/>
  <c r="L649" i="1"/>
  <c r="I649" i="1"/>
  <c r="J649" i="1" s="1"/>
  <c r="M648" i="1"/>
  <c r="L648" i="1"/>
  <c r="I648" i="1"/>
  <c r="N648" i="1" s="1"/>
  <c r="M647" i="1"/>
  <c r="L647" i="1"/>
  <c r="I647" i="1"/>
  <c r="N647" i="1" s="1"/>
  <c r="M646" i="1"/>
  <c r="L646" i="1"/>
  <c r="I646" i="1"/>
  <c r="N646" i="1" s="1"/>
  <c r="M645" i="1"/>
  <c r="L645" i="1"/>
  <c r="I645" i="1"/>
  <c r="J645" i="1" s="1"/>
  <c r="M644" i="1"/>
  <c r="L644" i="1"/>
  <c r="I644" i="1"/>
  <c r="J644" i="1" s="1"/>
  <c r="M643" i="1"/>
  <c r="L643" i="1"/>
  <c r="I643" i="1"/>
  <c r="N643" i="1" s="1"/>
  <c r="M642" i="1"/>
  <c r="L642" i="1"/>
  <c r="I642" i="1"/>
  <c r="N642" i="1" s="1"/>
  <c r="M641" i="1"/>
  <c r="L641" i="1"/>
  <c r="I641" i="1"/>
  <c r="J641" i="1" s="1"/>
  <c r="M640" i="1"/>
  <c r="L640" i="1"/>
  <c r="I640" i="1"/>
  <c r="J640" i="1" s="1"/>
  <c r="M639" i="1"/>
  <c r="L639" i="1"/>
  <c r="I639" i="1"/>
  <c r="J639" i="1" s="1"/>
  <c r="M638" i="1"/>
  <c r="L638" i="1"/>
  <c r="I638" i="1"/>
  <c r="N638" i="1" s="1"/>
  <c r="M637" i="1"/>
  <c r="L637" i="1"/>
  <c r="I637" i="1"/>
  <c r="J637" i="1" s="1"/>
  <c r="M636" i="1"/>
  <c r="L636" i="1"/>
  <c r="I636" i="1"/>
  <c r="J636" i="1" s="1"/>
  <c r="M635" i="1"/>
  <c r="L635" i="1"/>
  <c r="I635" i="1"/>
  <c r="J635" i="1" s="1"/>
  <c r="M634" i="1"/>
  <c r="L634" i="1"/>
  <c r="I634" i="1"/>
  <c r="N634" i="1" s="1"/>
  <c r="M633" i="1"/>
  <c r="L633" i="1"/>
  <c r="I633" i="1"/>
  <c r="J633" i="1" s="1"/>
  <c r="M632" i="1"/>
  <c r="L632" i="1"/>
  <c r="I632" i="1"/>
  <c r="N632" i="1" s="1"/>
  <c r="M631" i="1"/>
  <c r="L631" i="1"/>
  <c r="I631" i="1"/>
  <c r="J631" i="1" s="1"/>
  <c r="M630" i="1"/>
  <c r="L630" i="1"/>
  <c r="I630" i="1"/>
  <c r="N630" i="1" s="1"/>
  <c r="M629" i="1"/>
  <c r="L629" i="1"/>
  <c r="I629" i="1"/>
  <c r="J629" i="1" s="1"/>
  <c r="M628" i="1"/>
  <c r="L628" i="1"/>
  <c r="I628" i="1"/>
  <c r="J628" i="1" s="1"/>
  <c r="M627" i="1"/>
  <c r="L627" i="1"/>
  <c r="I627" i="1"/>
  <c r="N627" i="1" s="1"/>
  <c r="M626" i="1"/>
  <c r="L626" i="1"/>
  <c r="I626" i="1"/>
  <c r="N626" i="1" s="1"/>
  <c r="M625" i="1"/>
  <c r="L625" i="1"/>
  <c r="I625" i="1"/>
  <c r="J625" i="1" s="1"/>
  <c r="M624" i="1"/>
  <c r="L624" i="1"/>
  <c r="I624" i="1"/>
  <c r="J624" i="1" s="1"/>
  <c r="M623" i="1"/>
  <c r="L623" i="1"/>
  <c r="I623" i="1"/>
  <c r="J623" i="1" s="1"/>
  <c r="M622" i="1"/>
  <c r="L622" i="1"/>
  <c r="I622" i="1"/>
  <c r="N622" i="1" s="1"/>
  <c r="M621" i="1"/>
  <c r="L621" i="1"/>
  <c r="I621" i="1"/>
  <c r="J621" i="1" s="1"/>
  <c r="M620" i="1"/>
  <c r="L620" i="1"/>
  <c r="I620" i="1"/>
  <c r="N620" i="1" s="1"/>
  <c r="M619" i="1"/>
  <c r="L619" i="1"/>
  <c r="I619" i="1"/>
  <c r="J619" i="1" s="1"/>
  <c r="M618" i="1"/>
  <c r="L618" i="1"/>
  <c r="I618" i="1"/>
  <c r="N618" i="1" s="1"/>
  <c r="M617" i="1"/>
  <c r="L617" i="1"/>
  <c r="I617" i="1"/>
  <c r="J617" i="1" s="1"/>
  <c r="M616" i="1"/>
  <c r="L616" i="1"/>
  <c r="I616" i="1"/>
  <c r="N616" i="1" s="1"/>
  <c r="M615" i="1"/>
  <c r="L615" i="1"/>
  <c r="I615" i="1"/>
  <c r="J615" i="1" s="1"/>
  <c r="M614" i="1"/>
  <c r="L614" i="1"/>
  <c r="I614" i="1"/>
  <c r="N614" i="1" s="1"/>
  <c r="M613" i="1"/>
  <c r="L613" i="1"/>
  <c r="I613" i="1"/>
  <c r="J613" i="1" s="1"/>
  <c r="M612" i="1"/>
  <c r="L612" i="1"/>
  <c r="I612" i="1"/>
  <c r="J612" i="1" s="1"/>
  <c r="M611" i="1"/>
  <c r="L611" i="1"/>
  <c r="I611" i="1"/>
  <c r="J611" i="1" s="1"/>
  <c r="M610" i="1"/>
  <c r="L610" i="1"/>
  <c r="I610" i="1"/>
  <c r="N610" i="1" s="1"/>
  <c r="M609" i="1"/>
  <c r="L609" i="1"/>
  <c r="I609" i="1"/>
  <c r="J609" i="1" s="1"/>
  <c r="M608" i="1"/>
  <c r="L608" i="1"/>
  <c r="I608" i="1"/>
  <c r="N608" i="1" s="1"/>
  <c r="M607" i="1"/>
  <c r="L607" i="1"/>
  <c r="I607" i="1"/>
  <c r="J607" i="1" s="1"/>
  <c r="M606" i="1"/>
  <c r="L606" i="1"/>
  <c r="I606" i="1"/>
  <c r="N606" i="1" s="1"/>
  <c r="M605" i="1"/>
  <c r="L605" i="1"/>
  <c r="I605" i="1"/>
  <c r="J605" i="1" s="1"/>
  <c r="M604" i="1"/>
  <c r="L604" i="1"/>
  <c r="I604" i="1"/>
  <c r="N604" i="1" s="1"/>
  <c r="M603" i="1"/>
  <c r="L603" i="1"/>
  <c r="I603" i="1"/>
  <c r="J603" i="1" s="1"/>
  <c r="M602" i="1"/>
  <c r="L602" i="1"/>
  <c r="I602" i="1"/>
  <c r="N602" i="1" s="1"/>
  <c r="M601" i="1"/>
  <c r="L601" i="1"/>
  <c r="I601" i="1"/>
  <c r="J601" i="1" s="1"/>
  <c r="M600" i="1"/>
  <c r="L600" i="1"/>
  <c r="I600" i="1"/>
  <c r="J600" i="1" s="1"/>
  <c r="M599" i="1"/>
  <c r="L599" i="1"/>
  <c r="I599" i="1"/>
  <c r="J599" i="1" s="1"/>
  <c r="M598" i="1"/>
  <c r="L598" i="1"/>
  <c r="I598" i="1"/>
  <c r="N598" i="1" s="1"/>
  <c r="M597" i="1"/>
  <c r="L597" i="1"/>
  <c r="I597" i="1"/>
  <c r="J597" i="1" s="1"/>
  <c r="M596" i="1"/>
  <c r="L596" i="1"/>
  <c r="I596" i="1"/>
  <c r="J596" i="1" s="1"/>
  <c r="M595" i="1"/>
  <c r="L595" i="1"/>
  <c r="I595" i="1"/>
  <c r="N595" i="1" s="1"/>
  <c r="M594" i="1"/>
  <c r="L594" i="1"/>
  <c r="I594" i="1"/>
  <c r="N594" i="1" s="1"/>
  <c r="M593" i="1"/>
  <c r="L593" i="1"/>
  <c r="I593" i="1"/>
  <c r="J593" i="1" s="1"/>
  <c r="M592" i="1"/>
  <c r="L592" i="1"/>
  <c r="I592" i="1"/>
  <c r="J592" i="1" s="1"/>
  <c r="M591" i="1"/>
  <c r="L591" i="1"/>
  <c r="I591" i="1"/>
  <c r="J591" i="1" s="1"/>
  <c r="M590" i="1"/>
  <c r="L590" i="1"/>
  <c r="I590" i="1"/>
  <c r="N590" i="1" s="1"/>
  <c r="M589" i="1"/>
  <c r="L589" i="1"/>
  <c r="I589" i="1"/>
  <c r="J589" i="1" s="1"/>
  <c r="M588" i="1"/>
  <c r="L588" i="1"/>
  <c r="I588" i="1"/>
  <c r="J588" i="1" s="1"/>
  <c r="M587" i="1"/>
  <c r="L587" i="1"/>
  <c r="I587" i="1"/>
  <c r="J587" i="1" s="1"/>
  <c r="M586" i="1"/>
  <c r="L586" i="1"/>
  <c r="I586" i="1"/>
  <c r="N586" i="1" s="1"/>
  <c r="M585" i="1"/>
  <c r="L585" i="1"/>
  <c r="I585" i="1"/>
  <c r="N585" i="1" s="1"/>
  <c r="M584" i="1"/>
  <c r="L584" i="1"/>
  <c r="I584" i="1"/>
  <c r="J584" i="1" s="1"/>
  <c r="M583" i="1"/>
  <c r="L583" i="1"/>
  <c r="I583" i="1"/>
  <c r="N583" i="1" s="1"/>
  <c r="M582" i="1"/>
  <c r="L582" i="1"/>
  <c r="I582" i="1"/>
  <c r="N582" i="1" s="1"/>
  <c r="M581" i="1"/>
  <c r="L581" i="1"/>
  <c r="I581" i="1"/>
  <c r="N581" i="1" s="1"/>
  <c r="M580" i="1"/>
  <c r="L580" i="1"/>
  <c r="I580" i="1"/>
  <c r="J580" i="1" s="1"/>
  <c r="M579" i="1"/>
  <c r="L579" i="1"/>
  <c r="I579" i="1"/>
  <c r="N579" i="1" s="1"/>
  <c r="M578" i="1"/>
  <c r="L578" i="1"/>
  <c r="I578" i="1"/>
  <c r="N578" i="1" s="1"/>
  <c r="M577" i="1"/>
  <c r="L577" i="1"/>
  <c r="I577" i="1"/>
  <c r="N577" i="1" s="1"/>
  <c r="M576" i="1"/>
  <c r="L576" i="1"/>
  <c r="I576" i="1"/>
  <c r="J576" i="1" s="1"/>
  <c r="M575" i="1"/>
  <c r="L575" i="1"/>
  <c r="I575" i="1"/>
  <c r="N575" i="1" s="1"/>
  <c r="M574" i="1"/>
  <c r="L574" i="1"/>
  <c r="I574" i="1"/>
  <c r="J574" i="1" s="1"/>
  <c r="M573" i="1"/>
  <c r="L573" i="1"/>
  <c r="I573" i="1"/>
  <c r="N573" i="1" s="1"/>
  <c r="M572" i="1"/>
  <c r="L572" i="1"/>
  <c r="I572" i="1"/>
  <c r="J572" i="1" s="1"/>
  <c r="M571" i="1"/>
  <c r="L571" i="1"/>
  <c r="I571" i="1"/>
  <c r="N571" i="1" s="1"/>
  <c r="M570" i="1"/>
  <c r="L570" i="1"/>
  <c r="I570" i="1"/>
  <c r="N570" i="1" s="1"/>
  <c r="M569" i="1"/>
  <c r="L569" i="1"/>
  <c r="I569" i="1"/>
  <c r="N569" i="1" s="1"/>
  <c r="M568" i="1"/>
  <c r="L568" i="1"/>
  <c r="I568" i="1"/>
  <c r="N568" i="1" s="1"/>
  <c r="M567" i="1"/>
  <c r="L567" i="1"/>
  <c r="I567" i="1"/>
  <c r="N567" i="1" s="1"/>
  <c r="M566" i="1"/>
  <c r="L566" i="1"/>
  <c r="I566" i="1"/>
  <c r="N566" i="1" s="1"/>
  <c r="M565" i="1"/>
  <c r="L565" i="1"/>
  <c r="I565" i="1"/>
  <c r="J565" i="1" s="1"/>
  <c r="M564" i="1"/>
  <c r="L564" i="1"/>
  <c r="I564" i="1"/>
  <c r="J564" i="1" s="1"/>
  <c r="M563" i="1"/>
  <c r="L563" i="1"/>
  <c r="I563" i="1"/>
  <c r="N563" i="1" s="1"/>
  <c r="M562" i="1"/>
  <c r="L562" i="1"/>
  <c r="I562" i="1"/>
  <c r="N562" i="1" s="1"/>
  <c r="M561" i="1"/>
  <c r="L561" i="1"/>
  <c r="I561" i="1"/>
  <c r="N561" i="1" s="1"/>
  <c r="M560" i="1"/>
  <c r="L560" i="1"/>
  <c r="I560" i="1"/>
  <c r="J560" i="1" s="1"/>
  <c r="M559" i="1"/>
  <c r="L559" i="1"/>
  <c r="I559" i="1"/>
  <c r="N559" i="1" s="1"/>
  <c r="M558" i="1"/>
  <c r="L558" i="1"/>
  <c r="I558" i="1"/>
  <c r="N558" i="1" s="1"/>
  <c r="M557" i="1"/>
  <c r="L557" i="1"/>
  <c r="I557" i="1"/>
  <c r="N557" i="1" s="1"/>
  <c r="M556" i="1"/>
  <c r="L556" i="1"/>
  <c r="I556" i="1"/>
  <c r="J556" i="1" s="1"/>
  <c r="M555" i="1"/>
  <c r="L555" i="1"/>
  <c r="I555" i="1"/>
  <c r="N555" i="1" s="1"/>
  <c r="M554" i="1"/>
  <c r="L554" i="1"/>
  <c r="I554" i="1"/>
  <c r="N554" i="1" s="1"/>
  <c r="M553" i="1"/>
  <c r="L553" i="1"/>
  <c r="I553" i="1"/>
  <c r="J553" i="1" s="1"/>
  <c r="M552" i="1"/>
  <c r="L552" i="1"/>
  <c r="I552" i="1"/>
  <c r="J552" i="1" s="1"/>
  <c r="M551" i="1"/>
  <c r="L551" i="1"/>
  <c r="I551" i="1"/>
  <c r="N551" i="1" s="1"/>
  <c r="M550" i="1"/>
  <c r="L550" i="1"/>
  <c r="I550" i="1"/>
  <c r="N550" i="1" s="1"/>
  <c r="M549" i="1"/>
  <c r="L549" i="1"/>
  <c r="I549" i="1"/>
  <c r="J549" i="1" s="1"/>
  <c r="M548" i="1"/>
  <c r="L548" i="1"/>
  <c r="I548" i="1"/>
  <c r="N548" i="1" s="1"/>
  <c r="M547" i="1"/>
  <c r="L547" i="1"/>
  <c r="I547" i="1"/>
  <c r="N547" i="1" s="1"/>
  <c r="M546" i="1"/>
  <c r="L546" i="1"/>
  <c r="I546" i="1"/>
  <c r="N546" i="1" s="1"/>
  <c r="M545" i="1"/>
  <c r="L545" i="1"/>
  <c r="I545" i="1"/>
  <c r="N545" i="1" s="1"/>
  <c r="M544" i="1"/>
  <c r="L544" i="1"/>
  <c r="I544" i="1"/>
  <c r="N544" i="1" s="1"/>
  <c r="M543" i="1"/>
  <c r="L543" i="1"/>
  <c r="I543" i="1"/>
  <c r="N543" i="1" s="1"/>
  <c r="M542" i="1"/>
  <c r="L542" i="1"/>
  <c r="I542" i="1"/>
  <c r="N542" i="1" s="1"/>
  <c r="M541" i="1"/>
  <c r="L541" i="1"/>
  <c r="I541" i="1"/>
  <c r="J541" i="1" s="1"/>
  <c r="M540" i="1"/>
  <c r="L540" i="1"/>
  <c r="I540" i="1"/>
  <c r="N540" i="1" s="1"/>
  <c r="M539" i="1"/>
  <c r="L539" i="1"/>
  <c r="I539" i="1"/>
  <c r="N539" i="1" s="1"/>
  <c r="M538" i="1"/>
  <c r="L538" i="1"/>
  <c r="I538" i="1"/>
  <c r="N538" i="1" s="1"/>
  <c r="M537" i="1"/>
  <c r="L537" i="1"/>
  <c r="I537" i="1"/>
  <c r="J537" i="1" s="1"/>
  <c r="M536" i="1"/>
  <c r="L536" i="1"/>
  <c r="I536" i="1"/>
  <c r="J536" i="1" s="1"/>
  <c r="M535" i="1"/>
  <c r="L535" i="1"/>
  <c r="I535" i="1"/>
  <c r="N535" i="1" s="1"/>
  <c r="M534" i="1"/>
  <c r="L534" i="1"/>
  <c r="I534" i="1"/>
  <c r="N534" i="1" s="1"/>
  <c r="M533" i="1"/>
  <c r="L533" i="1"/>
  <c r="I533" i="1"/>
  <c r="N533" i="1" s="1"/>
  <c r="M532" i="1"/>
  <c r="L532" i="1"/>
  <c r="I532" i="1"/>
  <c r="J532" i="1" s="1"/>
  <c r="M531" i="1"/>
  <c r="L531" i="1"/>
  <c r="I531" i="1"/>
  <c r="N531" i="1" s="1"/>
  <c r="M530" i="1"/>
  <c r="L530" i="1"/>
  <c r="I530" i="1"/>
  <c r="N530" i="1" s="1"/>
  <c r="M529" i="1"/>
  <c r="L529" i="1"/>
  <c r="I529" i="1"/>
  <c r="J529" i="1" s="1"/>
  <c r="M528" i="1"/>
  <c r="L528" i="1"/>
  <c r="I528" i="1"/>
  <c r="J528" i="1" s="1"/>
  <c r="M527" i="1"/>
  <c r="L527" i="1"/>
  <c r="I527" i="1"/>
  <c r="N527" i="1" s="1"/>
  <c r="M526" i="1"/>
  <c r="L526" i="1"/>
  <c r="I526" i="1"/>
  <c r="N526" i="1" s="1"/>
  <c r="M525" i="1"/>
  <c r="L525" i="1"/>
  <c r="I525" i="1"/>
  <c r="N525" i="1" s="1"/>
  <c r="M524" i="1"/>
  <c r="L524" i="1"/>
  <c r="I524" i="1"/>
  <c r="J524" i="1" s="1"/>
  <c r="M523" i="1"/>
  <c r="L523" i="1"/>
  <c r="I523" i="1"/>
  <c r="N523" i="1" s="1"/>
  <c r="M522" i="1"/>
  <c r="L522" i="1"/>
  <c r="I522" i="1"/>
  <c r="N522" i="1" s="1"/>
  <c r="M521" i="1"/>
  <c r="L521" i="1"/>
  <c r="I521" i="1"/>
  <c r="J521" i="1" s="1"/>
  <c r="M520" i="1"/>
  <c r="L520" i="1"/>
  <c r="I520" i="1"/>
  <c r="N520" i="1" s="1"/>
  <c r="M519" i="1"/>
  <c r="L519" i="1"/>
  <c r="I519" i="1"/>
  <c r="N519" i="1" s="1"/>
  <c r="M518" i="1"/>
  <c r="L518" i="1"/>
  <c r="I518" i="1"/>
  <c r="J518" i="1" s="1"/>
  <c r="M517" i="1"/>
  <c r="L517" i="1"/>
  <c r="I517" i="1"/>
  <c r="J517" i="1" s="1"/>
  <c r="M516" i="1"/>
  <c r="L516" i="1"/>
  <c r="I516" i="1"/>
  <c r="N516" i="1" s="1"/>
  <c r="M515" i="1"/>
  <c r="L515" i="1"/>
  <c r="I515" i="1"/>
  <c r="N515" i="1" s="1"/>
  <c r="M514" i="1"/>
  <c r="L514" i="1"/>
  <c r="I514" i="1"/>
  <c r="N514" i="1" s="1"/>
  <c r="M513" i="1"/>
  <c r="L513" i="1"/>
  <c r="I513" i="1"/>
  <c r="J513" i="1" s="1"/>
  <c r="M512" i="1"/>
  <c r="L512" i="1"/>
  <c r="I512" i="1"/>
  <c r="N512" i="1" s="1"/>
  <c r="M511" i="1"/>
  <c r="L511" i="1"/>
  <c r="I511" i="1"/>
  <c r="N511" i="1" s="1"/>
  <c r="M510" i="1"/>
  <c r="L510" i="1"/>
  <c r="I510" i="1"/>
  <c r="N510" i="1" s="1"/>
  <c r="M509" i="1"/>
  <c r="L509" i="1"/>
  <c r="I509" i="1"/>
  <c r="J509" i="1" s="1"/>
  <c r="M508" i="1"/>
  <c r="L508" i="1"/>
  <c r="I508" i="1"/>
  <c r="J508" i="1" s="1"/>
  <c r="M507" i="1"/>
  <c r="L507" i="1"/>
  <c r="I507" i="1"/>
  <c r="N507" i="1" s="1"/>
  <c r="M506" i="1"/>
  <c r="L506" i="1"/>
  <c r="I506" i="1"/>
  <c r="N506" i="1" s="1"/>
  <c r="M505" i="1"/>
  <c r="L505" i="1"/>
  <c r="I505" i="1"/>
  <c r="J505" i="1" s="1"/>
  <c r="M504" i="1"/>
  <c r="L504" i="1"/>
  <c r="I504" i="1"/>
  <c r="J504" i="1" s="1"/>
  <c r="M503" i="1"/>
  <c r="L503" i="1"/>
  <c r="I503" i="1"/>
  <c r="N503" i="1" s="1"/>
  <c r="M502" i="1"/>
  <c r="L502" i="1"/>
  <c r="I502" i="1"/>
  <c r="N502" i="1" s="1"/>
  <c r="M501" i="1"/>
  <c r="L501" i="1"/>
  <c r="I501" i="1"/>
  <c r="J501" i="1" s="1"/>
  <c r="M500" i="1"/>
  <c r="L500" i="1"/>
  <c r="I500" i="1"/>
  <c r="N500" i="1" s="1"/>
  <c r="M499" i="1"/>
  <c r="L499" i="1"/>
  <c r="I499" i="1"/>
  <c r="N499" i="1" s="1"/>
  <c r="M498" i="1"/>
  <c r="L498" i="1"/>
  <c r="I498" i="1"/>
  <c r="N498" i="1" s="1"/>
  <c r="M497" i="1"/>
  <c r="L497" i="1"/>
  <c r="I497" i="1"/>
  <c r="J497" i="1" s="1"/>
  <c r="M496" i="1"/>
  <c r="L496" i="1"/>
  <c r="I496" i="1"/>
  <c r="J496" i="1" s="1"/>
  <c r="M495" i="1"/>
  <c r="L495" i="1"/>
  <c r="I495" i="1"/>
  <c r="N495" i="1" s="1"/>
  <c r="M494" i="1"/>
  <c r="L494" i="1"/>
  <c r="I494" i="1"/>
  <c r="N494" i="1" s="1"/>
  <c r="M493" i="1"/>
  <c r="L493" i="1"/>
  <c r="I493" i="1"/>
  <c r="J493" i="1" s="1"/>
  <c r="M492" i="1"/>
  <c r="L492" i="1"/>
  <c r="I492" i="1"/>
  <c r="J492" i="1" s="1"/>
  <c r="M491" i="1"/>
  <c r="L491" i="1"/>
  <c r="I491" i="1"/>
  <c r="N491" i="1" s="1"/>
  <c r="M490" i="1"/>
  <c r="L490" i="1"/>
  <c r="I490" i="1"/>
  <c r="N490" i="1" s="1"/>
  <c r="M489" i="1"/>
  <c r="L489" i="1"/>
  <c r="I489" i="1"/>
  <c r="J489" i="1" s="1"/>
  <c r="M488" i="1"/>
  <c r="L488" i="1"/>
  <c r="I488" i="1"/>
  <c r="N488" i="1" s="1"/>
  <c r="M487" i="1"/>
  <c r="L487" i="1"/>
  <c r="I487" i="1"/>
  <c r="N487" i="1" s="1"/>
  <c r="M486" i="1"/>
  <c r="L486" i="1"/>
  <c r="I486" i="1"/>
  <c r="N486" i="1" s="1"/>
  <c r="M485" i="1"/>
  <c r="L485" i="1"/>
  <c r="I485" i="1"/>
  <c r="J485" i="1" s="1"/>
  <c r="M484" i="1"/>
  <c r="L484" i="1"/>
  <c r="I484" i="1"/>
  <c r="N484" i="1" s="1"/>
  <c r="M483" i="1"/>
  <c r="L483" i="1"/>
  <c r="I483" i="1"/>
  <c r="N483" i="1" s="1"/>
  <c r="M482" i="1"/>
  <c r="L482" i="1"/>
  <c r="I482" i="1"/>
  <c r="N482" i="1" s="1"/>
  <c r="M481" i="1"/>
  <c r="L481" i="1"/>
  <c r="I481" i="1"/>
  <c r="J481" i="1" s="1"/>
  <c r="M480" i="1"/>
  <c r="L480" i="1"/>
  <c r="I480" i="1"/>
  <c r="N480" i="1" s="1"/>
  <c r="M479" i="1"/>
  <c r="L479" i="1"/>
  <c r="I479" i="1"/>
  <c r="N479" i="1" s="1"/>
  <c r="M478" i="1"/>
  <c r="L478" i="1"/>
  <c r="I478" i="1"/>
  <c r="N478" i="1" s="1"/>
  <c r="M477" i="1"/>
  <c r="L477" i="1"/>
  <c r="I477" i="1"/>
  <c r="J477" i="1" s="1"/>
  <c r="M476" i="1"/>
  <c r="L476" i="1"/>
  <c r="I476" i="1"/>
  <c r="J476" i="1" s="1"/>
  <c r="M475" i="1"/>
  <c r="L475" i="1"/>
  <c r="I475" i="1"/>
  <c r="N475" i="1" s="1"/>
  <c r="M474" i="1"/>
  <c r="L474" i="1"/>
  <c r="I474" i="1"/>
  <c r="N474" i="1" s="1"/>
  <c r="M473" i="1"/>
  <c r="L473" i="1"/>
  <c r="I473" i="1"/>
  <c r="J473" i="1" s="1"/>
  <c r="M472" i="1"/>
  <c r="L472" i="1"/>
  <c r="I472" i="1"/>
  <c r="J472" i="1" s="1"/>
  <c r="M471" i="1"/>
  <c r="L471" i="1"/>
  <c r="I471" i="1"/>
  <c r="N471" i="1" s="1"/>
  <c r="M470" i="1"/>
  <c r="L470" i="1"/>
  <c r="I470" i="1"/>
  <c r="N470" i="1" s="1"/>
  <c r="M469" i="1"/>
  <c r="L469" i="1"/>
  <c r="I469" i="1"/>
  <c r="J469" i="1" s="1"/>
  <c r="M468" i="1"/>
  <c r="L468" i="1"/>
  <c r="I468" i="1"/>
  <c r="N468" i="1" s="1"/>
  <c r="M467" i="1"/>
  <c r="L467" i="1"/>
  <c r="I467" i="1"/>
  <c r="N467" i="1" s="1"/>
  <c r="M466" i="1"/>
  <c r="L466" i="1"/>
  <c r="I466" i="1"/>
  <c r="N466" i="1" s="1"/>
  <c r="M465" i="1"/>
  <c r="L465" i="1"/>
  <c r="I465" i="1"/>
  <c r="J465" i="1" s="1"/>
  <c r="M464" i="1"/>
  <c r="L464" i="1"/>
  <c r="I464" i="1"/>
  <c r="N464" i="1" s="1"/>
  <c r="M463" i="1"/>
  <c r="L463" i="1"/>
  <c r="I463" i="1"/>
  <c r="N463" i="1" s="1"/>
  <c r="M462" i="1"/>
  <c r="L462" i="1"/>
  <c r="I462" i="1"/>
  <c r="N462" i="1" s="1"/>
  <c r="I460" i="1"/>
  <c r="J460" i="1" s="1"/>
  <c r="I459" i="1"/>
  <c r="J459" i="1" s="1"/>
  <c r="I458" i="1"/>
  <c r="J458" i="1" s="1"/>
  <c r="I457" i="1"/>
  <c r="J457" i="1" s="1"/>
  <c r="I456" i="1"/>
  <c r="J456" i="1" s="1"/>
  <c r="I455" i="1"/>
  <c r="J455" i="1" s="1"/>
  <c r="I454" i="1"/>
  <c r="J454" i="1" s="1"/>
  <c r="I453" i="1"/>
  <c r="J453" i="1" s="1"/>
  <c r="I452" i="1"/>
  <c r="J452" i="1" s="1"/>
  <c r="I451" i="1"/>
  <c r="J451" i="1" s="1"/>
  <c r="I450" i="1"/>
  <c r="J450" i="1" s="1"/>
  <c r="I449" i="1"/>
  <c r="J449" i="1" s="1"/>
  <c r="M448" i="1"/>
  <c r="L448" i="1"/>
  <c r="I448" i="1"/>
  <c r="N448" i="1" s="1"/>
  <c r="M447" i="1"/>
  <c r="L447" i="1"/>
  <c r="I447" i="1"/>
  <c r="J447" i="1" s="1"/>
  <c r="M446" i="1"/>
  <c r="L446" i="1"/>
  <c r="I446" i="1"/>
  <c r="N446" i="1" s="1"/>
  <c r="M445" i="1"/>
  <c r="L445" i="1"/>
  <c r="I445" i="1"/>
  <c r="J445" i="1" s="1"/>
  <c r="M444" i="1"/>
  <c r="L444" i="1"/>
  <c r="I444" i="1"/>
  <c r="N444" i="1" s="1"/>
  <c r="M443" i="1"/>
  <c r="L443" i="1"/>
  <c r="I443" i="1"/>
  <c r="N443" i="1" s="1"/>
  <c r="M442" i="1"/>
  <c r="L442" i="1"/>
  <c r="I442" i="1"/>
  <c r="J442" i="1" s="1"/>
  <c r="M441" i="1"/>
  <c r="L441" i="1"/>
  <c r="I441" i="1"/>
  <c r="J441" i="1" s="1"/>
  <c r="M440" i="1"/>
  <c r="L440" i="1"/>
  <c r="I440" i="1"/>
  <c r="N440" i="1" s="1"/>
  <c r="M439" i="1"/>
  <c r="L439" i="1"/>
  <c r="I439" i="1"/>
  <c r="N439" i="1" s="1"/>
  <c r="M438" i="1"/>
  <c r="L438" i="1"/>
  <c r="I438" i="1"/>
  <c r="N438" i="1" s="1"/>
  <c r="M437" i="1"/>
  <c r="L437" i="1"/>
  <c r="I437" i="1"/>
  <c r="J437" i="1" s="1"/>
  <c r="M436" i="1"/>
  <c r="L436" i="1"/>
  <c r="I436" i="1"/>
  <c r="N436" i="1" s="1"/>
  <c r="M435" i="1"/>
  <c r="L435" i="1"/>
  <c r="I435" i="1"/>
  <c r="N435" i="1" s="1"/>
  <c r="M434" i="1"/>
  <c r="L434" i="1"/>
  <c r="I434" i="1"/>
  <c r="J434" i="1" s="1"/>
  <c r="M433" i="1"/>
  <c r="L433" i="1"/>
  <c r="I433" i="1"/>
  <c r="J433" i="1" s="1"/>
  <c r="M432" i="1"/>
  <c r="L432" i="1"/>
  <c r="I432" i="1"/>
  <c r="N432" i="1" s="1"/>
  <c r="M431" i="1"/>
  <c r="L431" i="1"/>
  <c r="I431" i="1"/>
  <c r="N431" i="1" s="1"/>
  <c r="M430" i="1"/>
  <c r="L430" i="1"/>
  <c r="I430" i="1"/>
  <c r="N430" i="1" s="1"/>
  <c r="M429" i="1"/>
  <c r="L429" i="1"/>
  <c r="I429" i="1"/>
  <c r="J429" i="1" s="1"/>
  <c r="M428" i="1"/>
  <c r="L428" i="1"/>
  <c r="I428" i="1"/>
  <c r="N428" i="1" s="1"/>
  <c r="M427" i="1"/>
  <c r="L427" i="1"/>
  <c r="I427" i="1"/>
  <c r="J427" i="1" s="1"/>
  <c r="M426" i="1"/>
  <c r="L426" i="1"/>
  <c r="I426" i="1"/>
  <c r="J426" i="1" s="1"/>
  <c r="M425" i="1"/>
  <c r="L425" i="1"/>
  <c r="I425" i="1"/>
  <c r="N425" i="1" s="1"/>
  <c r="M424" i="1"/>
  <c r="L424" i="1"/>
  <c r="I424" i="1"/>
  <c r="N424" i="1" s="1"/>
  <c r="M423" i="1"/>
  <c r="L423" i="1"/>
  <c r="I423" i="1"/>
  <c r="J423" i="1" s="1"/>
  <c r="M422" i="1"/>
  <c r="L422" i="1"/>
  <c r="I422" i="1"/>
  <c r="N422" i="1" s="1"/>
  <c r="M421" i="1"/>
  <c r="L421" i="1"/>
  <c r="I421" i="1"/>
  <c r="J421" i="1" s="1"/>
  <c r="M420" i="1"/>
  <c r="L420" i="1"/>
  <c r="I420" i="1"/>
  <c r="N420" i="1" s="1"/>
  <c r="M419" i="1"/>
  <c r="L419" i="1"/>
  <c r="I419" i="1"/>
  <c r="J419" i="1" s="1"/>
  <c r="M418" i="1"/>
  <c r="L418" i="1"/>
  <c r="I418" i="1"/>
  <c r="J418" i="1" s="1"/>
  <c r="M417" i="1"/>
  <c r="L417" i="1"/>
  <c r="I417" i="1"/>
  <c r="J417" i="1" s="1"/>
  <c r="M416" i="1"/>
  <c r="L416" i="1"/>
  <c r="I416" i="1"/>
  <c r="N416" i="1" s="1"/>
  <c r="M415" i="1"/>
  <c r="L415" i="1"/>
  <c r="I415" i="1"/>
  <c r="J415" i="1" s="1"/>
  <c r="M414" i="1"/>
  <c r="L414" i="1"/>
  <c r="I414" i="1"/>
  <c r="J414" i="1" s="1"/>
  <c r="M413" i="1"/>
  <c r="L413" i="1"/>
  <c r="I413" i="1"/>
  <c r="J413" i="1" s="1"/>
  <c r="M412" i="1"/>
  <c r="L412" i="1"/>
  <c r="I412" i="1"/>
  <c r="N412" i="1" s="1"/>
  <c r="M411" i="1"/>
  <c r="L411" i="1"/>
  <c r="I411" i="1"/>
  <c r="J411" i="1" s="1"/>
  <c r="M410" i="1"/>
  <c r="L410" i="1"/>
  <c r="I410" i="1"/>
  <c r="J410" i="1" s="1"/>
  <c r="I352" i="1"/>
  <c r="J352" i="1" s="1"/>
  <c r="L352" i="1"/>
  <c r="M352" i="1"/>
  <c r="I353" i="1"/>
  <c r="J353" i="1" s="1"/>
  <c r="L353" i="1"/>
  <c r="M353" i="1"/>
  <c r="I354" i="1"/>
  <c r="J354" i="1" s="1"/>
  <c r="L354" i="1"/>
  <c r="M354" i="1"/>
  <c r="I355" i="1"/>
  <c r="J355" i="1" s="1"/>
  <c r="L355" i="1"/>
  <c r="M355" i="1"/>
  <c r="I356" i="1"/>
  <c r="J356" i="1" s="1"/>
  <c r="L356" i="1"/>
  <c r="M356" i="1"/>
  <c r="I357" i="1"/>
  <c r="J357" i="1" s="1"/>
  <c r="L357" i="1"/>
  <c r="M357" i="1"/>
  <c r="I358" i="1"/>
  <c r="J358" i="1" s="1"/>
  <c r="L358" i="1"/>
  <c r="M358" i="1"/>
  <c r="I359" i="1"/>
  <c r="J359" i="1" s="1"/>
  <c r="L359" i="1"/>
  <c r="M359" i="1"/>
  <c r="I360" i="1"/>
  <c r="J360" i="1" s="1"/>
  <c r="L360" i="1"/>
  <c r="M360" i="1"/>
  <c r="I361" i="1"/>
  <c r="J361" i="1" s="1"/>
  <c r="L361" i="1"/>
  <c r="M361" i="1"/>
  <c r="I362" i="1"/>
  <c r="J362" i="1" s="1"/>
  <c r="L362" i="1"/>
  <c r="M362" i="1"/>
  <c r="I363" i="1"/>
  <c r="J363" i="1" s="1"/>
  <c r="L363" i="1"/>
  <c r="M363" i="1"/>
  <c r="I364" i="1"/>
  <c r="J364" i="1" s="1"/>
  <c r="L364" i="1"/>
  <c r="M364" i="1"/>
  <c r="I365" i="1"/>
  <c r="N365" i="1" s="1"/>
  <c r="L365" i="1"/>
  <c r="M365" i="1"/>
  <c r="I366" i="1"/>
  <c r="J366" i="1" s="1"/>
  <c r="L366" i="1"/>
  <c r="M366" i="1"/>
  <c r="I367" i="1"/>
  <c r="J367" i="1" s="1"/>
  <c r="L367" i="1"/>
  <c r="M367" i="1"/>
  <c r="I368" i="1"/>
  <c r="J368" i="1" s="1"/>
  <c r="L368" i="1"/>
  <c r="M368" i="1"/>
  <c r="I369" i="1"/>
  <c r="J369" i="1" s="1"/>
  <c r="L369" i="1"/>
  <c r="M369" i="1"/>
  <c r="I370" i="1"/>
  <c r="J370" i="1" s="1"/>
  <c r="L370" i="1"/>
  <c r="M370" i="1"/>
  <c r="I371" i="1"/>
  <c r="J371" i="1" s="1"/>
  <c r="L371" i="1"/>
  <c r="M371" i="1"/>
  <c r="I372" i="1"/>
  <c r="J372" i="1" s="1"/>
  <c r="L372" i="1"/>
  <c r="M372" i="1"/>
  <c r="I373" i="1"/>
  <c r="N373" i="1" s="1"/>
  <c r="L373" i="1"/>
  <c r="M373" i="1"/>
  <c r="I374" i="1"/>
  <c r="J374" i="1" s="1"/>
  <c r="L374" i="1"/>
  <c r="M374" i="1"/>
  <c r="I375" i="1"/>
  <c r="J375" i="1" s="1"/>
  <c r="L375" i="1"/>
  <c r="M375" i="1"/>
  <c r="I376" i="1"/>
  <c r="J376" i="1" s="1"/>
  <c r="L376" i="1"/>
  <c r="M376" i="1"/>
  <c r="I377" i="1"/>
  <c r="J377" i="1" s="1"/>
  <c r="L377" i="1"/>
  <c r="M377" i="1"/>
  <c r="I378" i="1"/>
  <c r="J378" i="1" s="1"/>
  <c r="L378" i="1"/>
  <c r="M378" i="1"/>
  <c r="I379" i="1"/>
  <c r="J379" i="1" s="1"/>
  <c r="L379" i="1"/>
  <c r="M379" i="1"/>
  <c r="I380" i="1"/>
  <c r="J380" i="1" s="1"/>
  <c r="L380" i="1"/>
  <c r="M380" i="1"/>
  <c r="I381" i="1"/>
  <c r="J381" i="1" s="1"/>
  <c r="L381" i="1"/>
  <c r="M381" i="1"/>
  <c r="I382" i="1"/>
  <c r="N382" i="1" s="1"/>
  <c r="L382" i="1"/>
  <c r="M382" i="1"/>
  <c r="I383" i="1"/>
  <c r="J383" i="1" s="1"/>
  <c r="L383" i="1"/>
  <c r="M383" i="1"/>
  <c r="I384" i="1"/>
  <c r="J384" i="1" s="1"/>
  <c r="L384" i="1"/>
  <c r="M384" i="1"/>
  <c r="I385" i="1"/>
  <c r="J385" i="1" s="1"/>
  <c r="L385" i="1"/>
  <c r="M385" i="1"/>
  <c r="I386" i="1"/>
  <c r="J386" i="1" s="1"/>
  <c r="L386" i="1"/>
  <c r="M386" i="1"/>
  <c r="I387" i="1"/>
  <c r="J387" i="1" s="1"/>
  <c r="L387" i="1"/>
  <c r="M387" i="1"/>
  <c r="I388" i="1"/>
  <c r="J388" i="1" s="1"/>
  <c r="L388" i="1"/>
  <c r="M388" i="1"/>
  <c r="I389" i="1"/>
  <c r="J389" i="1" s="1"/>
  <c r="L389" i="1"/>
  <c r="M389" i="1"/>
  <c r="I390" i="1"/>
  <c r="J390" i="1" s="1"/>
  <c r="L390" i="1"/>
  <c r="M390" i="1"/>
  <c r="I391" i="1"/>
  <c r="J391" i="1" s="1"/>
  <c r="L391" i="1"/>
  <c r="M391" i="1"/>
  <c r="I392" i="1"/>
  <c r="J392" i="1" s="1"/>
  <c r="L392" i="1"/>
  <c r="M392" i="1"/>
  <c r="I393" i="1"/>
  <c r="J393" i="1" s="1"/>
  <c r="L393" i="1"/>
  <c r="M393" i="1"/>
  <c r="I394" i="1"/>
  <c r="J394" i="1" s="1"/>
  <c r="L394" i="1"/>
  <c r="M394" i="1"/>
  <c r="I395" i="1"/>
  <c r="J395" i="1" s="1"/>
  <c r="L395" i="1"/>
  <c r="M395" i="1"/>
  <c r="I396" i="1"/>
  <c r="J396" i="1" s="1"/>
  <c r="L396" i="1"/>
  <c r="M396" i="1"/>
  <c r="I397" i="1"/>
  <c r="J397" i="1" s="1"/>
  <c r="L397" i="1"/>
  <c r="M397" i="1"/>
  <c r="I398" i="1"/>
  <c r="J398" i="1" s="1"/>
  <c r="L398" i="1"/>
  <c r="M398" i="1"/>
  <c r="I399" i="1"/>
  <c r="J399" i="1" s="1"/>
  <c r="L399" i="1"/>
  <c r="M399" i="1"/>
  <c r="I400" i="1"/>
  <c r="J400" i="1" s="1"/>
  <c r="L400" i="1"/>
  <c r="M400" i="1"/>
  <c r="I401" i="1"/>
  <c r="J401" i="1" s="1"/>
  <c r="L401" i="1"/>
  <c r="M401" i="1"/>
  <c r="I402" i="1"/>
  <c r="J402" i="1" s="1"/>
  <c r="L402" i="1"/>
  <c r="M402" i="1"/>
  <c r="I403" i="1"/>
  <c r="J403" i="1" s="1"/>
  <c r="L403" i="1"/>
  <c r="M403" i="1"/>
  <c r="I404" i="1"/>
  <c r="J404" i="1" s="1"/>
  <c r="L404" i="1"/>
  <c r="M404" i="1"/>
  <c r="I405" i="1"/>
  <c r="J405" i="1" s="1"/>
  <c r="L405" i="1"/>
  <c r="M405" i="1"/>
  <c r="I406" i="1"/>
  <c r="J406" i="1" s="1"/>
  <c r="L406" i="1"/>
  <c r="M406" i="1"/>
  <c r="I407" i="1"/>
  <c r="J407" i="1" s="1"/>
  <c r="L407" i="1"/>
  <c r="M407" i="1"/>
  <c r="I408" i="1"/>
  <c r="J408" i="1" s="1"/>
  <c r="L408" i="1"/>
  <c r="M408" i="1"/>
  <c r="I409" i="1"/>
  <c r="J409" i="1" s="1"/>
  <c r="L409" i="1"/>
  <c r="M409" i="1"/>
  <c r="M219" i="1"/>
  <c r="L219" i="1"/>
  <c r="I219" i="1"/>
  <c r="N219" i="1" s="1"/>
  <c r="M218" i="1"/>
  <c r="L218" i="1"/>
  <c r="I218" i="1"/>
  <c r="N218" i="1" s="1"/>
  <c r="M217" i="1"/>
  <c r="L217" i="1"/>
  <c r="I217" i="1"/>
  <c r="N217" i="1" s="1"/>
  <c r="M216" i="1"/>
  <c r="L216" i="1"/>
  <c r="I216" i="1"/>
  <c r="N216" i="1" s="1"/>
  <c r="M215" i="1"/>
  <c r="L215" i="1"/>
  <c r="I215" i="1"/>
  <c r="N215" i="1" s="1"/>
  <c r="M214" i="1"/>
  <c r="L214" i="1"/>
  <c r="I214" i="1"/>
  <c r="N214" i="1" s="1"/>
  <c r="M213" i="1"/>
  <c r="L213" i="1"/>
  <c r="I213" i="1"/>
  <c r="N213" i="1" s="1"/>
  <c r="M212" i="1"/>
  <c r="L212" i="1"/>
  <c r="I212" i="1"/>
  <c r="N212" i="1" s="1"/>
  <c r="M211" i="1"/>
  <c r="L211" i="1"/>
  <c r="I211" i="1"/>
  <c r="N211" i="1" s="1"/>
  <c r="M210" i="1"/>
  <c r="L210" i="1"/>
  <c r="I210" i="1"/>
  <c r="N210" i="1" s="1"/>
  <c r="M209" i="1"/>
  <c r="L209" i="1"/>
  <c r="I209" i="1"/>
  <c r="N209" i="1" s="1"/>
  <c r="M208" i="1"/>
  <c r="L208" i="1"/>
  <c r="I208" i="1"/>
  <c r="N208" i="1" s="1"/>
  <c r="M207" i="1"/>
  <c r="L207" i="1"/>
  <c r="I207" i="1"/>
  <c r="N207" i="1" s="1"/>
  <c r="M206" i="1"/>
  <c r="L206" i="1"/>
  <c r="I206" i="1"/>
  <c r="N206" i="1" s="1"/>
  <c r="M205" i="1"/>
  <c r="L205" i="1"/>
  <c r="I205" i="1"/>
  <c r="N205" i="1" s="1"/>
  <c r="M204" i="1"/>
  <c r="L204" i="1"/>
  <c r="I204" i="1"/>
  <c r="N204" i="1" s="1"/>
  <c r="M203" i="1"/>
  <c r="L203" i="1"/>
  <c r="I203" i="1"/>
  <c r="N203" i="1" s="1"/>
  <c r="M202" i="1"/>
  <c r="L202" i="1"/>
  <c r="I202" i="1"/>
  <c r="N202" i="1" s="1"/>
  <c r="M201" i="1"/>
  <c r="L201" i="1"/>
  <c r="I201" i="1"/>
  <c r="N201" i="1" s="1"/>
  <c r="M200" i="1"/>
  <c r="L200" i="1"/>
  <c r="I200" i="1"/>
  <c r="N200" i="1" s="1"/>
  <c r="M199" i="1"/>
  <c r="L199" i="1"/>
  <c r="I199" i="1"/>
  <c r="N199" i="1" s="1"/>
  <c r="M198" i="1"/>
  <c r="L198" i="1"/>
  <c r="I198" i="1"/>
  <c r="N198" i="1" s="1"/>
  <c r="M197" i="1"/>
  <c r="L197" i="1"/>
  <c r="I197" i="1"/>
  <c r="N197" i="1" s="1"/>
  <c r="M196" i="1"/>
  <c r="L196" i="1"/>
  <c r="I196" i="1"/>
  <c r="N196" i="1" s="1"/>
  <c r="I145" i="1"/>
  <c r="N145" i="1" s="1"/>
  <c r="L145" i="1"/>
  <c r="M145" i="1"/>
  <c r="I146" i="1"/>
  <c r="N146" i="1" s="1"/>
  <c r="L146" i="1"/>
  <c r="M146" i="1"/>
  <c r="I147" i="1"/>
  <c r="N147" i="1" s="1"/>
  <c r="L147" i="1"/>
  <c r="M147" i="1"/>
  <c r="I148" i="1"/>
  <c r="N148" i="1" s="1"/>
  <c r="L148" i="1"/>
  <c r="M148" i="1"/>
  <c r="I149" i="1"/>
  <c r="N149" i="1" s="1"/>
  <c r="L149" i="1"/>
  <c r="M149" i="1"/>
  <c r="I150" i="1"/>
  <c r="N150" i="1" s="1"/>
  <c r="L150" i="1"/>
  <c r="M150" i="1"/>
  <c r="I151" i="1"/>
  <c r="N151" i="1" s="1"/>
  <c r="L151" i="1"/>
  <c r="M151" i="1"/>
  <c r="I152" i="1"/>
  <c r="N152" i="1" s="1"/>
  <c r="L152" i="1"/>
  <c r="M152" i="1"/>
  <c r="I153" i="1"/>
  <c r="N153" i="1" s="1"/>
  <c r="L153" i="1"/>
  <c r="M153" i="1"/>
  <c r="I154" i="1"/>
  <c r="N154" i="1" s="1"/>
  <c r="L154" i="1"/>
  <c r="M154" i="1"/>
  <c r="I155" i="1"/>
  <c r="N155" i="1" s="1"/>
  <c r="L155" i="1"/>
  <c r="M155" i="1"/>
  <c r="I156" i="1"/>
  <c r="N156" i="1" s="1"/>
  <c r="L156" i="1"/>
  <c r="M156" i="1"/>
  <c r="I157" i="1"/>
  <c r="N157" i="1" s="1"/>
  <c r="L157" i="1"/>
  <c r="M157" i="1"/>
  <c r="I158" i="1"/>
  <c r="N158" i="1" s="1"/>
  <c r="L158" i="1"/>
  <c r="M158" i="1"/>
  <c r="I159" i="1"/>
  <c r="N159" i="1" s="1"/>
  <c r="L159" i="1"/>
  <c r="M159" i="1"/>
  <c r="I160" i="1"/>
  <c r="N160" i="1" s="1"/>
  <c r="L160" i="1"/>
  <c r="M160" i="1"/>
  <c r="I161" i="1"/>
  <c r="N161" i="1" s="1"/>
  <c r="L161" i="1"/>
  <c r="M161" i="1"/>
  <c r="I162" i="1"/>
  <c r="N162" i="1" s="1"/>
  <c r="L162" i="1"/>
  <c r="M162" i="1"/>
  <c r="I163" i="1"/>
  <c r="N163" i="1" s="1"/>
  <c r="L163" i="1"/>
  <c r="M163" i="1"/>
  <c r="I164" i="1"/>
  <c r="N164" i="1" s="1"/>
  <c r="L164" i="1"/>
  <c r="M164" i="1"/>
  <c r="I165" i="1"/>
  <c r="N165" i="1" s="1"/>
  <c r="L165" i="1"/>
  <c r="M165" i="1"/>
  <c r="I166" i="1"/>
  <c r="N166" i="1" s="1"/>
  <c r="L166" i="1"/>
  <c r="M166" i="1"/>
  <c r="I167" i="1"/>
  <c r="N167" i="1" s="1"/>
  <c r="L167" i="1"/>
  <c r="M167" i="1"/>
  <c r="I168" i="1"/>
  <c r="N168" i="1" s="1"/>
  <c r="L168" i="1"/>
  <c r="M168" i="1"/>
  <c r="I169" i="1"/>
  <c r="N169" i="1" s="1"/>
  <c r="L169" i="1"/>
  <c r="M169" i="1"/>
  <c r="I170" i="1"/>
  <c r="N170" i="1" s="1"/>
  <c r="L170" i="1"/>
  <c r="M170" i="1"/>
  <c r="I171" i="1"/>
  <c r="N171" i="1" s="1"/>
  <c r="L171" i="1"/>
  <c r="M171" i="1"/>
  <c r="I172" i="1"/>
  <c r="N172" i="1" s="1"/>
  <c r="L172" i="1"/>
  <c r="M172" i="1"/>
  <c r="I173" i="1"/>
  <c r="N173" i="1" s="1"/>
  <c r="L173" i="1"/>
  <c r="M173" i="1"/>
  <c r="I174" i="1"/>
  <c r="N174" i="1" s="1"/>
  <c r="L174" i="1"/>
  <c r="M174" i="1"/>
  <c r="I175" i="1"/>
  <c r="N175" i="1" s="1"/>
  <c r="L175" i="1"/>
  <c r="M175" i="1"/>
  <c r="I176" i="1"/>
  <c r="N176" i="1" s="1"/>
  <c r="L176" i="1"/>
  <c r="M176" i="1"/>
  <c r="I177" i="1"/>
  <c r="N177" i="1" s="1"/>
  <c r="L177" i="1"/>
  <c r="M177" i="1"/>
  <c r="I178" i="1"/>
  <c r="N178" i="1" s="1"/>
  <c r="L178" i="1"/>
  <c r="M178" i="1"/>
  <c r="I179" i="1"/>
  <c r="N179" i="1" s="1"/>
  <c r="L179" i="1"/>
  <c r="M179" i="1"/>
  <c r="I180" i="1"/>
  <c r="N180" i="1" s="1"/>
  <c r="L180" i="1"/>
  <c r="M180" i="1"/>
  <c r="I181" i="1"/>
  <c r="N181" i="1" s="1"/>
  <c r="L181" i="1"/>
  <c r="M181" i="1"/>
  <c r="I182" i="1"/>
  <c r="N182" i="1" s="1"/>
  <c r="L182" i="1"/>
  <c r="M182" i="1"/>
  <c r="I183" i="1"/>
  <c r="N183" i="1" s="1"/>
  <c r="L183" i="1"/>
  <c r="M183" i="1"/>
  <c r="I184" i="1"/>
  <c r="N184" i="1" s="1"/>
  <c r="L184" i="1"/>
  <c r="M184" i="1"/>
  <c r="I185" i="1"/>
  <c r="N185" i="1" s="1"/>
  <c r="L185" i="1"/>
  <c r="M185" i="1"/>
  <c r="I186" i="1"/>
  <c r="N186" i="1" s="1"/>
  <c r="L186" i="1"/>
  <c r="M186" i="1"/>
  <c r="I187" i="1"/>
  <c r="N187" i="1" s="1"/>
  <c r="L187" i="1"/>
  <c r="M187" i="1"/>
  <c r="I188" i="1"/>
  <c r="N188" i="1" s="1"/>
  <c r="L188" i="1"/>
  <c r="M188" i="1"/>
  <c r="I189" i="1"/>
  <c r="N189" i="1" s="1"/>
  <c r="L189" i="1"/>
  <c r="M189" i="1"/>
  <c r="I190" i="1"/>
  <c r="N190" i="1" s="1"/>
  <c r="L190" i="1"/>
  <c r="M190" i="1"/>
  <c r="I191" i="1"/>
  <c r="N191" i="1" s="1"/>
  <c r="L191" i="1"/>
  <c r="M191" i="1"/>
  <c r="I192" i="1"/>
  <c r="N192" i="1" s="1"/>
  <c r="L192" i="1"/>
  <c r="M192" i="1"/>
  <c r="I193" i="1"/>
  <c r="N193" i="1" s="1"/>
  <c r="L193" i="1"/>
  <c r="M193" i="1"/>
  <c r="I194" i="1"/>
  <c r="N194" i="1" s="1"/>
  <c r="L194" i="1"/>
  <c r="M194" i="1"/>
  <c r="I195" i="1"/>
  <c r="N195" i="1" s="1"/>
  <c r="L195" i="1"/>
  <c r="M195" i="1"/>
  <c r="M144" i="1"/>
  <c r="L144" i="1"/>
  <c r="I144" i="1"/>
  <c r="N144" i="1" s="1"/>
  <c r="M143" i="1"/>
  <c r="L143" i="1"/>
  <c r="I143" i="1"/>
  <c r="N143" i="1" s="1"/>
  <c r="M142" i="1"/>
  <c r="L142" i="1"/>
  <c r="I142" i="1"/>
  <c r="N142" i="1" s="1"/>
  <c r="M141" i="1"/>
  <c r="L141" i="1"/>
  <c r="I141" i="1"/>
  <c r="N141" i="1" s="1"/>
  <c r="M140" i="1"/>
  <c r="L140" i="1"/>
  <c r="I140" i="1"/>
  <c r="N140" i="1" s="1"/>
  <c r="M139" i="1"/>
  <c r="L139" i="1"/>
  <c r="I139" i="1"/>
  <c r="N139" i="1" s="1"/>
  <c r="M138" i="1"/>
  <c r="L138" i="1"/>
  <c r="I138" i="1"/>
  <c r="N138" i="1" s="1"/>
  <c r="M137" i="1"/>
  <c r="L137" i="1"/>
  <c r="I137" i="1"/>
  <c r="N137" i="1" s="1"/>
  <c r="M136" i="1"/>
  <c r="L136" i="1"/>
  <c r="I136" i="1"/>
  <c r="N136" i="1" s="1"/>
  <c r="M135" i="1"/>
  <c r="L135" i="1"/>
  <c r="I135" i="1"/>
  <c r="N135" i="1" s="1"/>
  <c r="M134" i="1"/>
  <c r="L134" i="1"/>
  <c r="I134" i="1"/>
  <c r="N134" i="1" s="1"/>
  <c r="M133" i="1"/>
  <c r="L133" i="1"/>
  <c r="I133" i="1"/>
  <c r="N133" i="1" s="1"/>
  <c r="M132" i="1"/>
  <c r="L132" i="1"/>
  <c r="I132" i="1"/>
  <c r="N132" i="1" s="1"/>
  <c r="M131" i="1"/>
  <c r="L131" i="1"/>
  <c r="I131" i="1"/>
  <c r="N131" i="1" s="1"/>
  <c r="M130" i="1"/>
  <c r="L130" i="1"/>
  <c r="I130" i="1"/>
  <c r="N130" i="1" s="1"/>
  <c r="M129" i="1"/>
  <c r="L129" i="1"/>
  <c r="I129" i="1"/>
  <c r="N129" i="1" s="1"/>
  <c r="M128" i="1"/>
  <c r="L128" i="1"/>
  <c r="I128" i="1"/>
  <c r="N128" i="1" s="1"/>
  <c r="M127" i="1"/>
  <c r="L127" i="1"/>
  <c r="I127" i="1"/>
  <c r="N127" i="1" s="1"/>
  <c r="M126" i="1"/>
  <c r="L126" i="1"/>
  <c r="I126" i="1"/>
  <c r="N126" i="1" s="1"/>
  <c r="M125" i="1"/>
  <c r="L125" i="1"/>
  <c r="I125" i="1"/>
  <c r="N125" i="1" s="1"/>
  <c r="M124" i="1"/>
  <c r="L124" i="1"/>
  <c r="I124" i="1"/>
  <c r="N124" i="1" s="1"/>
  <c r="M123" i="1"/>
  <c r="L123" i="1"/>
  <c r="I123" i="1"/>
  <c r="N123" i="1" s="1"/>
  <c r="M122" i="1"/>
  <c r="L122" i="1"/>
  <c r="I122" i="1"/>
  <c r="N122" i="1" s="1"/>
  <c r="M121" i="1"/>
  <c r="L121" i="1"/>
  <c r="I121" i="1"/>
  <c r="N121" i="1" s="1"/>
  <c r="M120" i="1"/>
  <c r="L120" i="1"/>
  <c r="I120" i="1"/>
  <c r="N120" i="1" s="1"/>
  <c r="M119" i="1"/>
  <c r="L119" i="1"/>
  <c r="I119" i="1"/>
  <c r="N119" i="1" s="1"/>
  <c r="M118" i="1"/>
  <c r="L118" i="1"/>
  <c r="I118" i="1"/>
  <c r="N118" i="1" s="1"/>
  <c r="M117" i="1"/>
  <c r="L117" i="1"/>
  <c r="I117" i="1"/>
  <c r="N117" i="1" s="1"/>
  <c r="M116" i="1"/>
  <c r="L116" i="1"/>
  <c r="I116" i="1"/>
  <c r="N116" i="1" s="1"/>
  <c r="M115" i="1"/>
  <c r="L115" i="1"/>
  <c r="I115" i="1"/>
  <c r="N115" i="1" s="1"/>
  <c r="M114" i="1"/>
  <c r="L114" i="1"/>
  <c r="I114" i="1"/>
  <c r="N114" i="1" s="1"/>
  <c r="M113" i="1"/>
  <c r="L113" i="1"/>
  <c r="I113" i="1"/>
  <c r="N113" i="1" s="1"/>
  <c r="M112" i="1"/>
  <c r="L112" i="1"/>
  <c r="I112" i="1"/>
  <c r="N112" i="1" s="1"/>
  <c r="M111" i="1"/>
  <c r="L111" i="1"/>
  <c r="I111" i="1"/>
  <c r="N111" i="1" s="1"/>
  <c r="M110" i="1"/>
  <c r="L110" i="1"/>
  <c r="I110" i="1"/>
  <c r="N110" i="1" s="1"/>
  <c r="M109" i="1"/>
  <c r="L109" i="1"/>
  <c r="I109" i="1"/>
  <c r="N109" i="1" s="1"/>
  <c r="M108" i="1"/>
  <c r="L108" i="1"/>
  <c r="I108" i="1"/>
  <c r="N108" i="1" s="1"/>
  <c r="M107" i="1"/>
  <c r="L107" i="1"/>
  <c r="I107" i="1"/>
  <c r="N107" i="1" s="1"/>
  <c r="M106" i="1"/>
  <c r="L106" i="1"/>
  <c r="I106" i="1"/>
  <c r="N106" i="1" s="1"/>
  <c r="M105" i="1"/>
  <c r="L105" i="1"/>
  <c r="I105" i="1"/>
  <c r="N105" i="1" s="1"/>
  <c r="M104" i="1"/>
  <c r="L104" i="1"/>
  <c r="I104" i="1"/>
  <c r="N104" i="1" s="1"/>
  <c r="M103" i="1"/>
  <c r="L103" i="1"/>
  <c r="I103" i="1"/>
  <c r="N103" i="1" s="1"/>
  <c r="M102" i="1"/>
  <c r="L102" i="1"/>
  <c r="I102" i="1"/>
  <c r="N102" i="1" s="1"/>
  <c r="M101" i="1"/>
  <c r="L101" i="1"/>
  <c r="I101" i="1"/>
  <c r="N101" i="1" s="1"/>
  <c r="M100" i="1"/>
  <c r="L100" i="1"/>
  <c r="I100" i="1"/>
  <c r="N100" i="1" s="1"/>
  <c r="M99" i="1"/>
  <c r="L99" i="1"/>
  <c r="I99" i="1"/>
  <c r="N99" i="1" s="1"/>
  <c r="M98" i="1"/>
  <c r="L98" i="1"/>
  <c r="I98" i="1"/>
  <c r="N98" i="1" s="1"/>
  <c r="M97" i="1"/>
  <c r="L97" i="1"/>
  <c r="I97" i="1"/>
  <c r="N97" i="1" s="1"/>
  <c r="M96" i="1"/>
  <c r="L96" i="1"/>
  <c r="I96" i="1"/>
  <c r="N96" i="1" s="1"/>
  <c r="M95" i="1"/>
  <c r="L95" i="1"/>
  <c r="I95" i="1"/>
  <c r="N95" i="1" s="1"/>
  <c r="M94" i="1"/>
  <c r="L94" i="1"/>
  <c r="I94" i="1"/>
  <c r="N94" i="1" s="1"/>
  <c r="M93" i="1"/>
  <c r="L93" i="1"/>
  <c r="I93" i="1"/>
  <c r="N93" i="1" s="1"/>
  <c r="M92" i="1"/>
  <c r="L92" i="1"/>
  <c r="I92" i="1"/>
  <c r="N92" i="1" s="1"/>
  <c r="M91" i="1"/>
  <c r="L91" i="1"/>
  <c r="I91" i="1"/>
  <c r="N91" i="1" s="1"/>
  <c r="M90" i="1"/>
  <c r="L90" i="1"/>
  <c r="I90" i="1"/>
  <c r="N90" i="1" s="1"/>
  <c r="M89" i="1"/>
  <c r="L89" i="1"/>
  <c r="I89" i="1"/>
  <c r="N89" i="1" s="1"/>
  <c r="M88" i="1"/>
  <c r="L88" i="1"/>
  <c r="I88" i="1"/>
  <c r="N88" i="1" s="1"/>
  <c r="M87" i="1"/>
  <c r="L87" i="1"/>
  <c r="I87" i="1"/>
  <c r="N87" i="1" s="1"/>
  <c r="M86" i="1"/>
  <c r="L86" i="1"/>
  <c r="I86" i="1"/>
  <c r="N86" i="1" s="1"/>
  <c r="M85" i="1"/>
  <c r="L85" i="1"/>
  <c r="I85" i="1"/>
  <c r="N85" i="1" s="1"/>
  <c r="M84" i="1"/>
  <c r="L84" i="1"/>
  <c r="I84" i="1"/>
  <c r="N84" i="1" s="1"/>
  <c r="M83" i="1"/>
  <c r="L83" i="1"/>
  <c r="I83" i="1"/>
  <c r="N83" i="1" s="1"/>
  <c r="M82" i="1"/>
  <c r="L82" i="1"/>
  <c r="I82" i="1"/>
  <c r="N82" i="1" s="1"/>
  <c r="M81" i="1"/>
  <c r="L81" i="1"/>
  <c r="I81" i="1"/>
  <c r="N81" i="1" s="1"/>
  <c r="M80" i="1"/>
  <c r="L80" i="1"/>
  <c r="I80" i="1"/>
  <c r="N80" i="1" s="1"/>
  <c r="M79" i="1"/>
  <c r="L79" i="1"/>
  <c r="I79" i="1"/>
  <c r="N79" i="1" s="1"/>
  <c r="M78" i="1"/>
  <c r="L78" i="1"/>
  <c r="I78" i="1"/>
  <c r="N78" i="1" s="1"/>
  <c r="M77" i="1"/>
  <c r="L77" i="1"/>
  <c r="I77" i="1"/>
  <c r="N77" i="1" s="1"/>
  <c r="M76" i="1"/>
  <c r="L76" i="1"/>
  <c r="I76" i="1"/>
  <c r="N76" i="1" s="1"/>
  <c r="M75" i="1"/>
  <c r="L75" i="1"/>
  <c r="I75" i="1"/>
  <c r="N75" i="1" s="1"/>
  <c r="M74" i="1"/>
  <c r="L74" i="1"/>
  <c r="I74" i="1"/>
  <c r="N74" i="1" s="1"/>
  <c r="M73" i="1"/>
  <c r="L73" i="1"/>
  <c r="I73" i="1"/>
  <c r="N73" i="1" s="1"/>
  <c r="M72" i="1"/>
  <c r="L72" i="1"/>
  <c r="I72" i="1"/>
  <c r="N72" i="1" s="1"/>
  <c r="M71" i="1"/>
  <c r="L71" i="1"/>
  <c r="I71" i="1"/>
  <c r="N71" i="1" s="1"/>
  <c r="M70" i="1"/>
  <c r="L70" i="1"/>
  <c r="I70" i="1"/>
  <c r="N70" i="1" s="1"/>
  <c r="M69" i="1"/>
  <c r="L69" i="1"/>
  <c r="I69" i="1"/>
  <c r="N69" i="1" s="1"/>
  <c r="M68" i="1"/>
  <c r="L68" i="1"/>
  <c r="I68" i="1"/>
  <c r="N68" i="1" s="1"/>
  <c r="M67" i="1"/>
  <c r="L67" i="1"/>
  <c r="I67" i="1"/>
  <c r="N67" i="1" s="1"/>
  <c r="M66" i="1"/>
  <c r="L66" i="1"/>
  <c r="I66" i="1"/>
  <c r="N66" i="1" s="1"/>
  <c r="M65" i="1"/>
  <c r="L65" i="1"/>
  <c r="I65" i="1"/>
  <c r="N65" i="1" s="1"/>
  <c r="M64" i="1"/>
  <c r="L64" i="1"/>
  <c r="I64" i="1"/>
  <c r="N64" i="1" s="1"/>
  <c r="M63" i="1"/>
  <c r="L63" i="1"/>
  <c r="I63" i="1"/>
  <c r="N63" i="1" s="1"/>
  <c r="M62" i="1"/>
  <c r="L62" i="1"/>
  <c r="I62" i="1"/>
  <c r="N62" i="1" s="1"/>
  <c r="M61" i="1"/>
  <c r="L61" i="1"/>
  <c r="I61" i="1"/>
  <c r="N61" i="1" s="1"/>
  <c r="M60" i="1"/>
  <c r="L60" i="1"/>
  <c r="I60" i="1"/>
  <c r="N60" i="1" s="1"/>
  <c r="M59" i="1"/>
  <c r="L59" i="1"/>
  <c r="I59" i="1"/>
  <c r="N59" i="1" s="1"/>
  <c r="M58" i="1"/>
  <c r="L58" i="1"/>
  <c r="I58" i="1"/>
  <c r="N58" i="1" s="1"/>
  <c r="M57" i="1"/>
  <c r="L57" i="1"/>
  <c r="I57" i="1"/>
  <c r="N57" i="1" s="1"/>
  <c r="M56" i="1"/>
  <c r="L56" i="1"/>
  <c r="I56" i="1"/>
  <c r="N56" i="1" s="1"/>
  <c r="M55" i="1"/>
  <c r="L55" i="1"/>
  <c r="I55" i="1"/>
  <c r="N55" i="1" s="1"/>
  <c r="M54" i="1"/>
  <c r="L54" i="1"/>
  <c r="I54" i="1"/>
  <c r="N54" i="1" s="1"/>
  <c r="M53" i="1"/>
  <c r="L53" i="1"/>
  <c r="I53" i="1"/>
  <c r="N53" i="1" s="1"/>
  <c r="M52" i="1"/>
  <c r="L52" i="1"/>
  <c r="I52" i="1"/>
  <c r="N52" i="1" s="1"/>
  <c r="M51" i="1"/>
  <c r="L51" i="1"/>
  <c r="I51" i="1"/>
  <c r="N51" i="1" s="1"/>
  <c r="M50" i="1"/>
  <c r="L50" i="1"/>
  <c r="I50" i="1"/>
  <c r="N50" i="1" s="1"/>
  <c r="M49" i="1"/>
  <c r="L49" i="1"/>
  <c r="I49" i="1"/>
  <c r="N49" i="1" s="1"/>
  <c r="M48" i="1"/>
  <c r="L48" i="1"/>
  <c r="I48" i="1"/>
  <c r="N48" i="1" s="1"/>
  <c r="M47" i="1"/>
  <c r="L47" i="1"/>
  <c r="I47" i="1"/>
  <c r="N47" i="1" s="1"/>
  <c r="I46" i="1"/>
  <c r="L46" i="1"/>
  <c r="I45" i="1"/>
  <c r="N45" i="1" s="1"/>
  <c r="L45" i="1"/>
  <c r="L44" i="1"/>
  <c r="I44" i="1"/>
  <c r="N44" i="1" s="1"/>
  <c r="O44" i="1" s="1"/>
  <c r="L43" i="1"/>
  <c r="I43" i="1"/>
  <c r="I42" i="1"/>
  <c r="L42" i="1"/>
  <c r="I41" i="1"/>
  <c r="N41" i="1" s="1"/>
  <c r="M41" i="1"/>
  <c r="L41" i="1"/>
  <c r="I11" i="1"/>
  <c r="N11" i="1" s="1"/>
  <c r="L11" i="1"/>
  <c r="M11" i="1"/>
  <c r="I12" i="1"/>
  <c r="N12" i="1" s="1"/>
  <c r="L12" i="1"/>
  <c r="M12" i="1"/>
  <c r="I13" i="1"/>
  <c r="N13" i="1" s="1"/>
  <c r="L13" i="1"/>
  <c r="M13" i="1"/>
  <c r="I14" i="1"/>
  <c r="N14" i="1" s="1"/>
  <c r="L14" i="1"/>
  <c r="M14" i="1"/>
  <c r="I15" i="1"/>
  <c r="N15" i="1" s="1"/>
  <c r="L15" i="1"/>
  <c r="M15" i="1"/>
  <c r="I16" i="1"/>
  <c r="N16" i="1" s="1"/>
  <c r="L16" i="1"/>
  <c r="M16" i="1"/>
  <c r="I17" i="1"/>
  <c r="N17" i="1" s="1"/>
  <c r="L17" i="1"/>
  <c r="M17" i="1"/>
  <c r="I18" i="1"/>
  <c r="N18" i="1" s="1"/>
  <c r="L18" i="1"/>
  <c r="M18" i="1"/>
  <c r="I19" i="1"/>
  <c r="N19" i="1" s="1"/>
  <c r="L19" i="1"/>
  <c r="M19" i="1"/>
  <c r="I20" i="1"/>
  <c r="N20" i="1" s="1"/>
  <c r="L20" i="1"/>
  <c r="M20" i="1"/>
  <c r="I21" i="1"/>
  <c r="N21" i="1" s="1"/>
  <c r="L21" i="1"/>
  <c r="M21" i="1"/>
  <c r="I22" i="1"/>
  <c r="N22" i="1" s="1"/>
  <c r="L22" i="1"/>
  <c r="M22" i="1"/>
  <c r="I23" i="1"/>
  <c r="N23" i="1" s="1"/>
  <c r="L23" i="1"/>
  <c r="M23" i="1"/>
  <c r="I24" i="1"/>
  <c r="N24" i="1" s="1"/>
  <c r="L24" i="1"/>
  <c r="M24" i="1"/>
  <c r="I25" i="1"/>
  <c r="N25" i="1" s="1"/>
  <c r="L25" i="1"/>
  <c r="M25" i="1"/>
  <c r="I26" i="1"/>
  <c r="N26" i="1" s="1"/>
  <c r="L26" i="1"/>
  <c r="M26" i="1"/>
  <c r="I27" i="1"/>
  <c r="N27" i="1" s="1"/>
  <c r="L27" i="1"/>
  <c r="M27" i="1"/>
  <c r="I28" i="1"/>
  <c r="N28" i="1" s="1"/>
  <c r="L28" i="1"/>
  <c r="M28" i="1"/>
  <c r="I29" i="1"/>
  <c r="N29" i="1" s="1"/>
  <c r="L29" i="1"/>
  <c r="M29" i="1"/>
  <c r="I30" i="1"/>
  <c r="N30" i="1" s="1"/>
  <c r="L30" i="1"/>
  <c r="M30" i="1"/>
  <c r="I31" i="1"/>
  <c r="N31" i="1" s="1"/>
  <c r="L31" i="1"/>
  <c r="M31" i="1"/>
  <c r="I32" i="1"/>
  <c r="N32" i="1" s="1"/>
  <c r="L32" i="1"/>
  <c r="M32" i="1"/>
  <c r="I33" i="1"/>
  <c r="N33" i="1" s="1"/>
  <c r="L33" i="1"/>
  <c r="M33" i="1"/>
  <c r="I34" i="1"/>
  <c r="N34" i="1" s="1"/>
  <c r="L34" i="1"/>
  <c r="M34" i="1"/>
  <c r="I35" i="1"/>
  <c r="N35" i="1" s="1"/>
  <c r="L35" i="1"/>
  <c r="M35" i="1"/>
  <c r="I36" i="1"/>
  <c r="N36" i="1" s="1"/>
  <c r="L36" i="1"/>
  <c r="M36" i="1"/>
  <c r="I37" i="1"/>
  <c r="N37" i="1" s="1"/>
  <c r="L37" i="1"/>
  <c r="M37" i="1"/>
  <c r="I38" i="1"/>
  <c r="N38" i="1" s="1"/>
  <c r="L38" i="1"/>
  <c r="M38" i="1"/>
  <c r="I39" i="1"/>
  <c r="N39" i="1" s="1"/>
  <c r="L39" i="1"/>
  <c r="M39" i="1"/>
  <c r="I40" i="1"/>
  <c r="N40" i="1" s="1"/>
  <c r="L40" i="1"/>
  <c r="M40" i="1"/>
  <c r="M10" i="1"/>
  <c r="L10" i="1"/>
  <c r="I10" i="1"/>
  <c r="N10" i="1" s="1"/>
  <c r="O45" i="1" l="1"/>
  <c r="J45" i="1" s="1"/>
  <c r="N42" i="1"/>
  <c r="O42" i="1" s="1"/>
  <c r="J42" i="1" s="1"/>
  <c r="N46" i="1"/>
  <c r="O46" i="1" s="1"/>
  <c r="J46" i="1" s="1"/>
  <c r="N43" i="1"/>
  <c r="O43" i="1" s="1"/>
  <c r="J43" i="1" s="1"/>
  <c r="J44" i="1"/>
  <c r="J783" i="1"/>
  <c r="J791" i="1"/>
  <c r="J875" i="1"/>
  <c r="N459" i="1"/>
  <c r="N457" i="1"/>
  <c r="N455" i="1"/>
  <c r="N453" i="1"/>
  <c r="N451" i="1"/>
  <c r="N449" i="1"/>
  <c r="N460" i="1"/>
  <c r="N458" i="1"/>
  <c r="N456" i="1"/>
  <c r="N454" i="1"/>
  <c r="N452" i="1"/>
  <c r="N450" i="1"/>
  <c r="J801" i="1"/>
  <c r="J723" i="1"/>
  <c r="J709" i="1"/>
  <c r="J775" i="1"/>
  <c r="J634" i="1"/>
  <c r="J717" i="1"/>
  <c r="J747" i="1"/>
  <c r="J690" i="1"/>
  <c r="J666" i="1"/>
  <c r="J719" i="1"/>
  <c r="J725" i="1"/>
  <c r="N728" i="1"/>
  <c r="J735" i="1"/>
  <c r="J789" i="1"/>
  <c r="N816" i="1"/>
  <c r="J831" i="1"/>
  <c r="N792" i="1"/>
  <c r="J711" i="1"/>
  <c r="J759" i="1"/>
  <c r="J777" i="1"/>
  <c r="J807" i="1"/>
  <c r="J538" i="1"/>
  <c r="J539" i="1"/>
  <c r="J642" i="1"/>
  <c r="J670" i="1"/>
  <c r="J715" i="1"/>
  <c r="J745" i="1"/>
  <c r="J769" i="1"/>
  <c r="J862" i="1"/>
  <c r="J863" i="1"/>
  <c r="J870" i="1"/>
  <c r="J654" i="1"/>
  <c r="J674" i="1"/>
  <c r="J713" i="1"/>
  <c r="J727" i="1"/>
  <c r="J743" i="1"/>
  <c r="J755" i="1"/>
  <c r="N760" i="1"/>
  <c r="J767" i="1"/>
  <c r="J779" i="1"/>
  <c r="J819" i="1"/>
  <c r="J702" i="1"/>
  <c r="J707" i="1"/>
  <c r="J757" i="1"/>
  <c r="J781" i="1"/>
  <c r="J787" i="1"/>
  <c r="J799" i="1"/>
  <c r="J839" i="1"/>
  <c r="J854" i="1"/>
  <c r="J855" i="1"/>
  <c r="J871" i="1"/>
  <c r="J618" i="1"/>
  <c r="J658" i="1"/>
  <c r="J686" i="1"/>
  <c r="J737" i="1"/>
  <c r="J749" i="1"/>
  <c r="J803" i="1"/>
  <c r="J827" i="1"/>
  <c r="N840" i="1"/>
  <c r="J847" i="1"/>
  <c r="J858" i="1"/>
  <c r="J859" i="1"/>
  <c r="J866" i="1"/>
  <c r="J867" i="1"/>
  <c r="J602" i="1"/>
  <c r="J646" i="1"/>
  <c r="J662" i="1"/>
  <c r="J678" i="1"/>
  <c r="J694" i="1"/>
  <c r="N716" i="1"/>
  <c r="J721" i="1"/>
  <c r="J731" i="1"/>
  <c r="J733" i="1"/>
  <c r="J741" i="1"/>
  <c r="N748" i="1"/>
  <c r="J753" i="1"/>
  <c r="J763" i="1"/>
  <c r="J765" i="1"/>
  <c r="J773" i="1"/>
  <c r="N780" i="1"/>
  <c r="J785" i="1"/>
  <c r="J795" i="1"/>
  <c r="J797" i="1"/>
  <c r="N808" i="1"/>
  <c r="J811" i="1"/>
  <c r="J823" i="1"/>
  <c r="J843" i="1"/>
  <c r="N848" i="1"/>
  <c r="J851" i="1"/>
  <c r="N860" i="1"/>
  <c r="N872" i="1"/>
  <c r="J650" i="1"/>
  <c r="J682" i="1"/>
  <c r="J698" i="1"/>
  <c r="N706" i="1"/>
  <c r="N708" i="1"/>
  <c r="N710" i="1"/>
  <c r="N712" i="1"/>
  <c r="J729" i="1"/>
  <c r="J739" i="1"/>
  <c r="N744" i="1"/>
  <c r="J751" i="1"/>
  <c r="J761" i="1"/>
  <c r="J771" i="1"/>
  <c r="N776" i="1"/>
  <c r="J793" i="1"/>
  <c r="J815" i="1"/>
  <c r="N832" i="1"/>
  <c r="J835" i="1"/>
  <c r="N856" i="1"/>
  <c r="N868" i="1"/>
  <c r="N601" i="1"/>
  <c r="N732" i="1"/>
  <c r="N764" i="1"/>
  <c r="N796" i="1"/>
  <c r="N824" i="1"/>
  <c r="N844" i="1"/>
  <c r="N852" i="1"/>
  <c r="N639" i="1"/>
  <c r="N663" i="1"/>
  <c r="N671" i="1"/>
  <c r="N675" i="1"/>
  <c r="N699" i="1"/>
  <c r="N703" i="1"/>
  <c r="N640" i="1"/>
  <c r="J643" i="1"/>
  <c r="N644" i="1"/>
  <c r="J647" i="1"/>
  <c r="J651" i="1"/>
  <c r="N652" i="1"/>
  <c r="J655" i="1"/>
  <c r="N656" i="1"/>
  <c r="J667" i="1"/>
  <c r="N668" i="1"/>
  <c r="J679" i="1"/>
  <c r="N680" i="1"/>
  <c r="J683" i="1"/>
  <c r="N684" i="1"/>
  <c r="J687" i="1"/>
  <c r="N688" i="1"/>
  <c r="N696" i="1"/>
  <c r="N641" i="1"/>
  <c r="N645" i="1"/>
  <c r="J648" i="1"/>
  <c r="N649" i="1"/>
  <c r="N653" i="1"/>
  <c r="N657" i="1"/>
  <c r="J660" i="1"/>
  <c r="N661" i="1"/>
  <c r="J664" i="1"/>
  <c r="N665" i="1"/>
  <c r="N669" i="1"/>
  <c r="J672" i="1"/>
  <c r="N673" i="1"/>
  <c r="J676" i="1"/>
  <c r="N677" i="1"/>
  <c r="N681" i="1"/>
  <c r="N685" i="1"/>
  <c r="N689" i="1"/>
  <c r="J692" i="1"/>
  <c r="N693" i="1"/>
  <c r="N697" i="1"/>
  <c r="J700" i="1"/>
  <c r="N701" i="1"/>
  <c r="J704" i="1"/>
  <c r="N724" i="1"/>
  <c r="N740" i="1"/>
  <c r="N756" i="1"/>
  <c r="N772" i="1"/>
  <c r="N788" i="1"/>
  <c r="N804" i="1"/>
  <c r="N812" i="1"/>
  <c r="N820" i="1"/>
  <c r="N828" i="1"/>
  <c r="N836" i="1"/>
  <c r="N659" i="1"/>
  <c r="N691" i="1"/>
  <c r="N695" i="1"/>
  <c r="J705" i="1"/>
  <c r="N720" i="1"/>
  <c r="N736" i="1"/>
  <c r="N752" i="1"/>
  <c r="N768" i="1"/>
  <c r="N784" i="1"/>
  <c r="N800" i="1"/>
  <c r="N864" i="1"/>
  <c r="N805" i="1"/>
  <c r="N809" i="1"/>
  <c r="N813" i="1"/>
  <c r="N817" i="1"/>
  <c r="N821" i="1"/>
  <c r="N825" i="1"/>
  <c r="N829" i="1"/>
  <c r="N833" i="1"/>
  <c r="N837" i="1"/>
  <c r="N841" i="1"/>
  <c r="N845" i="1"/>
  <c r="N849" i="1"/>
  <c r="N853" i="1"/>
  <c r="N857" i="1"/>
  <c r="N861" i="1"/>
  <c r="N865" i="1"/>
  <c r="N869" i="1"/>
  <c r="N873" i="1"/>
  <c r="N714" i="1"/>
  <c r="N718" i="1"/>
  <c r="N722" i="1"/>
  <c r="N726" i="1"/>
  <c r="N730" i="1"/>
  <c r="N734" i="1"/>
  <c r="N738" i="1"/>
  <c r="N742" i="1"/>
  <c r="N746" i="1"/>
  <c r="N750" i="1"/>
  <c r="N754" i="1"/>
  <c r="N758" i="1"/>
  <c r="N762" i="1"/>
  <c r="N766" i="1"/>
  <c r="N770" i="1"/>
  <c r="N774" i="1"/>
  <c r="N778" i="1"/>
  <c r="N782" i="1"/>
  <c r="N786" i="1"/>
  <c r="N790" i="1"/>
  <c r="N794" i="1"/>
  <c r="N798" i="1"/>
  <c r="N802" i="1"/>
  <c r="N806" i="1"/>
  <c r="N810" i="1"/>
  <c r="N814" i="1"/>
  <c r="N818" i="1"/>
  <c r="N822" i="1"/>
  <c r="N826" i="1"/>
  <c r="N830" i="1"/>
  <c r="N834" i="1"/>
  <c r="N838" i="1"/>
  <c r="N842" i="1"/>
  <c r="N846" i="1"/>
  <c r="N850" i="1"/>
  <c r="N874" i="1"/>
  <c r="J622" i="1"/>
  <c r="J638" i="1"/>
  <c r="J598" i="1"/>
  <c r="J610" i="1"/>
  <c r="J626" i="1"/>
  <c r="J606" i="1"/>
  <c r="J614" i="1"/>
  <c r="J630" i="1"/>
  <c r="N599" i="1"/>
  <c r="N603" i="1"/>
  <c r="N619" i="1"/>
  <c r="N623" i="1"/>
  <c r="N631" i="1"/>
  <c r="N635" i="1"/>
  <c r="J595" i="1"/>
  <c r="N596" i="1"/>
  <c r="N600" i="1"/>
  <c r="N612" i="1"/>
  <c r="N624" i="1"/>
  <c r="J627" i="1"/>
  <c r="N628" i="1"/>
  <c r="N636" i="1"/>
  <c r="N597" i="1"/>
  <c r="J604" i="1"/>
  <c r="N605" i="1"/>
  <c r="J608" i="1"/>
  <c r="N609" i="1"/>
  <c r="N613" i="1"/>
  <c r="J616" i="1"/>
  <c r="N617" i="1"/>
  <c r="J620" i="1"/>
  <c r="N621" i="1"/>
  <c r="N625" i="1"/>
  <c r="N629" i="1"/>
  <c r="J632" i="1"/>
  <c r="N633" i="1"/>
  <c r="N637" i="1"/>
  <c r="N607" i="1"/>
  <c r="N611" i="1"/>
  <c r="N615" i="1"/>
  <c r="J577" i="1"/>
  <c r="J586" i="1"/>
  <c r="J590" i="1"/>
  <c r="J578" i="1"/>
  <c r="N389" i="1"/>
  <c r="J581" i="1"/>
  <c r="J582" i="1"/>
  <c r="J594" i="1"/>
  <c r="J506" i="1"/>
  <c r="J585" i="1"/>
  <c r="N587" i="1"/>
  <c r="N591" i="1"/>
  <c r="N576" i="1"/>
  <c r="J579" i="1"/>
  <c r="N580" i="1"/>
  <c r="J583" i="1"/>
  <c r="N584" i="1"/>
  <c r="N588" i="1"/>
  <c r="N592" i="1"/>
  <c r="N589" i="1"/>
  <c r="N593" i="1"/>
  <c r="J530" i="1"/>
  <c r="J531" i="1"/>
  <c r="J546" i="1"/>
  <c r="J547" i="1"/>
  <c r="J562" i="1"/>
  <c r="J563" i="1"/>
  <c r="J570" i="1"/>
  <c r="J571" i="1"/>
  <c r="J522" i="1"/>
  <c r="J523" i="1"/>
  <c r="J554" i="1"/>
  <c r="J555" i="1"/>
  <c r="J566" i="1"/>
  <c r="J567" i="1"/>
  <c r="N361" i="1"/>
  <c r="J575" i="1"/>
  <c r="N394" i="1"/>
  <c r="N393" i="1"/>
  <c r="J526" i="1"/>
  <c r="J527" i="1"/>
  <c r="J534" i="1"/>
  <c r="J535" i="1"/>
  <c r="J542" i="1"/>
  <c r="J543" i="1"/>
  <c r="J550" i="1"/>
  <c r="J551" i="1"/>
  <c r="J558" i="1"/>
  <c r="J559" i="1"/>
  <c r="O198" i="1"/>
  <c r="J198" i="1" s="1"/>
  <c r="O202" i="1"/>
  <c r="J202" i="1" s="1"/>
  <c r="O206" i="1"/>
  <c r="J206" i="1" s="1"/>
  <c r="O210" i="1"/>
  <c r="J210" i="1" s="1"/>
  <c r="O214" i="1"/>
  <c r="J214" i="1" s="1"/>
  <c r="O218" i="1"/>
  <c r="J218" i="1" s="1"/>
  <c r="N524" i="1"/>
  <c r="N528" i="1"/>
  <c r="N532" i="1"/>
  <c r="N536" i="1"/>
  <c r="N552" i="1"/>
  <c r="N556" i="1"/>
  <c r="N560" i="1"/>
  <c r="N564" i="1"/>
  <c r="J520" i="1"/>
  <c r="N521" i="1"/>
  <c r="N529" i="1"/>
  <c r="N537" i="1"/>
  <c r="J540" i="1"/>
  <c r="N541" i="1"/>
  <c r="J544" i="1"/>
  <c r="J548" i="1"/>
  <c r="N549" i="1"/>
  <c r="N553" i="1"/>
  <c r="N565" i="1"/>
  <c r="J568" i="1"/>
  <c r="J525" i="1"/>
  <c r="J533" i="1"/>
  <c r="J545" i="1"/>
  <c r="J557" i="1"/>
  <c r="J561" i="1"/>
  <c r="J569" i="1"/>
  <c r="J573" i="1"/>
  <c r="N574" i="1"/>
  <c r="N572" i="1"/>
  <c r="J466" i="1"/>
  <c r="J467" i="1"/>
  <c r="J482" i="1"/>
  <c r="J483" i="1"/>
  <c r="J498" i="1"/>
  <c r="J499" i="1"/>
  <c r="J514" i="1"/>
  <c r="J515" i="1"/>
  <c r="J474" i="1"/>
  <c r="J475" i="1"/>
  <c r="J490" i="1"/>
  <c r="J491" i="1"/>
  <c r="J507" i="1"/>
  <c r="J519" i="1"/>
  <c r="N405" i="1"/>
  <c r="J462" i="1"/>
  <c r="J463" i="1"/>
  <c r="J470" i="1"/>
  <c r="J471" i="1"/>
  <c r="J478" i="1"/>
  <c r="J479" i="1"/>
  <c r="J486" i="1"/>
  <c r="J487" i="1"/>
  <c r="J494" i="1"/>
  <c r="J495" i="1"/>
  <c r="J502" i="1"/>
  <c r="J503" i="1"/>
  <c r="J510" i="1"/>
  <c r="J511" i="1"/>
  <c r="N381" i="1"/>
  <c r="N472" i="1"/>
  <c r="N476" i="1"/>
  <c r="N492" i="1"/>
  <c r="N496" i="1"/>
  <c r="N504" i="1"/>
  <c r="N508" i="1"/>
  <c r="J464" i="1"/>
  <c r="N465" i="1"/>
  <c r="J468" i="1"/>
  <c r="N469" i="1"/>
  <c r="N473" i="1"/>
  <c r="N477" i="1"/>
  <c r="J480" i="1"/>
  <c r="N481" i="1"/>
  <c r="J484" i="1"/>
  <c r="N485" i="1"/>
  <c r="J488" i="1"/>
  <c r="N489" i="1"/>
  <c r="N493" i="1"/>
  <c r="N497" i="1"/>
  <c r="J500" i="1"/>
  <c r="N501" i="1"/>
  <c r="N505" i="1"/>
  <c r="N509" i="1"/>
  <c r="J512" i="1"/>
  <c r="N513" i="1"/>
  <c r="J516" i="1"/>
  <c r="N517" i="1"/>
  <c r="N518" i="1"/>
  <c r="N401" i="1"/>
  <c r="N369" i="1"/>
  <c r="N409" i="1"/>
  <c r="N397" i="1"/>
  <c r="J373" i="1"/>
  <c r="N362" i="1"/>
  <c r="N378" i="1"/>
  <c r="J365" i="1"/>
  <c r="N370" i="1"/>
  <c r="N360" i="1"/>
  <c r="N359" i="1"/>
  <c r="N357" i="1"/>
  <c r="N388" i="1"/>
  <c r="N368" i="1"/>
  <c r="N367" i="1"/>
  <c r="N390" i="1"/>
  <c r="N358" i="1"/>
  <c r="J435" i="1"/>
  <c r="J436" i="1"/>
  <c r="J382" i="1"/>
  <c r="J412" i="1"/>
  <c r="N402" i="1"/>
  <c r="J424" i="1"/>
  <c r="N354" i="1"/>
  <c r="N353" i="1"/>
  <c r="J428" i="1"/>
  <c r="J443" i="1"/>
  <c r="J444" i="1"/>
  <c r="N352" i="1"/>
  <c r="J416" i="1"/>
  <c r="J420" i="1"/>
  <c r="J431" i="1"/>
  <c r="J432" i="1"/>
  <c r="J439" i="1"/>
  <c r="J440" i="1"/>
  <c r="J448" i="1"/>
  <c r="N408" i="1"/>
  <c r="N407" i="1"/>
  <c r="N400" i="1"/>
  <c r="N399" i="1"/>
  <c r="N398" i="1"/>
  <c r="N386" i="1"/>
  <c r="N385" i="1"/>
  <c r="N374" i="1"/>
  <c r="N413" i="1"/>
  <c r="N417" i="1"/>
  <c r="N421" i="1"/>
  <c r="N429" i="1"/>
  <c r="N433" i="1"/>
  <c r="N437" i="1"/>
  <c r="N441" i="1"/>
  <c r="N445" i="1"/>
  <c r="N410" i="1"/>
  <c r="N414" i="1"/>
  <c r="N418" i="1"/>
  <c r="J425" i="1"/>
  <c r="N426" i="1"/>
  <c r="N434" i="1"/>
  <c r="N442" i="1"/>
  <c r="N411" i="1"/>
  <c r="N415" i="1"/>
  <c r="N419" i="1"/>
  <c r="J422" i="1"/>
  <c r="N423" i="1"/>
  <c r="N427" i="1"/>
  <c r="J430" i="1"/>
  <c r="J438" i="1"/>
  <c r="J446" i="1"/>
  <c r="N447" i="1"/>
  <c r="N366" i="1"/>
  <c r="N384" i="1"/>
  <c r="N383" i="1"/>
  <c r="N376" i="1"/>
  <c r="N404" i="1"/>
  <c r="N403" i="1"/>
  <c r="N396" i="1"/>
  <c r="N372" i="1"/>
  <c r="N371" i="1"/>
  <c r="N364" i="1"/>
  <c r="N363" i="1"/>
  <c r="N356" i="1"/>
  <c r="N355" i="1"/>
  <c r="N406" i="1"/>
  <c r="N377" i="1"/>
  <c r="O200" i="1"/>
  <c r="J200" i="1" s="1"/>
  <c r="O204" i="1"/>
  <c r="J204" i="1" s="1"/>
  <c r="O208" i="1"/>
  <c r="J208" i="1" s="1"/>
  <c r="N392" i="1"/>
  <c r="N380" i="1"/>
  <c r="N379" i="1"/>
  <c r="N395" i="1"/>
  <c r="O212" i="1"/>
  <c r="J212" i="1" s="1"/>
  <c r="O216" i="1"/>
  <c r="J216" i="1" s="1"/>
  <c r="N391" i="1"/>
  <c r="N387" i="1"/>
  <c r="N375" i="1"/>
  <c r="O145" i="1"/>
  <c r="J145" i="1" s="1"/>
  <c r="O197" i="1"/>
  <c r="J197" i="1" s="1"/>
  <c r="O199" i="1"/>
  <c r="J199" i="1" s="1"/>
  <c r="O203" i="1"/>
  <c r="J203" i="1" s="1"/>
  <c r="O207" i="1"/>
  <c r="J207" i="1" s="1"/>
  <c r="O211" i="1"/>
  <c r="J211" i="1" s="1"/>
  <c r="O215" i="1"/>
  <c r="J215" i="1" s="1"/>
  <c r="O219" i="1"/>
  <c r="J219" i="1" s="1"/>
  <c r="O192" i="1"/>
  <c r="J192" i="1" s="1"/>
  <c r="O188" i="1"/>
  <c r="J188" i="1" s="1"/>
  <c r="O184" i="1"/>
  <c r="J184" i="1" s="1"/>
  <c r="O178" i="1"/>
  <c r="J178" i="1" s="1"/>
  <c r="O174" i="1"/>
  <c r="J174" i="1" s="1"/>
  <c r="O146" i="1"/>
  <c r="J146" i="1" s="1"/>
  <c r="O190" i="1"/>
  <c r="J190" i="1" s="1"/>
  <c r="O172" i="1"/>
  <c r="J172" i="1" s="1"/>
  <c r="O168" i="1"/>
  <c r="J168" i="1" s="1"/>
  <c r="O158" i="1"/>
  <c r="J158" i="1" s="1"/>
  <c r="O164" i="1"/>
  <c r="J164" i="1" s="1"/>
  <c r="O154" i="1"/>
  <c r="J154" i="1" s="1"/>
  <c r="O182" i="1"/>
  <c r="J182" i="1" s="1"/>
  <c r="O181" i="1"/>
  <c r="J181" i="1" s="1"/>
  <c r="O152" i="1"/>
  <c r="J152" i="1" s="1"/>
  <c r="O148" i="1"/>
  <c r="J148" i="1" s="1"/>
  <c r="O196" i="1"/>
  <c r="J196" i="1" s="1"/>
  <c r="O201" i="1"/>
  <c r="J201" i="1" s="1"/>
  <c r="O205" i="1"/>
  <c r="J205" i="1" s="1"/>
  <c r="O209" i="1"/>
  <c r="J209" i="1" s="1"/>
  <c r="O213" i="1"/>
  <c r="J213" i="1" s="1"/>
  <c r="O217" i="1"/>
  <c r="J217" i="1" s="1"/>
  <c r="O189" i="1"/>
  <c r="J189" i="1" s="1"/>
  <c r="O153" i="1"/>
  <c r="J153" i="1" s="1"/>
  <c r="O162" i="1"/>
  <c r="J162" i="1" s="1"/>
  <c r="O161" i="1"/>
  <c r="J161" i="1" s="1"/>
  <c r="O173" i="1"/>
  <c r="J173" i="1" s="1"/>
  <c r="O185" i="1"/>
  <c r="J185" i="1" s="1"/>
  <c r="O179" i="1"/>
  <c r="J179" i="1" s="1"/>
  <c r="O175" i="1"/>
  <c r="J175" i="1" s="1"/>
  <c r="O169" i="1"/>
  <c r="J169" i="1" s="1"/>
  <c r="O165" i="1"/>
  <c r="J165" i="1" s="1"/>
  <c r="O159" i="1"/>
  <c r="J159" i="1" s="1"/>
  <c r="O149" i="1"/>
  <c r="J149" i="1" s="1"/>
  <c r="O194" i="1"/>
  <c r="J194" i="1" s="1"/>
  <c r="O186" i="1"/>
  <c r="J186" i="1" s="1"/>
  <c r="O180" i="1"/>
  <c r="J180" i="1" s="1"/>
  <c r="O176" i="1"/>
  <c r="J176" i="1" s="1"/>
  <c r="O170" i="1"/>
  <c r="J170" i="1" s="1"/>
  <c r="O160" i="1"/>
  <c r="J160" i="1" s="1"/>
  <c r="O156" i="1"/>
  <c r="J156" i="1" s="1"/>
  <c r="O150" i="1"/>
  <c r="J150" i="1" s="1"/>
  <c r="O193" i="1"/>
  <c r="J193" i="1" s="1"/>
  <c r="O155" i="1"/>
  <c r="J155" i="1" s="1"/>
  <c r="O195" i="1"/>
  <c r="J195" i="1" s="1"/>
  <c r="O187" i="1"/>
  <c r="J187" i="1" s="1"/>
  <c r="O183" i="1"/>
  <c r="J183" i="1" s="1"/>
  <c r="O177" i="1"/>
  <c r="J177" i="1" s="1"/>
  <c r="O171" i="1"/>
  <c r="J171" i="1" s="1"/>
  <c r="O167" i="1"/>
  <c r="J167" i="1" s="1"/>
  <c r="O163" i="1"/>
  <c r="J163" i="1" s="1"/>
  <c r="O157" i="1"/>
  <c r="J157" i="1" s="1"/>
  <c r="O151" i="1"/>
  <c r="J151" i="1" s="1"/>
  <c r="O147" i="1"/>
  <c r="J147" i="1" s="1"/>
  <c r="O166" i="1"/>
  <c r="J166" i="1" s="1"/>
  <c r="O111" i="1"/>
  <c r="J111" i="1" s="1"/>
  <c r="O115" i="1"/>
  <c r="J115" i="1" s="1"/>
  <c r="O119" i="1"/>
  <c r="J119" i="1" s="1"/>
  <c r="O123" i="1"/>
  <c r="J123" i="1" s="1"/>
  <c r="O127" i="1"/>
  <c r="J127" i="1" s="1"/>
  <c r="O191" i="1"/>
  <c r="J191" i="1" s="1"/>
  <c r="O129" i="1"/>
  <c r="J129" i="1" s="1"/>
  <c r="O133" i="1"/>
  <c r="J133" i="1" s="1"/>
  <c r="O137" i="1"/>
  <c r="J137" i="1" s="1"/>
  <c r="O141" i="1"/>
  <c r="J141" i="1" s="1"/>
  <c r="O120" i="1"/>
  <c r="J120" i="1" s="1"/>
  <c r="O124" i="1"/>
  <c r="J124" i="1" s="1"/>
  <c r="O128" i="1"/>
  <c r="J128" i="1" s="1"/>
  <c r="O132" i="1"/>
  <c r="J132" i="1" s="1"/>
  <c r="O136" i="1"/>
  <c r="J136" i="1" s="1"/>
  <c r="O140" i="1"/>
  <c r="J140" i="1" s="1"/>
  <c r="O144" i="1"/>
  <c r="J144" i="1" s="1"/>
  <c r="O37" i="1"/>
  <c r="J37" i="1" s="1"/>
  <c r="O32" i="1"/>
  <c r="J32" i="1" s="1"/>
  <c r="O24" i="1"/>
  <c r="J24" i="1" s="1"/>
  <c r="O122" i="1"/>
  <c r="J122" i="1" s="1"/>
  <c r="O126" i="1"/>
  <c r="J126" i="1" s="1"/>
  <c r="O131" i="1"/>
  <c r="J131" i="1" s="1"/>
  <c r="O135" i="1"/>
  <c r="J135" i="1" s="1"/>
  <c r="O139" i="1"/>
  <c r="J139" i="1" s="1"/>
  <c r="O143" i="1"/>
  <c r="J143" i="1" s="1"/>
  <c r="O97" i="1"/>
  <c r="J97" i="1" s="1"/>
  <c r="O101" i="1"/>
  <c r="J101" i="1" s="1"/>
  <c r="O105" i="1"/>
  <c r="J105" i="1" s="1"/>
  <c r="O109" i="1"/>
  <c r="J109" i="1" s="1"/>
  <c r="O113" i="1"/>
  <c r="J113" i="1" s="1"/>
  <c r="O117" i="1"/>
  <c r="J117" i="1" s="1"/>
  <c r="O121" i="1"/>
  <c r="J121" i="1" s="1"/>
  <c r="O125" i="1"/>
  <c r="J125" i="1" s="1"/>
  <c r="O130" i="1"/>
  <c r="J130" i="1" s="1"/>
  <c r="O134" i="1"/>
  <c r="J134" i="1" s="1"/>
  <c r="O138" i="1"/>
  <c r="J138" i="1" s="1"/>
  <c r="O142" i="1"/>
  <c r="J142" i="1" s="1"/>
  <c r="O25" i="1"/>
  <c r="J25" i="1" s="1"/>
  <c r="O11" i="1"/>
  <c r="J11" i="1" s="1"/>
  <c r="O22" i="1"/>
  <c r="J22" i="1" s="1"/>
  <c r="O20" i="1"/>
  <c r="J20" i="1" s="1"/>
  <c r="O19" i="1"/>
  <c r="J19" i="1" s="1"/>
  <c r="O16" i="1"/>
  <c r="J16" i="1" s="1"/>
  <c r="O12" i="1"/>
  <c r="J12" i="1" s="1"/>
  <c r="O38" i="1"/>
  <c r="J38" i="1" s="1"/>
  <c r="O33" i="1"/>
  <c r="J33" i="1" s="1"/>
  <c r="O17" i="1"/>
  <c r="J17" i="1" s="1"/>
  <c r="O39" i="1"/>
  <c r="J39" i="1" s="1"/>
  <c r="O30" i="1"/>
  <c r="J30" i="1" s="1"/>
  <c r="O28" i="1"/>
  <c r="J28" i="1" s="1"/>
  <c r="O27" i="1"/>
  <c r="J27" i="1" s="1"/>
  <c r="O14" i="1"/>
  <c r="J14" i="1" s="1"/>
  <c r="O55" i="1"/>
  <c r="J55" i="1" s="1"/>
  <c r="O59" i="1"/>
  <c r="J59" i="1" s="1"/>
  <c r="O63" i="1"/>
  <c r="J63" i="1" s="1"/>
  <c r="O67" i="1"/>
  <c r="J67" i="1" s="1"/>
  <c r="O71" i="1"/>
  <c r="J71" i="1" s="1"/>
  <c r="O75" i="1"/>
  <c r="J75" i="1" s="1"/>
  <c r="O79" i="1"/>
  <c r="J79" i="1" s="1"/>
  <c r="O83" i="1"/>
  <c r="J83" i="1" s="1"/>
  <c r="O87" i="1"/>
  <c r="J87" i="1" s="1"/>
  <c r="O91" i="1"/>
  <c r="J91" i="1" s="1"/>
  <c r="O95" i="1"/>
  <c r="J95" i="1" s="1"/>
  <c r="O99" i="1"/>
  <c r="J99" i="1" s="1"/>
  <c r="O103" i="1"/>
  <c r="J103" i="1" s="1"/>
  <c r="O107" i="1"/>
  <c r="J107" i="1" s="1"/>
  <c r="O49" i="1"/>
  <c r="J49" i="1" s="1"/>
  <c r="O54" i="1"/>
  <c r="J54" i="1" s="1"/>
  <c r="O58" i="1"/>
  <c r="J58" i="1" s="1"/>
  <c r="O62" i="1"/>
  <c r="J62" i="1" s="1"/>
  <c r="O66" i="1"/>
  <c r="J66" i="1" s="1"/>
  <c r="O70" i="1"/>
  <c r="J70" i="1" s="1"/>
  <c r="O74" i="1"/>
  <c r="J74" i="1" s="1"/>
  <c r="O78" i="1"/>
  <c r="J78" i="1" s="1"/>
  <c r="O82" i="1"/>
  <c r="J82" i="1" s="1"/>
  <c r="O40" i="1"/>
  <c r="J40" i="1" s="1"/>
  <c r="O34" i="1"/>
  <c r="J34" i="1" s="1"/>
  <c r="O26" i="1"/>
  <c r="J26" i="1" s="1"/>
  <c r="O18" i="1"/>
  <c r="J18" i="1" s="1"/>
  <c r="O41" i="1"/>
  <c r="J41" i="1" s="1"/>
  <c r="O86" i="1"/>
  <c r="J86" i="1" s="1"/>
  <c r="O90" i="1"/>
  <c r="J90" i="1" s="1"/>
  <c r="O94" i="1"/>
  <c r="J94" i="1" s="1"/>
  <c r="O98" i="1"/>
  <c r="J98" i="1" s="1"/>
  <c r="O102" i="1"/>
  <c r="J102" i="1" s="1"/>
  <c r="O106" i="1"/>
  <c r="J106" i="1" s="1"/>
  <c r="O110" i="1"/>
  <c r="J110" i="1" s="1"/>
  <c r="O114" i="1"/>
  <c r="J114" i="1" s="1"/>
  <c r="O118" i="1"/>
  <c r="J118" i="1" s="1"/>
  <c r="O36" i="1"/>
  <c r="J36" i="1" s="1"/>
  <c r="O29" i="1"/>
  <c r="J29" i="1" s="1"/>
  <c r="O21" i="1"/>
  <c r="J21" i="1" s="1"/>
  <c r="O13" i="1"/>
  <c r="J13" i="1" s="1"/>
  <c r="O53" i="1"/>
  <c r="J53" i="1" s="1"/>
  <c r="O57" i="1"/>
  <c r="J57" i="1" s="1"/>
  <c r="O61" i="1"/>
  <c r="J61" i="1" s="1"/>
  <c r="O65" i="1"/>
  <c r="J65" i="1" s="1"/>
  <c r="O69" i="1"/>
  <c r="J69" i="1" s="1"/>
  <c r="O73" i="1"/>
  <c r="J73" i="1" s="1"/>
  <c r="O77" i="1"/>
  <c r="J77" i="1" s="1"/>
  <c r="O81" i="1"/>
  <c r="J81" i="1" s="1"/>
  <c r="O85" i="1"/>
  <c r="J85" i="1" s="1"/>
  <c r="O89" i="1"/>
  <c r="J89" i="1" s="1"/>
  <c r="O93" i="1"/>
  <c r="J93" i="1" s="1"/>
  <c r="O47" i="1"/>
  <c r="J47" i="1" s="1"/>
  <c r="O51" i="1"/>
  <c r="J51" i="1" s="1"/>
  <c r="O56" i="1"/>
  <c r="J56" i="1" s="1"/>
  <c r="O60" i="1"/>
  <c r="J60" i="1" s="1"/>
  <c r="O64" i="1"/>
  <c r="J64" i="1" s="1"/>
  <c r="O68" i="1"/>
  <c r="J68" i="1" s="1"/>
  <c r="O72" i="1"/>
  <c r="J72" i="1" s="1"/>
  <c r="O76" i="1"/>
  <c r="J76" i="1" s="1"/>
  <c r="O80" i="1"/>
  <c r="J80" i="1" s="1"/>
  <c r="O84" i="1"/>
  <c r="J84" i="1" s="1"/>
  <c r="O88" i="1"/>
  <c r="J88" i="1" s="1"/>
  <c r="O92" i="1"/>
  <c r="J92" i="1" s="1"/>
  <c r="O96" i="1"/>
  <c r="J96" i="1" s="1"/>
  <c r="O100" i="1"/>
  <c r="J100" i="1" s="1"/>
  <c r="O104" i="1"/>
  <c r="J104" i="1" s="1"/>
  <c r="O108" i="1"/>
  <c r="J108" i="1" s="1"/>
  <c r="O112" i="1"/>
  <c r="J112" i="1" s="1"/>
  <c r="O116" i="1"/>
  <c r="J116" i="1" s="1"/>
  <c r="O48" i="1"/>
  <c r="J48" i="1" s="1"/>
  <c r="O50" i="1"/>
  <c r="J50" i="1" s="1"/>
  <c r="O52" i="1"/>
  <c r="J52" i="1" s="1"/>
  <c r="O35" i="1"/>
  <c r="J35" i="1" s="1"/>
  <c r="O31" i="1"/>
  <c r="J31" i="1" s="1"/>
  <c r="O23" i="1"/>
  <c r="J23" i="1" s="1"/>
  <c r="O15" i="1"/>
  <c r="J15" i="1" s="1"/>
  <c r="O10" i="1"/>
  <c r="J10" i="1" l="1"/>
  <c r="L306" i="1"/>
  <c r="M306" i="1"/>
  <c r="L307" i="1"/>
  <c r="M307" i="1"/>
  <c r="L308" i="1"/>
  <c r="M308" i="1"/>
  <c r="L309" i="1"/>
  <c r="M309" i="1"/>
  <c r="L310" i="1"/>
  <c r="M310" i="1"/>
  <c r="L311" i="1"/>
  <c r="M311" i="1"/>
  <c r="L312" i="1"/>
  <c r="M312" i="1"/>
  <c r="L313" i="1"/>
  <c r="M313" i="1"/>
  <c r="L314" i="1"/>
  <c r="M314" i="1"/>
  <c r="L315" i="1"/>
  <c r="M315" i="1"/>
  <c r="L316" i="1"/>
  <c r="M316" i="1"/>
  <c r="L317" i="1"/>
  <c r="M317" i="1"/>
  <c r="L318" i="1"/>
  <c r="M318" i="1"/>
  <c r="L319" i="1"/>
  <c r="M319" i="1"/>
  <c r="L320" i="1"/>
  <c r="M320" i="1"/>
  <c r="L321" i="1"/>
  <c r="M321" i="1"/>
  <c r="L322" i="1"/>
  <c r="M322" i="1"/>
  <c r="L323" i="1"/>
  <c r="M323" i="1"/>
  <c r="L324" i="1"/>
  <c r="M324" i="1"/>
  <c r="L325" i="1"/>
  <c r="M325" i="1"/>
  <c r="L326" i="1"/>
  <c r="M326" i="1"/>
  <c r="L327" i="1"/>
  <c r="M327" i="1"/>
  <c r="L328" i="1"/>
  <c r="M328" i="1"/>
  <c r="L329" i="1"/>
  <c r="M329" i="1"/>
  <c r="L330" i="1"/>
  <c r="M330" i="1"/>
  <c r="L331" i="1"/>
  <c r="M331" i="1"/>
  <c r="L332" i="1"/>
  <c r="M332" i="1"/>
  <c r="L333" i="1"/>
  <c r="M333" i="1"/>
  <c r="L334" i="1"/>
  <c r="M334" i="1"/>
  <c r="L335" i="1"/>
  <c r="M335" i="1"/>
  <c r="L336" i="1"/>
  <c r="M336" i="1"/>
  <c r="L337" i="1"/>
  <c r="M337" i="1"/>
  <c r="L338" i="1"/>
  <c r="M338" i="1"/>
  <c r="L339" i="1"/>
  <c r="M339" i="1"/>
  <c r="L340" i="1"/>
  <c r="M340" i="1"/>
  <c r="L341" i="1"/>
  <c r="M341" i="1"/>
  <c r="L342" i="1"/>
  <c r="M342" i="1"/>
  <c r="L343" i="1"/>
  <c r="M343" i="1"/>
  <c r="L344" i="1"/>
  <c r="M344" i="1"/>
  <c r="L345" i="1"/>
  <c r="M345" i="1"/>
  <c r="L346" i="1"/>
  <c r="M346" i="1"/>
  <c r="L347" i="1"/>
  <c r="M347" i="1"/>
  <c r="L348" i="1"/>
  <c r="M348" i="1"/>
  <c r="L349" i="1"/>
  <c r="M349" i="1"/>
  <c r="L350" i="1"/>
  <c r="M350" i="1"/>
  <c r="L351" i="1"/>
  <c r="M351" i="1"/>
  <c r="L252" i="1"/>
  <c r="M252" i="1"/>
  <c r="L253" i="1"/>
  <c r="M253" i="1"/>
  <c r="L254" i="1"/>
  <c r="M254" i="1"/>
  <c r="L255" i="1"/>
  <c r="M255" i="1"/>
  <c r="L256" i="1"/>
  <c r="M256" i="1"/>
  <c r="L257" i="1"/>
  <c r="M257" i="1"/>
  <c r="L258" i="1"/>
  <c r="M258" i="1"/>
  <c r="L259" i="1"/>
  <c r="M259" i="1"/>
  <c r="L260" i="1"/>
  <c r="M260" i="1"/>
  <c r="L261" i="1"/>
  <c r="M261" i="1"/>
  <c r="L262" i="1"/>
  <c r="M262" i="1"/>
  <c r="L263" i="1"/>
  <c r="M263" i="1"/>
  <c r="L264" i="1"/>
  <c r="M264" i="1"/>
  <c r="L265" i="1"/>
  <c r="M265" i="1"/>
  <c r="L266" i="1"/>
  <c r="M266" i="1"/>
  <c r="L267" i="1"/>
  <c r="M267" i="1"/>
  <c r="L268" i="1"/>
  <c r="M268" i="1"/>
  <c r="L269" i="1"/>
  <c r="M269" i="1"/>
  <c r="L270" i="1"/>
  <c r="M270" i="1"/>
  <c r="L271" i="1"/>
  <c r="M271" i="1"/>
  <c r="L272" i="1"/>
  <c r="M272" i="1"/>
  <c r="L273" i="1"/>
  <c r="M273" i="1"/>
  <c r="L274" i="1"/>
  <c r="M274" i="1"/>
  <c r="L275" i="1"/>
  <c r="M275" i="1"/>
  <c r="L276" i="1"/>
  <c r="M276" i="1"/>
  <c r="L277" i="1"/>
  <c r="M277" i="1"/>
  <c r="L278" i="1"/>
  <c r="M278" i="1"/>
  <c r="L279" i="1"/>
  <c r="M279" i="1"/>
  <c r="L280" i="1"/>
  <c r="M280" i="1"/>
  <c r="L281" i="1"/>
  <c r="M281" i="1"/>
  <c r="L282" i="1"/>
  <c r="M282" i="1"/>
  <c r="L283" i="1"/>
  <c r="M283" i="1"/>
  <c r="L284" i="1"/>
  <c r="M284" i="1"/>
  <c r="L285" i="1"/>
  <c r="M285" i="1"/>
  <c r="L286" i="1"/>
  <c r="M286" i="1"/>
  <c r="L287" i="1"/>
  <c r="M287" i="1"/>
  <c r="L288" i="1"/>
  <c r="M288" i="1"/>
  <c r="L289" i="1"/>
  <c r="M289" i="1"/>
  <c r="L290" i="1"/>
  <c r="M290" i="1"/>
  <c r="L291" i="1"/>
  <c r="M291" i="1"/>
  <c r="L292" i="1"/>
  <c r="M292" i="1"/>
  <c r="L293" i="1"/>
  <c r="M293" i="1"/>
  <c r="L294" i="1"/>
  <c r="M294" i="1"/>
  <c r="L295" i="1"/>
  <c r="M295" i="1"/>
  <c r="L296" i="1"/>
  <c r="M296" i="1"/>
  <c r="L297" i="1"/>
  <c r="M297" i="1"/>
  <c r="L298" i="1"/>
  <c r="M298" i="1"/>
  <c r="L299" i="1"/>
  <c r="M299" i="1"/>
  <c r="L300" i="1"/>
  <c r="M300" i="1"/>
  <c r="L301" i="1"/>
  <c r="M301" i="1"/>
  <c r="L302" i="1"/>
  <c r="M302" i="1"/>
  <c r="L303" i="1"/>
  <c r="M303" i="1"/>
  <c r="L304" i="1"/>
  <c r="M304" i="1"/>
  <c r="L305" i="1"/>
  <c r="M305" i="1"/>
  <c r="L220" i="1"/>
  <c r="M220" i="1"/>
  <c r="L221" i="1"/>
  <c r="M221" i="1"/>
  <c r="L222" i="1"/>
  <c r="M222" i="1"/>
  <c r="L223" i="1"/>
  <c r="M223" i="1"/>
  <c r="L224" i="1"/>
  <c r="M224" i="1"/>
  <c r="L225" i="1"/>
  <c r="M225" i="1"/>
  <c r="L226" i="1"/>
  <c r="M226" i="1"/>
  <c r="L227" i="1"/>
  <c r="M227" i="1"/>
  <c r="L228" i="1"/>
  <c r="M228" i="1"/>
  <c r="L229" i="1"/>
  <c r="M229" i="1"/>
  <c r="L230" i="1"/>
  <c r="M230" i="1"/>
  <c r="L231" i="1"/>
  <c r="M231" i="1"/>
  <c r="L232" i="1"/>
  <c r="M232" i="1"/>
  <c r="L233" i="1"/>
  <c r="M233" i="1"/>
  <c r="L234" i="1"/>
  <c r="M234" i="1"/>
  <c r="L235" i="1"/>
  <c r="M235" i="1"/>
  <c r="L236" i="1"/>
  <c r="M236" i="1"/>
  <c r="L237" i="1"/>
  <c r="M237" i="1"/>
  <c r="L238" i="1"/>
  <c r="M238" i="1"/>
  <c r="L239" i="1"/>
  <c r="M239" i="1"/>
  <c r="L240" i="1"/>
  <c r="M240" i="1"/>
  <c r="L241" i="1"/>
  <c r="M241" i="1"/>
  <c r="L242" i="1"/>
  <c r="M242" i="1"/>
  <c r="L243" i="1"/>
  <c r="M243" i="1"/>
  <c r="L244" i="1"/>
  <c r="M244" i="1"/>
  <c r="L245" i="1"/>
  <c r="M245" i="1"/>
  <c r="L246" i="1"/>
  <c r="M246" i="1"/>
  <c r="L247" i="1"/>
  <c r="M247" i="1"/>
  <c r="L248" i="1"/>
  <c r="M248" i="1"/>
  <c r="L249" i="1"/>
  <c r="M249" i="1"/>
  <c r="L250" i="1"/>
  <c r="M250" i="1"/>
  <c r="L251" i="1"/>
  <c r="M251" i="1"/>
  <c r="I306" i="1"/>
  <c r="N306" i="1" s="1"/>
  <c r="I307" i="1"/>
  <c r="N307" i="1" s="1"/>
  <c r="I308" i="1"/>
  <c r="N308" i="1" s="1"/>
  <c r="I309" i="1"/>
  <c r="N309" i="1" s="1"/>
  <c r="I310" i="1"/>
  <c r="N310" i="1" s="1"/>
  <c r="I311" i="1"/>
  <c r="N311" i="1" s="1"/>
  <c r="I312" i="1"/>
  <c r="N312" i="1" s="1"/>
  <c r="I313" i="1"/>
  <c r="N313" i="1" s="1"/>
  <c r="I314" i="1"/>
  <c r="N314" i="1" s="1"/>
  <c r="I315" i="1"/>
  <c r="N315" i="1" s="1"/>
  <c r="I316" i="1"/>
  <c r="N316" i="1" s="1"/>
  <c r="I317" i="1"/>
  <c r="N317" i="1" s="1"/>
  <c r="I318" i="1"/>
  <c r="N318" i="1" s="1"/>
  <c r="I319" i="1"/>
  <c r="N319" i="1" s="1"/>
  <c r="I320" i="1"/>
  <c r="N320" i="1" s="1"/>
  <c r="I321" i="1"/>
  <c r="N321" i="1" s="1"/>
  <c r="I322" i="1"/>
  <c r="N322" i="1" s="1"/>
  <c r="I323" i="1"/>
  <c r="N323" i="1" s="1"/>
  <c r="I324" i="1"/>
  <c r="N324" i="1" s="1"/>
  <c r="I325" i="1"/>
  <c r="N325" i="1" s="1"/>
  <c r="I326" i="1"/>
  <c r="N326" i="1" s="1"/>
  <c r="I327" i="1"/>
  <c r="N327" i="1" s="1"/>
  <c r="I328" i="1"/>
  <c r="N328" i="1" s="1"/>
  <c r="I329" i="1"/>
  <c r="N329" i="1" s="1"/>
  <c r="I330" i="1"/>
  <c r="N330" i="1" s="1"/>
  <c r="I331" i="1"/>
  <c r="N331" i="1" s="1"/>
  <c r="I332" i="1"/>
  <c r="N332" i="1" s="1"/>
  <c r="I333" i="1"/>
  <c r="N333" i="1" s="1"/>
  <c r="I334" i="1"/>
  <c r="N334" i="1" s="1"/>
  <c r="I335" i="1"/>
  <c r="N335" i="1" s="1"/>
  <c r="I336" i="1"/>
  <c r="N336" i="1" s="1"/>
  <c r="I337" i="1"/>
  <c r="N337" i="1" s="1"/>
  <c r="I338" i="1"/>
  <c r="N338" i="1" s="1"/>
  <c r="I339" i="1"/>
  <c r="N339" i="1" s="1"/>
  <c r="I340" i="1"/>
  <c r="N340" i="1" s="1"/>
  <c r="I341" i="1"/>
  <c r="N341" i="1" s="1"/>
  <c r="I342" i="1"/>
  <c r="N342" i="1" s="1"/>
  <c r="I343" i="1"/>
  <c r="N343" i="1" s="1"/>
  <c r="I344" i="1"/>
  <c r="N344" i="1" s="1"/>
  <c r="I345" i="1"/>
  <c r="N345" i="1" s="1"/>
  <c r="I346" i="1"/>
  <c r="N346" i="1" s="1"/>
  <c r="I347" i="1"/>
  <c r="N347" i="1" s="1"/>
  <c r="I348" i="1"/>
  <c r="N348" i="1" s="1"/>
  <c r="I349" i="1"/>
  <c r="N349" i="1" s="1"/>
  <c r="I350" i="1"/>
  <c r="N350" i="1" s="1"/>
  <c r="I351" i="1"/>
  <c r="N351" i="1" s="1"/>
  <c r="I252" i="1"/>
  <c r="I253" i="1"/>
  <c r="N253" i="1" s="1"/>
  <c r="I254" i="1"/>
  <c r="N254" i="1" s="1"/>
  <c r="I255" i="1"/>
  <c r="N255" i="1" s="1"/>
  <c r="I256" i="1"/>
  <c r="N256" i="1" s="1"/>
  <c r="I257" i="1"/>
  <c r="N257" i="1" s="1"/>
  <c r="I258" i="1"/>
  <c r="N258" i="1" s="1"/>
  <c r="I259" i="1"/>
  <c r="N259" i="1" s="1"/>
  <c r="I260" i="1"/>
  <c r="N260" i="1" s="1"/>
  <c r="I261" i="1"/>
  <c r="N261" i="1" s="1"/>
  <c r="I262" i="1"/>
  <c r="N262" i="1" s="1"/>
  <c r="I263" i="1"/>
  <c r="N263" i="1" s="1"/>
  <c r="I264" i="1"/>
  <c r="N264" i="1" s="1"/>
  <c r="I265" i="1"/>
  <c r="N265" i="1" s="1"/>
  <c r="I266" i="1"/>
  <c r="N266" i="1" s="1"/>
  <c r="I267" i="1"/>
  <c r="N267" i="1" s="1"/>
  <c r="I268" i="1"/>
  <c r="N268" i="1" s="1"/>
  <c r="I269" i="1"/>
  <c r="N269" i="1" s="1"/>
  <c r="I270" i="1"/>
  <c r="N270" i="1" s="1"/>
  <c r="I271" i="1"/>
  <c r="N271" i="1" s="1"/>
  <c r="I272" i="1"/>
  <c r="N272" i="1" s="1"/>
  <c r="I273" i="1"/>
  <c r="N273" i="1" s="1"/>
  <c r="I274" i="1"/>
  <c r="N274" i="1" s="1"/>
  <c r="I275" i="1"/>
  <c r="N275" i="1" s="1"/>
  <c r="I276" i="1"/>
  <c r="N276" i="1" s="1"/>
  <c r="I277" i="1"/>
  <c r="N277" i="1" s="1"/>
  <c r="I278" i="1"/>
  <c r="N278" i="1" s="1"/>
  <c r="I279" i="1"/>
  <c r="N279" i="1" s="1"/>
  <c r="I280" i="1"/>
  <c r="N280" i="1" s="1"/>
  <c r="I281" i="1"/>
  <c r="N281" i="1" s="1"/>
  <c r="I282" i="1"/>
  <c r="N282" i="1" s="1"/>
  <c r="I283" i="1"/>
  <c r="N283" i="1" s="1"/>
  <c r="I284" i="1"/>
  <c r="N284" i="1" s="1"/>
  <c r="I285" i="1"/>
  <c r="N285" i="1" s="1"/>
  <c r="I286" i="1"/>
  <c r="N286" i="1" s="1"/>
  <c r="I287" i="1"/>
  <c r="N287" i="1" s="1"/>
  <c r="I288" i="1"/>
  <c r="N288" i="1" s="1"/>
  <c r="I289" i="1"/>
  <c r="N289" i="1" s="1"/>
  <c r="I290" i="1"/>
  <c r="N290" i="1" s="1"/>
  <c r="I291" i="1"/>
  <c r="N291" i="1" s="1"/>
  <c r="I292" i="1"/>
  <c r="N292" i="1" s="1"/>
  <c r="I293" i="1"/>
  <c r="N293" i="1" s="1"/>
  <c r="I294" i="1"/>
  <c r="N294" i="1" s="1"/>
  <c r="I295" i="1"/>
  <c r="N295" i="1" s="1"/>
  <c r="I296" i="1"/>
  <c r="N296" i="1" s="1"/>
  <c r="I297" i="1"/>
  <c r="N297" i="1" s="1"/>
  <c r="I298" i="1"/>
  <c r="N298" i="1" s="1"/>
  <c r="I299" i="1"/>
  <c r="N299" i="1" s="1"/>
  <c r="I300" i="1"/>
  <c r="N300" i="1" s="1"/>
  <c r="I301" i="1"/>
  <c r="N301" i="1" s="1"/>
  <c r="I302" i="1"/>
  <c r="N302" i="1" s="1"/>
  <c r="I303" i="1"/>
  <c r="N303" i="1" s="1"/>
  <c r="I304" i="1"/>
  <c r="N304" i="1" s="1"/>
  <c r="I305" i="1"/>
  <c r="N305" i="1" s="1"/>
  <c r="I220" i="1"/>
  <c r="I221" i="1"/>
  <c r="N221" i="1" s="1"/>
  <c r="I222" i="1"/>
  <c r="N222" i="1" s="1"/>
  <c r="I223" i="1"/>
  <c r="N223" i="1" s="1"/>
  <c r="I224" i="1"/>
  <c r="N224" i="1" s="1"/>
  <c r="I225" i="1"/>
  <c r="N225" i="1" s="1"/>
  <c r="I226" i="1"/>
  <c r="N226" i="1" s="1"/>
  <c r="I227" i="1"/>
  <c r="N227" i="1" s="1"/>
  <c r="I228" i="1"/>
  <c r="N228" i="1" s="1"/>
  <c r="I229" i="1"/>
  <c r="N229" i="1" s="1"/>
  <c r="I230" i="1"/>
  <c r="N230" i="1" s="1"/>
  <c r="I231" i="1"/>
  <c r="N231" i="1" s="1"/>
  <c r="I232" i="1"/>
  <c r="N232" i="1" s="1"/>
  <c r="I233" i="1"/>
  <c r="N233" i="1" s="1"/>
  <c r="I234" i="1"/>
  <c r="N234" i="1" s="1"/>
  <c r="I235" i="1"/>
  <c r="N235" i="1" s="1"/>
  <c r="I236" i="1"/>
  <c r="N236" i="1" s="1"/>
  <c r="I237" i="1"/>
  <c r="N237" i="1" s="1"/>
  <c r="I238" i="1"/>
  <c r="N238" i="1" s="1"/>
  <c r="I239" i="1"/>
  <c r="N239" i="1" s="1"/>
  <c r="I240" i="1"/>
  <c r="N240" i="1" s="1"/>
  <c r="I241" i="1"/>
  <c r="N241" i="1" s="1"/>
  <c r="I242" i="1"/>
  <c r="N242" i="1" s="1"/>
  <c r="I243" i="1"/>
  <c r="N243" i="1" s="1"/>
  <c r="I244" i="1"/>
  <c r="N244" i="1" s="1"/>
  <c r="I245" i="1"/>
  <c r="N245" i="1" s="1"/>
  <c r="I246" i="1"/>
  <c r="N246" i="1" s="1"/>
  <c r="I247" i="1"/>
  <c r="N247" i="1" s="1"/>
  <c r="I248" i="1"/>
  <c r="N248" i="1" s="1"/>
  <c r="I249" i="1"/>
  <c r="N249" i="1" s="1"/>
  <c r="I250" i="1"/>
  <c r="N250" i="1" s="1"/>
  <c r="I251" i="1"/>
  <c r="N251" i="1" s="1"/>
  <c r="N220" i="1" l="1"/>
  <c r="I876" i="1"/>
  <c r="N252" i="1"/>
  <c r="J252" i="1"/>
  <c r="O251" i="1"/>
  <c r="O249" i="1"/>
  <c r="O247" i="1"/>
  <c r="O245" i="1"/>
  <c r="J241" i="1"/>
  <c r="J239" i="1"/>
  <c r="J237" i="1"/>
  <c r="J235" i="1"/>
  <c r="J233" i="1"/>
  <c r="J231" i="1"/>
  <c r="J229" i="1"/>
  <c r="J227" i="1"/>
  <c r="J225" i="1"/>
  <c r="J223" i="1"/>
  <c r="J221" i="1"/>
  <c r="J305" i="1"/>
  <c r="J303" i="1"/>
  <c r="J301" i="1"/>
  <c r="J299" i="1"/>
  <c r="J297" i="1"/>
  <c r="J295" i="1"/>
  <c r="J293" i="1"/>
  <c r="J291" i="1"/>
  <c r="J289" i="1"/>
  <c r="J287" i="1"/>
  <c r="J285" i="1"/>
  <c r="J283" i="1"/>
  <c r="J281" i="1"/>
  <c r="J279" i="1"/>
  <c r="J277" i="1"/>
  <c r="J275" i="1"/>
  <c r="J273" i="1"/>
  <c r="J271" i="1"/>
  <c r="J269" i="1"/>
  <c r="J267" i="1"/>
  <c r="J265" i="1"/>
  <c r="J263" i="1"/>
  <c r="J261" i="1"/>
  <c r="J259" i="1"/>
  <c r="J257" i="1"/>
  <c r="J255" i="1"/>
  <c r="J253" i="1"/>
  <c r="J351" i="1"/>
  <c r="J349" i="1"/>
  <c r="J347" i="1"/>
  <c r="J345" i="1"/>
  <c r="J343" i="1"/>
  <c r="J341" i="1"/>
  <c r="J339" i="1"/>
  <c r="J337" i="1"/>
  <c r="J335" i="1"/>
  <c r="J333" i="1"/>
  <c r="J331" i="1"/>
  <c r="J329" i="1"/>
  <c r="J327" i="1"/>
  <c r="J325" i="1"/>
  <c r="J323" i="1"/>
  <c r="J321" i="1"/>
  <c r="J319" i="1"/>
  <c r="J317" i="1"/>
  <c r="J315" i="1"/>
  <c r="J313" i="1"/>
  <c r="J311" i="1"/>
  <c r="J309" i="1"/>
  <c r="J307" i="1"/>
  <c r="O243" i="1"/>
  <c r="O250" i="1"/>
  <c r="O248" i="1"/>
  <c r="O246" i="1"/>
  <c r="O244" i="1"/>
  <c r="J242" i="1"/>
  <c r="J240" i="1"/>
  <c r="J238" i="1"/>
  <c r="J236" i="1"/>
  <c r="J234" i="1"/>
  <c r="J232" i="1"/>
  <c r="J230" i="1"/>
  <c r="J228" i="1"/>
  <c r="J226" i="1"/>
  <c r="J224" i="1"/>
  <c r="J222" i="1"/>
  <c r="J220" i="1"/>
  <c r="J304" i="1"/>
  <c r="J302" i="1"/>
  <c r="J300" i="1"/>
  <c r="J298" i="1"/>
  <c r="J296" i="1"/>
  <c r="J294" i="1"/>
  <c r="J292" i="1"/>
  <c r="J290" i="1"/>
  <c r="J288" i="1"/>
  <c r="J286" i="1"/>
  <c r="J284" i="1"/>
  <c r="J282" i="1"/>
  <c r="J280" i="1"/>
  <c r="J278" i="1"/>
  <c r="J276" i="1"/>
  <c r="J274" i="1"/>
  <c r="J272" i="1"/>
  <c r="J270" i="1"/>
  <c r="J268" i="1"/>
  <c r="J266" i="1"/>
  <c r="J264" i="1"/>
  <c r="J262" i="1"/>
  <c r="J260" i="1"/>
  <c r="J258" i="1"/>
  <c r="J256" i="1"/>
  <c r="J254" i="1"/>
  <c r="J350" i="1"/>
  <c r="J348" i="1"/>
  <c r="J346" i="1"/>
  <c r="J344" i="1"/>
  <c r="J342" i="1"/>
  <c r="J340" i="1"/>
  <c r="J338" i="1"/>
  <c r="J336" i="1"/>
  <c r="J334" i="1"/>
  <c r="J332" i="1"/>
  <c r="J330" i="1"/>
  <c r="J328" i="1"/>
  <c r="J326" i="1"/>
  <c r="J324" i="1"/>
  <c r="J322" i="1"/>
  <c r="J320" i="1"/>
  <c r="J318" i="1"/>
  <c r="J316" i="1"/>
  <c r="J314" i="1"/>
  <c r="J312" i="1"/>
  <c r="J310" i="1"/>
  <c r="J308" i="1"/>
  <c r="J306" i="1"/>
  <c r="J876" i="1" l="1"/>
  <c r="O876" i="1"/>
</calcChain>
</file>

<file path=xl/sharedStrings.xml><?xml version="1.0" encoding="utf-8"?>
<sst xmlns="http://schemas.openxmlformats.org/spreadsheetml/2006/main" count="3482" uniqueCount="1456">
  <si>
    <t xml:space="preserve">ACTIVOS FIJOS DE LA JUNTA DE AVIACIÓN CIVIL </t>
  </si>
  <si>
    <t>Área de Ubicación</t>
  </si>
  <si>
    <t>Cantidad</t>
  </si>
  <si>
    <t>Descripción del Activo Fijo</t>
  </si>
  <si>
    <t>Costo Unitario</t>
  </si>
  <si>
    <t>Costo Total</t>
  </si>
  <si>
    <t>Valor en Libro</t>
  </si>
  <si>
    <t>Fecha Actual</t>
  </si>
  <si>
    <t>Meses de Uso</t>
  </si>
  <si>
    <t>Dep. Mensual Individual en RD$</t>
  </si>
  <si>
    <t>Depreciación Mensual Total en RD$</t>
  </si>
  <si>
    <t>Depreciación Acumulada en RD$</t>
  </si>
  <si>
    <t>DEPARTAMENTO DE TRANSPORTE AEREO (DTA)</t>
  </si>
  <si>
    <t>COMPUTADORA DELL OPTIPLEX 745</t>
  </si>
  <si>
    <t>39-0168</t>
  </si>
  <si>
    <t xml:space="preserve">SEGURIDAD MILITAR </t>
  </si>
  <si>
    <t>MOTOCICLETA YAMAHA CRUX YD110-07 AÑO 2007 PLATA CHASIS: 15D2-000823</t>
  </si>
  <si>
    <t>41-0001</t>
  </si>
  <si>
    <t>DEPARTAMENTO ADMINISTRATIVO</t>
  </si>
  <si>
    <t xml:space="preserve">CREDENSA DE 2 PUERTAS </t>
  </si>
  <si>
    <t>25-0016</t>
  </si>
  <si>
    <t>25-0017</t>
  </si>
  <si>
    <t>25-0067</t>
  </si>
  <si>
    <t>GABINETE DE PARED DE 80"</t>
  </si>
  <si>
    <t>25-0065</t>
  </si>
  <si>
    <t>25-0025</t>
  </si>
  <si>
    <t>GABINETE DE PARED DE 120"</t>
  </si>
  <si>
    <t>25-0026</t>
  </si>
  <si>
    <t xml:space="preserve">SILLON SEMIEJECUTIVO </t>
  </si>
  <si>
    <t>25-0032 51-0039</t>
  </si>
  <si>
    <t>REPISA MULTIPLAN EN METAL</t>
  </si>
  <si>
    <t>25-0041 25-0042</t>
  </si>
  <si>
    <t xml:space="preserve">ESCRITORIO TIPO L </t>
  </si>
  <si>
    <t>25-0043</t>
  </si>
  <si>
    <t>ESCRITORIO TIPO CUBICULO</t>
  </si>
  <si>
    <t>25-0044 25-0045</t>
  </si>
  <si>
    <t>SILLA DE VISITA SIN RUEDAS EN PIEL NEGRA</t>
  </si>
  <si>
    <t>33-0024 33-0025</t>
  </si>
  <si>
    <t>25-0072</t>
  </si>
  <si>
    <t>25-0064</t>
  </si>
  <si>
    <t xml:space="preserve">DEPARTAMENTO FINANCIERO </t>
  </si>
  <si>
    <t>ARCHIVO DE PISO DE 2 GAVETAS</t>
  </si>
  <si>
    <t>44-0002 44-0003</t>
  </si>
  <si>
    <t>DIVISION DE CONTABILIDAD</t>
  </si>
  <si>
    <t>ARCHIVO DE PISO DE 4 GAVETAS</t>
  </si>
  <si>
    <t>48-0017 0018 0019 0020</t>
  </si>
  <si>
    <t>48-0024 48-0025</t>
  </si>
  <si>
    <t>GABINETE DE PARED DE 100"</t>
  </si>
  <si>
    <t>48-0026 0027 0028 0029</t>
  </si>
  <si>
    <t>48-0030 48-0031</t>
  </si>
  <si>
    <t>REPISA MULTIPLAN EN METAL DE 60"</t>
  </si>
  <si>
    <t>48-0047 48-0048</t>
  </si>
  <si>
    <t>48-0049  0052 0053 0054</t>
  </si>
  <si>
    <t>DIVISION DE PLANIFICACION Y DESARROLLO</t>
  </si>
  <si>
    <t>25-0089 43-0074</t>
  </si>
  <si>
    <t>49-0021 49-0024</t>
  </si>
  <si>
    <t>SECCION DE ALMACEN Y SUMINISTROS</t>
  </si>
  <si>
    <t>30-0006 30-0007</t>
  </si>
  <si>
    <t>ARCHIVO DE 2 GAVETAS EN CAOBA</t>
  </si>
  <si>
    <t>30-0009</t>
  </si>
  <si>
    <t>GABINETE DE PARED 100"</t>
  </si>
  <si>
    <t>30-0011</t>
  </si>
  <si>
    <t>30-0023 30-0024</t>
  </si>
  <si>
    <t>30-0044</t>
  </si>
  <si>
    <t>32-0038</t>
  </si>
  <si>
    <t>REPISA MULTIPLAN EN METAL DE 80"</t>
  </si>
  <si>
    <t>31-0035</t>
  </si>
  <si>
    <t>COMISION INVESTIGADORA DE ACCIDENTES DE AVIACION (CIAA)</t>
  </si>
  <si>
    <t>ARCHIVO DE PISO DE 3 GAVETAS</t>
  </si>
  <si>
    <t>45-0008 54-0011</t>
  </si>
  <si>
    <t>45-0006 45-0089 0090 0091 0092 0093 0094 0095</t>
  </si>
  <si>
    <t>GABIENETE DE 4 PUERTAS CREMA</t>
  </si>
  <si>
    <t>45-0035</t>
  </si>
  <si>
    <t xml:space="preserve">GABINETE DE PISO DE 6 PUERTAS </t>
  </si>
  <si>
    <t>45-0034</t>
  </si>
  <si>
    <t>45-0111</t>
  </si>
  <si>
    <t>45-0106</t>
  </si>
  <si>
    <t>SECCION DE TRANSPORTACION</t>
  </si>
  <si>
    <t>JEEP CHEVROLET TAHOE 2008 NEGRA CHASIS: 1GNFK13J58J231746</t>
  </si>
  <si>
    <t>33-0001</t>
  </si>
  <si>
    <t>JEEP CHEVROLET CAPTIVA 2007 GRIS PLATA CHASIS: KL1DC63G97B045500</t>
  </si>
  <si>
    <t>36-0023</t>
  </si>
  <si>
    <t>JEEP CHEVROLET CAPTIVA 2007 GRIS PLATA CHASIS: KL1DC63G77B045589</t>
  </si>
  <si>
    <t>36-0012</t>
  </si>
  <si>
    <t xml:space="preserve">ARMARIO DE 5 TRAMOS </t>
  </si>
  <si>
    <t>36-0010</t>
  </si>
  <si>
    <t>43-0075</t>
  </si>
  <si>
    <t>CARGADOR DE BATERIA BLACK &amp; DECKER</t>
  </si>
  <si>
    <t>36-0016</t>
  </si>
  <si>
    <t>36-0031</t>
  </si>
  <si>
    <t>SECCION DE MANTENIMIENTO</t>
  </si>
  <si>
    <t>AIRE ACONDICIONADO/COMPRESOR DE 5 TONELADAS</t>
  </si>
  <si>
    <t>28-0027 0028 0011 0012 0013 0014 0015</t>
  </si>
  <si>
    <t xml:space="preserve">28-0016 0017 0018 0019 0020 0021 0022 </t>
  </si>
  <si>
    <t>ARCHIVO DE PISO EN METAL</t>
  </si>
  <si>
    <t>28-0097</t>
  </si>
  <si>
    <t>28-0006</t>
  </si>
  <si>
    <t>28-0041</t>
  </si>
  <si>
    <t>TRANSFORMADOR MOUNTER DE 150 KWA</t>
  </si>
  <si>
    <t>28-0080</t>
  </si>
  <si>
    <t xml:space="preserve">TRANSFER PLANTA ELECTRICA </t>
  </si>
  <si>
    <t>28-0081</t>
  </si>
  <si>
    <t>39-0075</t>
  </si>
  <si>
    <t>COCINA/COMEDOR</t>
  </si>
  <si>
    <t xml:space="preserve">SILLON EJECUTIVO </t>
  </si>
  <si>
    <t>40-0118</t>
  </si>
  <si>
    <t>MESA PLASTICA RECTANGULAR</t>
  </si>
  <si>
    <t>40-0014 0015 0016 0017 0018 0019 0020 0021</t>
  </si>
  <si>
    <t>DIVISION DE CALIDAD</t>
  </si>
  <si>
    <t>51-0050 51-0037</t>
  </si>
  <si>
    <t>51-0014 51-0015</t>
  </si>
  <si>
    <t xml:space="preserve">51-0019 </t>
  </si>
  <si>
    <t>51-0024 51-0025</t>
  </si>
  <si>
    <t>51-0052</t>
  </si>
  <si>
    <t>51-0047 51-0049</t>
  </si>
  <si>
    <t>51-0041</t>
  </si>
  <si>
    <t>DEPARTAMENTO DE RECURSOS HUMANOS</t>
  </si>
  <si>
    <t>25-0022 31-0016</t>
  </si>
  <si>
    <t>31-0032 31-0033</t>
  </si>
  <si>
    <t>SILLA SEMIEJECUTIVA DE VISITA</t>
  </si>
  <si>
    <t>25-0059 25-0060</t>
  </si>
  <si>
    <t>SILLA DE VISITA EN TELA NEGRA MARCA FURSYS</t>
  </si>
  <si>
    <t>43-0079</t>
  </si>
  <si>
    <t>VITRINA DE 2 PUERTAS EN CAOBA</t>
  </si>
  <si>
    <t>31-0040</t>
  </si>
  <si>
    <t xml:space="preserve">ARCHIVO DE 2 GAVETAS </t>
  </si>
  <si>
    <t>31-0015</t>
  </si>
  <si>
    <t>DIVISION DE COMUNICACIONES</t>
  </si>
  <si>
    <t>29-0063 31-0043 0026 0028</t>
  </si>
  <si>
    <t>ARCHIVO DE PISO 2 GAVETAS</t>
  </si>
  <si>
    <t>31-0011 31-0014</t>
  </si>
  <si>
    <t>43-0027</t>
  </si>
  <si>
    <t>GABINETE DE PARED DE 60"</t>
  </si>
  <si>
    <t>31-0017</t>
  </si>
  <si>
    <t>SILLA DE VISITA CON RUEDAS DELANTERAS</t>
  </si>
  <si>
    <t>31-0022</t>
  </si>
  <si>
    <t>31-0034</t>
  </si>
  <si>
    <t>ARCHIVO VERTICAL DE 4 GAVETAS</t>
  </si>
  <si>
    <t>27-0046</t>
  </si>
  <si>
    <t>DEPARTAMENTO JURIDICO</t>
  </si>
  <si>
    <t>42-0011 0066 0068</t>
  </si>
  <si>
    <t>42-0032</t>
  </si>
  <si>
    <t>42-0051 0052 0053</t>
  </si>
  <si>
    <t>42-0047 0048 0055 0059</t>
  </si>
  <si>
    <t>42-0049 42-0050</t>
  </si>
  <si>
    <t>42-0017</t>
  </si>
  <si>
    <t>42-0020</t>
  </si>
  <si>
    <t xml:space="preserve">42-0061 </t>
  </si>
  <si>
    <t>DIVISION DE FACILITACION</t>
  </si>
  <si>
    <t>CAMIONETA NISSAN FRONTIER AÑO 2008 PLATEADO CHASIS: JN1CHGD22Z0086062</t>
  </si>
  <si>
    <t>43-0041</t>
  </si>
  <si>
    <t>43-0009</t>
  </si>
  <si>
    <t>51-0020</t>
  </si>
  <si>
    <t>45-0094</t>
  </si>
  <si>
    <t>43-0025</t>
  </si>
  <si>
    <t>39-0097</t>
  </si>
  <si>
    <t>43-0012</t>
  </si>
  <si>
    <t xml:space="preserve">ARCHIVO DE PISO DE 2 GAVETAS </t>
  </si>
  <si>
    <t>39-0167 0010 0014 0016 0018 0020 0026 0031 0033 0139 0142 0137 0048</t>
  </si>
  <si>
    <t>39-0177 0144 0164</t>
  </si>
  <si>
    <t>39-0003 39-0005</t>
  </si>
  <si>
    <t>39-0058 0059 0060 0062 0063 0064 0066 0067 0068</t>
  </si>
  <si>
    <t>39-0052 0053 0055</t>
  </si>
  <si>
    <t>39-0100 0108 0109</t>
  </si>
  <si>
    <t>GABINETE DE PARED 80"</t>
  </si>
  <si>
    <t xml:space="preserve">39-0072 0073 0077 0078 0080 0081 0082 </t>
  </si>
  <si>
    <t>39-0089 39-0090</t>
  </si>
  <si>
    <t>39-0172 0174 0173</t>
  </si>
  <si>
    <t xml:space="preserve">REPISA MULTIPLAN EN METAL </t>
  </si>
  <si>
    <t>39-0166</t>
  </si>
  <si>
    <t>39-0140</t>
  </si>
  <si>
    <t>SILLON SEMIEJECUTIVO</t>
  </si>
  <si>
    <t>39-0141</t>
  </si>
  <si>
    <t>39-0161</t>
  </si>
  <si>
    <t xml:space="preserve">ARCHIVO DE 3 GAVETAS </t>
  </si>
  <si>
    <t>39-0007</t>
  </si>
  <si>
    <t>PRESIDENCIA JAC</t>
  </si>
  <si>
    <t>LAMPARA DE MESA</t>
  </si>
  <si>
    <t>33-0033</t>
  </si>
  <si>
    <t>33-0075 33-0004</t>
  </si>
  <si>
    <t>33-0080</t>
  </si>
  <si>
    <t>33-0079 33-0013</t>
  </si>
  <si>
    <t>33-0011</t>
  </si>
  <si>
    <t>33-0014</t>
  </si>
  <si>
    <t>ARCHIVO DE 2 GAVETAS</t>
  </si>
  <si>
    <t>33-0016</t>
  </si>
  <si>
    <t>33-0034</t>
  </si>
  <si>
    <t>33-0076</t>
  </si>
  <si>
    <t>33-0056</t>
  </si>
  <si>
    <t>SECRETARIA JAC</t>
  </si>
  <si>
    <t>32-0023 0024 0025 0026 0027 0055</t>
  </si>
  <si>
    <t xml:space="preserve">32-0053 0043 0045 </t>
  </si>
  <si>
    <t>32-0046</t>
  </si>
  <si>
    <t>32-0047 0048 0049 0050</t>
  </si>
  <si>
    <t>32-0034 32-0035</t>
  </si>
  <si>
    <t xml:space="preserve">SILLON SECRETARIAL EJECUTIVO </t>
  </si>
  <si>
    <t>32-0033</t>
  </si>
  <si>
    <t>ESCRITORIO PARA PRESIDENTE EN CAOBA</t>
  </si>
  <si>
    <t>32-0063</t>
  </si>
  <si>
    <t>SALON DE REUNIONES NORGE BOTELLO</t>
  </si>
  <si>
    <t xml:space="preserve">SILLON EJECUTIVO EN TELA </t>
  </si>
  <si>
    <t>34-0010 0011 0012 0013 0014 0016 0017 0018 0019 0020 0021 0022 0023</t>
  </si>
  <si>
    <t>34-0048 34-0049</t>
  </si>
  <si>
    <t>34-0024 34-0025 34-0027 34-0029</t>
  </si>
  <si>
    <t>SILLA SECRETARIAL SEMIEJECUTIVA</t>
  </si>
  <si>
    <t>34-0059 34-0009</t>
  </si>
  <si>
    <t>SILLA SECRETARIAL EJECUTIVA</t>
  </si>
  <si>
    <t>34-0058</t>
  </si>
  <si>
    <t>CREDENZSA DE 2 PUERTAS</t>
  </si>
  <si>
    <t>34-0032</t>
  </si>
  <si>
    <t xml:space="preserve">CREDENSA DE 3 NIVELES </t>
  </si>
  <si>
    <t>34-0033</t>
  </si>
  <si>
    <t xml:space="preserve">ESCRITORIO DE TRABAJO </t>
  </si>
  <si>
    <t>34-0040</t>
  </si>
  <si>
    <t>34-0060</t>
  </si>
  <si>
    <t>PROYECTOR EPSON NEGRO</t>
  </si>
  <si>
    <t>39-0176</t>
  </si>
  <si>
    <t>PROTOCOLO</t>
  </si>
  <si>
    <t>35-0022</t>
  </si>
  <si>
    <t>35-0030</t>
  </si>
  <si>
    <t>35-0041</t>
  </si>
  <si>
    <t>SILLA DE PLASTICO Y METAL</t>
  </si>
  <si>
    <t>35-0035</t>
  </si>
  <si>
    <t xml:space="preserve">SILLON SEMIEJCUTIVO </t>
  </si>
  <si>
    <t>35-0038</t>
  </si>
  <si>
    <t>35-0034</t>
  </si>
  <si>
    <t>DIVISION DE COMPRAS Y CONTRATACIONES</t>
  </si>
  <si>
    <t>46-0016</t>
  </si>
  <si>
    <t>46-0035</t>
  </si>
  <si>
    <t>RECEPCION</t>
  </si>
  <si>
    <t>38-0004</t>
  </si>
  <si>
    <t>38-0006</t>
  </si>
  <si>
    <t>ESCRITORIO TIPO STAND</t>
  </si>
  <si>
    <t>38-0012</t>
  </si>
  <si>
    <t>SECCION DE CORRESPONDENCIA Y ARCHIVO</t>
  </si>
  <si>
    <t>37-0005 37-0006 0007 0008</t>
  </si>
  <si>
    <t>37-0009 37-0010</t>
  </si>
  <si>
    <t>37-0019</t>
  </si>
  <si>
    <t>37-0020</t>
  </si>
  <si>
    <t>ESCRITORIO TIPO L CON COUNTER</t>
  </si>
  <si>
    <t>37-0025</t>
  </si>
  <si>
    <t>37-0027</t>
  </si>
  <si>
    <t>37-0051</t>
  </si>
  <si>
    <t xml:space="preserve">GABINETE </t>
  </si>
  <si>
    <t>39-0083</t>
  </si>
  <si>
    <t>26-0032</t>
  </si>
  <si>
    <t>SILLA DE VISITA EJECUTIVA SIN RUEDAS</t>
  </si>
  <si>
    <t>28-0104 43-0055</t>
  </si>
  <si>
    <t>43-0065</t>
  </si>
  <si>
    <t>26-0023 26-0028 26-0003</t>
  </si>
  <si>
    <t>26-0018</t>
  </si>
  <si>
    <t>26-0017</t>
  </si>
  <si>
    <t>26-0010</t>
  </si>
  <si>
    <t>ABANICO DE PARED KDK BLANCO</t>
  </si>
  <si>
    <t>26-0002</t>
  </si>
  <si>
    <t>DIVISION DE TECNOLOGIA DE LA INFORMACION (DTI)</t>
  </si>
  <si>
    <t>29-0064 29-0060 51-0007 51-0008 29-0157</t>
  </si>
  <si>
    <t xml:space="preserve">CREDENSA DE 2 NIVELES </t>
  </si>
  <si>
    <t>29-0123</t>
  </si>
  <si>
    <t>29-0084 29-0137 29-0146 29-0144 0149 0135 0136 0049 0050</t>
  </si>
  <si>
    <t>34-0015</t>
  </si>
  <si>
    <t>29-0155</t>
  </si>
  <si>
    <t>29-0015 29-0016</t>
  </si>
  <si>
    <t>29-0033</t>
  </si>
  <si>
    <t>29-0035</t>
  </si>
  <si>
    <t>37-0026</t>
  </si>
  <si>
    <t>34-0041</t>
  </si>
  <si>
    <t>MESA DE REUNIONES TOPE DE CRISTAL</t>
  </si>
  <si>
    <t>34-0044 34-0045</t>
  </si>
  <si>
    <t>MESA LATERAL EN METAL</t>
  </si>
  <si>
    <t>34-0046 34-0047</t>
  </si>
  <si>
    <t>SOFA EN PIEL DOBLE ASIENTO</t>
  </si>
  <si>
    <t>34-0008 34-0030</t>
  </si>
  <si>
    <t>34-0007</t>
  </si>
  <si>
    <t>CUADRO JOSE CESTERO</t>
  </si>
  <si>
    <t>34-0036 34-0037</t>
  </si>
  <si>
    <t>CUADRO ULLOA</t>
  </si>
  <si>
    <t>34-0038 34-0039</t>
  </si>
  <si>
    <t xml:space="preserve">LAMPARA TIPO AVION </t>
  </si>
  <si>
    <t>34-0042</t>
  </si>
  <si>
    <t>MESA DE CENTRO TOPE DE CRISTAL</t>
  </si>
  <si>
    <t>34-0043</t>
  </si>
  <si>
    <t>EQUIPO POLYCOM DSX7000</t>
  </si>
  <si>
    <t>29-0046</t>
  </si>
  <si>
    <t xml:space="preserve">BREAKERS TRIFASICO 350 A </t>
  </si>
  <si>
    <t>28-0008</t>
  </si>
  <si>
    <t>PLANTA ELECTRICA GUMMINS COLOR VERDE</t>
  </si>
  <si>
    <t>28-0075</t>
  </si>
  <si>
    <t>TANQUE DE COMBUSTIBLE</t>
  </si>
  <si>
    <t>28-0079</t>
  </si>
  <si>
    <t xml:space="preserve">SEGURIDAD DE RED CISCO </t>
  </si>
  <si>
    <t>29-0006</t>
  </si>
  <si>
    <t>MINIPANEL LC DE 6 PUERTOS</t>
  </si>
  <si>
    <t>29-0043 29-0044</t>
  </si>
  <si>
    <t xml:space="preserve">RACK DE 24" PARA SERVIDOR </t>
  </si>
  <si>
    <t>29-0047</t>
  </si>
  <si>
    <t>RACK DE 7" PARA SERVIDOR</t>
  </si>
  <si>
    <t>29-0048</t>
  </si>
  <si>
    <t xml:space="preserve">UNIFIED IP CONFERENCE </t>
  </si>
  <si>
    <t>29-0071</t>
  </si>
  <si>
    <t>SWITCH CISCO 3560</t>
  </si>
  <si>
    <t>29-0067 29-0068</t>
  </si>
  <si>
    <t>SWITCH CISCO WS-C3750G-2</t>
  </si>
  <si>
    <t>29-0069 29-0070</t>
  </si>
  <si>
    <t>TELEFONO SEMIEJECUTIVO CISCO SERIAL NO. FCH114684VT</t>
  </si>
  <si>
    <t>25-0049</t>
  </si>
  <si>
    <t>TELEFONO EJECUTIVO CISCO SERIAL NO. FCH114394A8</t>
  </si>
  <si>
    <t>25-0058</t>
  </si>
  <si>
    <t>TELEFONO EJECUTIVO CISCO SERIAL NO. FCH114886CB</t>
  </si>
  <si>
    <t>44-0006</t>
  </si>
  <si>
    <t>TELEFONO SEMIEJECUTIVO CISCO SERIAL NO. FCH1131AMQA &amp; FCH114684VA</t>
  </si>
  <si>
    <t>48-0014 48-0015</t>
  </si>
  <si>
    <t>TELEFONO SENCILLO CISCO SERIAL NO. FCH132199ZR</t>
  </si>
  <si>
    <t>30-0030</t>
  </si>
  <si>
    <t>TELEFONO SEMIEJECUTIVO CISCO SERIAL NO. FCH11468NNW</t>
  </si>
  <si>
    <t>45-0017</t>
  </si>
  <si>
    <t>TELEFONO EJECUTIVO CISCO SERIAL NO. FCH114993LU</t>
  </si>
  <si>
    <t>45-0018</t>
  </si>
  <si>
    <t>TELEFONO EJECUTIVO CISCO</t>
  </si>
  <si>
    <t>51-0034</t>
  </si>
  <si>
    <t>TELEFONO SENCILLO CISCO</t>
  </si>
  <si>
    <t>27-0010</t>
  </si>
  <si>
    <t>TELEFONO SEMIEJECUTIVO</t>
  </si>
  <si>
    <t>27-0011</t>
  </si>
  <si>
    <t>27-0012</t>
  </si>
  <si>
    <t>TELEFONO SEMIEJECTUVIO CISCO SERIAL NO. FCH11468NVL</t>
  </si>
  <si>
    <t>31-0010</t>
  </si>
  <si>
    <t>TELEFONO SEMIEJECUTIVO CISCO</t>
  </si>
  <si>
    <t>39-0041</t>
  </si>
  <si>
    <t>42-0003</t>
  </si>
  <si>
    <t xml:space="preserve">TELEFONO SENCILLO CISCO </t>
  </si>
  <si>
    <t>35-0008</t>
  </si>
  <si>
    <t>TELEFONO SEMIJECUTIVO CISCO</t>
  </si>
  <si>
    <t>43-0019</t>
  </si>
  <si>
    <t>43-0031</t>
  </si>
  <si>
    <t xml:space="preserve">TELEFONO SEMIEJECUTIVO CISCO </t>
  </si>
  <si>
    <t>39-0188 0042 0043 0045 0169 0047</t>
  </si>
  <si>
    <t>33-0081</t>
  </si>
  <si>
    <t>33-0009</t>
  </si>
  <si>
    <t xml:space="preserve">TELEFONO EJECUTIVO CISCO UNIFIED IP </t>
  </si>
  <si>
    <t>33-0040 33-0077</t>
  </si>
  <si>
    <t xml:space="preserve">TELEFONO EJECUTIVO CISCO </t>
  </si>
  <si>
    <t>33-0047</t>
  </si>
  <si>
    <t>32-0011 0012 0014 0051</t>
  </si>
  <si>
    <t>32-0016</t>
  </si>
  <si>
    <t>EQUIPO POLYCOM</t>
  </si>
  <si>
    <t>34-0002</t>
  </si>
  <si>
    <t>34-0004</t>
  </si>
  <si>
    <t>BASE AEREA PARA PROYECTOR</t>
  </si>
  <si>
    <t>34-0031</t>
  </si>
  <si>
    <t>35-0040</t>
  </si>
  <si>
    <t>46-0026 46-0027</t>
  </si>
  <si>
    <t>26-0001</t>
  </si>
  <si>
    <t>29-0010</t>
  </si>
  <si>
    <t>29-0140 29-0094</t>
  </si>
  <si>
    <t>CENTRAL TELEFONICA CISCO UNIFIED</t>
  </si>
  <si>
    <t>29-0019</t>
  </si>
  <si>
    <t>ARCHIVO HISTORICO</t>
  </si>
  <si>
    <t>COMPUTADORA DELL OPTIPLEX 745 SERIAL NO. 655XVD1</t>
  </si>
  <si>
    <t>53-0003</t>
  </si>
  <si>
    <t>TABURETE DE HIERRO DE 2 PELDAÑOS</t>
  </si>
  <si>
    <t>48-0051</t>
  </si>
  <si>
    <t>28-0026</t>
  </si>
  <si>
    <t>OFICINA DE ACCESO A LA INFORMACION (OAI)</t>
  </si>
  <si>
    <t>COMPUTADORA DELL OPTIPLEX 745 SERIAL NO. 7ZSTKF1</t>
  </si>
  <si>
    <t>31-0005</t>
  </si>
  <si>
    <t>COMPUTADORA DELL OPTIPLEX 9010</t>
  </si>
  <si>
    <t>31-0002</t>
  </si>
  <si>
    <t>COMPUTADORA DELL OPTIPLEX 745 SERIAL NO. 30H0HX1</t>
  </si>
  <si>
    <t>31-0038</t>
  </si>
  <si>
    <t xml:space="preserve">COMPUTADORA DELL OPTIPLEX 745 </t>
  </si>
  <si>
    <t>33-0042</t>
  </si>
  <si>
    <t>IMPRESORA HP LASERJET ENTERPRISE</t>
  </si>
  <si>
    <t>32-00852</t>
  </si>
  <si>
    <t>ENCUADERNADORA GBC</t>
  </si>
  <si>
    <t>25-0076</t>
  </si>
  <si>
    <t>49-0023</t>
  </si>
  <si>
    <t>COMPUTADORA DELL OPTIPLEX 745 SERIAL NO. 895XVD1 &amp; 4G5XVD1</t>
  </si>
  <si>
    <t>45-0011 45-0013</t>
  </si>
  <si>
    <t>36-0007</t>
  </si>
  <si>
    <t>51-0040</t>
  </si>
  <si>
    <t xml:space="preserve">COMPUTADORA DELL OPTIPLEX 780 </t>
  </si>
  <si>
    <t>51-0038</t>
  </si>
  <si>
    <t>42-0007</t>
  </si>
  <si>
    <t>29-0013</t>
  </si>
  <si>
    <t>35-0036</t>
  </si>
  <si>
    <t>46-0037</t>
  </si>
  <si>
    <t>CREDENZA MOD. 210 CHERRY</t>
  </si>
  <si>
    <t>33-0059</t>
  </si>
  <si>
    <t xml:space="preserve">CREDENSA DE PISO EN CAOBA </t>
  </si>
  <si>
    <t>34-0035</t>
  </si>
  <si>
    <t>NEVERA EJECUTIVA GENERAL ELECTRIC BLANCA</t>
  </si>
  <si>
    <t>25-0063</t>
  </si>
  <si>
    <t>VITRINA EN MADERA 8 PUERTAS</t>
  </si>
  <si>
    <t>30-0010</t>
  </si>
  <si>
    <t xml:space="preserve">TRAMERIA EN PLYWOOD </t>
  </si>
  <si>
    <t>36-0011</t>
  </si>
  <si>
    <t>28-0060</t>
  </si>
  <si>
    <t>CAMARA FOTOGRAFICA NIKON</t>
  </si>
  <si>
    <t>31-0020</t>
  </si>
  <si>
    <t>45-0110</t>
  </si>
  <si>
    <t xml:space="preserve">LECTOR BIOMETRICO </t>
  </si>
  <si>
    <t>27-0030</t>
  </si>
  <si>
    <t xml:space="preserve">MESA DE CENTRO EN MADERA </t>
  </si>
  <si>
    <t>33-0067</t>
  </si>
  <si>
    <t>CAMAROTE CON COLCHON DOBLE</t>
  </si>
  <si>
    <t>26-0011</t>
  </si>
  <si>
    <t>GRAPADORA INDUSTRIAL NEGRA</t>
  </si>
  <si>
    <t>39-0085</t>
  </si>
  <si>
    <t>28-0031</t>
  </si>
  <si>
    <t>GPS MAP CSX</t>
  </si>
  <si>
    <t>45-0036 45-0037</t>
  </si>
  <si>
    <t>CAMARA FOTOGRAFICA FUJIFILM</t>
  </si>
  <si>
    <t>45-0021</t>
  </si>
  <si>
    <t>GABINETE DE COCINA EN CAOBA</t>
  </si>
  <si>
    <t>40-0013</t>
  </si>
  <si>
    <t>CREDENSA DE 3 PUERTAS EN CAOBA</t>
  </si>
  <si>
    <t>32-0031</t>
  </si>
  <si>
    <t>34-0034</t>
  </si>
  <si>
    <t>TELEVISOR TOSHIBA LCD DE 19"</t>
  </si>
  <si>
    <t>31-0031</t>
  </si>
  <si>
    <t>JEEP CHEVROLET CAPTIVA 2007 GRIS CHASIS: KL1DC63G87B045939</t>
  </si>
  <si>
    <t>36-0033</t>
  </si>
  <si>
    <t>MINIBUS NISSAN URVAN 2008 BLANCA CHASIS: JN1TG4E25Z0770060</t>
  </si>
  <si>
    <t>36-0001</t>
  </si>
  <si>
    <t>CAMIONETA NISSAN FRONTIER AÑO 2008 GRIS CHASIS: JN1CHGD22Z0086090</t>
  </si>
  <si>
    <t>36-0027</t>
  </si>
  <si>
    <t>CAMIONETA NISSAN FRONTIER AÑO 2008 BLANCO CHASIS: JN1CJUD22Z0093309</t>
  </si>
  <si>
    <t>26-0033</t>
  </si>
  <si>
    <t>TELEVISOR PHILIPS 32"</t>
  </si>
  <si>
    <t>45-0044</t>
  </si>
  <si>
    <t>JUEGO DE SALA EN PIEL MARRON  4 PIEZAS</t>
  </si>
  <si>
    <t>33-0028</t>
  </si>
  <si>
    <t xml:space="preserve">ARCHIVO DE 4 PUERTAS </t>
  </si>
  <si>
    <t>32-0061</t>
  </si>
  <si>
    <t>BOMBA DE AGUA</t>
  </si>
  <si>
    <t>28-0007</t>
  </si>
  <si>
    <t xml:space="preserve">SILLON SEMIEJECUTIVO EN TELA NEGRA </t>
  </si>
  <si>
    <t>25-0087</t>
  </si>
  <si>
    <t xml:space="preserve">SUMADORA SHARP EL - 2630 </t>
  </si>
  <si>
    <t>25-0068</t>
  </si>
  <si>
    <t>SUMADORA SHARP EL - 2630</t>
  </si>
  <si>
    <t>50-0051 48-0042</t>
  </si>
  <si>
    <t>SUMADORA SHARP PEQUEÑA</t>
  </si>
  <si>
    <t>48-0044</t>
  </si>
  <si>
    <t>SUMADORA EL-2630P</t>
  </si>
  <si>
    <t>25-0035</t>
  </si>
  <si>
    <t>45-0109</t>
  </si>
  <si>
    <t>33-0032</t>
  </si>
  <si>
    <t>BEBEDERO DE 2 LLAVES</t>
  </si>
  <si>
    <t>38-0009</t>
  </si>
  <si>
    <t>29-0125</t>
  </si>
  <si>
    <t>NEVERA MABE 12 PIES</t>
  </si>
  <si>
    <t>40-0002</t>
  </si>
  <si>
    <t>33-0037</t>
  </si>
  <si>
    <t>32-0028</t>
  </si>
  <si>
    <t>34-0051</t>
  </si>
  <si>
    <t>43-0064</t>
  </si>
  <si>
    <t>PODIUM ACRILICO</t>
  </si>
  <si>
    <t>34-0053</t>
  </si>
  <si>
    <t>COMPUTADORA DELL OPTIPLEX 745 SERIAL NO. 2B5XVD1</t>
  </si>
  <si>
    <t>30-0045</t>
  </si>
  <si>
    <t xml:space="preserve">LAPTOP DELL LATITUDE E5420 </t>
  </si>
  <si>
    <t>39-0087</t>
  </si>
  <si>
    <t>MODULO DE VOZ GEN MULTI</t>
  </si>
  <si>
    <t>29-0045</t>
  </si>
  <si>
    <t xml:space="preserve">IMPRESORA HP P1102W </t>
  </si>
  <si>
    <t>26-0030</t>
  </si>
  <si>
    <t>SUMADORA SHARP EL - 2630P</t>
  </si>
  <si>
    <t>44-0023</t>
  </si>
  <si>
    <t>FLASH PARA CAMARA NIKON</t>
  </si>
  <si>
    <t>31-0037</t>
  </si>
  <si>
    <t>IMPRESORA A COLOR HP D15</t>
  </si>
  <si>
    <t>32-0060</t>
  </si>
  <si>
    <t>COMPUTADORA DELL OPTIPLEX 745 SERIAL NO. J75XVD1</t>
  </si>
  <si>
    <t>25-0071</t>
  </si>
  <si>
    <t>COMPUTADORA DELL OPTIPLEX 745 SERIAL NO. 365XVD1</t>
  </si>
  <si>
    <t>25-0090</t>
  </si>
  <si>
    <t>IMPRESORA DE PAPEL CONTINUO EPSON GRIS</t>
  </si>
  <si>
    <t>30-0028</t>
  </si>
  <si>
    <t>AIRE ACONDICIONADO SPLIT LENNOX</t>
  </si>
  <si>
    <t>39-0165</t>
  </si>
  <si>
    <t>34-0066</t>
  </si>
  <si>
    <t>53-0005</t>
  </si>
  <si>
    <t>RADIO DE COMUNICACIONES MOTOROLA</t>
  </si>
  <si>
    <t>26-0012 0013 0014</t>
  </si>
  <si>
    <t>CAJA FUERTE EN METAL EAGLE SAFE</t>
  </si>
  <si>
    <t>25-0037</t>
  </si>
  <si>
    <t>46-0008 46-0009</t>
  </si>
  <si>
    <t>46-0022</t>
  </si>
  <si>
    <t>NEVERA EJECUTIVA AMERICAN BLANCA</t>
  </si>
  <si>
    <t>39-0046</t>
  </si>
  <si>
    <t>ESTANTE EN PINO AMERICAN</t>
  </si>
  <si>
    <t>53-0001</t>
  </si>
  <si>
    <t>ARCHIVO DE METAL DE 4 GAVETAS</t>
  </si>
  <si>
    <t xml:space="preserve">37-0011 0012 0013 0014 0015 0016 </t>
  </si>
  <si>
    <t>MICROFONO HEADSET PLANTRONIC</t>
  </si>
  <si>
    <t>38-0008</t>
  </si>
  <si>
    <t>MINIBUS TOYOTA HIACE 2010 BLANCO CHASIS: JTFJK02P300016032</t>
  </si>
  <si>
    <t>36-0003</t>
  </si>
  <si>
    <t>JEEP TOYOTA RAV4 2009 GRIS PLATA CHASIS: JTMBD31V10D004821</t>
  </si>
  <si>
    <t>44-0028</t>
  </si>
  <si>
    <t>JEEP TOYOTA RAV4 AÑO 2010 DORADO CHASIS: JTMBD31V605241976</t>
  </si>
  <si>
    <t>39-0001</t>
  </si>
  <si>
    <t>CAMIONETA TOYOTA HILUX AÑO 2009 CHASIS: MR0FZ29G801555107</t>
  </si>
  <si>
    <t>46-0038</t>
  </si>
  <si>
    <t>COMPUTADORA DELL OPTIPLEX 745 SERIAL NO. 665XVD1</t>
  </si>
  <si>
    <t>25-0085</t>
  </si>
  <si>
    <t>COMPUTADORA DELL OPTIPLEX 745 SERIAL NO. D65XVD1</t>
  </si>
  <si>
    <t>52-0006</t>
  </si>
  <si>
    <t>RELOJ DE CORRESPONDENCIA MARCA WIDMER</t>
  </si>
  <si>
    <t>37-0021</t>
  </si>
  <si>
    <t>ANAQUEL EN METAL 5 NIVELES</t>
  </si>
  <si>
    <t>30-0018 30-0019 30-0020</t>
  </si>
  <si>
    <t>30-0021</t>
  </si>
  <si>
    <t>LENTE PARA CAMARA NIKON 18.200</t>
  </si>
  <si>
    <t>31-0036</t>
  </si>
  <si>
    <t>LAPTOP DELL INSPIRON 1545</t>
  </si>
  <si>
    <t>29-0107</t>
  </si>
  <si>
    <t>27-0004</t>
  </si>
  <si>
    <t>25-0088</t>
  </si>
  <si>
    <t>49-0011</t>
  </si>
  <si>
    <t>DIVISION DE SERVICIOS GENERALES</t>
  </si>
  <si>
    <t>49-0006</t>
  </si>
  <si>
    <t>49-0007</t>
  </si>
  <si>
    <t>49-0012</t>
  </si>
  <si>
    <t>51-0045</t>
  </si>
  <si>
    <t>35-0017</t>
  </si>
  <si>
    <t>35-0028</t>
  </si>
  <si>
    <t>29-0141</t>
  </si>
  <si>
    <t>29-0138 29-0143</t>
  </si>
  <si>
    <t>29-0145</t>
  </si>
  <si>
    <t>29-0142</t>
  </si>
  <si>
    <t>27-0028</t>
  </si>
  <si>
    <t>EXTINTOR HALOTRON MOD. 3</t>
  </si>
  <si>
    <t>28-0044</t>
  </si>
  <si>
    <t>EXTINTOR ABC QUIMICO</t>
  </si>
  <si>
    <t>28-0045</t>
  </si>
  <si>
    <t>EXTINTOR CO2 MOD. 330</t>
  </si>
  <si>
    <t>28-0046</t>
  </si>
  <si>
    <t>EXTINTOR CO2 MOD. 322</t>
  </si>
  <si>
    <t>28-0047</t>
  </si>
  <si>
    <t>28-0048 0049 0050 0051 0052</t>
  </si>
  <si>
    <t>28-0053 0054 0055 0056 0057 0058</t>
  </si>
  <si>
    <t xml:space="preserve">EQUIPOS CONTRA INCENDIOS </t>
  </si>
  <si>
    <t>49-0030</t>
  </si>
  <si>
    <t xml:space="preserve">COMPUTADORA DELL OPTIPLEX 9010 </t>
  </si>
  <si>
    <t>27-0007</t>
  </si>
  <si>
    <t>COMPUTADORA DELL ALL IN ONE 320</t>
  </si>
  <si>
    <t>27-0006</t>
  </si>
  <si>
    <t xml:space="preserve">LAPTOP DELL INSPIRON 10 </t>
  </si>
  <si>
    <t>29-0042</t>
  </si>
  <si>
    <t>MOTOCICLETA YAMAHA CRUX YD110 AÑO 2010 COLOR NEGRO CHASIS: ME1FE43D1A2010271</t>
  </si>
  <si>
    <t>41-0002</t>
  </si>
  <si>
    <t>TELEFONO SENCILLO CISCO SERIAL NO. FCH11349TLK</t>
  </si>
  <si>
    <t>25-0086</t>
  </si>
  <si>
    <t>TELEFONO SENCILLO CISCO SERIAL NO. FCH13218KWE</t>
  </si>
  <si>
    <t>31-0009</t>
  </si>
  <si>
    <t>TELEFONO SENCILLO CISCO SERIAL NO. FCH11349YYL</t>
  </si>
  <si>
    <t>40-0001</t>
  </si>
  <si>
    <t>51-0036</t>
  </si>
  <si>
    <t>42-0031</t>
  </si>
  <si>
    <t>39-0038</t>
  </si>
  <si>
    <t>39-0044</t>
  </si>
  <si>
    <t xml:space="preserve">COMPUTADORA DELL VOSTRO 320 ALL IN ONE </t>
  </si>
  <si>
    <t>43-0001</t>
  </si>
  <si>
    <t>COMPUTADORA DELL VOSTRO 320 ALL IN ONE SERIAL NO. 8SH0TL1 2DT0TL1</t>
  </si>
  <si>
    <t xml:space="preserve"> 49-0002 49-0028</t>
  </si>
  <si>
    <t>COMPUTADORA DELL VOSTRO 320 ALL IN ONE</t>
  </si>
  <si>
    <t>39-0171</t>
  </si>
  <si>
    <t>COMPUTADORA DELL VOSTRO 320 SERIAL NO. 5SH0TL1</t>
  </si>
  <si>
    <t>35-0045</t>
  </si>
  <si>
    <t>COMPUTADORA DELL VOSTRO 320 ALL IN ONE SERIAL NO. 6SH0TL1</t>
  </si>
  <si>
    <t>35-0044</t>
  </si>
  <si>
    <t xml:space="preserve">COMPUTADORA DELL OPTIPLEX 390 </t>
  </si>
  <si>
    <t>39-0160</t>
  </si>
  <si>
    <t>COMPUTADORA DELL OPTIPLEX 745 SERIAL NO. J85XVD1</t>
  </si>
  <si>
    <t>29-0154</t>
  </si>
  <si>
    <t>COMPUTADORA DELL OPTIPLEX 990</t>
  </si>
  <si>
    <t>42-0005</t>
  </si>
  <si>
    <t>39-0127</t>
  </si>
  <si>
    <t>COMPUTADORA DELL OPTIPLEX 320</t>
  </si>
  <si>
    <t>39-0006</t>
  </si>
  <si>
    <t>26-0022</t>
  </si>
  <si>
    <t>26-0015 26-0016</t>
  </si>
  <si>
    <t>26-0021</t>
  </si>
  <si>
    <t>AIRE ACONDICIONADO SPLIT GENERAL ELECTRIC</t>
  </si>
  <si>
    <t>32-0036</t>
  </si>
  <si>
    <t>MODULO EN METAL 3 GAVETAS</t>
  </si>
  <si>
    <t>43-0026</t>
  </si>
  <si>
    <t xml:space="preserve">SILLA EJECUTIVA ERGONOMICA </t>
  </si>
  <si>
    <t>26-0024</t>
  </si>
  <si>
    <t>31-0042</t>
  </si>
  <si>
    <t>SILLON EJECUTIVO ERGONOMICO</t>
  </si>
  <si>
    <t>33-0066</t>
  </si>
  <si>
    <t>31-0018 31-0019</t>
  </si>
  <si>
    <t>ARCHIVO DE 3 GAVETAS</t>
  </si>
  <si>
    <t>27-0013</t>
  </si>
  <si>
    <t>ARCHIVO EN METAL DE 4 GAVETAS</t>
  </si>
  <si>
    <t>46-0008</t>
  </si>
  <si>
    <t>ARCHIVO DE 4 GAVETAS 8 1/2</t>
  </si>
  <si>
    <t>37-0046</t>
  </si>
  <si>
    <t xml:space="preserve">SILLON EJECTIVO ERGONOMICO </t>
  </si>
  <si>
    <t>29-0147</t>
  </si>
  <si>
    <t>REPISA MULTIPLAN EN METAL DE 100"</t>
  </si>
  <si>
    <t>50-0049</t>
  </si>
  <si>
    <t>27-0032</t>
  </si>
  <si>
    <t>27-0020 27-0021</t>
  </si>
  <si>
    <t>27-0022</t>
  </si>
  <si>
    <t>GABINETE DE PARED 60"</t>
  </si>
  <si>
    <t>27-0014 27-0015</t>
  </si>
  <si>
    <t>27-0033 0034 0036</t>
  </si>
  <si>
    <t>27-0017 27-0018</t>
  </si>
  <si>
    <t>42-0024</t>
  </si>
  <si>
    <t>53-0004</t>
  </si>
  <si>
    <t xml:space="preserve">ESCALERA DE EXTENSIONES </t>
  </si>
  <si>
    <t>28-0037</t>
  </si>
  <si>
    <t xml:space="preserve">ESCALERA TIPO TIJERA </t>
  </si>
  <si>
    <t>28-0038</t>
  </si>
  <si>
    <t xml:space="preserve">ESCOPETA SAIGA </t>
  </si>
  <si>
    <t>26-0019 26-0020</t>
  </si>
  <si>
    <t>COMPUTADORA DELL VOSTRO 320 ALL IN ONE SERIAL NO. 3SH0TL1</t>
  </si>
  <si>
    <t>39-0029</t>
  </si>
  <si>
    <t>39-0017</t>
  </si>
  <si>
    <t>39-0019</t>
  </si>
  <si>
    <t>JEEP TOYOTA RAV4 AÑO 2011 BRONCE CHASIS: JTMBD31V405267895</t>
  </si>
  <si>
    <t>33-0095</t>
  </si>
  <si>
    <t>JEEP TOYOTA 4RUNNER AÑO 2011 NEGRO CHASIS: JTEBU4JR805061726</t>
  </si>
  <si>
    <t>33-0093</t>
  </si>
  <si>
    <t>39-0039</t>
  </si>
  <si>
    <t>ABANICO DE PARED KDK</t>
  </si>
  <si>
    <t>40-0005</t>
  </si>
  <si>
    <t>33-0099</t>
  </si>
  <si>
    <t>29-0100</t>
  </si>
  <si>
    <t>ABANICO DE TECHO KDK</t>
  </si>
  <si>
    <t>40-0006 0007 0008 0009</t>
  </si>
  <si>
    <t xml:space="preserve">49-0022 </t>
  </si>
  <si>
    <t xml:space="preserve">CUBICULO COMPLETO </t>
  </si>
  <si>
    <t>52-0003</t>
  </si>
  <si>
    <t>36-0009</t>
  </si>
  <si>
    <t>36-0028</t>
  </si>
  <si>
    <t>28-0002</t>
  </si>
  <si>
    <t>28-0061</t>
  </si>
  <si>
    <t>28-0091 0092</t>
  </si>
  <si>
    <t>28-0094</t>
  </si>
  <si>
    <t>GABINENTE DE PARED DE 80"</t>
  </si>
  <si>
    <t>51-0035</t>
  </si>
  <si>
    <t>51-0051 51-0046</t>
  </si>
  <si>
    <t>42-0036</t>
  </si>
  <si>
    <t>43-0052</t>
  </si>
  <si>
    <t>46-0031</t>
  </si>
  <si>
    <t>46-0033</t>
  </si>
  <si>
    <t>52-0001</t>
  </si>
  <si>
    <t>26-0029</t>
  </si>
  <si>
    <t xml:space="preserve">IMPRESORA HP OFFICE </t>
  </si>
  <si>
    <t>39-0130</t>
  </si>
  <si>
    <t>COMPUTADORA DELL VOSTRO SERIAL NO. H95XVD1</t>
  </si>
  <si>
    <t>39-0023</t>
  </si>
  <si>
    <t>IMPRESORA HP 1018</t>
  </si>
  <si>
    <t>33-0038</t>
  </si>
  <si>
    <t>COMPUTADORA DELL OPTIPLEX SERIAL NO. BH5XVD1</t>
  </si>
  <si>
    <t>29-0153</t>
  </si>
  <si>
    <t>IMPRESORA HP P1102W SERIAL NO. VNB4F30949</t>
  </si>
  <si>
    <t>30-0029</t>
  </si>
  <si>
    <t>IMPRESORA HP P1102W</t>
  </si>
  <si>
    <t>29-0014</t>
  </si>
  <si>
    <t>35-0042</t>
  </si>
  <si>
    <t>IMPRESORA HP MULTIFUNCIONAL 4315</t>
  </si>
  <si>
    <t>53-0002</t>
  </si>
  <si>
    <t>CALL MANAGER MCS SERVER</t>
  </si>
  <si>
    <t>29-0004</t>
  </si>
  <si>
    <t>CALL MANAGER MCS CISCO</t>
  </si>
  <si>
    <t>29-0018</t>
  </si>
  <si>
    <t>COMPUTADORA DELL OPTIPLEX 390 SERIAL NO. 2MKXJS1</t>
  </si>
  <si>
    <t>25-0001</t>
  </si>
  <si>
    <t>39-0002</t>
  </si>
  <si>
    <t>CAMARA FOTOGRAFICA DIGITAL SONY</t>
  </si>
  <si>
    <t>25-0078</t>
  </si>
  <si>
    <t>39-0163</t>
  </si>
  <si>
    <t xml:space="preserve">TERRENO </t>
  </si>
  <si>
    <t>25-0095</t>
  </si>
  <si>
    <t xml:space="preserve">EDIFICIO DE 2 NIVELES </t>
  </si>
  <si>
    <t>25-0094</t>
  </si>
  <si>
    <t>IMPRESORA DE ETIQUITAS BROTHER PT-2430PC SERIAL NO. U62112-L9G380211</t>
  </si>
  <si>
    <t>25-0051</t>
  </si>
  <si>
    <t>LECTOR OPTICO CODIGO DE BARRA HONEYWELL</t>
  </si>
  <si>
    <t>25-0052</t>
  </si>
  <si>
    <t>IMPRESORA HP DESKJET 100 SERIAL NO. CN24K26HJS</t>
  </si>
  <si>
    <t>45-0019</t>
  </si>
  <si>
    <t>39-0050</t>
  </si>
  <si>
    <t>39-0133</t>
  </si>
  <si>
    <t>BIURO DE 3 GAVETAS EN CAOBA</t>
  </si>
  <si>
    <t>33-0023</t>
  </si>
  <si>
    <t>JEEP TOYOTA RAV4 2013 ROJO VINO CHASIS: JTMZD33V40D035671</t>
  </si>
  <si>
    <t>36-0013</t>
  </si>
  <si>
    <t>COMPUTADORA DELL OPTIPLEX</t>
  </si>
  <si>
    <t>39-0143</t>
  </si>
  <si>
    <t>LAPTOP DELL LATITUDE E5420 SERIAL NO. C28C651</t>
  </si>
  <si>
    <t>45-0060</t>
  </si>
  <si>
    <t xml:space="preserve">LAPTOP DELL INSPIRON 15 </t>
  </si>
  <si>
    <t>25-0055</t>
  </si>
  <si>
    <t>COMPUTADORA DELL OPTIPLEX 9010 SERIAL NO. C2MBFX1</t>
  </si>
  <si>
    <t>25-0056</t>
  </si>
  <si>
    <t>COMPUTADORA DELL OPTIPLEX 9010 SERIAL NO. 7ND1DX1</t>
  </si>
  <si>
    <t>45-0022</t>
  </si>
  <si>
    <t>32-0019 0021 0059  0022</t>
  </si>
  <si>
    <t>GUILLOTINA PARA CORTAL PAPEL</t>
  </si>
  <si>
    <t>35-0053</t>
  </si>
  <si>
    <t>CAJA FUERTE EAGLE SAFE</t>
  </si>
  <si>
    <t>48-0003</t>
  </si>
  <si>
    <t>ADICIÓN EDIFICIO JUNTA DE AVIACIÓN CIVIL</t>
  </si>
  <si>
    <t>25-0102</t>
  </si>
  <si>
    <t>FOTOCOPIADORA CANON IR- 4045 SERIAL NO. HRN103336</t>
  </si>
  <si>
    <t>25-0006</t>
  </si>
  <si>
    <t>DESMALEZADORA ECHO</t>
  </si>
  <si>
    <t>28-0034</t>
  </si>
  <si>
    <t>25-0015</t>
  </si>
  <si>
    <t>46-0010</t>
  </si>
  <si>
    <t>MICROONDAS PANASONIC</t>
  </si>
  <si>
    <t>34-0055</t>
  </si>
  <si>
    <t>COMPUTADORA DELL OPTIPLEX 9010 SERIAL NO. FYJ5PW1</t>
  </si>
  <si>
    <t>45-0023</t>
  </si>
  <si>
    <t xml:space="preserve">FLUKE NETWORK </t>
  </si>
  <si>
    <t>49-0031</t>
  </si>
  <si>
    <t>51-0033</t>
  </si>
  <si>
    <t>COMPUTADORA DELL OPTIPLEX SERIAL NO. D95XVD1</t>
  </si>
  <si>
    <t>29-0119</t>
  </si>
  <si>
    <t>45-0047</t>
  </si>
  <si>
    <t>SILLON EJECUTIVO AVRIL EN PIEL NEGRA</t>
  </si>
  <si>
    <t xml:space="preserve">51-0042 </t>
  </si>
  <si>
    <t>51-0043</t>
  </si>
  <si>
    <t xml:space="preserve">ANTENA </t>
  </si>
  <si>
    <t>39-0051</t>
  </si>
  <si>
    <t>ANTENA CISCO</t>
  </si>
  <si>
    <t>33-0041</t>
  </si>
  <si>
    <t>29-0151</t>
  </si>
  <si>
    <t>COMPUTADORA DELL OPTIPLEX 745 SERIAL NO. J65XVD1</t>
  </si>
  <si>
    <t>29-0150</t>
  </si>
  <si>
    <t>SERVIDOR DELL POWER EDGE R44</t>
  </si>
  <si>
    <t>29-0025</t>
  </si>
  <si>
    <t>PROYECTOR POWERLITE HC EPSON</t>
  </si>
  <si>
    <t>34-0054</t>
  </si>
  <si>
    <t>27-0050</t>
  </si>
  <si>
    <t>SERVIDOR DELL POWER EDGE R42</t>
  </si>
  <si>
    <t xml:space="preserve">29-0024 </t>
  </si>
  <si>
    <t>CAJA DE DISCOS QNAP</t>
  </si>
  <si>
    <t>29-0073</t>
  </si>
  <si>
    <t>TELEFONO SEMIEJECUTIVO CISCO SERIAL NO. FCH11468NNV</t>
  </si>
  <si>
    <t>28-0004</t>
  </si>
  <si>
    <t>37-0031</t>
  </si>
  <si>
    <t>COMPUTADORA DELL OPTIPLEX SERIAL NO. G95XVD1</t>
  </si>
  <si>
    <t>29-0152</t>
  </si>
  <si>
    <t>COMPUTADORA DELL OPTIPLEX SERIAL NO. 9X5JVG1</t>
  </si>
  <si>
    <t>29-0083</t>
  </si>
  <si>
    <t>29-0111 29-0086</t>
  </si>
  <si>
    <t>COMPUTADORA DELL OPTIPLEX 330</t>
  </si>
  <si>
    <t>29-0020</t>
  </si>
  <si>
    <t>SERVIDOR DELL POWER EDGE R43</t>
  </si>
  <si>
    <t>29-0026</t>
  </si>
  <si>
    <t>SWITCH CATALYST CISCO</t>
  </si>
  <si>
    <t>29-0032</t>
  </si>
  <si>
    <t>COMPUTADORA DELL OPTIPLEX 3040 SERIAL NO. 756CJG2</t>
  </si>
  <si>
    <t>36-0030</t>
  </si>
  <si>
    <t>COMPUTADORA DELL OPTIPLEX 9010 SERIAL NO. 2ZW1HX1</t>
  </si>
  <si>
    <t>48-0006</t>
  </si>
  <si>
    <t>COMPUTADORA DELL OPTIPLEX 9010 SERIAL NO. 318YGX1</t>
  </si>
  <si>
    <t>48-0008</t>
  </si>
  <si>
    <t>33-0005</t>
  </si>
  <si>
    <t>COMPUTADORA DELL OPTIPLEX 9010 SERIAL NO. JQXQFX1</t>
  </si>
  <si>
    <t>46-0004</t>
  </si>
  <si>
    <t>TRITURADORA DE PAPEL SWINGLINE</t>
  </si>
  <si>
    <t>32-0015</t>
  </si>
  <si>
    <t>29-0120</t>
  </si>
  <si>
    <t>COMPUTADORA DELL OPTIPLEX 9020 SERIAL NO. 58CL9Z1</t>
  </si>
  <si>
    <t>29-0011</t>
  </si>
  <si>
    <t>IMPRESORA PARA CARNET ZEBRA P110IP</t>
  </si>
  <si>
    <t>27-0042</t>
  </si>
  <si>
    <t>SILLON EJECUTIVO FISHER</t>
  </si>
  <si>
    <t>39-0092</t>
  </si>
  <si>
    <t>ASPIRADORA DE 12 GALONES TRUPER</t>
  </si>
  <si>
    <t>28-0095</t>
  </si>
  <si>
    <t>GRABADORA DIGITAL OLYMPUS</t>
  </si>
  <si>
    <t>45-0038 0039 0040 0041 0042 0043</t>
  </si>
  <si>
    <t>LIBRERIA DE BACKUP QUANTUM</t>
  </si>
  <si>
    <t>29-0002</t>
  </si>
  <si>
    <t>TELEVISOR SMART 3D LG</t>
  </si>
  <si>
    <t>33-0046</t>
  </si>
  <si>
    <t xml:space="preserve">COMPUTADORA DELL OPTIPLEX 745 SERIAL NO. </t>
  </si>
  <si>
    <t>32-0004</t>
  </si>
  <si>
    <t>37-0032 37-0033</t>
  </si>
  <si>
    <t>IMPRESORA HP P1102W SERIAL NO. VNB3Q88155</t>
  </si>
  <si>
    <t>27-0009</t>
  </si>
  <si>
    <t>COMPUTADORA DELL OPTIPLEX 9020 SERIAL NO. 9YG3Z12</t>
  </si>
  <si>
    <t>29-0095</t>
  </si>
  <si>
    <t>35-0024</t>
  </si>
  <si>
    <t xml:space="preserve">COMPUTADORA DELL OPTIPLEX 7010 </t>
  </si>
  <si>
    <t>48-0062</t>
  </si>
  <si>
    <t>COMPUTADORA DELL OPTIPLEX 3020</t>
  </si>
  <si>
    <t>39-0129</t>
  </si>
  <si>
    <t>39-0128</t>
  </si>
  <si>
    <t>PANTALLA TRIPIE PARA PROYECTOR</t>
  </si>
  <si>
    <t>39-0175</t>
  </si>
  <si>
    <t>32-0064</t>
  </si>
  <si>
    <t>CAJA FUERTE YALE 1.5 "</t>
  </si>
  <si>
    <t>29-0088</t>
  </si>
  <si>
    <t xml:space="preserve">BASE PARA TELEVISOR </t>
  </si>
  <si>
    <t>33-0097</t>
  </si>
  <si>
    <t>38-0015</t>
  </si>
  <si>
    <t>SCANNER FUJITSU FI-7260</t>
  </si>
  <si>
    <t>37-0043 37-0044</t>
  </si>
  <si>
    <t xml:space="preserve">IMPRESORA HP LASERJET ENTERPRISE </t>
  </si>
  <si>
    <t>39-0131</t>
  </si>
  <si>
    <t>IMPRESORA HP P1102W SERIAL NO. VNB6P72195</t>
  </si>
  <si>
    <t>28-0003</t>
  </si>
  <si>
    <t xml:space="preserve">BOOSTER PARA BATERIAS </t>
  </si>
  <si>
    <t>36-0018</t>
  </si>
  <si>
    <t>IMPRESORA HP P1102W SERIAL NO. VND3H52816</t>
  </si>
  <si>
    <t>42-0025</t>
  </si>
  <si>
    <t>51-0044</t>
  </si>
  <si>
    <t>COMPUTADORA DELL OPTIPLEX 3020 SERIAL NO. H9FVCZ1</t>
  </si>
  <si>
    <t>29-0105</t>
  </si>
  <si>
    <t>TELEFONO EJECUTIVO CISCO SERIAL NO. 1531DJP4</t>
  </si>
  <si>
    <t>30-0031</t>
  </si>
  <si>
    <t>TELEFONO SEMIEJECUTIVO CISCO SERIAL NO. FCH1531DJ9T</t>
  </si>
  <si>
    <t>52-0005</t>
  </si>
  <si>
    <t>LAPTOP DELL LATITUDE D630</t>
  </si>
  <si>
    <t>29-0041</t>
  </si>
  <si>
    <t>TERMINAL DE RECONOCIMIENTO TIME AMERICA</t>
  </si>
  <si>
    <t>29-0008</t>
  </si>
  <si>
    <t xml:space="preserve">LAPTOP HP PAVILION 15 </t>
  </si>
  <si>
    <t>43-0030</t>
  </si>
  <si>
    <t xml:space="preserve">NEVERA EJECUTIVA MIDEA </t>
  </si>
  <si>
    <t>48-0063</t>
  </si>
  <si>
    <t>CAFETERA ESPRESSO OSTER</t>
  </si>
  <si>
    <t>34-0062</t>
  </si>
  <si>
    <t>RADIO SONY ZS-PS30CP</t>
  </si>
  <si>
    <t>33-0050</t>
  </si>
  <si>
    <t>AUTOMOVIL LEXUS ES-350 AÑO 2015 NEGRO CHASIS: JTHBK1GG602157109</t>
  </si>
  <si>
    <t>33-0087</t>
  </si>
  <si>
    <t xml:space="preserve">SILLON EJECUTIVO EN PIEL NEGRO </t>
  </si>
  <si>
    <t>48-0064</t>
  </si>
  <si>
    <t>44-0031</t>
  </si>
  <si>
    <t xml:space="preserve">LAPTOP DELL LATITUDE D630 </t>
  </si>
  <si>
    <t>29-0127</t>
  </si>
  <si>
    <t>FREEZER HORIZONTAL FRIGIDAIRE</t>
  </si>
  <si>
    <t>33-0073</t>
  </si>
  <si>
    <t>FREEZER HORIZONTAL GENERAL ELECTRIC</t>
  </si>
  <si>
    <t>34-0064</t>
  </si>
  <si>
    <t>COMPUTADORA DELL OPTIPLEX 9010 SERIAL NO. 30B1HX1</t>
  </si>
  <si>
    <t>29-0030</t>
  </si>
  <si>
    <t>IMPRESORA HP LASERJET PRO</t>
  </si>
  <si>
    <t>43-0039</t>
  </si>
  <si>
    <t>COMPUTADORA DELL OPTIPLEX 9010 SERIAL NO. OKXGVD</t>
  </si>
  <si>
    <t>29-0029</t>
  </si>
  <si>
    <t>PISTOLA TAURUS CALIBRE 9 MM</t>
  </si>
  <si>
    <t>26-0031</t>
  </si>
  <si>
    <t>BAÑO DE MARIA EN ACERO INOXIDABLE</t>
  </si>
  <si>
    <t>40-0124</t>
  </si>
  <si>
    <t>AIRE ACONDICIONADO AIRMAX 24,000 BTU</t>
  </si>
  <si>
    <t xml:space="preserve">40-0120 </t>
  </si>
  <si>
    <t>TRITURADORA DE PAPEL GBC</t>
  </si>
  <si>
    <t>25-0069</t>
  </si>
  <si>
    <t>33-0052</t>
  </si>
  <si>
    <t>33-0053</t>
  </si>
  <si>
    <t>40-0121</t>
  </si>
  <si>
    <t>29-0115</t>
  </si>
  <si>
    <t>MUEBLE DE BAÑO CON ESPEJO</t>
  </si>
  <si>
    <t>34-0057</t>
  </si>
  <si>
    <t xml:space="preserve">LAPTOP DELL LATITUDE 3440 </t>
  </si>
  <si>
    <t>51-0032</t>
  </si>
  <si>
    <t>39-0154</t>
  </si>
  <si>
    <t>IMPRESORA A COLOR HP LASERJET CP1025NW</t>
  </si>
  <si>
    <t>31-0041</t>
  </si>
  <si>
    <t>CALENTADOR DE AGUA</t>
  </si>
  <si>
    <t>30-0037</t>
  </si>
  <si>
    <t>COMPUTADORA DELL OPTIPLEX 3020 SERIAL NO. 675XVD1</t>
  </si>
  <si>
    <t>29-0122</t>
  </si>
  <si>
    <t>SWITCH CISCO CATALYST</t>
  </si>
  <si>
    <t>29-0129</t>
  </si>
  <si>
    <t>ROUTER INALAMBRICO CISCO</t>
  </si>
  <si>
    <t>29-0051</t>
  </si>
  <si>
    <t xml:space="preserve">COMPUTADORA DELL OPTIPLEX </t>
  </si>
  <si>
    <t>50-0039</t>
  </si>
  <si>
    <t>IMPRESORA MULTIFUNCIONAL OFFICEJET PRO 8610</t>
  </si>
  <si>
    <t>25-0075</t>
  </si>
  <si>
    <t>IMPRESORA HP P1102W SERIAL NO. VNB3M88836</t>
  </si>
  <si>
    <t>49-0017</t>
  </si>
  <si>
    <t>MODULO DE FIBRA CISCO</t>
  </si>
  <si>
    <t>29-0128</t>
  </si>
  <si>
    <t>UPS DE 6KVA</t>
  </si>
  <si>
    <t>29-0124</t>
  </si>
  <si>
    <t>MESA MODULAR 2000</t>
  </si>
  <si>
    <t>39-0145</t>
  </si>
  <si>
    <t>SWITCH CISCO DE 26 PUERTOS</t>
  </si>
  <si>
    <t>29-0126</t>
  </si>
  <si>
    <t>33-0090</t>
  </si>
  <si>
    <t xml:space="preserve">MESA DE ESCRITORIO MOD 14. </t>
  </si>
  <si>
    <t>33-0058</t>
  </si>
  <si>
    <t>37-0047</t>
  </si>
  <si>
    <t>28-0036</t>
  </si>
  <si>
    <t>37-0028 37-0029</t>
  </si>
  <si>
    <t>SILLON EJECUTIVO ERGONOMICO EN PIEL MARRON</t>
  </si>
  <si>
    <t>25-0101</t>
  </si>
  <si>
    <t xml:space="preserve">SOFA BEIGE DE 2 ASIENTOS </t>
  </si>
  <si>
    <t>33-0083</t>
  </si>
  <si>
    <t>SOFA DE 3 PERSONAS MOD 42.</t>
  </si>
  <si>
    <t>33-0061</t>
  </si>
  <si>
    <t>SOFA DE 2 PERSONAS MOD 42.</t>
  </si>
  <si>
    <t>33-0062</t>
  </si>
  <si>
    <t xml:space="preserve">SILLA DE VISITA EDDIE COLOR NEGRO </t>
  </si>
  <si>
    <t>33-0063 33-0064</t>
  </si>
  <si>
    <t>SILLON EJECUTIVO EDDIE COLOR NEGRO</t>
  </si>
  <si>
    <t>33-0065</t>
  </si>
  <si>
    <t>BEBEDERO DAIWA NEGRO</t>
  </si>
  <si>
    <t>40-0125</t>
  </si>
  <si>
    <t>MESA DE ACERO INOXIDABLE PLATA</t>
  </si>
  <si>
    <t>40-0123</t>
  </si>
  <si>
    <t>SCANNER FUJITSU SCANSNAP</t>
  </si>
  <si>
    <t>42-0040</t>
  </si>
  <si>
    <t>MESA LATERAL MADERA</t>
  </si>
  <si>
    <t>33-0069</t>
  </si>
  <si>
    <t xml:space="preserve">NEVERA EJECUTIVA </t>
  </si>
  <si>
    <t>34-0065</t>
  </si>
  <si>
    <t>ALFOMBRA 60X86</t>
  </si>
  <si>
    <t>33-0070</t>
  </si>
  <si>
    <t>IMPRESORA HP OFFICE JET</t>
  </si>
  <si>
    <t>33-0071</t>
  </si>
  <si>
    <t xml:space="preserve">BUTACA BEIGE </t>
  </si>
  <si>
    <t>33-0084</t>
  </si>
  <si>
    <t>NEVERA PARA VINO WHIRLPOOL</t>
  </si>
  <si>
    <t>33-0072</t>
  </si>
  <si>
    <t xml:space="preserve">MICROCOMPONENTE SONY </t>
  </si>
  <si>
    <t>33-0074</t>
  </si>
  <si>
    <t>JEEP NISSAN PATHFINDER AÑO 2015 GRIS OSCURO CHASIS: 5N1AR2MM2FC643309</t>
  </si>
  <si>
    <t>32-0054</t>
  </si>
  <si>
    <t>27-0043</t>
  </si>
  <si>
    <t>GUILLOTINA DE OFICINA CON BASE METAL</t>
  </si>
  <si>
    <t>45-0104</t>
  </si>
  <si>
    <t>LAPTOP DELL INSPIRON 15.6"</t>
  </si>
  <si>
    <t>43-0037</t>
  </si>
  <si>
    <t>43-0040</t>
  </si>
  <si>
    <t>SILLA SECRETARIAL EJECUTIVA SMART</t>
  </si>
  <si>
    <t>49-0008</t>
  </si>
  <si>
    <t>CALCULADORA CASIO DR - 120 NEGRO</t>
  </si>
  <si>
    <t>25-0100</t>
  </si>
  <si>
    <t>IMPRESORA HP LASERJET ENTERPRISE SERIAL NO. CNBCH4F0LB</t>
  </si>
  <si>
    <t>48-0058</t>
  </si>
  <si>
    <t>COMPUTADORA DELL OPTIPLEX 9020 SERIAL NO. FJJ4202</t>
  </si>
  <si>
    <t>48-0066</t>
  </si>
  <si>
    <t xml:space="preserve">AUTOBUS JAC TURISTAR 2016 BLANCO CHASIS: LJ1AR5D9G2000015 </t>
  </si>
  <si>
    <t>36-0022</t>
  </si>
  <si>
    <t>27-0051</t>
  </si>
  <si>
    <t>51-0048</t>
  </si>
  <si>
    <t>AIRE ACONDICIONADO AIRMAX 18,000 BTU</t>
  </si>
  <si>
    <t>44-0033</t>
  </si>
  <si>
    <t>AIRE ACONDICIONADO AIRMAX</t>
  </si>
  <si>
    <t>27-0044</t>
  </si>
  <si>
    <t>JUEGO DE BOCINAS LOGITECH</t>
  </si>
  <si>
    <t>29-0133</t>
  </si>
  <si>
    <t>FOTOCOPIADORA DE MESA CANON 1025 IF SERIAL NO. DRL87100</t>
  </si>
  <si>
    <t>43-0044</t>
  </si>
  <si>
    <t>MICROONDAS LG NEGRO CON GRIS</t>
  </si>
  <si>
    <t>33-0043</t>
  </si>
  <si>
    <t>HORNO OSTER</t>
  </si>
  <si>
    <t>40-0129</t>
  </si>
  <si>
    <t>COMPUTADORA DELL OPTIPLEX 3020 SERIAL NO. 4JL1L182</t>
  </si>
  <si>
    <t>31-0045</t>
  </si>
  <si>
    <t>COMPUTADORA DELL OPTIPLEX 3020 SERIAL NO. 20XFV12</t>
  </si>
  <si>
    <t>44-0024</t>
  </si>
  <si>
    <t>PROYECTOR EPSON</t>
  </si>
  <si>
    <t>54-0013</t>
  </si>
  <si>
    <t>COMPUTADORA DELL OPTIPLEX 9020 SERIAL NO. 63VWS12</t>
  </si>
  <si>
    <t>30-0034</t>
  </si>
  <si>
    <t>43-0081</t>
  </si>
  <si>
    <t>30-0001</t>
  </si>
  <si>
    <t>BASE PARA PROYECTOR</t>
  </si>
  <si>
    <t>25-0097</t>
  </si>
  <si>
    <t xml:space="preserve">TELEVISOR LED 43" LG </t>
  </si>
  <si>
    <t>40-0126</t>
  </si>
  <si>
    <t>DVD HDMI</t>
  </si>
  <si>
    <t>43-0043</t>
  </si>
  <si>
    <t>DVD TECNOMASTER HDMI</t>
  </si>
  <si>
    <t>29-0160</t>
  </si>
  <si>
    <t>RADIO DE COMUNICACON MOTOROLA</t>
  </si>
  <si>
    <t>45-0119 45-0120</t>
  </si>
  <si>
    <t xml:space="preserve">GRABADORA DE VOZ DIGITAL SONY </t>
  </si>
  <si>
    <t>45-0118</t>
  </si>
  <si>
    <t xml:space="preserve">TINACO DE 350 GALONES </t>
  </si>
  <si>
    <t>28-0109</t>
  </si>
  <si>
    <t>SERVIDOR DELL POWER EDGE</t>
  </si>
  <si>
    <t>29-0131</t>
  </si>
  <si>
    <t>IMPRESORA MATRICIAL EPSON DE CHEQUES</t>
  </si>
  <si>
    <t>35-0032</t>
  </si>
  <si>
    <t xml:space="preserve">BOCINA AMPLIFICADA </t>
  </si>
  <si>
    <t>29-0132</t>
  </si>
  <si>
    <t>BUZON DE SUGERENCIA</t>
  </si>
  <si>
    <t>38-0017</t>
  </si>
  <si>
    <t>SILLON EJECUTIVO GRIS</t>
  </si>
  <si>
    <t>52-0009</t>
  </si>
  <si>
    <t>SILLON EJECUTIVO CON BRAZOS EXTENDIBLES</t>
  </si>
  <si>
    <t>42-0041 0042 0044 0045 0046</t>
  </si>
  <si>
    <t>SILLON EJECUTIVO</t>
  </si>
  <si>
    <t>39-0170</t>
  </si>
  <si>
    <t>42-0043</t>
  </si>
  <si>
    <t>39-0179</t>
  </si>
  <si>
    <t>29-0113</t>
  </si>
  <si>
    <t>BUTACA DE VISITA CON BRAZO TELA NEGRA</t>
  </si>
  <si>
    <t>30-0040</t>
  </si>
  <si>
    <t>28-0105</t>
  </si>
  <si>
    <t>BEBEDERO DE 2 LLAVES AMERICAN</t>
  </si>
  <si>
    <t>47-0005</t>
  </si>
  <si>
    <t>52-0010</t>
  </si>
  <si>
    <t>34-0063</t>
  </si>
  <si>
    <t>FOTOCOPIADORA DE MESA CANON 1435I SERIAL NO. RZE06204</t>
  </si>
  <si>
    <t>37-0055</t>
  </si>
  <si>
    <t>SILLON EJECUTIVO EN TELA ERGONOMICO</t>
  </si>
  <si>
    <t>39-0184</t>
  </si>
  <si>
    <t>32-0056 32-0057</t>
  </si>
  <si>
    <t>ARCHIVO DE 4 GAVETAS EN CAOBA</t>
  </si>
  <si>
    <t>35-0023</t>
  </si>
  <si>
    <t>SISTEMA DE VIGILANCIA POR CAMARA</t>
  </si>
  <si>
    <t>29-0134</t>
  </si>
  <si>
    <t>COMPRESOR DE AIRE CAMPBELL</t>
  </si>
  <si>
    <t>36-0017</t>
  </si>
  <si>
    <t>ABANICO DE PEDESTAL KDK GRIS</t>
  </si>
  <si>
    <t>43-0080</t>
  </si>
  <si>
    <t>33-0068</t>
  </si>
  <si>
    <t>MICROFONO SDM-778A</t>
  </si>
  <si>
    <t>29-0169</t>
  </si>
  <si>
    <t>27-0049</t>
  </si>
  <si>
    <t>25-0103</t>
  </si>
  <si>
    <t>43-0076</t>
  </si>
  <si>
    <t>SILLA DE VISITA CON BRAZOS EN PIEL NEGRA</t>
  </si>
  <si>
    <t>33-0088 33-0089</t>
  </si>
  <si>
    <t>COMPUTADORA DELL OPTIPLEX 3020 SERIAL NO. DSH4942</t>
  </si>
  <si>
    <t>25-0074</t>
  </si>
  <si>
    <t>COMPUTADORA DELL OPTIPLEX SERIAL NO. B55XVD1</t>
  </si>
  <si>
    <t>36-0024</t>
  </si>
  <si>
    <t>SCANNER SNP IX500</t>
  </si>
  <si>
    <t>27-0053</t>
  </si>
  <si>
    <t>COMPUTADORA DELL OPTIPLEX 745 SERIAL NO. DLXZVD1</t>
  </si>
  <si>
    <t>37-0001</t>
  </si>
  <si>
    <t>COMPUTADORA DELL VOSTRO 220 SERIAL NO. 4XBGYH1</t>
  </si>
  <si>
    <t>37-0038</t>
  </si>
  <si>
    <t>HORNO MICROONDAS SAMSUNG</t>
  </si>
  <si>
    <t>40-0127</t>
  </si>
  <si>
    <t>CAMIONETA NISSAN FRONTIER AÑO 2017 BLANCA CHASIS: 3N6CD33B6ZK367360</t>
  </si>
  <si>
    <t>45-0115</t>
  </si>
  <si>
    <t>JEEP NISSAN PATHFINDER AÑO 2017 NEGRO CHASIS: 5N1AR2MM0HC631128</t>
  </si>
  <si>
    <t>45-0114</t>
  </si>
  <si>
    <t>MINIBUS NISSAN URVAN 2017 BLANCO CHASIS: JN1TC2E26Z0012522</t>
  </si>
  <si>
    <t>36-0032</t>
  </si>
  <si>
    <t>JEEP NISSAN QASHQAI AÑO 2017 PLATEADO CHASIS: SJNFBNJ11Z1884510</t>
  </si>
  <si>
    <t>25-0093</t>
  </si>
  <si>
    <t>JEEP NISSAN QASHQAI 2017 BLANCA CHASIS: SJNFBNJ11Z1884626</t>
  </si>
  <si>
    <t>42-0069</t>
  </si>
  <si>
    <t>28-0106</t>
  </si>
  <si>
    <t>PULIDORA 4 1/2</t>
  </si>
  <si>
    <t>28-0107</t>
  </si>
  <si>
    <t>TALADRO MARCA MILWAUKEE</t>
  </si>
  <si>
    <t>28-0108</t>
  </si>
  <si>
    <t>JEEP NISSAN QASHQAI 2017 BLANCA CHASIS: SJNFBNJ11Z1880448</t>
  </si>
  <si>
    <t>49-0029</t>
  </si>
  <si>
    <t>CAMARA DE VIDEO SONY PJ14</t>
  </si>
  <si>
    <t>45-0116</t>
  </si>
  <si>
    <t xml:space="preserve">CAMARA POWER G7X20 </t>
  </si>
  <si>
    <t>45-0117</t>
  </si>
  <si>
    <t>MESA DE TRABAJO</t>
  </si>
  <si>
    <t>39-0183</t>
  </si>
  <si>
    <t>COMPUTADORA DELL OPTIPLEX SMALL FORM SERIAL NO. 75N5JG2</t>
  </si>
  <si>
    <t>30-0043</t>
  </si>
  <si>
    <t>IMPRESORA HP LASERJET PRO M277DW</t>
  </si>
  <si>
    <t>27-0052</t>
  </si>
  <si>
    <t>COMPUTADORA DELL OPTIPLEX SERIAL NO. CG5XVD1</t>
  </si>
  <si>
    <t>36-0020</t>
  </si>
  <si>
    <t>45-0112</t>
  </si>
  <si>
    <t xml:space="preserve">IMPRESORA HP LASERJET </t>
  </si>
  <si>
    <t>39-0185</t>
  </si>
  <si>
    <t>39-0178</t>
  </si>
  <si>
    <t>IMPRESORA HP LASERJET</t>
  </si>
  <si>
    <t>32-0065</t>
  </si>
  <si>
    <t>COMPUTADORA DELL OPTIPLEX 3020 SERIAL NO. DHR3582</t>
  </si>
  <si>
    <t>35-0039</t>
  </si>
  <si>
    <t>IMPRESORA MULTIFUNCIONAL HP LASERJET PRO SERIAL NO. VNB8K3M8HY</t>
  </si>
  <si>
    <t>44-0022</t>
  </si>
  <si>
    <t>COMPUTADORA DELL OPTIPLEX 3050 SERIAL NO. G63D4K2</t>
  </si>
  <si>
    <t>44-0032</t>
  </si>
  <si>
    <t>PANTALLA ELECTRICA DRAPER</t>
  </si>
  <si>
    <t>34-0052</t>
  </si>
  <si>
    <t>MOTOCICLETA YAMAHA CRUZ YD110 AÑO 2016 COLOR NEGRO CHASIS: ME1RE2316G2009388</t>
  </si>
  <si>
    <t>41-0004</t>
  </si>
  <si>
    <t>MOTOCICLETA YAMAHA CRUX YD110 AÑO 2016 COLOR ROJO CHASIS: ME1RE231XG2009149</t>
  </si>
  <si>
    <t>41-0003</t>
  </si>
  <si>
    <t>LAPTOP APPLE MACBOOK PRO GRIS</t>
  </si>
  <si>
    <t>43-0078</t>
  </si>
  <si>
    <t>COMPUTADORA DELL OPTIPLEX 3040 SERIAL NO. HBJ3KH2</t>
  </si>
  <si>
    <t>48-0065</t>
  </si>
  <si>
    <t>COMPUTADORA DELL OPTIPLEX 3040 SMALL FACTOR</t>
  </si>
  <si>
    <t>29-0164 29-0165</t>
  </si>
  <si>
    <t>COMPUTADORA DELL OPTIPLEX SERIAL NO. 7545JG2</t>
  </si>
  <si>
    <t>29-0161</t>
  </si>
  <si>
    <t xml:space="preserve">COMPUTADORA DELL OPTIPLEX 3040 SERIAL NO. 755BJG2 1V6RHH </t>
  </si>
  <si>
    <t xml:space="preserve">29-0162  0163 </t>
  </si>
  <si>
    <t>COMPUTADORA DELL OPTIPLEX 3050 SERIAL NO. G8GHWK2  G6JDHK2</t>
  </si>
  <si>
    <t>29-0166</t>
  </si>
  <si>
    <t xml:space="preserve">UPS POWERWARE DE 20 KVA </t>
  </si>
  <si>
    <t>29-0158</t>
  </si>
  <si>
    <t>ESTUFA DE 4 HORNILLAS</t>
  </si>
  <si>
    <t>40-0128</t>
  </si>
  <si>
    <t>37-0056</t>
  </si>
  <si>
    <t>LAPTOP DELL INSPIRON 15</t>
  </si>
  <si>
    <t>29-0168</t>
  </si>
  <si>
    <t>SILLON EJECUTIVO ERGONOMICO EN PIEL NEGRA</t>
  </si>
  <si>
    <t>25-0091 25-0092</t>
  </si>
  <si>
    <t>48-0068 48-0069 44-0026</t>
  </si>
  <si>
    <t>30-0041 30-0042</t>
  </si>
  <si>
    <t>52-0011</t>
  </si>
  <si>
    <t>25-0099</t>
  </si>
  <si>
    <t>36-0034</t>
  </si>
  <si>
    <t>31-0047</t>
  </si>
  <si>
    <t>42-0070</t>
  </si>
  <si>
    <t>39-0186 39-0187</t>
  </si>
  <si>
    <t xml:space="preserve">33-0091 33-0092 </t>
  </si>
  <si>
    <t>32-0066 32-0067</t>
  </si>
  <si>
    <t>35-0046</t>
  </si>
  <si>
    <t>46-0039</t>
  </si>
  <si>
    <t>38-0016</t>
  </si>
  <si>
    <t>37-0057</t>
  </si>
  <si>
    <t>44-0029</t>
  </si>
  <si>
    <t xml:space="preserve">SWITCH CATALYST 2960X </t>
  </si>
  <si>
    <t>29-0159</t>
  </si>
  <si>
    <t xml:space="preserve">SWITCH ATS </t>
  </si>
  <si>
    <t>29-0171</t>
  </si>
  <si>
    <t xml:space="preserve">BEBEDERO DE 2 LLAVES </t>
  </si>
  <si>
    <t>35-0047</t>
  </si>
  <si>
    <t xml:space="preserve">JEEP TOYOTA RAV4 AÑO 2018 BLANCO CHASIS: JTMRD3EV40J032025 </t>
  </si>
  <si>
    <t>44-030</t>
  </si>
  <si>
    <t xml:space="preserve">AIRE ACONDICIONADO LENNOX </t>
  </si>
  <si>
    <t>29-0172</t>
  </si>
  <si>
    <t xml:space="preserve">NEVERA DE 8 PIES FRIGIDAIRE </t>
  </si>
  <si>
    <t>40-0130</t>
  </si>
  <si>
    <t>SILLA PARA VISITAS EN PIEL NEGRO</t>
  </si>
  <si>
    <t>45-0169 0170 0171 0172</t>
  </si>
  <si>
    <t>CREDENZA EJECUTIVA COLOR HAYA</t>
  </si>
  <si>
    <t>45-0156 45-0157 45-0158</t>
  </si>
  <si>
    <t>SOFA EN PIEL NEGRO</t>
  </si>
  <si>
    <t>45-0159</t>
  </si>
  <si>
    <t xml:space="preserve">BUTACA EN PIEL NEGRA </t>
  </si>
  <si>
    <t>45-0160 45-0161</t>
  </si>
  <si>
    <t xml:space="preserve">MESA DE CENTRO </t>
  </si>
  <si>
    <t>45-0162 45-0163</t>
  </si>
  <si>
    <t>MESA DE ESQUINA</t>
  </si>
  <si>
    <t>45-0164 45-0165</t>
  </si>
  <si>
    <t>45-0166</t>
  </si>
  <si>
    <t>45-0167 45-0168</t>
  </si>
  <si>
    <t>COUNTER DE RECEPCION</t>
  </si>
  <si>
    <t>45-0153</t>
  </si>
  <si>
    <t>ESTACION DE TRABAJO PARA 4 PERSONAS</t>
  </si>
  <si>
    <t>45-0154</t>
  </si>
  <si>
    <t>ESCRITORIO EJECUTIVO HAYA</t>
  </si>
  <si>
    <t>45-0155</t>
  </si>
  <si>
    <t>45-0173 45-0174</t>
  </si>
  <si>
    <t xml:space="preserve">MESA PARA IMPRESORA </t>
  </si>
  <si>
    <t>45-0175</t>
  </si>
  <si>
    <t>AIRE ACONDICIONADO LENNOX 12,000 BTU</t>
  </si>
  <si>
    <t>45-0121 45-0122</t>
  </si>
  <si>
    <t>AIRE ACONDICIONADO LENNOX 24,000 BTU</t>
  </si>
  <si>
    <t xml:space="preserve">45-0123 45-0124 45-0125 </t>
  </si>
  <si>
    <t>AIRE ACONDICIONADO LENNOX 36,000 BTU</t>
  </si>
  <si>
    <t>45-0126</t>
  </si>
  <si>
    <t>BEBEDERO WHIRLPOOL</t>
  </si>
  <si>
    <t>45-0130</t>
  </si>
  <si>
    <t>BEBEDERO NEDOCA</t>
  </si>
  <si>
    <t>45-0129</t>
  </si>
  <si>
    <t>45-0127</t>
  </si>
  <si>
    <t>MICROONDAS OSTER PLATEADO</t>
  </si>
  <si>
    <t>45-0128</t>
  </si>
  <si>
    <t>45-0142 0143 0144 0145 0146 0147 0148 0149 0150 0151 0152 0132 0133 0134 0135 0136 0137 0138 0139 0040 0041</t>
  </si>
  <si>
    <t>PROYECTOR EPSON POWERWARE</t>
  </si>
  <si>
    <t>45-0131</t>
  </si>
  <si>
    <t xml:space="preserve">COMPUTADORA DELL OPTIPLEX 7010 SERIAL NO. HDGBDW2 HDNFDW2 </t>
  </si>
  <si>
    <t>45-0177 45-0178 45-0180</t>
  </si>
  <si>
    <t>29-0179</t>
  </si>
  <si>
    <t>COMPUTADORA DELL OPTIPLEX 7060 SERIAL NO. HDJBDW2</t>
  </si>
  <si>
    <t>29-0173</t>
  </si>
  <si>
    <t xml:space="preserve">COMPUTADORA DELL OPTIPLEX 7060 SERIAL NO. </t>
  </si>
  <si>
    <t>29-0174</t>
  </si>
  <si>
    <t xml:space="preserve">COMPUTADORA DELL OPTIPLEX  7060 </t>
  </si>
  <si>
    <t>29-0175 29-0176</t>
  </si>
  <si>
    <t>37-0060 37-0061</t>
  </si>
  <si>
    <t>30-0048</t>
  </si>
  <si>
    <t>LOCKER DE 6 GABINETES EN METAL</t>
  </si>
  <si>
    <t>45-0176</t>
  </si>
  <si>
    <t>51-0053 51-0054</t>
  </si>
  <si>
    <t>30-0046</t>
  </si>
  <si>
    <t>43-0082</t>
  </si>
  <si>
    <t>39-0189 31-0190 0191 0193  0181 0192 0194 0195 0196 0197 30-0047</t>
  </si>
  <si>
    <t>37-0058 37-0059</t>
  </si>
  <si>
    <t>26-0034 26-0035</t>
  </si>
  <si>
    <t>JEEP CHEVROLET TAHOE PREMIER AÑO 2019 NEGRO CHASIS: 1GNSK7KC2KR2857109</t>
  </si>
  <si>
    <t>39-0100</t>
  </si>
  <si>
    <t>ROUTER CISCO C1921</t>
  </si>
  <si>
    <t>29-0182</t>
  </si>
  <si>
    <t>SOFA BEIGE DE 3 ASIENTOS</t>
  </si>
  <si>
    <t xml:space="preserve">33-0082 </t>
  </si>
  <si>
    <t>35-0048</t>
  </si>
  <si>
    <t>46-0040</t>
  </si>
  <si>
    <t>JEEP TOYOTA LANDCRUISER TX-L 2020 NEGRA CHASIS: JTEBH9FJ80K216586</t>
  </si>
  <si>
    <t>45-0177</t>
  </si>
  <si>
    <t xml:space="preserve">UPS ACP SMART SRT 6000V A </t>
  </si>
  <si>
    <t>29-0183</t>
  </si>
  <si>
    <t xml:space="preserve">MAQUINA PODADORA </t>
  </si>
  <si>
    <t>28-0110</t>
  </si>
  <si>
    <t>MESA AUXILIAR CON TOPE DE CRISTAL</t>
  </si>
  <si>
    <t>38-0018</t>
  </si>
  <si>
    <t>LAPTOP DELL G3 15 3590 SERIAL NO. 6FYLJT2</t>
  </si>
  <si>
    <t>25-0104</t>
  </si>
  <si>
    <t>LAPTOP DELL LATITUDE 3400 SERIAL NO. 1Z0RDT2</t>
  </si>
  <si>
    <t>39-0198</t>
  </si>
  <si>
    <t>AIRE ACONDICIONADO 12,000 BTU AIRMAX</t>
  </si>
  <si>
    <t>39-0200 39-0201</t>
  </si>
  <si>
    <t>AIRE ACONDICIONADO 24,000 BTU GREE</t>
  </si>
  <si>
    <t>39-0199</t>
  </si>
  <si>
    <t>28-0111</t>
  </si>
  <si>
    <t>COMPRESOR DE AIRE ACONDICIONADO</t>
  </si>
  <si>
    <t>28-0112</t>
  </si>
  <si>
    <t>PLANTA ELECTRICA DE 6KV</t>
  </si>
  <si>
    <t>28-0114</t>
  </si>
  <si>
    <t>FOTOCOPIADORA CANON IMAGE RUNNER 525</t>
  </si>
  <si>
    <t>25-0105</t>
  </si>
  <si>
    <t>AIRE ACONDICIONADO DE 12,000 BTU</t>
  </si>
  <si>
    <t>26-0036</t>
  </si>
  <si>
    <t>AIRE ACONDICIONADO INVERTER DE 12,000 BTU</t>
  </si>
  <si>
    <t>30-0053</t>
  </si>
  <si>
    <t>MOTOCICLETA YAMAHA CRUX 2020</t>
  </si>
  <si>
    <t>33-0101</t>
  </si>
  <si>
    <t xml:space="preserve">MAQUINA DE OZONO </t>
  </si>
  <si>
    <t>33-0102</t>
  </si>
  <si>
    <t>SILLON EJECUTIVO EN PIEL SISTETICA</t>
  </si>
  <si>
    <t>33-0103</t>
  </si>
  <si>
    <t>SILLA DE VISITA EN PIEL SINTETICA</t>
  </si>
  <si>
    <t>33-0104 33-0105</t>
  </si>
  <si>
    <t>LAPTOP DELL LATITUDE 5500</t>
  </si>
  <si>
    <t>33-0106</t>
  </si>
  <si>
    <t xml:space="preserve">AIRE ACONDICIONADO 18,000 BTU </t>
  </si>
  <si>
    <t>30-0049</t>
  </si>
  <si>
    <t>30-0052</t>
  </si>
  <si>
    <t>30-0051</t>
  </si>
  <si>
    <t>SILLON EJECUTIVO ERGONOMICO EN TELA</t>
  </si>
  <si>
    <t>42-0071</t>
  </si>
  <si>
    <t>43-0083</t>
  </si>
  <si>
    <t>MOSTRADOR COUNTER CON LOGO JAC.</t>
  </si>
  <si>
    <t>43-0084</t>
  </si>
  <si>
    <t>44-0034</t>
  </si>
  <si>
    <t>39-0202</t>
  </si>
  <si>
    <t xml:space="preserve">UPS FORZA 500 VA </t>
  </si>
  <si>
    <t>29-0194 0198 0192 0190 0191 0193 0188 0187</t>
  </si>
  <si>
    <t xml:space="preserve">UPS FORZA 1000 VA </t>
  </si>
  <si>
    <t>29-0221</t>
  </si>
  <si>
    <t xml:space="preserve">SILLON EJECUTIVO ERGONOMICO EN TELA </t>
  </si>
  <si>
    <t>29-0202</t>
  </si>
  <si>
    <t>35-0049</t>
  </si>
  <si>
    <t>AIRE ACONDICIONADO INVERTER DE 18,000 BTU</t>
  </si>
  <si>
    <t>30-0050</t>
  </si>
  <si>
    <t>36-0035</t>
  </si>
  <si>
    <t>29-0203</t>
  </si>
  <si>
    <t>39-0203</t>
  </si>
  <si>
    <t xml:space="preserve">SALA DE ESPERA </t>
  </si>
  <si>
    <t>47-0008</t>
  </si>
  <si>
    <t xml:space="preserve">IMPRESORA MULTIFUNCIONAL HP LASERJET PRO </t>
  </si>
  <si>
    <t>30-0054</t>
  </si>
  <si>
    <t>DISPENSARIO MEDICO</t>
  </si>
  <si>
    <t>CAMILLA DE 3 POSICIONES</t>
  </si>
  <si>
    <t>58-0001</t>
  </si>
  <si>
    <t>52-0012</t>
  </si>
  <si>
    <t>38-0019</t>
  </si>
  <si>
    <t>SALA DE ESPERA (PRESIDENCIA)</t>
  </si>
  <si>
    <t xml:space="preserve">AIRE ACONDICIONADO INVERTER </t>
  </si>
  <si>
    <t>57-0001</t>
  </si>
  <si>
    <t>IMPRESORA MULTIFUNCIONAL KYOCERA</t>
  </si>
  <si>
    <t>39-0205</t>
  </si>
  <si>
    <t>FISCALIZACION</t>
  </si>
  <si>
    <t>CAJA FUERTE MINI</t>
  </si>
  <si>
    <t>48-0070</t>
  </si>
  <si>
    <t>39-0204</t>
  </si>
  <si>
    <t>LAPTOP DELL LATITUDE 5424 RUGGED EDITION</t>
  </si>
  <si>
    <t>45-0179</t>
  </si>
  <si>
    <t>29-0204</t>
  </si>
  <si>
    <t>COMPUTADORA DELL OPTIPLEX 7060</t>
  </si>
  <si>
    <t>29-0205</t>
  </si>
  <si>
    <t>DIVISION DE FACILITACION (AEROPUERTO INT. LAS AMERCIAS)</t>
  </si>
  <si>
    <t>SILLON ERGONOMICO EJECUTIVO</t>
  </si>
  <si>
    <t>25-0116 60-0001</t>
  </si>
  <si>
    <t xml:space="preserve">SILLON SEMIEJCUTIVO ERGONOMICO </t>
  </si>
  <si>
    <t>25-0111 25-0112 25-0113 28-0114</t>
  </si>
  <si>
    <t>46-0041</t>
  </si>
  <si>
    <t>RADIO DE COMUNICACIONES</t>
  </si>
  <si>
    <t>33-0107 33-0108 33-0109</t>
  </si>
  <si>
    <t>CAMARA FOTOGRAFICA PROFESIONAL NIKON D7500DX</t>
  </si>
  <si>
    <t>31-0048</t>
  </si>
  <si>
    <t>AIRE ACONDICIONADO SPLIT INVERTER</t>
  </si>
  <si>
    <t>59-0001</t>
  </si>
  <si>
    <t>DIV. COMUNICACIONES</t>
  </si>
  <si>
    <t>39-0206 AL 39-0212</t>
  </si>
  <si>
    <t>36-0036</t>
  </si>
  <si>
    <t>28-0115</t>
  </si>
  <si>
    <t>LAPTOP DELL 5510</t>
  </si>
  <si>
    <t>44-0035</t>
  </si>
  <si>
    <t>CIAA</t>
  </si>
  <si>
    <t>CREDENZA TIPO ARMARIO</t>
  </si>
  <si>
    <t>37-0062 37-0063</t>
  </si>
  <si>
    <t xml:space="preserve">ARCHIVO METALICO </t>
  </si>
  <si>
    <t>37-0064</t>
  </si>
  <si>
    <t>COMPOUTADORA DELL OPTIPLEX 7080</t>
  </si>
  <si>
    <t>44-0036</t>
  </si>
  <si>
    <t>25-0117</t>
  </si>
  <si>
    <t>37-0065 Y 37-0066</t>
  </si>
  <si>
    <t>MICROONDAS 0.7 L</t>
  </si>
  <si>
    <t>40-0131</t>
  </si>
  <si>
    <t xml:space="preserve"> BEBEDERO AMERICAN</t>
  </si>
  <si>
    <t>28-0116</t>
  </si>
  <si>
    <t>AIRE ACONDICIONADO 12,000 BTU COMFORT TIME</t>
  </si>
  <si>
    <t>25-0119</t>
  </si>
  <si>
    <t>AIRE ACONDICIONADO 12,000 BTU</t>
  </si>
  <si>
    <t>25-0118</t>
  </si>
  <si>
    <t>COMPUTADORA DELL OPTIPLEX 3060</t>
  </si>
  <si>
    <t>33-0110</t>
  </si>
  <si>
    <t xml:space="preserve">DIVISION DE CALIDAD </t>
  </si>
  <si>
    <t>AIRE ACONDICIONADO INVERTER 18,000 BTU</t>
  </si>
  <si>
    <t>49-0033</t>
  </si>
  <si>
    <t xml:space="preserve">SALON DE REUNIONES NORGE BOTELLO </t>
  </si>
  <si>
    <t>EQUIPO DE COMUNICACION RALLY SPEAKER.</t>
  </si>
  <si>
    <t>34-0067</t>
  </si>
  <si>
    <t>COMPUTADORA DELL OPTIPLEX SMALL FORM</t>
  </si>
  <si>
    <t>29-0206</t>
  </si>
  <si>
    <t>SEGURIDAD</t>
  </si>
  <si>
    <t>RADIO DE COMUNICACION MOTOROLA</t>
  </si>
  <si>
    <t>26-0037 AL 26-0041</t>
  </si>
  <si>
    <t>ARCHIVO DE METAL DE 4 GAVETAS.</t>
  </si>
  <si>
    <t>37-0067 AL 37-0070</t>
  </si>
  <si>
    <t>MICROONDAS INDUSTRIAL</t>
  </si>
  <si>
    <t>40-0132 AL 40-0134</t>
  </si>
  <si>
    <t xml:space="preserve">INDEXACION </t>
  </si>
  <si>
    <t>SCANNER FUJITSU</t>
  </si>
  <si>
    <t>56-0001 AL 56-0002</t>
  </si>
  <si>
    <t>MICROONDAS OSTER 1.1</t>
  </si>
  <si>
    <t>40-0135</t>
  </si>
  <si>
    <t>HIDROLAVADORA VEHICULAR</t>
  </si>
  <si>
    <t>28-0117</t>
  </si>
  <si>
    <t>ABANICO DE PISO DAEWOOD</t>
  </si>
  <si>
    <t>28-0117 AL 28-0123</t>
  </si>
  <si>
    <t>ESCALERA TIPO TIJERA</t>
  </si>
  <si>
    <t>28-0124</t>
  </si>
  <si>
    <t>CREDENZA COLOR HAYA DE 2 GAVETAS</t>
  </si>
  <si>
    <t>33-0111</t>
  </si>
  <si>
    <t>SILLA EJECUTIVA ERGONOMICA EN PIEL</t>
  </si>
  <si>
    <t>33-0112 Y 33-0113</t>
  </si>
  <si>
    <t>32-0068 AL 32-0071</t>
  </si>
  <si>
    <t>42-0072 AL 42-0075</t>
  </si>
  <si>
    <t>46-0042 Y 46-0043</t>
  </si>
  <si>
    <t>43-0085</t>
  </si>
  <si>
    <t xml:space="preserve">SILLA EJECUTIVA ERGONOMICA EN PIEL </t>
  </si>
  <si>
    <t>49-0034</t>
  </si>
  <si>
    <t>44/0041</t>
  </si>
  <si>
    <t>25-0120 Y 25-0122</t>
  </si>
  <si>
    <t>27-0057 AL 27-0058</t>
  </si>
  <si>
    <t>37-0071</t>
  </si>
  <si>
    <t xml:space="preserve">SECCION DE ECONOMIA </t>
  </si>
  <si>
    <t>27-0059</t>
  </si>
  <si>
    <t>SECCION DE ESTADISTICAS</t>
  </si>
  <si>
    <t>54-0014</t>
  </si>
  <si>
    <t>36-0037</t>
  </si>
  <si>
    <t>DEPARTAMENTO FINANCIERO</t>
  </si>
  <si>
    <t>44-0037 AL 44-0040</t>
  </si>
  <si>
    <t>29-0207 AL 29-0209</t>
  </si>
  <si>
    <t>52-0013</t>
  </si>
  <si>
    <t>SECCION DE ALMACEN Y SUMINISTRO</t>
  </si>
  <si>
    <t>30-0055</t>
  </si>
  <si>
    <t>COMPUTADORA DELL OPTIPLEX 3080</t>
  </si>
  <si>
    <t>29-0212 Y 29-0213</t>
  </si>
  <si>
    <t>29-0214 Y 29-0215</t>
  </si>
  <si>
    <t>29-0210</t>
  </si>
  <si>
    <t>29-0217 AL 29-0219</t>
  </si>
  <si>
    <t>29-0216</t>
  </si>
  <si>
    <t>29-0222 AL 29-0223</t>
  </si>
  <si>
    <t>29-0220</t>
  </si>
  <si>
    <t>29-0211</t>
  </si>
  <si>
    <t>TOTAL EN RD$</t>
  </si>
  <si>
    <t>SEMESTRE ENERO - JUNIO 2022</t>
  </si>
  <si>
    <t>AIRE ACONDICIONDO INVERTER 18,000 BTU</t>
  </si>
  <si>
    <t>51-0058</t>
  </si>
  <si>
    <t>30-0064</t>
  </si>
  <si>
    <t>28-0126 28-0127</t>
  </si>
  <si>
    <t>ABANICO DE PISO SANKEY</t>
  </si>
  <si>
    <t>28-0128 28-0129 28-0130 28-0131</t>
  </si>
  <si>
    <t>SOPLADOR DE AIRE</t>
  </si>
  <si>
    <t>28-0132 28-0133</t>
  </si>
  <si>
    <t>IMPRESORA MULTIFUNCIONAL A COLOR KYOCERA</t>
  </si>
  <si>
    <t>29-0288</t>
  </si>
  <si>
    <t>29-0287</t>
  </si>
  <si>
    <t>28-0134</t>
  </si>
  <si>
    <t xml:space="preserve">DISPENSADOR DE AGUA </t>
  </si>
  <si>
    <t>DEPARTAMENTO DE TRANSPORTE AEREO</t>
  </si>
  <si>
    <t>39-0213</t>
  </si>
  <si>
    <t>37-0085</t>
  </si>
  <si>
    <t>ESCALERA DE ALUMINIO</t>
  </si>
  <si>
    <t>37-0083 37-0084</t>
  </si>
  <si>
    <t>DTI</t>
  </si>
  <si>
    <t>TELEFONO EJECUTIVO YEALINK</t>
  </si>
  <si>
    <t>29-0294 29-0295</t>
  </si>
  <si>
    <t>TELEFONO SENCILLO YEALINK</t>
  </si>
  <si>
    <t>29-0337 0338 0339 0340 0341 0342 0343 0344</t>
  </si>
  <si>
    <t>51-0055</t>
  </si>
  <si>
    <t>46-0045 46-0046</t>
  </si>
  <si>
    <t>SALON DE REUNIONES</t>
  </si>
  <si>
    <t>NEVERA INVERTER 10 PIES</t>
  </si>
  <si>
    <t>34-0068</t>
  </si>
  <si>
    <t>DIVISION DE FACILITACION (AEROPUERTO INT. LAS AMERCIAS</t>
  </si>
  <si>
    <t>SILLA SECRETARIAL SEMIJECUTIVA</t>
  </si>
  <si>
    <t>30-0059 0060 0061</t>
  </si>
  <si>
    <t>30-0058</t>
  </si>
  <si>
    <t>51-0057</t>
  </si>
  <si>
    <t>30-0063</t>
  </si>
  <si>
    <t>49-0035 49-0034</t>
  </si>
  <si>
    <t>ARCHIVO ACTUAL 4 GAVETAS</t>
  </si>
  <si>
    <t>37-0076</t>
  </si>
  <si>
    <t>TELEFONO SEMIJECUTIVO YEALINK</t>
  </si>
  <si>
    <t>25-0122</t>
  </si>
  <si>
    <t>29-0291</t>
  </si>
  <si>
    <t>29-0289</t>
  </si>
  <si>
    <t>29-0303</t>
  </si>
  <si>
    <t xml:space="preserve">DIVISION DE TECNOLOGIA DE LA INFORMACION </t>
  </si>
  <si>
    <t>29-0304 0305 0306 0307 0308 0309 0310 0311 0312 0313 0314 0315 0316 0317 0318 0319 0320 0321 0322 0323 0324</t>
  </si>
  <si>
    <t>29-0292 29-0293</t>
  </si>
  <si>
    <t>25-0123</t>
  </si>
  <si>
    <t>29-0290</t>
  </si>
  <si>
    <t>ARCHIVO DE 4 GAVETAS</t>
  </si>
  <si>
    <t>30-0057</t>
  </si>
  <si>
    <t>29-0250</t>
  </si>
  <si>
    <t>CENTRAL TELEFONICA</t>
  </si>
  <si>
    <t>29-0251</t>
  </si>
  <si>
    <t xml:space="preserve">SUMADORA DE IMPRESIÓN </t>
  </si>
  <si>
    <t>38-0020</t>
  </si>
  <si>
    <t>28-0125</t>
  </si>
  <si>
    <t>COMPUTADORA DELL OPTIPLEX 3080 SFF</t>
  </si>
  <si>
    <t xml:space="preserve">29-0252 0253 0254 0255 0256 0257 0258 0259 0260 </t>
  </si>
  <si>
    <t>29-0262 29-0263</t>
  </si>
  <si>
    <t>COMISION INVESTIGADORA DE ACCIDENTES DE AVIACION</t>
  </si>
  <si>
    <t xml:space="preserve">LAPTOP DELL XPS </t>
  </si>
  <si>
    <t>TALADRO ELECTRICO 2802-22</t>
  </si>
  <si>
    <t>|</t>
  </si>
  <si>
    <t>Fecha de Adquisición</t>
  </si>
  <si>
    <t>Fecha de Registro</t>
  </si>
  <si>
    <t xml:space="preserve">Código Institucional </t>
  </si>
  <si>
    <t>Código de Bienes Nacionales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</si>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</sst>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14" fontId="0" fillId="2" borderId="3" xfId="0" applyNumberFormat="1" applyFill="1" applyBorder="1" applyAlignment="1">
      <alignment horizontal="center" wrapText="1"/>
    </xf>
    <xf numFmtId="14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2" borderId="8" xfId="0" applyNumberFormat="1" applyFill="1" applyBorder="1" applyAlignment="1">
      <alignment horizontal="center" wrapText="1"/>
    </xf>
    <xf numFmtId="14" fontId="4" fillId="0" borderId="1" xfId="0" applyNumberFormat="1" applyFont="1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4" fontId="0" fillId="2" borderId="7" xfId="0" applyNumberFormat="1" applyFill="1" applyBorder="1" applyAlignment="1">
      <alignment horizontal="center" wrapText="1"/>
    </xf>
    <xf numFmtId="165" fontId="0" fillId="2" borderId="7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7" xfId="0" applyNumberFormat="1" applyBorder="1"/>
    <xf numFmtId="164" fontId="0" fillId="2" borderId="7" xfId="0" applyNumberForma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/>
    </xf>
    <xf numFmtId="165" fontId="3" fillId="0" borderId="1" xfId="0" applyNumberFormat="1" applyFont="1" applyBorder="1"/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wrapText="1"/>
    </xf>
    <xf numFmtId="14" fontId="4" fillId="2" borderId="1" xfId="0" applyNumberFormat="1" applyFont="1" applyFill="1" applyBorder="1"/>
    <xf numFmtId="165" fontId="0" fillId="2" borderId="2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 wrapText="1"/>
    </xf>
    <xf numFmtId="164" fontId="3" fillId="2" borderId="8" xfId="0" applyNumberFormat="1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2455253</xdr:colOff>
      <xdr:row>0</xdr:row>
      <xdr:rowOff>41089</xdr:rowOff>
    </xdr:from>
    <xdr:to>
      <xdr:col>3</xdr:col>
      <xdr:colOff>561974</xdr:colOff>
      <xdr:row>5</xdr:row>
      <xdr:rowOff>9525</xdr:rowOff>
    </xdr:to>
    <xdr:pic>
      <xdr:nvPicPr>
        <xdr:cNvPr id="5" name="3 Imagen" descr="Resultado de imagen para escudo nacional republica dominicana">
          <a:extLst>
            <a:ext uri="{FF2B5EF4-FFF2-40B4-BE49-F238E27FC236}">
              <a16:creationId xmlns:a16="http://schemas.microsoft.com/office/drawing/2014/main" id="{CC67DF58-D68A-43A1-B8CA-79DD1CD45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1803" y="41089"/>
          <a:ext cx="1078521" cy="968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466724</xdr:colOff>
      <xdr:row>0</xdr:row>
      <xdr:rowOff>28575</xdr:rowOff>
    </xdr:from>
    <xdr:to>
      <xdr:col>11</xdr:col>
      <xdr:colOff>448732</xdr:colOff>
      <xdr:row>4</xdr:row>
      <xdr:rowOff>209549</xdr:rowOff>
    </xdr:to>
    <xdr:pic>
      <xdr:nvPicPr>
        <xdr:cNvPr id="6" name="Imagen 5" descr="banner-banner">
          <a:extLst>
            <a:ext uri="{FF2B5EF4-FFF2-40B4-BE49-F238E27FC236}">
              <a16:creationId xmlns:a16="http://schemas.microsoft.com/office/drawing/2014/main" id="{61B019D2-BA62-4AC6-B759-B46B50FC8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76" t="33952" r="20872" b="38727"/>
        <a:stretch>
          <a:fillRect/>
        </a:stretch>
      </xdr:blipFill>
      <xdr:spPr bwMode="auto">
        <a:xfrm>
          <a:off x="14592299" y="28575"/>
          <a:ext cx="1258358" cy="942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923924</xdr:colOff>
      <xdr:row>876</xdr:row>
      <xdr:rowOff>171450</xdr:rowOff>
    </xdr:from>
    <xdr:to>
      <xdr:col>4</xdr:col>
      <xdr:colOff>57150</xdr:colOff>
      <xdr:row>887</xdr:row>
      <xdr:rowOff>62227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31F275-2E89-49D8-AF20-03839DED2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499" y="289455225"/>
          <a:ext cx="4848226" cy="1986277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876</xdr:row>
      <xdr:rowOff>180975</xdr:rowOff>
    </xdr:from>
    <xdr:to>
      <xdr:col>14</xdr:col>
      <xdr:colOff>1085851</xdr:colOff>
      <xdr:row>887</xdr:row>
      <xdr:rowOff>110962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8D8458E-1F88-44E9-9972-9F6766583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401925" y="279558750"/>
          <a:ext cx="4657726" cy="2025487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0</xdr:row>
      <xdr:rowOff>122719</xdr:rowOff>
    </xdr:from>
    <xdr:to>
      <xdr:col>7</xdr:col>
      <xdr:colOff>266700</xdr:colOff>
      <xdr:row>4</xdr:row>
      <xdr:rowOff>222393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6D843B-57E0-B026-0628-135BB6BE3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53575" y="122719"/>
          <a:ext cx="2343150" cy="861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1B545-F47C-4A89-A66F-2B2D40A5D700}">
  <sheetPr>
    <pageSetUpPr fitToPage="1"/>
  </sheetPr>
  <dimension ref="A5:P876"/>
  <sheetViews>
    <sheetView tabSelected="1" topLeftCell="C1" zoomScaleNormal="100" workbookViewId="0">
      <selection activeCell="E10" sqref="E10:E875"/>
    </sheetView>
  </sheetViews>
  <sheetFormatPr baseColWidth="10" defaultColWidth="11.42578125" defaultRowHeight="15" x14ac:dyDescent="0.25"/>
  <cols>
    <col min="1" max="1" width="29" customWidth="1"/>
    <col min="2" max="2" width="14.42578125" customWidth="1"/>
    <col min="3" max="3" width="44.5703125" customWidth="1"/>
    <col min="4" max="4" width="26.7109375" customWidth="1"/>
    <col min="5" max="5" width="15.7109375" customWidth="1"/>
    <col min="6" max="6" width="17.85546875" customWidth="1"/>
    <col min="7" max="7" width="15.140625" customWidth="1"/>
    <col min="8" max="8" width="19.7109375" customWidth="1"/>
    <col min="9" max="9" width="17.7109375" customWidth="1"/>
    <col min="10" max="10" width="19.140625" customWidth="1"/>
    <col min="11" max="11" width="20.42578125" hidden="1" customWidth="1"/>
    <col min="12" max="12" width="18.85546875" customWidth="1"/>
    <col min="13" max="13" width="17.42578125" customWidth="1"/>
    <col min="14" max="14" width="17.28515625" customWidth="1"/>
    <col min="15" max="15" width="18.42578125" customWidth="1"/>
  </cols>
  <sheetData>
    <row r="5" spans="1:16" ht="18.75" x14ac:dyDescent="0.3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6" ht="23.25" x14ac:dyDescent="0.35">
      <c r="A6" s="39" t="s">
        <v>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6" ht="23.25" x14ac:dyDescent="0.35">
      <c r="A7" s="39" t="s">
        <v>1388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16" ht="15.75" thickBot="1" x14ac:dyDescent="0.3"/>
    <row r="9" spans="1:16" ht="48" thickBot="1" x14ac:dyDescent="0.3">
      <c r="A9" s="31" t="s">
        <v>1</v>
      </c>
      <c r="B9" s="31" t="s">
        <v>2</v>
      </c>
      <c r="C9" s="31" t="s">
        <v>3</v>
      </c>
      <c r="D9" s="31" t="s">
        <v>1453</v>
      </c>
      <c r="E9" s="43" t="s">
        <v>1454</v>
      </c>
      <c r="F9" s="37" t="s">
        <v>1451</v>
      </c>
      <c r="G9" s="37" t="s">
        <v>1452</v>
      </c>
      <c r="H9" s="31" t="s">
        <v>4</v>
      </c>
      <c r="I9" s="31" t="s">
        <v>5</v>
      </c>
      <c r="J9" s="31" t="s">
        <v>6</v>
      </c>
      <c r="K9" s="32" t="s">
        <v>7</v>
      </c>
      <c r="L9" s="32" t="s">
        <v>8</v>
      </c>
      <c r="M9" s="32" t="s">
        <v>9</v>
      </c>
      <c r="N9" s="32" t="s">
        <v>10</v>
      </c>
      <c r="O9" s="32" t="s">
        <v>11</v>
      </c>
      <c r="P9" s="15"/>
    </row>
    <row r="10" spans="1:16" x14ac:dyDescent="0.25">
      <c r="A10" s="8" t="s">
        <v>108</v>
      </c>
      <c r="B10" s="9">
        <v>1</v>
      </c>
      <c r="C10" s="8" t="s">
        <v>1389</v>
      </c>
      <c r="D10" s="9" t="s">
        <v>1390</v>
      </c>
      <c r="E10" s="9" t="s">
        <v>1455</v>
      </c>
      <c r="F10" s="11">
        <v>44734</v>
      </c>
      <c r="G10" s="11">
        <v>44734</v>
      </c>
      <c r="H10" s="21">
        <v>64900</v>
      </c>
      <c r="I10" s="21">
        <f>+H10*B10</f>
        <v>64900</v>
      </c>
      <c r="J10" s="16">
        <f t="shared" ref="J10:J73" si="0">+IF(O10&gt;I10-1,"1",(I10-O10))</f>
        <v>64900</v>
      </c>
      <c r="K10" s="17">
        <v>44742</v>
      </c>
      <c r="L10" s="18">
        <f t="shared" ref="L10:L73" si="1">+DATEDIF(G10,K10,"M")</f>
        <v>0</v>
      </c>
      <c r="M10" s="20">
        <f t="shared" ref="M10:M41" si="2">+H10*25%/12</f>
        <v>1352.0833333333333</v>
      </c>
      <c r="N10" s="19">
        <f t="shared" ref="N10:N41" si="3">+I10*25%/12</f>
        <v>1352.0833333333333</v>
      </c>
      <c r="O10" s="19">
        <f t="shared" ref="O10:O41" si="4">N10*L10</f>
        <v>0</v>
      </c>
    </row>
    <row r="11" spans="1:16" ht="30" x14ac:dyDescent="0.25">
      <c r="A11" s="8" t="s">
        <v>1376</v>
      </c>
      <c r="B11" s="9">
        <v>1</v>
      </c>
      <c r="C11" s="8" t="s">
        <v>1328</v>
      </c>
      <c r="D11" s="9" t="s">
        <v>1391</v>
      </c>
      <c r="E11" s="9" t="s">
        <v>1455</v>
      </c>
      <c r="F11" s="11">
        <v>44720</v>
      </c>
      <c r="G11" s="11">
        <v>44720</v>
      </c>
      <c r="H11" s="21">
        <v>64900</v>
      </c>
      <c r="I11" s="21">
        <f>+H11*B11</f>
        <v>64900</v>
      </c>
      <c r="J11" s="16">
        <f t="shared" si="0"/>
        <v>64900</v>
      </c>
      <c r="K11" s="17">
        <v>44742</v>
      </c>
      <c r="L11" s="18">
        <f t="shared" si="1"/>
        <v>0</v>
      </c>
      <c r="M11" s="20">
        <f t="shared" si="2"/>
        <v>1352.0833333333333</v>
      </c>
      <c r="N11" s="19">
        <f t="shared" si="3"/>
        <v>1352.0833333333333</v>
      </c>
      <c r="O11" s="19">
        <f t="shared" si="4"/>
        <v>0</v>
      </c>
    </row>
    <row r="12" spans="1:16" x14ac:dyDescent="0.25">
      <c r="A12" s="8" t="s">
        <v>90</v>
      </c>
      <c r="B12" s="9">
        <v>2</v>
      </c>
      <c r="C12" s="8" t="s">
        <v>1393</v>
      </c>
      <c r="D12" s="9" t="s">
        <v>1392</v>
      </c>
      <c r="E12" s="9" t="s">
        <v>1455</v>
      </c>
      <c r="F12" s="11">
        <v>44720</v>
      </c>
      <c r="G12" s="11">
        <v>44720</v>
      </c>
      <c r="H12" s="21">
        <v>3894</v>
      </c>
      <c r="I12" s="21">
        <f>+H12*B12</f>
        <v>7788</v>
      </c>
      <c r="J12" s="16">
        <f t="shared" si="0"/>
        <v>7788</v>
      </c>
      <c r="K12" s="33">
        <v>44742</v>
      </c>
      <c r="L12" s="18">
        <f t="shared" si="1"/>
        <v>0</v>
      </c>
      <c r="M12" s="20">
        <f t="shared" si="2"/>
        <v>81.125</v>
      </c>
      <c r="N12" s="19">
        <f t="shared" si="3"/>
        <v>162.25</v>
      </c>
      <c r="O12" s="19">
        <f t="shared" si="4"/>
        <v>0</v>
      </c>
    </row>
    <row r="13" spans="1:16" ht="30" x14ac:dyDescent="0.25">
      <c r="A13" s="8" t="s">
        <v>90</v>
      </c>
      <c r="B13" s="9">
        <v>4</v>
      </c>
      <c r="C13" s="8" t="s">
        <v>630</v>
      </c>
      <c r="D13" s="9" t="s">
        <v>1394</v>
      </c>
      <c r="E13" s="9" t="s">
        <v>1455</v>
      </c>
      <c r="F13" s="11">
        <v>44720</v>
      </c>
      <c r="G13" s="11">
        <v>44720</v>
      </c>
      <c r="H13" s="21">
        <v>8850</v>
      </c>
      <c r="I13" s="21">
        <f>+H13*B13</f>
        <v>35400</v>
      </c>
      <c r="J13" s="16">
        <f t="shared" si="0"/>
        <v>35400</v>
      </c>
      <c r="K13" s="33">
        <v>44742</v>
      </c>
      <c r="L13" s="18">
        <f t="shared" si="1"/>
        <v>0</v>
      </c>
      <c r="M13" s="20">
        <f t="shared" si="2"/>
        <v>184.375</v>
      </c>
      <c r="N13" s="19">
        <f t="shared" si="3"/>
        <v>737.5</v>
      </c>
      <c r="O13" s="19">
        <f t="shared" si="4"/>
        <v>0</v>
      </c>
    </row>
    <row r="14" spans="1:16" x14ac:dyDescent="0.25">
      <c r="A14" s="8" t="s">
        <v>90</v>
      </c>
      <c r="B14" s="9">
        <v>2</v>
      </c>
      <c r="C14" s="8" t="s">
        <v>1395</v>
      </c>
      <c r="D14" s="9" t="s">
        <v>1396</v>
      </c>
      <c r="E14" s="9" t="s">
        <v>1455</v>
      </c>
      <c r="F14" s="11">
        <v>44715</v>
      </c>
      <c r="G14" s="11">
        <v>44715</v>
      </c>
      <c r="H14" s="21">
        <v>14500</v>
      </c>
      <c r="I14" s="21">
        <f>+H14*B14</f>
        <v>29000</v>
      </c>
      <c r="J14" s="16">
        <f t="shared" si="0"/>
        <v>29000</v>
      </c>
      <c r="K14" s="17">
        <v>44742</v>
      </c>
      <c r="L14" s="18">
        <f t="shared" si="1"/>
        <v>0</v>
      </c>
      <c r="M14" s="20">
        <f t="shared" si="2"/>
        <v>302.08333333333331</v>
      </c>
      <c r="N14" s="19">
        <f t="shared" si="3"/>
        <v>604.16666666666663</v>
      </c>
      <c r="O14" s="19">
        <f t="shared" si="4"/>
        <v>0</v>
      </c>
    </row>
    <row r="15" spans="1:16" ht="30" x14ac:dyDescent="0.25">
      <c r="A15" s="8" t="s">
        <v>116</v>
      </c>
      <c r="B15" s="9">
        <v>1</v>
      </c>
      <c r="C15" s="8" t="s">
        <v>1397</v>
      </c>
      <c r="D15" s="9" t="s">
        <v>1398</v>
      </c>
      <c r="E15" s="9" t="s">
        <v>1455</v>
      </c>
      <c r="F15" s="11">
        <v>44715</v>
      </c>
      <c r="G15" s="11">
        <v>44715</v>
      </c>
      <c r="H15" s="21">
        <v>135110</v>
      </c>
      <c r="I15" s="21">
        <f>+H15*B15</f>
        <v>135110</v>
      </c>
      <c r="J15" s="16">
        <f t="shared" si="0"/>
        <v>135110</v>
      </c>
      <c r="K15" s="17">
        <v>44742</v>
      </c>
      <c r="L15" s="18">
        <f t="shared" si="1"/>
        <v>0</v>
      </c>
      <c r="M15" s="20">
        <f t="shared" si="2"/>
        <v>2814.7916666666665</v>
      </c>
      <c r="N15" s="19">
        <f t="shared" si="3"/>
        <v>2814.7916666666665</v>
      </c>
      <c r="O15" s="19">
        <f t="shared" si="4"/>
        <v>0</v>
      </c>
    </row>
    <row r="16" spans="1:16" ht="30" x14ac:dyDescent="0.25">
      <c r="A16" s="8" t="s">
        <v>522</v>
      </c>
      <c r="B16" s="9">
        <v>1</v>
      </c>
      <c r="C16" s="8" t="s">
        <v>1279</v>
      </c>
      <c r="D16" s="9" t="s">
        <v>1399</v>
      </c>
      <c r="E16" s="9" t="s">
        <v>1455</v>
      </c>
      <c r="F16" s="11">
        <v>44715</v>
      </c>
      <c r="G16" s="11">
        <v>44715</v>
      </c>
      <c r="H16" s="21">
        <v>122248</v>
      </c>
      <c r="I16" s="21">
        <f>+H16*B16</f>
        <v>122248</v>
      </c>
      <c r="J16" s="16">
        <f t="shared" si="0"/>
        <v>122248</v>
      </c>
      <c r="K16" s="17">
        <v>44742</v>
      </c>
      <c r="L16" s="18">
        <f t="shared" si="1"/>
        <v>0</v>
      </c>
      <c r="M16" s="20">
        <f t="shared" si="2"/>
        <v>2546.8333333333335</v>
      </c>
      <c r="N16" s="19">
        <f t="shared" si="3"/>
        <v>2546.8333333333335</v>
      </c>
      <c r="O16" s="19">
        <f t="shared" si="4"/>
        <v>0</v>
      </c>
    </row>
    <row r="17" spans="1:15" ht="30" x14ac:dyDescent="0.25">
      <c r="A17" s="8" t="s">
        <v>1402</v>
      </c>
      <c r="B17" s="9">
        <v>1</v>
      </c>
      <c r="C17" s="8" t="s">
        <v>1397</v>
      </c>
      <c r="D17" s="9" t="s">
        <v>1403</v>
      </c>
      <c r="E17" s="9" t="s">
        <v>1455</v>
      </c>
      <c r="F17" s="11">
        <v>44715</v>
      </c>
      <c r="G17" s="11">
        <v>44715</v>
      </c>
      <c r="H17" s="21">
        <v>135110</v>
      </c>
      <c r="I17" s="21">
        <f>+H17*B17</f>
        <v>135110</v>
      </c>
      <c r="J17" s="16">
        <f t="shared" si="0"/>
        <v>135110</v>
      </c>
      <c r="K17" s="17">
        <v>44742</v>
      </c>
      <c r="L17" s="18">
        <f t="shared" si="1"/>
        <v>0</v>
      </c>
      <c r="M17" s="20">
        <f t="shared" si="2"/>
        <v>2814.7916666666665</v>
      </c>
      <c r="N17" s="19">
        <f t="shared" si="3"/>
        <v>2814.7916666666665</v>
      </c>
      <c r="O17" s="19">
        <f t="shared" si="4"/>
        <v>0</v>
      </c>
    </row>
    <row r="18" spans="1:15" x14ac:dyDescent="0.25">
      <c r="A18" s="8" t="s">
        <v>90</v>
      </c>
      <c r="B18" s="9">
        <v>1</v>
      </c>
      <c r="C18" s="8" t="s">
        <v>1401</v>
      </c>
      <c r="D18" s="9" t="s">
        <v>1400</v>
      </c>
      <c r="E18" s="9" t="s">
        <v>1455</v>
      </c>
      <c r="F18" s="11">
        <v>44714</v>
      </c>
      <c r="G18" s="11">
        <v>44714</v>
      </c>
      <c r="H18" s="21">
        <v>22000</v>
      </c>
      <c r="I18" s="21">
        <f>+H18*B18</f>
        <v>22000</v>
      </c>
      <c r="J18" s="16">
        <f t="shared" si="0"/>
        <v>22000</v>
      </c>
      <c r="K18" s="17">
        <v>44742</v>
      </c>
      <c r="L18" s="18">
        <f t="shared" si="1"/>
        <v>0</v>
      </c>
      <c r="M18" s="20">
        <f t="shared" si="2"/>
        <v>458.33333333333331</v>
      </c>
      <c r="N18" s="19">
        <f t="shared" si="3"/>
        <v>458.33333333333331</v>
      </c>
      <c r="O18" s="19">
        <f t="shared" si="4"/>
        <v>0</v>
      </c>
    </row>
    <row r="19" spans="1:15" ht="30" x14ac:dyDescent="0.25">
      <c r="A19" s="8" t="s">
        <v>234</v>
      </c>
      <c r="B19" s="9">
        <v>1</v>
      </c>
      <c r="C19" s="8" t="s">
        <v>1405</v>
      </c>
      <c r="D19" s="9" t="s">
        <v>1404</v>
      </c>
      <c r="E19" s="9" t="s">
        <v>1455</v>
      </c>
      <c r="F19" s="11">
        <v>44694</v>
      </c>
      <c r="G19" s="11">
        <v>44694</v>
      </c>
      <c r="H19" s="21">
        <v>6726</v>
      </c>
      <c r="I19" s="21">
        <f>+H19*B19</f>
        <v>6726</v>
      </c>
      <c r="J19" s="16">
        <f t="shared" si="0"/>
        <v>6585.875</v>
      </c>
      <c r="K19" s="17">
        <v>44742</v>
      </c>
      <c r="L19" s="18">
        <f t="shared" si="1"/>
        <v>1</v>
      </c>
      <c r="M19" s="20">
        <f t="shared" si="2"/>
        <v>140.125</v>
      </c>
      <c r="N19" s="19">
        <f t="shared" si="3"/>
        <v>140.125</v>
      </c>
      <c r="O19" s="19">
        <f t="shared" si="4"/>
        <v>140.125</v>
      </c>
    </row>
    <row r="20" spans="1:15" ht="30" x14ac:dyDescent="0.25">
      <c r="A20" s="8" t="s">
        <v>234</v>
      </c>
      <c r="B20" s="9">
        <v>2</v>
      </c>
      <c r="C20" s="8" t="s">
        <v>41</v>
      </c>
      <c r="D20" s="9" t="s">
        <v>1406</v>
      </c>
      <c r="E20" s="9" t="s">
        <v>1455</v>
      </c>
      <c r="F20" s="11">
        <v>44693</v>
      </c>
      <c r="G20" s="11">
        <v>44693</v>
      </c>
      <c r="H20" s="21">
        <v>4814.3999999999996</v>
      </c>
      <c r="I20" s="21">
        <f>+H20*B20</f>
        <v>9628.7999999999993</v>
      </c>
      <c r="J20" s="16">
        <f t="shared" si="0"/>
        <v>9428.1999999999989</v>
      </c>
      <c r="K20" s="17">
        <v>44742</v>
      </c>
      <c r="L20" s="18">
        <f t="shared" si="1"/>
        <v>1</v>
      </c>
      <c r="M20" s="20">
        <f t="shared" si="2"/>
        <v>100.3</v>
      </c>
      <c r="N20" s="19">
        <f t="shared" si="3"/>
        <v>200.6</v>
      </c>
      <c r="O20" s="19">
        <f t="shared" si="4"/>
        <v>200.6</v>
      </c>
    </row>
    <row r="21" spans="1:15" x14ac:dyDescent="0.25">
      <c r="A21" s="8" t="s">
        <v>1414</v>
      </c>
      <c r="B21" s="9">
        <v>1</v>
      </c>
      <c r="C21" s="8" t="s">
        <v>1415</v>
      </c>
      <c r="D21" s="9" t="s">
        <v>1416</v>
      </c>
      <c r="E21" s="9" t="s">
        <v>1455</v>
      </c>
      <c r="F21" s="11">
        <v>44693</v>
      </c>
      <c r="G21" s="11">
        <v>44693</v>
      </c>
      <c r="H21" s="21">
        <v>42067</v>
      </c>
      <c r="I21" s="21">
        <f>+H21*B21</f>
        <v>42067</v>
      </c>
      <c r="J21" s="16">
        <f t="shared" si="0"/>
        <v>41190.604166666664</v>
      </c>
      <c r="K21" s="17">
        <v>44742</v>
      </c>
      <c r="L21" s="18">
        <f t="shared" si="1"/>
        <v>1</v>
      </c>
      <c r="M21" s="20">
        <f t="shared" si="2"/>
        <v>876.39583333333337</v>
      </c>
      <c r="N21" s="19">
        <f t="shared" si="3"/>
        <v>876.39583333333337</v>
      </c>
      <c r="O21" s="19">
        <f t="shared" si="4"/>
        <v>876.39583333333337</v>
      </c>
    </row>
    <row r="22" spans="1:15" x14ac:dyDescent="0.25">
      <c r="A22" s="8" t="s">
        <v>1407</v>
      </c>
      <c r="B22" s="9">
        <v>2</v>
      </c>
      <c r="C22" s="8" t="s">
        <v>1408</v>
      </c>
      <c r="D22" s="9" t="s">
        <v>1409</v>
      </c>
      <c r="E22" s="9" t="s">
        <v>1455</v>
      </c>
      <c r="F22" s="11">
        <v>44690</v>
      </c>
      <c r="G22" s="11">
        <v>44690</v>
      </c>
      <c r="H22" s="21">
        <v>13173.52</v>
      </c>
      <c r="I22" s="21">
        <f>+H22*B22</f>
        <v>26347.040000000001</v>
      </c>
      <c r="J22" s="16">
        <f t="shared" si="0"/>
        <v>25798.143333333333</v>
      </c>
      <c r="K22" s="17">
        <v>44742</v>
      </c>
      <c r="L22" s="18">
        <f t="shared" si="1"/>
        <v>1</v>
      </c>
      <c r="M22" s="20">
        <f t="shared" si="2"/>
        <v>274.44833333333332</v>
      </c>
      <c r="N22" s="19">
        <f t="shared" si="3"/>
        <v>548.89666666666665</v>
      </c>
      <c r="O22" s="19">
        <f t="shared" si="4"/>
        <v>548.89666666666665</v>
      </c>
    </row>
    <row r="23" spans="1:15" ht="30" x14ac:dyDescent="0.25">
      <c r="A23" s="8" t="s">
        <v>1407</v>
      </c>
      <c r="B23" s="9">
        <v>8</v>
      </c>
      <c r="C23" s="8" t="s">
        <v>1410</v>
      </c>
      <c r="D23" s="9" t="s">
        <v>1411</v>
      </c>
      <c r="E23" s="9" t="s">
        <v>1455</v>
      </c>
      <c r="F23" s="11">
        <v>44690</v>
      </c>
      <c r="G23" s="11">
        <v>44690</v>
      </c>
      <c r="H23" s="21">
        <v>4796.7</v>
      </c>
      <c r="I23" s="21">
        <f>+H23*B23</f>
        <v>38373.599999999999</v>
      </c>
      <c r="J23" s="16">
        <f t="shared" si="0"/>
        <v>37574.15</v>
      </c>
      <c r="K23" s="17">
        <v>44742</v>
      </c>
      <c r="L23" s="18">
        <f t="shared" si="1"/>
        <v>1</v>
      </c>
      <c r="M23" s="20">
        <f t="shared" si="2"/>
        <v>99.931249999999991</v>
      </c>
      <c r="N23" s="19">
        <f t="shared" si="3"/>
        <v>799.44999999999993</v>
      </c>
      <c r="O23" s="19">
        <f t="shared" si="4"/>
        <v>799.44999999999993</v>
      </c>
    </row>
    <row r="24" spans="1:15" ht="30" x14ac:dyDescent="0.25">
      <c r="A24" s="8" t="s">
        <v>226</v>
      </c>
      <c r="B24" s="9">
        <v>2</v>
      </c>
      <c r="C24" s="8" t="s">
        <v>1242</v>
      </c>
      <c r="D24" s="9" t="s">
        <v>1413</v>
      </c>
      <c r="E24" s="9" t="s">
        <v>1455</v>
      </c>
      <c r="F24" s="11">
        <v>44679</v>
      </c>
      <c r="G24" s="11">
        <v>44679</v>
      </c>
      <c r="H24" s="21">
        <v>75000</v>
      </c>
      <c r="I24" s="21">
        <f>+H24*B24</f>
        <v>150000</v>
      </c>
      <c r="J24" s="16">
        <f t="shared" si="0"/>
        <v>143750</v>
      </c>
      <c r="K24" s="17">
        <v>44742</v>
      </c>
      <c r="L24" s="18">
        <f t="shared" si="1"/>
        <v>2</v>
      </c>
      <c r="M24" s="20">
        <f t="shared" si="2"/>
        <v>1562.5</v>
      </c>
      <c r="N24" s="19">
        <f t="shared" si="3"/>
        <v>3125</v>
      </c>
      <c r="O24" s="19">
        <f t="shared" si="4"/>
        <v>6250</v>
      </c>
    </row>
    <row r="25" spans="1:15" x14ac:dyDescent="0.25">
      <c r="A25" s="8" t="s">
        <v>108</v>
      </c>
      <c r="B25" s="9">
        <v>1</v>
      </c>
      <c r="C25" s="8" t="s">
        <v>1242</v>
      </c>
      <c r="D25" s="9" t="s">
        <v>1412</v>
      </c>
      <c r="E25" s="9" t="s">
        <v>1455</v>
      </c>
      <c r="F25" s="11">
        <v>44677</v>
      </c>
      <c r="G25" s="11">
        <v>44677</v>
      </c>
      <c r="H25" s="21">
        <v>75000</v>
      </c>
      <c r="I25" s="21">
        <f>+H25*B25</f>
        <v>75000</v>
      </c>
      <c r="J25" s="16">
        <f t="shared" si="0"/>
        <v>71875</v>
      </c>
      <c r="K25" s="17">
        <v>44742</v>
      </c>
      <c r="L25" s="18">
        <f t="shared" si="1"/>
        <v>2</v>
      </c>
      <c r="M25" s="20">
        <f t="shared" si="2"/>
        <v>1562.5</v>
      </c>
      <c r="N25" s="19">
        <f t="shared" si="3"/>
        <v>1562.5</v>
      </c>
      <c r="O25" s="19">
        <f t="shared" si="4"/>
        <v>3125</v>
      </c>
    </row>
    <row r="26" spans="1:15" ht="45" x14ac:dyDescent="0.25">
      <c r="A26" s="8" t="s">
        <v>1417</v>
      </c>
      <c r="B26" s="9">
        <v>3</v>
      </c>
      <c r="C26" s="8" t="s">
        <v>1418</v>
      </c>
      <c r="D26" s="9" t="s">
        <v>1419</v>
      </c>
      <c r="E26" s="9" t="s">
        <v>1455</v>
      </c>
      <c r="F26" s="11">
        <v>44664</v>
      </c>
      <c r="G26" s="11">
        <v>44664</v>
      </c>
      <c r="H26" s="21">
        <v>18821</v>
      </c>
      <c r="I26" s="21">
        <f>+H26*B26</f>
        <v>56463</v>
      </c>
      <c r="J26" s="16">
        <f t="shared" si="0"/>
        <v>54110.375</v>
      </c>
      <c r="K26" s="17">
        <v>44742</v>
      </c>
      <c r="L26" s="18">
        <f t="shared" si="1"/>
        <v>2</v>
      </c>
      <c r="M26" s="20">
        <f t="shared" si="2"/>
        <v>392.10416666666669</v>
      </c>
      <c r="N26" s="19">
        <f t="shared" si="3"/>
        <v>1176.3125</v>
      </c>
      <c r="O26" s="19">
        <f t="shared" si="4"/>
        <v>2352.625</v>
      </c>
    </row>
    <row r="27" spans="1:15" x14ac:dyDescent="0.25">
      <c r="A27" s="8" t="s">
        <v>217</v>
      </c>
      <c r="B27" s="9">
        <v>2</v>
      </c>
      <c r="C27" s="8" t="s">
        <v>1418</v>
      </c>
      <c r="D27" s="9" t="s">
        <v>1420</v>
      </c>
      <c r="E27" s="9" t="s">
        <v>1455</v>
      </c>
      <c r="F27" s="11">
        <v>44664</v>
      </c>
      <c r="G27" s="11">
        <v>44664</v>
      </c>
      <c r="H27" s="21">
        <v>18821</v>
      </c>
      <c r="I27" s="21">
        <f>+H27*B27</f>
        <v>37642</v>
      </c>
      <c r="J27" s="16">
        <f t="shared" si="0"/>
        <v>36073.583333333336</v>
      </c>
      <c r="K27" s="17">
        <v>44742</v>
      </c>
      <c r="L27" s="18">
        <f t="shared" si="1"/>
        <v>2</v>
      </c>
      <c r="M27" s="20">
        <f t="shared" si="2"/>
        <v>392.10416666666669</v>
      </c>
      <c r="N27" s="19">
        <f t="shared" si="3"/>
        <v>784.20833333333337</v>
      </c>
      <c r="O27" s="19">
        <f t="shared" si="4"/>
        <v>1568.4166666666667</v>
      </c>
    </row>
    <row r="28" spans="1:15" x14ac:dyDescent="0.25">
      <c r="A28" s="8" t="s">
        <v>229</v>
      </c>
      <c r="B28" s="9">
        <v>1</v>
      </c>
      <c r="C28" s="8" t="s">
        <v>1418</v>
      </c>
      <c r="D28" s="9" t="s">
        <v>1421</v>
      </c>
      <c r="E28" s="9" t="s">
        <v>1455</v>
      </c>
      <c r="F28" s="11">
        <v>44664</v>
      </c>
      <c r="G28" s="11">
        <v>44664</v>
      </c>
      <c r="H28" s="21">
        <v>18821</v>
      </c>
      <c r="I28" s="21">
        <f>+H28*B28</f>
        <v>18821</v>
      </c>
      <c r="J28" s="16">
        <f t="shared" si="0"/>
        <v>18036.791666666668</v>
      </c>
      <c r="K28" s="17">
        <v>44742</v>
      </c>
      <c r="L28" s="18">
        <f t="shared" si="1"/>
        <v>2</v>
      </c>
      <c r="M28" s="20">
        <f t="shared" si="2"/>
        <v>392.10416666666669</v>
      </c>
      <c r="N28" s="19">
        <f t="shared" si="3"/>
        <v>392.10416666666669</v>
      </c>
      <c r="O28" s="19">
        <f t="shared" si="4"/>
        <v>784.20833333333337</v>
      </c>
    </row>
    <row r="29" spans="1:15" x14ac:dyDescent="0.25">
      <c r="A29" s="8" t="s">
        <v>90</v>
      </c>
      <c r="B29" s="9">
        <v>1</v>
      </c>
      <c r="C29" s="8" t="s">
        <v>1418</v>
      </c>
      <c r="D29" s="9" t="s">
        <v>1422</v>
      </c>
      <c r="E29" s="9" t="s">
        <v>1455</v>
      </c>
      <c r="F29" s="11">
        <v>44664</v>
      </c>
      <c r="G29" s="11">
        <v>44664</v>
      </c>
      <c r="H29" s="21">
        <v>18821</v>
      </c>
      <c r="I29" s="21">
        <f>+H29*B29</f>
        <v>18821</v>
      </c>
      <c r="J29" s="16">
        <f t="shared" si="0"/>
        <v>18036.791666666668</v>
      </c>
      <c r="K29" s="17">
        <v>44742</v>
      </c>
      <c r="L29" s="18">
        <f t="shared" si="1"/>
        <v>2</v>
      </c>
      <c r="M29" s="20">
        <f t="shared" si="2"/>
        <v>392.10416666666669</v>
      </c>
      <c r="N29" s="19">
        <f t="shared" si="3"/>
        <v>392.10416666666669</v>
      </c>
      <c r="O29" s="19">
        <f t="shared" si="4"/>
        <v>784.20833333333337</v>
      </c>
    </row>
    <row r="30" spans="1:15" ht="30" x14ac:dyDescent="0.25">
      <c r="A30" s="8" t="s">
        <v>522</v>
      </c>
      <c r="B30" s="9">
        <v>2</v>
      </c>
      <c r="C30" s="8" t="s">
        <v>630</v>
      </c>
      <c r="D30" s="9" t="s">
        <v>1423</v>
      </c>
      <c r="E30" s="9" t="s">
        <v>1455</v>
      </c>
      <c r="F30" s="11">
        <v>44650</v>
      </c>
      <c r="G30" s="11">
        <v>44650</v>
      </c>
      <c r="H30" s="21">
        <v>11919.99</v>
      </c>
      <c r="I30" s="21">
        <f>+H30*B30</f>
        <v>23839.98</v>
      </c>
      <c r="J30" s="16">
        <f t="shared" si="0"/>
        <v>22349.981250000001</v>
      </c>
      <c r="K30" s="17">
        <v>44742</v>
      </c>
      <c r="L30" s="18">
        <f t="shared" si="1"/>
        <v>3</v>
      </c>
      <c r="M30" s="20">
        <f t="shared" si="2"/>
        <v>248.333125</v>
      </c>
      <c r="N30" s="19">
        <f t="shared" si="3"/>
        <v>496.66624999999999</v>
      </c>
      <c r="O30" s="19">
        <f t="shared" si="4"/>
        <v>1489.99875</v>
      </c>
    </row>
    <row r="31" spans="1:15" ht="30" x14ac:dyDescent="0.25">
      <c r="A31" s="8" t="s">
        <v>234</v>
      </c>
      <c r="B31" s="9">
        <v>1</v>
      </c>
      <c r="C31" s="8" t="s">
        <v>1424</v>
      </c>
      <c r="D31" s="9" t="s">
        <v>1425</v>
      </c>
      <c r="E31" s="9" t="s">
        <v>1455</v>
      </c>
      <c r="F31" s="11">
        <v>44642</v>
      </c>
      <c r="G31" s="11">
        <v>44642</v>
      </c>
      <c r="H31" s="21">
        <v>9624.98</v>
      </c>
      <c r="I31" s="21">
        <f>+H31*B31</f>
        <v>9624.98</v>
      </c>
      <c r="J31" s="16">
        <f t="shared" si="0"/>
        <v>9023.4187499999989</v>
      </c>
      <c r="K31" s="17">
        <v>44742</v>
      </c>
      <c r="L31" s="18">
        <f t="shared" si="1"/>
        <v>3</v>
      </c>
      <c r="M31" s="20">
        <f t="shared" si="2"/>
        <v>200.52041666666665</v>
      </c>
      <c r="N31" s="19">
        <f t="shared" si="3"/>
        <v>200.52041666666665</v>
      </c>
      <c r="O31" s="19">
        <f t="shared" si="4"/>
        <v>601.56124999999997</v>
      </c>
    </row>
    <row r="32" spans="1:15" x14ac:dyDescent="0.25">
      <c r="A32" s="8" t="s">
        <v>43</v>
      </c>
      <c r="B32" s="9">
        <v>1</v>
      </c>
      <c r="C32" s="8" t="s">
        <v>1426</v>
      </c>
      <c r="D32" s="9" t="s">
        <v>1427</v>
      </c>
      <c r="E32" s="9" t="s">
        <v>1455</v>
      </c>
      <c r="F32" s="11">
        <v>44614</v>
      </c>
      <c r="G32" s="11">
        <v>44614</v>
      </c>
      <c r="H32" s="21">
        <v>8782.74</v>
      </c>
      <c r="I32" s="21">
        <f>+H32*B32</f>
        <v>8782.74</v>
      </c>
      <c r="J32" s="16">
        <f t="shared" si="0"/>
        <v>8050.8449999999993</v>
      </c>
      <c r="K32" s="17">
        <v>44742</v>
      </c>
      <c r="L32" s="18">
        <f t="shared" si="1"/>
        <v>4</v>
      </c>
      <c r="M32" s="20">
        <f t="shared" si="2"/>
        <v>182.97375</v>
      </c>
      <c r="N32" s="19">
        <f t="shared" si="3"/>
        <v>182.97375</v>
      </c>
      <c r="O32" s="19">
        <f t="shared" si="4"/>
        <v>731.89499999999998</v>
      </c>
    </row>
    <row r="33" spans="1:15" ht="30" x14ac:dyDescent="0.25">
      <c r="A33" s="8" t="s">
        <v>18</v>
      </c>
      <c r="B33" s="9">
        <v>1</v>
      </c>
      <c r="C33" s="8" t="s">
        <v>1408</v>
      </c>
      <c r="D33" s="9" t="s">
        <v>1428</v>
      </c>
      <c r="E33" s="9" t="s">
        <v>1455</v>
      </c>
      <c r="F33" s="11">
        <v>44614</v>
      </c>
      <c r="G33" s="11">
        <v>44614</v>
      </c>
      <c r="H33" s="21">
        <v>13173.52</v>
      </c>
      <c r="I33" s="21">
        <f>+H33*B33</f>
        <v>13173.52</v>
      </c>
      <c r="J33" s="16">
        <f t="shared" si="0"/>
        <v>12075.726666666667</v>
      </c>
      <c r="K33" s="17">
        <v>44742</v>
      </c>
      <c r="L33" s="18">
        <f t="shared" si="1"/>
        <v>4</v>
      </c>
      <c r="M33" s="20">
        <f t="shared" si="2"/>
        <v>274.44833333333332</v>
      </c>
      <c r="N33" s="19">
        <f t="shared" si="3"/>
        <v>274.44833333333332</v>
      </c>
      <c r="O33" s="19">
        <f t="shared" si="4"/>
        <v>1097.7933333333333</v>
      </c>
    </row>
    <row r="34" spans="1:15" x14ac:dyDescent="0.25">
      <c r="A34" s="8" t="s">
        <v>1372</v>
      </c>
      <c r="B34" s="9">
        <v>1</v>
      </c>
      <c r="C34" s="8" t="s">
        <v>1408</v>
      </c>
      <c r="D34" s="9" t="s">
        <v>1429</v>
      </c>
      <c r="E34" s="9" t="s">
        <v>1455</v>
      </c>
      <c r="F34" s="11">
        <v>44614</v>
      </c>
      <c r="G34" s="11">
        <v>44614</v>
      </c>
      <c r="H34" s="21">
        <v>13173.52</v>
      </c>
      <c r="I34" s="21">
        <f>+H34*B34</f>
        <v>13173.52</v>
      </c>
      <c r="J34" s="16">
        <f t="shared" si="0"/>
        <v>12075.726666666667</v>
      </c>
      <c r="K34" s="17">
        <v>44742</v>
      </c>
      <c r="L34" s="18">
        <f t="shared" si="1"/>
        <v>4</v>
      </c>
      <c r="M34" s="20">
        <f t="shared" si="2"/>
        <v>274.44833333333332</v>
      </c>
      <c r="N34" s="19">
        <f t="shared" si="3"/>
        <v>274.44833333333332</v>
      </c>
      <c r="O34" s="19">
        <f t="shared" si="4"/>
        <v>1097.7933333333333</v>
      </c>
    </row>
    <row r="35" spans="1:15" ht="30" x14ac:dyDescent="0.25">
      <c r="A35" s="8" t="s">
        <v>1431</v>
      </c>
      <c r="B35" s="9">
        <v>1</v>
      </c>
      <c r="C35" s="8" t="s">
        <v>1426</v>
      </c>
      <c r="D35" s="9" t="s">
        <v>1430</v>
      </c>
      <c r="E35" s="9" t="s">
        <v>1455</v>
      </c>
      <c r="F35" s="11">
        <v>44614</v>
      </c>
      <c r="G35" s="11">
        <v>44614</v>
      </c>
      <c r="H35" s="21">
        <v>8782.74</v>
      </c>
      <c r="I35" s="21">
        <f>+H35*B35</f>
        <v>8782.74</v>
      </c>
      <c r="J35" s="16">
        <f t="shared" si="0"/>
        <v>8050.8449999999993</v>
      </c>
      <c r="K35" s="17">
        <v>44742</v>
      </c>
      <c r="L35" s="18">
        <f t="shared" si="1"/>
        <v>4</v>
      </c>
      <c r="M35" s="20">
        <f t="shared" si="2"/>
        <v>182.97375</v>
      </c>
      <c r="N35" s="19">
        <f t="shared" si="3"/>
        <v>182.97375</v>
      </c>
      <c r="O35" s="19">
        <f t="shared" si="4"/>
        <v>731.89499999999998</v>
      </c>
    </row>
    <row r="36" spans="1:15" ht="44.25" customHeight="1" x14ac:dyDescent="0.25">
      <c r="A36" s="8" t="s">
        <v>1431</v>
      </c>
      <c r="B36" s="9">
        <v>33</v>
      </c>
      <c r="C36" s="8" t="s">
        <v>1410</v>
      </c>
      <c r="D36" s="9" t="s">
        <v>1432</v>
      </c>
      <c r="E36" s="9" t="s">
        <v>1455</v>
      </c>
      <c r="F36" s="11">
        <v>44614</v>
      </c>
      <c r="G36" s="11">
        <v>44614</v>
      </c>
      <c r="H36" s="21">
        <v>4796.7</v>
      </c>
      <c r="I36" s="21">
        <f>+H36*B36</f>
        <v>158291.1</v>
      </c>
      <c r="J36" s="16">
        <f t="shared" si="0"/>
        <v>145100.17500000002</v>
      </c>
      <c r="K36" s="17">
        <v>44742</v>
      </c>
      <c r="L36" s="18">
        <f t="shared" si="1"/>
        <v>4</v>
      </c>
      <c r="M36" s="20">
        <f t="shared" si="2"/>
        <v>99.931249999999991</v>
      </c>
      <c r="N36" s="19">
        <f t="shared" si="3"/>
        <v>3297.7312500000003</v>
      </c>
      <c r="O36" s="19">
        <f t="shared" si="4"/>
        <v>13190.925000000001</v>
      </c>
    </row>
    <row r="37" spans="1:15" ht="30" x14ac:dyDescent="0.25">
      <c r="A37" s="8" t="s">
        <v>1431</v>
      </c>
      <c r="B37" s="9">
        <v>2</v>
      </c>
      <c r="C37" s="8" t="s">
        <v>1408</v>
      </c>
      <c r="D37" s="9" t="s">
        <v>1433</v>
      </c>
      <c r="E37" s="9" t="s">
        <v>1455</v>
      </c>
      <c r="F37" s="11">
        <v>44614</v>
      </c>
      <c r="G37" s="11">
        <v>44614</v>
      </c>
      <c r="H37" s="21">
        <v>13173.52</v>
      </c>
      <c r="I37" s="21">
        <f>+H37*B37</f>
        <v>26347.040000000001</v>
      </c>
      <c r="J37" s="16">
        <f t="shared" si="0"/>
        <v>24151.453333333335</v>
      </c>
      <c r="K37" s="17">
        <v>44742</v>
      </c>
      <c r="L37" s="18">
        <f t="shared" si="1"/>
        <v>4</v>
      </c>
      <c r="M37" s="20">
        <f t="shared" si="2"/>
        <v>274.44833333333332</v>
      </c>
      <c r="N37" s="19">
        <f t="shared" si="3"/>
        <v>548.89666666666665</v>
      </c>
      <c r="O37" s="19">
        <f t="shared" si="4"/>
        <v>2195.5866666666666</v>
      </c>
    </row>
    <row r="38" spans="1:15" ht="30" x14ac:dyDescent="0.25">
      <c r="A38" s="8" t="s">
        <v>1431</v>
      </c>
      <c r="B38" s="9">
        <v>9</v>
      </c>
      <c r="C38" s="8" t="s">
        <v>1426</v>
      </c>
      <c r="D38" s="9" t="s">
        <v>1434</v>
      </c>
      <c r="E38" s="9" t="s">
        <v>1455</v>
      </c>
      <c r="F38" s="11">
        <v>44614</v>
      </c>
      <c r="G38" s="11">
        <v>44614</v>
      </c>
      <c r="H38" s="21">
        <v>8782.74</v>
      </c>
      <c r="I38" s="21">
        <f>+H38*B38</f>
        <v>79044.66</v>
      </c>
      <c r="J38" s="16">
        <f t="shared" si="0"/>
        <v>72457.60500000001</v>
      </c>
      <c r="K38" s="17">
        <v>44742</v>
      </c>
      <c r="L38" s="18">
        <f t="shared" si="1"/>
        <v>4</v>
      </c>
      <c r="M38" s="20">
        <f t="shared" si="2"/>
        <v>182.97375</v>
      </c>
      <c r="N38" s="19">
        <f t="shared" si="3"/>
        <v>1646.7637500000001</v>
      </c>
      <c r="O38" s="19">
        <f t="shared" si="4"/>
        <v>6587.0550000000003</v>
      </c>
    </row>
    <row r="39" spans="1:15" x14ac:dyDescent="0.25">
      <c r="A39" s="8" t="s">
        <v>229</v>
      </c>
      <c r="B39" s="9">
        <v>1</v>
      </c>
      <c r="C39" s="8" t="s">
        <v>1408</v>
      </c>
      <c r="D39" s="9" t="s">
        <v>1435</v>
      </c>
      <c r="E39" s="9" t="s">
        <v>1455</v>
      </c>
      <c r="F39" s="11">
        <v>44614</v>
      </c>
      <c r="G39" s="11">
        <v>44614</v>
      </c>
      <c r="H39" s="21">
        <v>13173.52</v>
      </c>
      <c r="I39" s="21">
        <f>+H39*B39</f>
        <v>13173.52</v>
      </c>
      <c r="J39" s="16">
        <f t="shared" si="0"/>
        <v>12075.726666666667</v>
      </c>
      <c r="K39" s="17">
        <v>44742</v>
      </c>
      <c r="L39" s="18">
        <f t="shared" si="1"/>
        <v>4</v>
      </c>
      <c r="M39" s="20">
        <f t="shared" si="2"/>
        <v>274.44833333333332</v>
      </c>
      <c r="N39" s="19">
        <f t="shared" si="3"/>
        <v>274.44833333333332</v>
      </c>
      <c r="O39" s="19">
        <f t="shared" si="4"/>
        <v>1097.7933333333333</v>
      </c>
    </row>
    <row r="40" spans="1:15" ht="30" x14ac:dyDescent="0.25">
      <c r="A40" s="8" t="s">
        <v>234</v>
      </c>
      <c r="B40" s="9">
        <v>11</v>
      </c>
      <c r="C40" s="8" t="s">
        <v>1436</v>
      </c>
      <c r="D40" s="9" t="s">
        <v>1437</v>
      </c>
      <c r="E40" s="9" t="s">
        <v>1455</v>
      </c>
      <c r="F40" s="11">
        <v>44606</v>
      </c>
      <c r="G40" s="11">
        <v>44606</v>
      </c>
      <c r="H40" s="21">
        <v>9624.98</v>
      </c>
      <c r="I40" s="21">
        <f>+H40*B40</f>
        <v>105874.78</v>
      </c>
      <c r="J40" s="16">
        <f t="shared" si="0"/>
        <v>97051.881666666668</v>
      </c>
      <c r="K40" s="17">
        <v>44742</v>
      </c>
      <c r="L40" s="18">
        <f t="shared" si="1"/>
        <v>4</v>
      </c>
      <c r="M40" s="20">
        <f t="shared" si="2"/>
        <v>200.52041666666665</v>
      </c>
      <c r="N40" s="19">
        <f t="shared" si="3"/>
        <v>2205.7245833333332</v>
      </c>
      <c r="O40" s="19">
        <f t="shared" si="4"/>
        <v>8822.8983333333326</v>
      </c>
    </row>
    <row r="41" spans="1:15" ht="30" x14ac:dyDescent="0.25">
      <c r="A41" s="8" t="s">
        <v>1431</v>
      </c>
      <c r="B41" s="9">
        <v>1</v>
      </c>
      <c r="C41" s="8" t="s">
        <v>1439</v>
      </c>
      <c r="D41" s="9" t="s">
        <v>1438</v>
      </c>
      <c r="E41" s="9" t="s">
        <v>1455</v>
      </c>
      <c r="F41" s="11">
        <v>44606</v>
      </c>
      <c r="G41" s="11">
        <v>44606</v>
      </c>
      <c r="H41" s="21">
        <v>308570</v>
      </c>
      <c r="I41" s="21">
        <f>+H41*B41</f>
        <v>308570</v>
      </c>
      <c r="J41" s="16">
        <f t="shared" si="0"/>
        <v>282855.83333333331</v>
      </c>
      <c r="K41" s="17">
        <v>44742</v>
      </c>
      <c r="L41" s="18">
        <f t="shared" si="1"/>
        <v>4</v>
      </c>
      <c r="M41" s="20">
        <f t="shared" si="2"/>
        <v>6428.541666666667</v>
      </c>
      <c r="N41" s="19">
        <f t="shared" si="3"/>
        <v>6428.541666666667</v>
      </c>
      <c r="O41" s="19">
        <f t="shared" si="4"/>
        <v>25714.166666666668</v>
      </c>
    </row>
    <row r="42" spans="1:15" ht="30" x14ac:dyDescent="0.25">
      <c r="A42" s="8" t="s">
        <v>1431</v>
      </c>
      <c r="B42" s="9">
        <v>10</v>
      </c>
      <c r="C42" s="8" t="s">
        <v>1444</v>
      </c>
      <c r="D42" s="9" t="s">
        <v>1445</v>
      </c>
      <c r="E42" s="9" t="s">
        <v>1455</v>
      </c>
      <c r="F42" s="11">
        <v>44600</v>
      </c>
      <c r="G42" s="11">
        <v>44600</v>
      </c>
      <c r="H42" s="21">
        <v>73498.990000000005</v>
      </c>
      <c r="I42" s="21">
        <f>+H42*B42</f>
        <v>734989.9</v>
      </c>
      <c r="J42" s="16">
        <f t="shared" si="0"/>
        <v>673740.7416666667</v>
      </c>
      <c r="K42" s="17">
        <v>44742</v>
      </c>
      <c r="L42" s="18">
        <f t="shared" si="1"/>
        <v>4</v>
      </c>
      <c r="M42" s="20">
        <f t="shared" ref="M42:M46" si="5">+H42*25%/12</f>
        <v>1531.2289583333334</v>
      </c>
      <c r="N42" s="19">
        <f t="shared" ref="N42:N46" si="6">+I42*25%/12</f>
        <v>15312.289583333333</v>
      </c>
      <c r="O42" s="19">
        <f t="shared" ref="O42:O46" si="7">N42*L42</f>
        <v>61249.158333333333</v>
      </c>
    </row>
    <row r="43" spans="1:15" ht="28.5" customHeight="1" x14ac:dyDescent="0.25">
      <c r="A43" s="8" t="s">
        <v>226</v>
      </c>
      <c r="B43" s="9">
        <v>2</v>
      </c>
      <c r="C43" s="8" t="s">
        <v>1441</v>
      </c>
      <c r="D43" s="9" t="s">
        <v>1446</v>
      </c>
      <c r="E43" s="9" t="s">
        <v>1455</v>
      </c>
      <c r="F43" s="11">
        <v>44600</v>
      </c>
      <c r="G43" s="11">
        <v>44600</v>
      </c>
      <c r="H43" s="21">
        <v>2959</v>
      </c>
      <c r="I43" s="21">
        <f>+H43*B43</f>
        <v>5918</v>
      </c>
      <c r="J43" s="16">
        <f t="shared" si="0"/>
        <v>5424.833333333333</v>
      </c>
      <c r="K43" s="17">
        <v>44742</v>
      </c>
      <c r="L43" s="18">
        <f t="shared" si="1"/>
        <v>4</v>
      </c>
      <c r="M43" s="20">
        <f t="shared" si="5"/>
        <v>61.645833333333336</v>
      </c>
      <c r="N43" s="19">
        <f t="shared" si="6"/>
        <v>123.29166666666667</v>
      </c>
      <c r="O43" s="19">
        <f t="shared" si="7"/>
        <v>493.16666666666669</v>
      </c>
    </row>
    <row r="44" spans="1:15" ht="30" x14ac:dyDescent="0.25">
      <c r="A44" s="8" t="s">
        <v>1447</v>
      </c>
      <c r="B44" s="9">
        <v>1</v>
      </c>
      <c r="C44" s="8" t="s">
        <v>1448</v>
      </c>
      <c r="D44" s="9" t="s">
        <v>1440</v>
      </c>
      <c r="E44" s="9" t="s">
        <v>1455</v>
      </c>
      <c r="F44" s="11">
        <v>44600</v>
      </c>
      <c r="G44" s="11">
        <v>44600</v>
      </c>
      <c r="H44" s="21">
        <v>152253</v>
      </c>
      <c r="I44" s="21">
        <f>+H44*B44</f>
        <v>152253</v>
      </c>
      <c r="J44" s="16">
        <f t="shared" si="0"/>
        <v>139565.25</v>
      </c>
      <c r="K44" s="17">
        <v>44742</v>
      </c>
      <c r="L44" s="18">
        <f t="shared" si="1"/>
        <v>4</v>
      </c>
      <c r="M44" s="20">
        <f t="shared" si="5"/>
        <v>3171.9375</v>
      </c>
      <c r="N44" s="19">
        <f t="shared" si="6"/>
        <v>3171.9375</v>
      </c>
      <c r="O44" s="19">
        <f t="shared" si="7"/>
        <v>12687.75</v>
      </c>
    </row>
    <row r="45" spans="1:15" x14ac:dyDescent="0.25">
      <c r="A45" s="8" t="s">
        <v>229</v>
      </c>
      <c r="B45" s="9">
        <v>1</v>
      </c>
      <c r="C45" s="8" t="s">
        <v>1328</v>
      </c>
      <c r="D45" s="9" t="s">
        <v>1442</v>
      </c>
      <c r="E45" s="9" t="s">
        <v>1455</v>
      </c>
      <c r="F45" s="11">
        <v>44593</v>
      </c>
      <c r="G45" s="11">
        <v>44593</v>
      </c>
      <c r="H45" s="21">
        <v>73160</v>
      </c>
      <c r="I45" s="21">
        <f>+H45*B45</f>
        <v>73160</v>
      </c>
      <c r="J45" s="16">
        <f t="shared" si="0"/>
        <v>67063.333333333328</v>
      </c>
      <c r="K45" s="17">
        <v>44742</v>
      </c>
      <c r="L45" s="18">
        <f t="shared" si="1"/>
        <v>4</v>
      </c>
      <c r="M45" s="20">
        <f t="shared" si="5"/>
        <v>1524.1666666666667</v>
      </c>
      <c r="N45" s="19">
        <f t="shared" si="6"/>
        <v>1524.1666666666667</v>
      </c>
      <c r="O45" s="19">
        <f t="shared" si="7"/>
        <v>6096.666666666667</v>
      </c>
    </row>
    <row r="46" spans="1:15" x14ac:dyDescent="0.25">
      <c r="A46" s="8" t="s">
        <v>90</v>
      </c>
      <c r="B46" s="9">
        <v>1</v>
      </c>
      <c r="C46" s="8" t="s">
        <v>1449</v>
      </c>
      <c r="D46" s="9" t="s">
        <v>1443</v>
      </c>
      <c r="E46" s="9" t="s">
        <v>1455</v>
      </c>
      <c r="F46" s="11">
        <v>44593</v>
      </c>
      <c r="G46" s="11">
        <v>44593</v>
      </c>
      <c r="H46" s="21">
        <v>31432.51</v>
      </c>
      <c r="I46" s="21">
        <f>+H46*B46</f>
        <v>31432.51</v>
      </c>
      <c r="J46" s="16">
        <f t="shared" si="0"/>
        <v>28813.134166666667</v>
      </c>
      <c r="K46" s="17">
        <v>44742</v>
      </c>
      <c r="L46" s="18">
        <f t="shared" si="1"/>
        <v>4</v>
      </c>
      <c r="M46" s="20">
        <f t="shared" si="5"/>
        <v>654.84395833333326</v>
      </c>
      <c r="N46" s="19">
        <f t="shared" si="6"/>
        <v>654.84395833333326</v>
      </c>
      <c r="O46" s="19">
        <f t="shared" si="7"/>
        <v>2619.375833333333</v>
      </c>
    </row>
    <row r="47" spans="1:15" x14ac:dyDescent="0.25">
      <c r="A47" s="2" t="s">
        <v>189</v>
      </c>
      <c r="B47" s="2">
        <v>1</v>
      </c>
      <c r="C47" s="2" t="s">
        <v>1242</v>
      </c>
      <c r="D47" s="2" t="s">
        <v>1266</v>
      </c>
      <c r="E47" s="9" t="s">
        <v>1455</v>
      </c>
      <c r="F47" s="7">
        <v>44203</v>
      </c>
      <c r="G47" s="7">
        <v>44203</v>
      </c>
      <c r="H47" s="21">
        <v>68000</v>
      </c>
      <c r="I47" s="21">
        <f>+H47*B47</f>
        <v>68000</v>
      </c>
      <c r="J47" s="28">
        <f t="shared" si="0"/>
        <v>43916.666666666664</v>
      </c>
      <c r="K47" s="17">
        <v>44742</v>
      </c>
      <c r="L47" s="24">
        <f t="shared" si="1"/>
        <v>17</v>
      </c>
      <c r="M47" s="25">
        <f t="shared" ref="M47:M110" si="8">+H47*25%/12</f>
        <v>1416.6666666666667</v>
      </c>
      <c r="N47" s="26">
        <f t="shared" ref="N47:N110" si="9">+I47*25%/12</f>
        <v>1416.6666666666667</v>
      </c>
      <c r="O47" s="26">
        <f t="shared" ref="O47:O110" si="10">+N47*L47</f>
        <v>24083.333333333336</v>
      </c>
    </row>
    <row r="48" spans="1:15" x14ac:dyDescent="0.25">
      <c r="A48" s="2" t="s">
        <v>1267</v>
      </c>
      <c r="B48" s="2">
        <v>1</v>
      </c>
      <c r="C48" s="2" t="s">
        <v>1230</v>
      </c>
      <c r="D48" s="2" t="s">
        <v>1268</v>
      </c>
      <c r="E48" s="9" t="s">
        <v>1455</v>
      </c>
      <c r="F48" s="7">
        <v>44250</v>
      </c>
      <c r="G48" s="7">
        <v>44250</v>
      </c>
      <c r="H48" s="21">
        <v>50415.02</v>
      </c>
      <c r="I48" s="21">
        <f>+H48*B48</f>
        <v>50415.02</v>
      </c>
      <c r="J48" s="28">
        <f t="shared" si="0"/>
        <v>33610.013333333336</v>
      </c>
      <c r="K48" s="17">
        <v>44742</v>
      </c>
      <c r="L48" s="24">
        <f t="shared" si="1"/>
        <v>16</v>
      </c>
      <c r="M48" s="25">
        <f t="shared" si="8"/>
        <v>1050.3129166666665</v>
      </c>
      <c r="N48" s="26">
        <f t="shared" si="9"/>
        <v>1050.3129166666665</v>
      </c>
      <c r="O48" s="26">
        <f t="shared" si="10"/>
        <v>16805.006666666664</v>
      </c>
    </row>
    <row r="49" spans="1:15" ht="30" x14ac:dyDescent="0.25">
      <c r="A49" s="2" t="s">
        <v>18</v>
      </c>
      <c r="B49" s="2">
        <v>1</v>
      </c>
      <c r="C49" s="2" t="s">
        <v>1269</v>
      </c>
      <c r="D49" s="2" t="s">
        <v>1270</v>
      </c>
      <c r="E49" s="9" t="s">
        <v>1455</v>
      </c>
      <c r="F49" s="7">
        <v>44251</v>
      </c>
      <c r="G49" s="7">
        <v>44251</v>
      </c>
      <c r="H49" s="21">
        <v>25100</v>
      </c>
      <c r="I49" s="21">
        <f>+H49*B49</f>
        <v>25100</v>
      </c>
      <c r="J49" s="28">
        <f t="shared" si="0"/>
        <v>16733.333333333336</v>
      </c>
      <c r="K49" s="17">
        <v>44742</v>
      </c>
      <c r="L49" s="24">
        <f t="shared" si="1"/>
        <v>16</v>
      </c>
      <c r="M49" s="25">
        <f t="shared" si="8"/>
        <v>522.91666666666663</v>
      </c>
      <c r="N49" s="26">
        <f t="shared" si="9"/>
        <v>522.91666666666663</v>
      </c>
      <c r="O49" s="26">
        <f t="shared" si="10"/>
        <v>8366.6666666666661</v>
      </c>
    </row>
    <row r="50" spans="1:15" x14ac:dyDescent="0.25">
      <c r="A50" s="2" t="s">
        <v>1271</v>
      </c>
      <c r="B50" s="2">
        <v>1</v>
      </c>
      <c r="C50" s="2" t="s">
        <v>1272</v>
      </c>
      <c r="D50" s="2" t="s">
        <v>1273</v>
      </c>
      <c r="E50" s="9" t="s">
        <v>1455</v>
      </c>
      <c r="F50" s="7">
        <v>44279</v>
      </c>
      <c r="G50" s="7">
        <v>44279</v>
      </c>
      <c r="H50" s="21">
        <v>26196</v>
      </c>
      <c r="I50" s="21">
        <f>+H50*B50</f>
        <v>26196</v>
      </c>
      <c r="J50" s="28">
        <f t="shared" si="0"/>
        <v>18009.75</v>
      </c>
      <c r="K50" s="17">
        <v>44742</v>
      </c>
      <c r="L50" s="24">
        <f t="shared" si="1"/>
        <v>15</v>
      </c>
      <c r="M50" s="25">
        <f t="shared" si="8"/>
        <v>545.75</v>
      </c>
      <c r="N50" s="26">
        <f t="shared" si="9"/>
        <v>545.75</v>
      </c>
      <c r="O50" s="26">
        <f t="shared" si="10"/>
        <v>8186.25</v>
      </c>
    </row>
    <row r="51" spans="1:15" ht="30" x14ac:dyDescent="0.25">
      <c r="A51" s="2" t="s">
        <v>363</v>
      </c>
      <c r="B51" s="2">
        <v>1</v>
      </c>
      <c r="C51" s="2" t="s">
        <v>171</v>
      </c>
      <c r="D51" s="2" t="s">
        <v>1274</v>
      </c>
      <c r="E51" s="9" t="s">
        <v>1455</v>
      </c>
      <c r="F51" s="7">
        <v>44280</v>
      </c>
      <c r="G51" s="7">
        <v>44280</v>
      </c>
      <c r="H51" s="21">
        <v>7139</v>
      </c>
      <c r="I51" s="21">
        <f>+H51*B51</f>
        <v>7139</v>
      </c>
      <c r="J51" s="28">
        <f t="shared" si="0"/>
        <v>4908.0625</v>
      </c>
      <c r="K51" s="17">
        <v>44742</v>
      </c>
      <c r="L51" s="24">
        <f t="shared" si="1"/>
        <v>15</v>
      </c>
      <c r="M51" s="25">
        <f t="shared" si="8"/>
        <v>148.72916666666666</v>
      </c>
      <c r="N51" s="26">
        <f t="shared" si="9"/>
        <v>148.72916666666666</v>
      </c>
      <c r="O51" s="26">
        <f t="shared" si="10"/>
        <v>2230.9375</v>
      </c>
    </row>
    <row r="52" spans="1:15" x14ac:dyDescent="0.25">
      <c r="A52" s="2" t="s">
        <v>229</v>
      </c>
      <c r="B52" s="2">
        <v>1</v>
      </c>
      <c r="C52" s="2" t="s">
        <v>171</v>
      </c>
      <c r="D52" s="2" t="s">
        <v>1275</v>
      </c>
      <c r="E52" s="9" t="s">
        <v>1455</v>
      </c>
      <c r="F52" s="7">
        <v>44280</v>
      </c>
      <c r="G52" s="7">
        <v>44280</v>
      </c>
      <c r="H52" s="21">
        <v>7139</v>
      </c>
      <c r="I52" s="21">
        <f>+H52*B52</f>
        <v>7139</v>
      </c>
      <c r="J52" s="28">
        <f t="shared" si="0"/>
        <v>4908.0625</v>
      </c>
      <c r="K52" s="17">
        <v>44742</v>
      </c>
      <c r="L52" s="24">
        <f t="shared" si="1"/>
        <v>15</v>
      </c>
      <c r="M52" s="25">
        <f t="shared" si="8"/>
        <v>148.72916666666666</v>
      </c>
      <c r="N52" s="26">
        <f t="shared" si="9"/>
        <v>148.72916666666666</v>
      </c>
      <c r="O52" s="26">
        <f t="shared" si="10"/>
        <v>2230.9375</v>
      </c>
    </row>
    <row r="53" spans="1:15" x14ac:dyDescent="0.25">
      <c r="A53" s="2" t="s">
        <v>1276</v>
      </c>
      <c r="B53" s="2">
        <v>1</v>
      </c>
      <c r="C53" s="2" t="s">
        <v>1277</v>
      </c>
      <c r="D53" s="2" t="s">
        <v>1278</v>
      </c>
      <c r="E53" s="9" t="s">
        <v>1455</v>
      </c>
      <c r="F53" s="7">
        <v>44291</v>
      </c>
      <c r="G53" s="7">
        <v>44291</v>
      </c>
      <c r="H53" s="21">
        <v>36242.480000000003</v>
      </c>
      <c r="I53" s="21">
        <f>+H53*B53</f>
        <v>36242.480000000003</v>
      </c>
      <c r="J53" s="28">
        <f t="shared" si="0"/>
        <v>25671.756666666668</v>
      </c>
      <c r="K53" s="17">
        <v>44742</v>
      </c>
      <c r="L53" s="24">
        <f t="shared" si="1"/>
        <v>14</v>
      </c>
      <c r="M53" s="25">
        <f t="shared" si="8"/>
        <v>755.05166666666673</v>
      </c>
      <c r="N53" s="26">
        <f t="shared" si="9"/>
        <v>755.05166666666673</v>
      </c>
      <c r="O53" s="26">
        <f t="shared" si="10"/>
        <v>10570.723333333335</v>
      </c>
    </row>
    <row r="54" spans="1:15" ht="30" x14ac:dyDescent="0.25">
      <c r="A54" s="2" t="s">
        <v>234</v>
      </c>
      <c r="B54" s="2">
        <v>1</v>
      </c>
      <c r="C54" s="2" t="s">
        <v>1279</v>
      </c>
      <c r="D54" s="2" t="s">
        <v>1280</v>
      </c>
      <c r="E54" s="9" t="s">
        <v>1455</v>
      </c>
      <c r="F54" s="7">
        <v>44300</v>
      </c>
      <c r="G54" s="7">
        <v>44300</v>
      </c>
      <c r="H54" s="21">
        <v>48970</v>
      </c>
      <c r="I54" s="21">
        <f>+H54*B54</f>
        <v>48970</v>
      </c>
      <c r="J54" s="28">
        <f t="shared" si="0"/>
        <v>34687.083333333328</v>
      </c>
      <c r="K54" s="17">
        <v>44742</v>
      </c>
      <c r="L54" s="24">
        <f t="shared" si="1"/>
        <v>14</v>
      </c>
      <c r="M54" s="25">
        <f t="shared" si="8"/>
        <v>1020.2083333333334</v>
      </c>
      <c r="N54" s="26">
        <f t="shared" si="9"/>
        <v>1020.2083333333334</v>
      </c>
      <c r="O54" s="26">
        <f t="shared" si="10"/>
        <v>14282.916666666668</v>
      </c>
    </row>
    <row r="55" spans="1:15" x14ac:dyDescent="0.25">
      <c r="A55" s="2" t="s">
        <v>1281</v>
      </c>
      <c r="B55" s="2">
        <v>1</v>
      </c>
      <c r="C55" s="2" t="s">
        <v>1282</v>
      </c>
      <c r="D55" s="2" t="s">
        <v>1283</v>
      </c>
      <c r="E55" s="9" t="s">
        <v>1455</v>
      </c>
      <c r="F55" s="7">
        <v>44300</v>
      </c>
      <c r="G55" s="7">
        <v>44300</v>
      </c>
      <c r="H55" s="21">
        <v>3995</v>
      </c>
      <c r="I55" s="21">
        <f>+H55*B55</f>
        <v>3995</v>
      </c>
      <c r="J55" s="28">
        <f t="shared" si="0"/>
        <v>2829.7916666666665</v>
      </c>
      <c r="K55" s="17">
        <v>44742</v>
      </c>
      <c r="L55" s="24">
        <f t="shared" si="1"/>
        <v>14</v>
      </c>
      <c r="M55" s="25">
        <f t="shared" si="8"/>
        <v>83.229166666666671</v>
      </c>
      <c r="N55" s="26">
        <f t="shared" si="9"/>
        <v>83.229166666666671</v>
      </c>
      <c r="O55" s="26">
        <f t="shared" si="10"/>
        <v>1165.2083333333335</v>
      </c>
    </row>
    <row r="56" spans="1:15" ht="30" x14ac:dyDescent="0.25">
      <c r="A56" s="2" t="s">
        <v>12</v>
      </c>
      <c r="B56" s="2">
        <v>1</v>
      </c>
      <c r="C56" s="2" t="s">
        <v>1279</v>
      </c>
      <c r="D56" s="2" t="s">
        <v>1284</v>
      </c>
      <c r="E56" s="9" t="s">
        <v>1455</v>
      </c>
      <c r="F56" s="7">
        <v>44300</v>
      </c>
      <c r="G56" s="7">
        <v>44300</v>
      </c>
      <c r="H56" s="21">
        <v>43188</v>
      </c>
      <c r="I56" s="21">
        <f>+H56*B56</f>
        <v>43188</v>
      </c>
      <c r="J56" s="28">
        <f t="shared" si="0"/>
        <v>30591.5</v>
      </c>
      <c r="K56" s="17">
        <v>44742</v>
      </c>
      <c r="L56" s="24">
        <f t="shared" si="1"/>
        <v>14</v>
      </c>
      <c r="M56" s="25">
        <f t="shared" si="8"/>
        <v>899.75</v>
      </c>
      <c r="N56" s="26">
        <f t="shared" si="9"/>
        <v>899.75</v>
      </c>
      <c r="O56" s="26">
        <f t="shared" si="10"/>
        <v>12596.5</v>
      </c>
    </row>
    <row r="57" spans="1:15" ht="45" x14ac:dyDescent="0.25">
      <c r="A57" s="2" t="s">
        <v>67</v>
      </c>
      <c r="B57" s="2">
        <v>1</v>
      </c>
      <c r="C57" s="2" t="s">
        <v>1285</v>
      </c>
      <c r="D57" s="2" t="s">
        <v>1286</v>
      </c>
      <c r="E57" s="9" t="s">
        <v>1455</v>
      </c>
      <c r="F57" s="7">
        <v>44337</v>
      </c>
      <c r="G57" s="7">
        <v>44337</v>
      </c>
      <c r="H57" s="21">
        <v>159165.93</v>
      </c>
      <c r="I57" s="21">
        <f>+H57*B57</f>
        <v>159165.93</v>
      </c>
      <c r="J57" s="28">
        <f t="shared" si="0"/>
        <v>116058.49062499999</v>
      </c>
      <c r="K57" s="17">
        <v>44742</v>
      </c>
      <c r="L57" s="24">
        <f t="shared" si="1"/>
        <v>13</v>
      </c>
      <c r="M57" s="25">
        <f t="shared" si="8"/>
        <v>3315.9568749999999</v>
      </c>
      <c r="N57" s="26">
        <f t="shared" si="9"/>
        <v>3315.9568749999999</v>
      </c>
      <c r="O57" s="26">
        <f t="shared" si="10"/>
        <v>43107.439375000002</v>
      </c>
    </row>
    <row r="58" spans="1:15" ht="30" x14ac:dyDescent="0.25">
      <c r="A58" s="2" t="s">
        <v>255</v>
      </c>
      <c r="B58" s="2">
        <v>1</v>
      </c>
      <c r="C58" s="2" t="s">
        <v>1279</v>
      </c>
      <c r="D58" s="2" t="s">
        <v>1287</v>
      </c>
      <c r="E58" s="9" t="s">
        <v>1455</v>
      </c>
      <c r="F58" s="7">
        <v>44340</v>
      </c>
      <c r="G58" s="7">
        <v>44340</v>
      </c>
      <c r="H58" s="21">
        <v>129500</v>
      </c>
      <c r="I58" s="21">
        <f>+H58*B58</f>
        <v>129500</v>
      </c>
      <c r="J58" s="28">
        <f t="shared" si="0"/>
        <v>94427.083333333343</v>
      </c>
      <c r="K58" s="17">
        <v>44742</v>
      </c>
      <c r="L58" s="24">
        <f t="shared" si="1"/>
        <v>13</v>
      </c>
      <c r="M58" s="25">
        <f t="shared" si="8"/>
        <v>2697.9166666666665</v>
      </c>
      <c r="N58" s="26">
        <f t="shared" si="9"/>
        <v>2697.9166666666665</v>
      </c>
      <c r="O58" s="26">
        <f t="shared" si="10"/>
        <v>35072.916666666664</v>
      </c>
    </row>
    <row r="59" spans="1:15" ht="30" x14ac:dyDescent="0.25">
      <c r="A59" s="2" t="s">
        <v>255</v>
      </c>
      <c r="B59" s="2">
        <v>1</v>
      </c>
      <c r="C59" s="2" t="s">
        <v>1288</v>
      </c>
      <c r="D59" s="2" t="s">
        <v>1289</v>
      </c>
      <c r="E59" s="9" t="s">
        <v>1455</v>
      </c>
      <c r="F59" s="7">
        <v>44358</v>
      </c>
      <c r="G59" s="7">
        <v>44358</v>
      </c>
      <c r="H59" s="21">
        <v>68500</v>
      </c>
      <c r="I59" s="21">
        <f>+H59*B59</f>
        <v>68500</v>
      </c>
      <c r="J59" s="28">
        <f t="shared" si="0"/>
        <v>51375</v>
      </c>
      <c r="K59" s="17">
        <v>44742</v>
      </c>
      <c r="L59" s="24">
        <f t="shared" si="1"/>
        <v>12</v>
      </c>
      <c r="M59" s="25">
        <f t="shared" si="8"/>
        <v>1427.0833333333333</v>
      </c>
      <c r="N59" s="26">
        <f t="shared" si="9"/>
        <v>1427.0833333333333</v>
      </c>
      <c r="O59" s="26">
        <f t="shared" si="10"/>
        <v>17125</v>
      </c>
    </row>
    <row r="60" spans="1:15" ht="45" x14ac:dyDescent="0.25">
      <c r="A60" s="2" t="s">
        <v>1290</v>
      </c>
      <c r="B60" s="2">
        <v>2</v>
      </c>
      <c r="C60" s="2" t="s">
        <v>1291</v>
      </c>
      <c r="D60" s="2" t="s">
        <v>1292</v>
      </c>
      <c r="E60" s="9" t="s">
        <v>1455</v>
      </c>
      <c r="F60" s="7">
        <v>44363</v>
      </c>
      <c r="G60" s="7">
        <v>44363</v>
      </c>
      <c r="H60" s="21">
        <v>8726.1</v>
      </c>
      <c r="I60" s="21">
        <f>+H60*B60</f>
        <v>17452.2</v>
      </c>
      <c r="J60" s="28">
        <f t="shared" si="0"/>
        <v>13089.150000000001</v>
      </c>
      <c r="K60" s="17">
        <v>44742</v>
      </c>
      <c r="L60" s="24">
        <f t="shared" si="1"/>
        <v>12</v>
      </c>
      <c r="M60" s="25">
        <f t="shared" si="8"/>
        <v>181.79375000000002</v>
      </c>
      <c r="N60" s="26">
        <f t="shared" si="9"/>
        <v>363.58750000000003</v>
      </c>
      <c r="O60" s="26">
        <f t="shared" si="10"/>
        <v>4363.05</v>
      </c>
    </row>
    <row r="61" spans="1:15" ht="30" x14ac:dyDescent="0.25">
      <c r="A61" s="2" t="s">
        <v>18</v>
      </c>
      <c r="B61" s="2">
        <v>4</v>
      </c>
      <c r="C61" s="2" t="s">
        <v>1293</v>
      </c>
      <c r="D61" s="2" t="s">
        <v>1294</v>
      </c>
      <c r="E61" s="9" t="s">
        <v>1455</v>
      </c>
      <c r="F61" s="7">
        <v>44363</v>
      </c>
      <c r="G61" s="7">
        <v>44363</v>
      </c>
      <c r="H61" s="21">
        <v>9327.9</v>
      </c>
      <c r="I61" s="21">
        <f>+H61*B61</f>
        <v>37311.599999999999</v>
      </c>
      <c r="J61" s="28">
        <f t="shared" si="0"/>
        <v>27983.699999999997</v>
      </c>
      <c r="K61" s="17">
        <v>44742</v>
      </c>
      <c r="L61" s="24">
        <f t="shared" si="1"/>
        <v>12</v>
      </c>
      <c r="M61" s="25">
        <f t="shared" si="8"/>
        <v>194.33124999999998</v>
      </c>
      <c r="N61" s="26">
        <f t="shared" si="9"/>
        <v>777.32499999999993</v>
      </c>
      <c r="O61" s="26">
        <f t="shared" si="10"/>
        <v>9327.9</v>
      </c>
    </row>
    <row r="62" spans="1:15" ht="30" x14ac:dyDescent="0.25">
      <c r="A62" s="2" t="s">
        <v>127</v>
      </c>
      <c r="B62" s="2">
        <v>1</v>
      </c>
      <c r="C62" s="2" t="s">
        <v>593</v>
      </c>
      <c r="D62" s="2" t="s">
        <v>1295</v>
      </c>
      <c r="E62" s="9" t="s">
        <v>1455</v>
      </c>
      <c r="F62" s="7">
        <v>44369</v>
      </c>
      <c r="G62" s="7">
        <v>44369</v>
      </c>
      <c r="H62" s="21">
        <v>10500</v>
      </c>
      <c r="I62" s="21">
        <f>+H62*B62</f>
        <v>10500</v>
      </c>
      <c r="J62" s="28">
        <f t="shared" si="0"/>
        <v>7875</v>
      </c>
      <c r="K62" s="17">
        <v>44742</v>
      </c>
      <c r="L62" s="24">
        <f t="shared" si="1"/>
        <v>12</v>
      </c>
      <c r="M62" s="25">
        <f t="shared" si="8"/>
        <v>218.75</v>
      </c>
      <c r="N62" s="26">
        <f t="shared" si="9"/>
        <v>218.75</v>
      </c>
      <c r="O62" s="26">
        <f t="shared" si="10"/>
        <v>2625</v>
      </c>
    </row>
    <row r="63" spans="1:15" x14ac:dyDescent="0.25">
      <c r="A63" s="2" t="s">
        <v>176</v>
      </c>
      <c r="B63" s="2">
        <v>3</v>
      </c>
      <c r="C63" s="2" t="s">
        <v>1296</v>
      </c>
      <c r="D63" s="2" t="s">
        <v>1297</v>
      </c>
      <c r="E63" s="9" t="s">
        <v>1455</v>
      </c>
      <c r="F63" s="7">
        <v>44369</v>
      </c>
      <c r="G63" s="7">
        <v>44369</v>
      </c>
      <c r="H63" s="21">
        <v>12712.53</v>
      </c>
      <c r="I63" s="21">
        <f>+H63*B63</f>
        <v>38137.590000000004</v>
      </c>
      <c r="J63" s="28">
        <f t="shared" si="0"/>
        <v>28603.192500000005</v>
      </c>
      <c r="K63" s="17">
        <v>44742</v>
      </c>
      <c r="L63" s="24">
        <f t="shared" si="1"/>
        <v>12</v>
      </c>
      <c r="M63" s="25">
        <f t="shared" si="8"/>
        <v>264.84437500000001</v>
      </c>
      <c r="N63" s="26">
        <f t="shared" si="9"/>
        <v>794.53312500000004</v>
      </c>
      <c r="O63" s="26">
        <f t="shared" si="10"/>
        <v>9534.3975000000009</v>
      </c>
    </row>
    <row r="64" spans="1:15" ht="30" x14ac:dyDescent="0.25">
      <c r="A64" s="2" t="s">
        <v>127</v>
      </c>
      <c r="B64" s="2">
        <v>1</v>
      </c>
      <c r="C64" s="2" t="s">
        <v>1298</v>
      </c>
      <c r="D64" s="2" t="s">
        <v>1299</v>
      </c>
      <c r="E64" s="9" t="s">
        <v>1455</v>
      </c>
      <c r="F64" s="7">
        <v>44375</v>
      </c>
      <c r="G64" s="7">
        <v>44375</v>
      </c>
      <c r="H64" s="21">
        <v>85718.65</v>
      </c>
      <c r="I64" s="21">
        <f>+H64*B64</f>
        <v>85718.65</v>
      </c>
      <c r="J64" s="28">
        <f t="shared" si="0"/>
        <v>64288.987499999996</v>
      </c>
      <c r="K64" s="17">
        <v>44742</v>
      </c>
      <c r="L64" s="24">
        <f t="shared" si="1"/>
        <v>12</v>
      </c>
      <c r="M64" s="25">
        <f t="shared" si="8"/>
        <v>1785.8052083333332</v>
      </c>
      <c r="N64" s="26">
        <f t="shared" si="9"/>
        <v>1785.8052083333332</v>
      </c>
      <c r="O64" s="26">
        <f t="shared" si="10"/>
        <v>21429.662499999999</v>
      </c>
    </row>
    <row r="65" spans="1:15" ht="30" x14ac:dyDescent="0.25">
      <c r="A65" s="2" t="s">
        <v>226</v>
      </c>
      <c r="B65" s="2">
        <v>1</v>
      </c>
      <c r="C65" s="2" t="s">
        <v>1300</v>
      </c>
      <c r="D65" s="2" t="s">
        <v>1301</v>
      </c>
      <c r="E65" s="9" t="s">
        <v>1455</v>
      </c>
      <c r="F65" s="7">
        <v>44369</v>
      </c>
      <c r="G65" s="7">
        <v>44369</v>
      </c>
      <c r="H65" s="21">
        <v>35400</v>
      </c>
      <c r="I65" s="21">
        <f>+H65*B65</f>
        <v>35400</v>
      </c>
      <c r="J65" s="28">
        <f t="shared" si="0"/>
        <v>26550</v>
      </c>
      <c r="K65" s="17">
        <v>44742</v>
      </c>
      <c r="L65" s="24">
        <f t="shared" si="1"/>
        <v>12</v>
      </c>
      <c r="M65" s="25">
        <f t="shared" si="8"/>
        <v>737.5</v>
      </c>
      <c r="N65" s="26">
        <f t="shared" si="9"/>
        <v>737.5</v>
      </c>
      <c r="O65" s="26">
        <f t="shared" si="10"/>
        <v>8850</v>
      </c>
    </row>
    <row r="66" spans="1:15" x14ac:dyDescent="0.25">
      <c r="A66" s="2" t="s">
        <v>1302</v>
      </c>
      <c r="B66" s="2">
        <v>1</v>
      </c>
      <c r="C66" s="2" t="s">
        <v>398</v>
      </c>
      <c r="D66" s="2" t="s">
        <v>1299</v>
      </c>
      <c r="E66" s="9" t="s">
        <v>1455</v>
      </c>
      <c r="F66" s="7">
        <v>44375</v>
      </c>
      <c r="G66" s="7">
        <v>44375</v>
      </c>
      <c r="H66" s="21">
        <v>85718.65</v>
      </c>
      <c r="I66" s="21">
        <f>+H66*B66</f>
        <v>85718.65</v>
      </c>
      <c r="J66" s="28">
        <f t="shared" si="0"/>
        <v>64288.987499999996</v>
      </c>
      <c r="K66" s="17">
        <v>44742</v>
      </c>
      <c r="L66" s="24">
        <f t="shared" si="1"/>
        <v>12</v>
      </c>
      <c r="M66" s="25">
        <f t="shared" si="8"/>
        <v>1785.8052083333332</v>
      </c>
      <c r="N66" s="26">
        <f t="shared" si="9"/>
        <v>1785.8052083333332</v>
      </c>
      <c r="O66" s="26">
        <f t="shared" si="10"/>
        <v>21429.662499999999</v>
      </c>
    </row>
    <row r="67" spans="1:15" ht="30" x14ac:dyDescent="0.25">
      <c r="A67" s="2" t="s">
        <v>12</v>
      </c>
      <c r="B67" s="2">
        <v>7</v>
      </c>
      <c r="C67" s="2" t="s">
        <v>204</v>
      </c>
      <c r="D67" s="2" t="s">
        <v>1303</v>
      </c>
      <c r="E67" s="9" t="s">
        <v>1455</v>
      </c>
      <c r="F67" s="7">
        <v>44397</v>
      </c>
      <c r="G67" s="7">
        <v>44397</v>
      </c>
      <c r="H67" s="21">
        <v>10030</v>
      </c>
      <c r="I67" s="21">
        <f>+H67*B67</f>
        <v>70210</v>
      </c>
      <c r="J67" s="28">
        <f t="shared" si="0"/>
        <v>54120.208333333336</v>
      </c>
      <c r="K67" s="17">
        <v>44742</v>
      </c>
      <c r="L67" s="24">
        <f t="shared" si="1"/>
        <v>11</v>
      </c>
      <c r="M67" s="25">
        <f t="shared" si="8"/>
        <v>208.95833333333334</v>
      </c>
      <c r="N67" s="26">
        <f t="shared" si="9"/>
        <v>1462.7083333333333</v>
      </c>
      <c r="O67" s="26">
        <f t="shared" si="10"/>
        <v>16089.791666666666</v>
      </c>
    </row>
    <row r="68" spans="1:15" x14ac:dyDescent="0.25">
      <c r="A68" s="2" t="s">
        <v>77</v>
      </c>
      <c r="B68" s="2">
        <v>1</v>
      </c>
      <c r="C68" s="2" t="s">
        <v>204</v>
      </c>
      <c r="D68" s="2" t="s">
        <v>1304</v>
      </c>
      <c r="E68" s="9" t="s">
        <v>1455</v>
      </c>
      <c r="F68" s="7">
        <v>44397</v>
      </c>
      <c r="G68" s="7">
        <v>44397</v>
      </c>
      <c r="H68" s="21">
        <v>10030</v>
      </c>
      <c r="I68" s="21">
        <f>+H68*B68</f>
        <v>10030</v>
      </c>
      <c r="J68" s="28">
        <f t="shared" si="0"/>
        <v>7731.458333333333</v>
      </c>
      <c r="K68" s="17">
        <v>44742</v>
      </c>
      <c r="L68" s="24">
        <f t="shared" si="1"/>
        <v>11</v>
      </c>
      <c r="M68" s="25">
        <f t="shared" si="8"/>
        <v>208.95833333333334</v>
      </c>
      <c r="N68" s="26">
        <f t="shared" si="9"/>
        <v>208.95833333333334</v>
      </c>
      <c r="O68" s="26">
        <f t="shared" si="10"/>
        <v>2298.541666666667</v>
      </c>
    </row>
    <row r="69" spans="1:15" x14ac:dyDescent="0.25">
      <c r="A69" s="2" t="s">
        <v>90</v>
      </c>
      <c r="B69" s="2">
        <v>1</v>
      </c>
      <c r="C69" s="2" t="s">
        <v>204</v>
      </c>
      <c r="D69" s="2" t="s">
        <v>1305</v>
      </c>
      <c r="E69" s="9" t="s">
        <v>1455</v>
      </c>
      <c r="F69" s="7">
        <v>44397</v>
      </c>
      <c r="G69" s="7">
        <v>44397</v>
      </c>
      <c r="H69" s="21">
        <v>10030</v>
      </c>
      <c r="I69" s="21">
        <f>+H69*B69</f>
        <v>10030</v>
      </c>
      <c r="J69" s="28">
        <f t="shared" si="0"/>
        <v>7731.458333333333</v>
      </c>
      <c r="K69" s="17">
        <v>44742</v>
      </c>
      <c r="L69" s="24">
        <f t="shared" si="1"/>
        <v>11</v>
      </c>
      <c r="M69" s="25">
        <f t="shared" si="8"/>
        <v>208.95833333333334</v>
      </c>
      <c r="N69" s="26">
        <f t="shared" si="9"/>
        <v>208.95833333333334</v>
      </c>
      <c r="O69" s="26">
        <f t="shared" si="10"/>
        <v>2298.541666666667</v>
      </c>
    </row>
    <row r="70" spans="1:15" x14ac:dyDescent="0.25">
      <c r="A70" s="2" t="s">
        <v>40</v>
      </c>
      <c r="B70" s="2">
        <v>1</v>
      </c>
      <c r="C70" s="2" t="s">
        <v>1306</v>
      </c>
      <c r="D70" s="2" t="s">
        <v>1307</v>
      </c>
      <c r="E70" s="9" t="s">
        <v>1455</v>
      </c>
      <c r="F70" s="7">
        <v>44399</v>
      </c>
      <c r="G70" s="7">
        <v>44399</v>
      </c>
      <c r="H70" s="21">
        <v>67000</v>
      </c>
      <c r="I70" s="21">
        <f>+H70*B70</f>
        <v>67000</v>
      </c>
      <c r="J70" s="28">
        <f t="shared" si="0"/>
        <v>51645.833333333336</v>
      </c>
      <c r="K70" s="17">
        <v>44742</v>
      </c>
      <c r="L70" s="24">
        <f t="shared" si="1"/>
        <v>11</v>
      </c>
      <c r="M70" s="25">
        <f t="shared" si="8"/>
        <v>1395.8333333333333</v>
      </c>
      <c r="N70" s="26">
        <f t="shared" si="9"/>
        <v>1395.8333333333333</v>
      </c>
      <c r="O70" s="26">
        <f t="shared" si="10"/>
        <v>15354.166666666666</v>
      </c>
    </row>
    <row r="71" spans="1:15" x14ac:dyDescent="0.25">
      <c r="A71" s="2" t="s">
        <v>1308</v>
      </c>
      <c r="B71" s="2">
        <v>2</v>
      </c>
      <c r="C71" s="2" t="s">
        <v>1309</v>
      </c>
      <c r="D71" s="2" t="s">
        <v>1310</v>
      </c>
      <c r="E71" s="9" t="s">
        <v>1455</v>
      </c>
      <c r="F71" s="7">
        <v>44403</v>
      </c>
      <c r="G71" s="7">
        <v>44403</v>
      </c>
      <c r="H71" s="21">
        <v>49872.7</v>
      </c>
      <c r="I71" s="21">
        <f>+H71*B71</f>
        <v>99745.4</v>
      </c>
      <c r="J71" s="28">
        <f t="shared" si="0"/>
        <v>76887.079166666663</v>
      </c>
      <c r="K71" s="17">
        <v>44742</v>
      </c>
      <c r="L71" s="24">
        <f t="shared" si="1"/>
        <v>11</v>
      </c>
      <c r="M71" s="25">
        <f t="shared" si="8"/>
        <v>1039.0145833333333</v>
      </c>
      <c r="N71" s="26">
        <f t="shared" si="9"/>
        <v>2078.0291666666667</v>
      </c>
      <c r="O71" s="26">
        <f t="shared" si="10"/>
        <v>22858.320833333335</v>
      </c>
    </row>
    <row r="72" spans="1:15" ht="30" x14ac:dyDescent="0.25">
      <c r="A72" s="2" t="s">
        <v>234</v>
      </c>
      <c r="B72" s="2">
        <v>1</v>
      </c>
      <c r="C72" s="2" t="s">
        <v>1311</v>
      </c>
      <c r="D72" s="2" t="s">
        <v>1312</v>
      </c>
      <c r="E72" s="9" t="s">
        <v>1455</v>
      </c>
      <c r="F72" s="7">
        <v>44403</v>
      </c>
      <c r="G72" s="7">
        <v>44403</v>
      </c>
      <c r="H72" s="21">
        <v>7670</v>
      </c>
      <c r="I72" s="21">
        <f>+H72*B72</f>
        <v>7670</v>
      </c>
      <c r="J72" s="28">
        <f t="shared" si="0"/>
        <v>5912.291666666667</v>
      </c>
      <c r="K72" s="17">
        <v>44742</v>
      </c>
      <c r="L72" s="24">
        <f t="shared" si="1"/>
        <v>11</v>
      </c>
      <c r="M72" s="25">
        <f t="shared" si="8"/>
        <v>159.79166666666666</v>
      </c>
      <c r="N72" s="26">
        <f t="shared" si="9"/>
        <v>159.79166666666666</v>
      </c>
      <c r="O72" s="26">
        <f t="shared" si="10"/>
        <v>1757.7083333333333</v>
      </c>
    </row>
    <row r="73" spans="1:15" x14ac:dyDescent="0.25">
      <c r="A73" s="2" t="s">
        <v>40</v>
      </c>
      <c r="B73" s="2">
        <v>1</v>
      </c>
      <c r="C73" s="2" t="s">
        <v>1313</v>
      </c>
      <c r="D73" s="2" t="s">
        <v>1314</v>
      </c>
      <c r="E73" s="9" t="s">
        <v>1455</v>
      </c>
      <c r="F73" s="7">
        <v>44413</v>
      </c>
      <c r="G73" s="7">
        <v>44413</v>
      </c>
      <c r="H73" s="21">
        <v>63149.99</v>
      </c>
      <c r="I73" s="21">
        <f>+H73*B73</f>
        <v>63149.99</v>
      </c>
      <c r="J73" s="28">
        <f t="shared" si="0"/>
        <v>49993.742083333331</v>
      </c>
      <c r="K73" s="17">
        <v>44742</v>
      </c>
      <c r="L73" s="24">
        <f t="shared" si="1"/>
        <v>10</v>
      </c>
      <c r="M73" s="25">
        <f t="shared" si="8"/>
        <v>1315.6247916666666</v>
      </c>
      <c r="N73" s="26">
        <f t="shared" si="9"/>
        <v>1315.6247916666666</v>
      </c>
      <c r="O73" s="26">
        <f t="shared" si="10"/>
        <v>13156.247916666667</v>
      </c>
    </row>
    <row r="74" spans="1:15" ht="30" x14ac:dyDescent="0.25">
      <c r="A74" s="2" t="s">
        <v>18</v>
      </c>
      <c r="B74" s="2">
        <v>1</v>
      </c>
      <c r="C74" s="2" t="s">
        <v>1244</v>
      </c>
      <c r="D74" s="2" t="s">
        <v>1315</v>
      </c>
      <c r="E74" s="9" t="s">
        <v>1455</v>
      </c>
      <c r="F74" s="7">
        <v>44413</v>
      </c>
      <c r="G74" s="7">
        <v>44413</v>
      </c>
      <c r="H74" s="21">
        <v>57820</v>
      </c>
      <c r="I74" s="21">
        <f>+H74*B74</f>
        <v>57820</v>
      </c>
      <c r="J74" s="28">
        <f t="shared" ref="J74:J137" si="11">+IF(O74&gt;I74-1,"1",(I74-O74))</f>
        <v>45774.166666666672</v>
      </c>
      <c r="K74" s="17">
        <v>44742</v>
      </c>
      <c r="L74" s="24">
        <f t="shared" ref="L74:L137" si="12">+DATEDIF(G74,K74,"M")</f>
        <v>10</v>
      </c>
      <c r="M74" s="25">
        <f t="shared" si="8"/>
        <v>1204.5833333333333</v>
      </c>
      <c r="N74" s="26">
        <f t="shared" si="9"/>
        <v>1204.5833333333333</v>
      </c>
      <c r="O74" s="26">
        <f t="shared" si="10"/>
        <v>12045.833333333332</v>
      </c>
    </row>
    <row r="75" spans="1:15" ht="30" x14ac:dyDescent="0.25">
      <c r="A75" s="2" t="s">
        <v>234</v>
      </c>
      <c r="B75" s="2">
        <v>2</v>
      </c>
      <c r="C75" s="2" t="s">
        <v>1311</v>
      </c>
      <c r="D75" s="2" t="s">
        <v>1316</v>
      </c>
      <c r="E75" s="9" t="s">
        <v>1455</v>
      </c>
      <c r="F75" s="7">
        <v>44431</v>
      </c>
      <c r="G75" s="7">
        <v>44431</v>
      </c>
      <c r="H75" s="21">
        <v>6873.5</v>
      </c>
      <c r="I75" s="21">
        <f>+H75*B75</f>
        <v>13747</v>
      </c>
      <c r="J75" s="28">
        <f t="shared" si="11"/>
        <v>10883.041666666668</v>
      </c>
      <c r="K75" s="17">
        <v>44742</v>
      </c>
      <c r="L75" s="24">
        <f t="shared" si="12"/>
        <v>10</v>
      </c>
      <c r="M75" s="25">
        <f t="shared" si="8"/>
        <v>143.19791666666666</v>
      </c>
      <c r="N75" s="26">
        <f t="shared" si="9"/>
        <v>286.39583333333331</v>
      </c>
      <c r="O75" s="26">
        <f t="shared" si="10"/>
        <v>2863.958333333333</v>
      </c>
    </row>
    <row r="76" spans="1:15" x14ac:dyDescent="0.25">
      <c r="A76" s="2" t="s">
        <v>103</v>
      </c>
      <c r="B76" s="2">
        <v>1</v>
      </c>
      <c r="C76" s="2" t="s">
        <v>1317</v>
      </c>
      <c r="D76" s="2" t="s">
        <v>1318</v>
      </c>
      <c r="E76" s="9" t="s">
        <v>1455</v>
      </c>
      <c r="F76" s="7">
        <v>44431</v>
      </c>
      <c r="G76" s="7">
        <v>44431</v>
      </c>
      <c r="H76" s="21">
        <v>6478.2</v>
      </c>
      <c r="I76" s="21">
        <f>+H76*B76</f>
        <v>6478.2</v>
      </c>
      <c r="J76" s="28">
        <f t="shared" si="11"/>
        <v>5128.5749999999998</v>
      </c>
      <c r="K76" s="17">
        <v>44742</v>
      </c>
      <c r="L76" s="24">
        <f t="shared" si="12"/>
        <v>10</v>
      </c>
      <c r="M76" s="25">
        <f t="shared" si="8"/>
        <v>134.96250000000001</v>
      </c>
      <c r="N76" s="26">
        <f t="shared" si="9"/>
        <v>134.96250000000001</v>
      </c>
      <c r="O76" s="26">
        <f t="shared" si="10"/>
        <v>1349.625</v>
      </c>
    </row>
    <row r="77" spans="1:15" x14ac:dyDescent="0.25">
      <c r="A77" s="2" t="s">
        <v>90</v>
      </c>
      <c r="B77" s="2">
        <v>1</v>
      </c>
      <c r="C77" s="2" t="s">
        <v>1319</v>
      </c>
      <c r="D77" s="2" t="s">
        <v>1320</v>
      </c>
      <c r="E77" s="9" t="s">
        <v>1455</v>
      </c>
      <c r="F77" s="7">
        <v>44431</v>
      </c>
      <c r="G77" s="7">
        <v>44431</v>
      </c>
      <c r="H77" s="21">
        <v>17313.740000000002</v>
      </c>
      <c r="I77" s="21">
        <f>+H77*B77</f>
        <v>17313.740000000002</v>
      </c>
      <c r="J77" s="28">
        <f t="shared" si="11"/>
        <v>13706.710833333334</v>
      </c>
      <c r="K77" s="17">
        <v>44742</v>
      </c>
      <c r="L77" s="24">
        <f t="shared" si="12"/>
        <v>10</v>
      </c>
      <c r="M77" s="25">
        <f t="shared" si="8"/>
        <v>360.70291666666668</v>
      </c>
      <c r="N77" s="26">
        <f t="shared" si="9"/>
        <v>360.70291666666668</v>
      </c>
      <c r="O77" s="26">
        <f t="shared" si="10"/>
        <v>3607.0291666666667</v>
      </c>
    </row>
    <row r="78" spans="1:15" ht="30" x14ac:dyDescent="0.25">
      <c r="A78" s="2" t="s">
        <v>18</v>
      </c>
      <c r="B78" s="2">
        <v>1</v>
      </c>
      <c r="C78" s="2" t="s">
        <v>1321</v>
      </c>
      <c r="D78" s="2" t="s">
        <v>1322</v>
      </c>
      <c r="E78" s="9" t="s">
        <v>1455</v>
      </c>
      <c r="F78" s="7">
        <v>44445</v>
      </c>
      <c r="G78" s="7">
        <v>44445</v>
      </c>
      <c r="H78" s="21">
        <v>37170</v>
      </c>
      <c r="I78" s="21">
        <f>+H78*B78</f>
        <v>37170</v>
      </c>
      <c r="J78" s="28">
        <f t="shared" si="11"/>
        <v>30200.625</v>
      </c>
      <c r="K78" s="17">
        <v>44742</v>
      </c>
      <c r="L78" s="24">
        <f t="shared" si="12"/>
        <v>9</v>
      </c>
      <c r="M78" s="25">
        <f t="shared" si="8"/>
        <v>774.375</v>
      </c>
      <c r="N78" s="26">
        <f t="shared" si="9"/>
        <v>774.375</v>
      </c>
      <c r="O78" s="26">
        <f t="shared" si="10"/>
        <v>6969.375</v>
      </c>
    </row>
    <row r="79" spans="1:15" ht="30" x14ac:dyDescent="0.25">
      <c r="A79" s="2" t="s">
        <v>234</v>
      </c>
      <c r="B79" s="2">
        <v>1</v>
      </c>
      <c r="C79" s="2" t="s">
        <v>1323</v>
      </c>
      <c r="D79" s="2" t="s">
        <v>1324</v>
      </c>
      <c r="E79" s="9" t="s">
        <v>1455</v>
      </c>
      <c r="F79" s="7">
        <v>44445</v>
      </c>
      <c r="G79" s="7">
        <v>44445</v>
      </c>
      <c r="H79" s="21">
        <v>37170</v>
      </c>
      <c r="I79" s="21">
        <f>+H79*B79</f>
        <v>37170</v>
      </c>
      <c r="J79" s="28">
        <f t="shared" si="11"/>
        <v>30200.625</v>
      </c>
      <c r="K79" s="17">
        <v>44742</v>
      </c>
      <c r="L79" s="24">
        <f t="shared" si="12"/>
        <v>9</v>
      </c>
      <c r="M79" s="25">
        <f t="shared" si="8"/>
        <v>774.375</v>
      </c>
      <c r="N79" s="26">
        <f t="shared" si="9"/>
        <v>774.375</v>
      </c>
      <c r="O79" s="26">
        <f t="shared" si="10"/>
        <v>6969.375</v>
      </c>
    </row>
    <row r="80" spans="1:15" x14ac:dyDescent="0.25">
      <c r="A80" s="2" t="s">
        <v>176</v>
      </c>
      <c r="B80" s="2">
        <v>1</v>
      </c>
      <c r="C80" s="2" t="s">
        <v>1325</v>
      </c>
      <c r="D80" s="2" t="s">
        <v>1326</v>
      </c>
      <c r="E80" s="9" t="s">
        <v>1455</v>
      </c>
      <c r="F80" s="7">
        <v>44464</v>
      </c>
      <c r="G80" s="7">
        <v>44464</v>
      </c>
      <c r="H80" s="21">
        <v>89500</v>
      </c>
      <c r="I80" s="21">
        <f>+H80*B80</f>
        <v>89500</v>
      </c>
      <c r="J80" s="28">
        <f t="shared" si="11"/>
        <v>72718.75</v>
      </c>
      <c r="K80" s="17">
        <v>44742</v>
      </c>
      <c r="L80" s="24">
        <f t="shared" si="12"/>
        <v>9</v>
      </c>
      <c r="M80" s="25">
        <f t="shared" si="8"/>
        <v>1864.5833333333333</v>
      </c>
      <c r="N80" s="26">
        <f t="shared" si="9"/>
        <v>1864.5833333333333</v>
      </c>
      <c r="O80" s="26">
        <f t="shared" si="10"/>
        <v>16781.25</v>
      </c>
    </row>
    <row r="81" spans="1:15" x14ac:dyDescent="0.25">
      <c r="A81" s="2" t="s">
        <v>1327</v>
      </c>
      <c r="B81" s="2">
        <v>1</v>
      </c>
      <c r="C81" s="2" t="s">
        <v>1328</v>
      </c>
      <c r="D81" s="2" t="s">
        <v>1329</v>
      </c>
      <c r="E81" s="9" t="s">
        <v>1455</v>
      </c>
      <c r="F81" s="7">
        <v>44480</v>
      </c>
      <c r="G81" s="7">
        <v>44480</v>
      </c>
      <c r="H81" s="21">
        <v>66080</v>
      </c>
      <c r="I81" s="21">
        <f>+H81*B81</f>
        <v>66080</v>
      </c>
      <c r="J81" s="28">
        <f t="shared" si="11"/>
        <v>55066.666666666664</v>
      </c>
      <c r="K81" s="17">
        <v>44742</v>
      </c>
      <c r="L81" s="24">
        <f t="shared" si="12"/>
        <v>8</v>
      </c>
      <c r="M81" s="25">
        <f t="shared" si="8"/>
        <v>1376.6666666666667</v>
      </c>
      <c r="N81" s="26">
        <f t="shared" si="9"/>
        <v>1376.6666666666667</v>
      </c>
      <c r="O81" s="26">
        <f t="shared" si="10"/>
        <v>11013.333333333334</v>
      </c>
    </row>
    <row r="82" spans="1:15" ht="30" x14ac:dyDescent="0.25">
      <c r="A82" s="2" t="s">
        <v>1330</v>
      </c>
      <c r="B82" s="2">
        <v>1</v>
      </c>
      <c r="C82" s="2" t="s">
        <v>1331</v>
      </c>
      <c r="D82" s="2" t="s">
        <v>1332</v>
      </c>
      <c r="E82" s="9" t="s">
        <v>1455</v>
      </c>
      <c r="F82" s="7">
        <v>44481</v>
      </c>
      <c r="G82" s="7">
        <v>44481</v>
      </c>
      <c r="H82" s="21">
        <v>124651.67</v>
      </c>
      <c r="I82" s="21">
        <f>+H82*B82</f>
        <v>124651.67</v>
      </c>
      <c r="J82" s="28">
        <f t="shared" si="11"/>
        <v>103876.39166666666</v>
      </c>
      <c r="K82" s="17">
        <v>44742</v>
      </c>
      <c r="L82" s="24">
        <f t="shared" si="12"/>
        <v>8</v>
      </c>
      <c r="M82" s="25">
        <f t="shared" si="8"/>
        <v>2596.9097916666665</v>
      </c>
      <c r="N82" s="26">
        <f t="shared" si="9"/>
        <v>2596.9097916666665</v>
      </c>
      <c r="O82" s="26">
        <f t="shared" si="10"/>
        <v>20775.278333333332</v>
      </c>
    </row>
    <row r="83" spans="1:15" x14ac:dyDescent="0.25">
      <c r="A83" s="2" t="s">
        <v>43</v>
      </c>
      <c r="B83" s="2">
        <v>1</v>
      </c>
      <c r="C83" s="2" t="s">
        <v>1333</v>
      </c>
      <c r="D83" s="2" t="s">
        <v>1334</v>
      </c>
      <c r="E83" s="9" t="s">
        <v>1455</v>
      </c>
      <c r="F83" s="7">
        <v>44490</v>
      </c>
      <c r="G83" s="7">
        <v>44490</v>
      </c>
      <c r="H83" s="21">
        <v>59949.99</v>
      </c>
      <c r="I83" s="21">
        <f>+H83*B83</f>
        <v>59949.99</v>
      </c>
      <c r="J83" s="28">
        <f t="shared" si="11"/>
        <v>49958.324999999997</v>
      </c>
      <c r="K83" s="17">
        <v>44742</v>
      </c>
      <c r="L83" s="24">
        <f t="shared" si="12"/>
        <v>8</v>
      </c>
      <c r="M83" s="25">
        <f t="shared" si="8"/>
        <v>1248.9581249999999</v>
      </c>
      <c r="N83" s="26">
        <f t="shared" si="9"/>
        <v>1248.9581249999999</v>
      </c>
      <c r="O83" s="26">
        <f t="shared" si="10"/>
        <v>9991.6649999999991</v>
      </c>
    </row>
    <row r="84" spans="1:15" x14ac:dyDescent="0.25">
      <c r="A84" s="2" t="s">
        <v>1335</v>
      </c>
      <c r="B84" s="2">
        <v>5</v>
      </c>
      <c r="C84" s="2" t="s">
        <v>1336</v>
      </c>
      <c r="D84" s="2" t="s">
        <v>1337</v>
      </c>
      <c r="E84" s="9" t="s">
        <v>1455</v>
      </c>
      <c r="F84" s="7">
        <v>44490</v>
      </c>
      <c r="G84" s="7">
        <v>44490</v>
      </c>
      <c r="H84" s="21">
        <v>23187</v>
      </c>
      <c r="I84" s="21">
        <f>+H84*B84</f>
        <v>115935</v>
      </c>
      <c r="J84" s="28">
        <f t="shared" si="11"/>
        <v>96612.5</v>
      </c>
      <c r="K84" s="17">
        <v>44742</v>
      </c>
      <c r="L84" s="24">
        <f t="shared" si="12"/>
        <v>8</v>
      </c>
      <c r="M84" s="25">
        <f t="shared" si="8"/>
        <v>483.0625</v>
      </c>
      <c r="N84" s="26">
        <f t="shared" si="9"/>
        <v>2415.3125</v>
      </c>
      <c r="O84" s="26">
        <f t="shared" si="10"/>
        <v>19322.5</v>
      </c>
    </row>
    <row r="85" spans="1:15" ht="30" x14ac:dyDescent="0.25">
      <c r="A85" s="2" t="s">
        <v>234</v>
      </c>
      <c r="B85" s="2">
        <v>4</v>
      </c>
      <c r="C85" s="2" t="s">
        <v>1338</v>
      </c>
      <c r="D85" s="2" t="s">
        <v>1339</v>
      </c>
      <c r="E85" s="9" t="s">
        <v>1455</v>
      </c>
      <c r="F85" s="7">
        <v>44489</v>
      </c>
      <c r="G85" s="7">
        <v>44489</v>
      </c>
      <c r="H85" s="21">
        <v>8673</v>
      </c>
      <c r="I85" s="21">
        <f>+H85*B85</f>
        <v>34692</v>
      </c>
      <c r="J85" s="28">
        <f t="shared" si="11"/>
        <v>28910</v>
      </c>
      <c r="K85" s="17">
        <v>44742</v>
      </c>
      <c r="L85" s="24">
        <f t="shared" si="12"/>
        <v>8</v>
      </c>
      <c r="M85" s="25">
        <f t="shared" si="8"/>
        <v>180.6875</v>
      </c>
      <c r="N85" s="26">
        <f t="shared" si="9"/>
        <v>722.75</v>
      </c>
      <c r="O85" s="26">
        <f t="shared" si="10"/>
        <v>5782</v>
      </c>
    </row>
    <row r="86" spans="1:15" x14ac:dyDescent="0.25">
      <c r="A86" s="2" t="s">
        <v>103</v>
      </c>
      <c r="B86" s="2">
        <v>3</v>
      </c>
      <c r="C86" s="2" t="s">
        <v>1340</v>
      </c>
      <c r="D86" s="2" t="s">
        <v>1341</v>
      </c>
      <c r="E86" s="9" t="s">
        <v>1455</v>
      </c>
      <c r="F86" s="7">
        <v>44496</v>
      </c>
      <c r="G86" s="7">
        <v>44496</v>
      </c>
      <c r="H86" s="21">
        <v>39657.83</v>
      </c>
      <c r="I86" s="21">
        <f>+H86*B86</f>
        <v>118973.49</v>
      </c>
      <c r="J86" s="28">
        <f t="shared" si="11"/>
        <v>99144.575000000012</v>
      </c>
      <c r="K86" s="17">
        <v>44742</v>
      </c>
      <c r="L86" s="24">
        <f t="shared" si="12"/>
        <v>8</v>
      </c>
      <c r="M86" s="25">
        <f t="shared" si="8"/>
        <v>826.20479166666667</v>
      </c>
      <c r="N86" s="26">
        <f t="shared" si="9"/>
        <v>2478.6143750000001</v>
      </c>
      <c r="O86" s="26">
        <f t="shared" si="10"/>
        <v>19828.915000000001</v>
      </c>
    </row>
    <row r="87" spans="1:15" x14ac:dyDescent="0.25">
      <c r="A87" s="2" t="s">
        <v>1342</v>
      </c>
      <c r="B87" s="2">
        <v>2</v>
      </c>
      <c r="C87" s="2" t="s">
        <v>1343</v>
      </c>
      <c r="D87" s="2" t="s">
        <v>1344</v>
      </c>
      <c r="E87" s="9" t="s">
        <v>1455</v>
      </c>
      <c r="F87" s="7">
        <v>44496</v>
      </c>
      <c r="G87" s="7">
        <v>44496</v>
      </c>
      <c r="H87" s="21">
        <v>90134.97</v>
      </c>
      <c r="I87" s="21">
        <f>+H87*B87</f>
        <v>180269.94</v>
      </c>
      <c r="J87" s="28">
        <f t="shared" si="11"/>
        <v>150224.95000000001</v>
      </c>
      <c r="K87" s="17">
        <v>44742</v>
      </c>
      <c r="L87" s="24">
        <f t="shared" si="12"/>
        <v>8</v>
      </c>
      <c r="M87" s="25">
        <f t="shared" si="8"/>
        <v>1877.8118750000001</v>
      </c>
      <c r="N87" s="26">
        <f t="shared" si="9"/>
        <v>3755.6237500000002</v>
      </c>
      <c r="O87" s="26">
        <f t="shared" si="10"/>
        <v>30044.99</v>
      </c>
    </row>
    <row r="88" spans="1:15" x14ac:dyDescent="0.25">
      <c r="A88" s="2" t="s">
        <v>103</v>
      </c>
      <c r="B88" s="2">
        <v>1</v>
      </c>
      <c r="C88" s="2" t="s">
        <v>1345</v>
      </c>
      <c r="D88" s="2" t="s">
        <v>1346</v>
      </c>
      <c r="E88" s="9" t="s">
        <v>1455</v>
      </c>
      <c r="F88" s="7">
        <v>44497</v>
      </c>
      <c r="G88" s="7">
        <v>44497</v>
      </c>
      <c r="H88" s="21">
        <v>11895</v>
      </c>
      <c r="I88" s="21">
        <f>+H88*B88</f>
        <v>11895</v>
      </c>
      <c r="J88" s="28">
        <f t="shared" si="11"/>
        <v>9912.5</v>
      </c>
      <c r="K88" s="17">
        <v>44742</v>
      </c>
      <c r="L88" s="24">
        <f t="shared" si="12"/>
        <v>8</v>
      </c>
      <c r="M88" s="25">
        <f t="shared" si="8"/>
        <v>247.8125</v>
      </c>
      <c r="N88" s="26">
        <f t="shared" si="9"/>
        <v>247.8125</v>
      </c>
      <c r="O88" s="26">
        <f t="shared" si="10"/>
        <v>1982.5</v>
      </c>
    </row>
    <row r="89" spans="1:15" x14ac:dyDescent="0.25">
      <c r="A89" s="2" t="s">
        <v>90</v>
      </c>
      <c r="B89" s="2">
        <v>1</v>
      </c>
      <c r="C89" s="2" t="s">
        <v>1347</v>
      </c>
      <c r="D89" s="2" t="s">
        <v>1348</v>
      </c>
      <c r="E89" s="9" t="s">
        <v>1455</v>
      </c>
      <c r="F89" s="7">
        <v>44497</v>
      </c>
      <c r="G89" s="7">
        <v>44497</v>
      </c>
      <c r="H89" s="21">
        <v>13105</v>
      </c>
      <c r="I89" s="21">
        <f>+H89*B89</f>
        <v>13105</v>
      </c>
      <c r="J89" s="28">
        <f t="shared" si="11"/>
        <v>10920.833333333334</v>
      </c>
      <c r="K89" s="17">
        <v>44742</v>
      </c>
      <c r="L89" s="24">
        <f t="shared" si="12"/>
        <v>8</v>
      </c>
      <c r="M89" s="25">
        <f t="shared" si="8"/>
        <v>273.02083333333331</v>
      </c>
      <c r="N89" s="26">
        <f t="shared" si="9"/>
        <v>273.02083333333331</v>
      </c>
      <c r="O89" s="26">
        <f t="shared" si="10"/>
        <v>2184.1666666666665</v>
      </c>
    </row>
    <row r="90" spans="1:15" x14ac:dyDescent="0.25">
      <c r="A90" s="2" t="s">
        <v>90</v>
      </c>
      <c r="B90" s="2">
        <v>6</v>
      </c>
      <c r="C90" s="2" t="s">
        <v>1349</v>
      </c>
      <c r="D90" s="2" t="s">
        <v>1350</v>
      </c>
      <c r="E90" s="9" t="s">
        <v>1455</v>
      </c>
      <c r="F90" s="7">
        <v>44497</v>
      </c>
      <c r="G90" s="7">
        <v>44497</v>
      </c>
      <c r="H90" s="21">
        <v>3904.97</v>
      </c>
      <c r="I90" s="21">
        <f>+H90*B90</f>
        <v>23429.82</v>
      </c>
      <c r="J90" s="28">
        <f t="shared" si="11"/>
        <v>19524.849999999999</v>
      </c>
      <c r="K90" s="17">
        <v>44742</v>
      </c>
      <c r="L90" s="24">
        <f t="shared" si="12"/>
        <v>8</v>
      </c>
      <c r="M90" s="25">
        <f t="shared" si="8"/>
        <v>81.353541666666658</v>
      </c>
      <c r="N90" s="26">
        <f t="shared" si="9"/>
        <v>488.12124999999997</v>
      </c>
      <c r="O90" s="26">
        <f t="shared" si="10"/>
        <v>3904.97</v>
      </c>
    </row>
    <row r="91" spans="1:15" x14ac:dyDescent="0.25">
      <c r="A91" s="2" t="s">
        <v>90</v>
      </c>
      <c r="B91" s="2">
        <v>1</v>
      </c>
      <c r="C91" s="2" t="s">
        <v>1351</v>
      </c>
      <c r="D91" s="2" t="s">
        <v>1352</v>
      </c>
      <c r="E91" s="9" t="s">
        <v>1455</v>
      </c>
      <c r="F91" s="7">
        <v>44505</v>
      </c>
      <c r="G91" s="7">
        <v>44505</v>
      </c>
      <c r="H91" s="21">
        <v>4754.99</v>
      </c>
      <c r="I91" s="21">
        <f>+H91*B91</f>
        <v>4754.99</v>
      </c>
      <c r="J91" s="28">
        <f t="shared" si="11"/>
        <v>4061.553958333333</v>
      </c>
      <c r="K91" s="17">
        <v>44742</v>
      </c>
      <c r="L91" s="24">
        <f t="shared" si="12"/>
        <v>7</v>
      </c>
      <c r="M91" s="25">
        <f t="shared" si="8"/>
        <v>99.062291666666667</v>
      </c>
      <c r="N91" s="26">
        <f t="shared" si="9"/>
        <v>99.062291666666667</v>
      </c>
      <c r="O91" s="26">
        <f t="shared" si="10"/>
        <v>693.43604166666671</v>
      </c>
    </row>
    <row r="92" spans="1:15" x14ac:dyDescent="0.25">
      <c r="A92" s="2" t="s">
        <v>176</v>
      </c>
      <c r="B92" s="2">
        <v>1</v>
      </c>
      <c r="C92" s="2" t="s">
        <v>1353</v>
      </c>
      <c r="D92" s="2" t="s">
        <v>1354</v>
      </c>
      <c r="E92" s="9" t="s">
        <v>1455</v>
      </c>
      <c r="F92" s="7">
        <v>44508</v>
      </c>
      <c r="G92" s="7">
        <v>44508</v>
      </c>
      <c r="H92" s="21">
        <v>8278.8799999999992</v>
      </c>
      <c r="I92" s="21">
        <f>+H92*B92</f>
        <v>8278.8799999999992</v>
      </c>
      <c r="J92" s="28">
        <f t="shared" si="11"/>
        <v>7071.5433333333331</v>
      </c>
      <c r="K92" s="17">
        <v>44742</v>
      </c>
      <c r="L92" s="24">
        <f t="shared" si="12"/>
        <v>7</v>
      </c>
      <c r="M92" s="25">
        <f t="shared" si="8"/>
        <v>172.47666666666666</v>
      </c>
      <c r="N92" s="26">
        <f t="shared" si="9"/>
        <v>172.47666666666666</v>
      </c>
      <c r="O92" s="26">
        <f t="shared" si="10"/>
        <v>1207.3366666666666</v>
      </c>
    </row>
    <row r="93" spans="1:15" x14ac:dyDescent="0.25">
      <c r="A93" s="2" t="s">
        <v>176</v>
      </c>
      <c r="B93" s="2">
        <v>2</v>
      </c>
      <c r="C93" s="2" t="s">
        <v>1355</v>
      </c>
      <c r="D93" s="2" t="s">
        <v>1356</v>
      </c>
      <c r="E93" s="9" t="s">
        <v>1455</v>
      </c>
      <c r="F93" s="7">
        <v>44508</v>
      </c>
      <c r="G93" s="7">
        <v>44508</v>
      </c>
      <c r="H93" s="21">
        <v>18857.580000000002</v>
      </c>
      <c r="I93" s="21">
        <f>+H93*B93</f>
        <v>37715.160000000003</v>
      </c>
      <c r="J93" s="28">
        <f t="shared" si="11"/>
        <v>32215.032500000001</v>
      </c>
      <c r="K93" s="17">
        <v>44742</v>
      </c>
      <c r="L93" s="24">
        <f t="shared" si="12"/>
        <v>7</v>
      </c>
      <c r="M93" s="25">
        <f t="shared" si="8"/>
        <v>392.86625000000004</v>
      </c>
      <c r="N93" s="26">
        <f t="shared" si="9"/>
        <v>785.73250000000007</v>
      </c>
      <c r="O93" s="26">
        <f t="shared" si="10"/>
        <v>5500.1275000000005</v>
      </c>
    </row>
    <row r="94" spans="1:15" x14ac:dyDescent="0.25">
      <c r="A94" s="2" t="s">
        <v>189</v>
      </c>
      <c r="B94" s="2">
        <v>4</v>
      </c>
      <c r="C94" s="2" t="s">
        <v>1355</v>
      </c>
      <c r="D94" s="2" t="s">
        <v>1357</v>
      </c>
      <c r="E94" s="9" t="s">
        <v>1455</v>
      </c>
      <c r="F94" s="7">
        <v>44508</v>
      </c>
      <c r="G94" s="7">
        <v>44508</v>
      </c>
      <c r="H94" s="21">
        <v>18857.580000000002</v>
      </c>
      <c r="I94" s="21">
        <f>+H94*B94</f>
        <v>75430.320000000007</v>
      </c>
      <c r="J94" s="28">
        <f t="shared" si="11"/>
        <v>64430.065000000002</v>
      </c>
      <c r="K94" s="17">
        <v>44742</v>
      </c>
      <c r="L94" s="24">
        <f t="shared" si="12"/>
        <v>7</v>
      </c>
      <c r="M94" s="25">
        <f t="shared" si="8"/>
        <v>392.86625000000004</v>
      </c>
      <c r="N94" s="26">
        <f t="shared" si="9"/>
        <v>1571.4650000000001</v>
      </c>
      <c r="O94" s="26">
        <f t="shared" si="10"/>
        <v>11000.255000000001</v>
      </c>
    </row>
    <row r="95" spans="1:15" x14ac:dyDescent="0.25">
      <c r="A95" s="2" t="s">
        <v>139</v>
      </c>
      <c r="B95" s="2">
        <v>4</v>
      </c>
      <c r="C95" s="2" t="s">
        <v>1355</v>
      </c>
      <c r="D95" s="2" t="s">
        <v>1358</v>
      </c>
      <c r="E95" s="9" t="s">
        <v>1455</v>
      </c>
      <c r="F95" s="7">
        <v>44508</v>
      </c>
      <c r="G95" s="7">
        <v>44508</v>
      </c>
      <c r="H95" s="21">
        <v>18857.580000000002</v>
      </c>
      <c r="I95" s="21">
        <f>+H95*B95</f>
        <v>75430.320000000007</v>
      </c>
      <c r="J95" s="28">
        <f t="shared" si="11"/>
        <v>64430.065000000002</v>
      </c>
      <c r="K95" s="17">
        <v>44742</v>
      </c>
      <c r="L95" s="24">
        <f t="shared" si="12"/>
        <v>7</v>
      </c>
      <c r="M95" s="25">
        <f t="shared" si="8"/>
        <v>392.86625000000004</v>
      </c>
      <c r="N95" s="26">
        <f t="shared" si="9"/>
        <v>1571.4650000000001</v>
      </c>
      <c r="O95" s="26">
        <f t="shared" si="10"/>
        <v>11000.255000000001</v>
      </c>
    </row>
    <row r="96" spans="1:15" ht="30" x14ac:dyDescent="0.25">
      <c r="A96" s="2" t="s">
        <v>226</v>
      </c>
      <c r="B96" s="2">
        <v>2</v>
      </c>
      <c r="C96" s="2" t="s">
        <v>1355</v>
      </c>
      <c r="D96" s="2" t="s">
        <v>1359</v>
      </c>
      <c r="E96" s="9" t="s">
        <v>1455</v>
      </c>
      <c r="F96" s="7">
        <v>44508</v>
      </c>
      <c r="G96" s="7">
        <v>44508</v>
      </c>
      <c r="H96" s="21">
        <v>18857.580000000002</v>
      </c>
      <c r="I96" s="21">
        <f>+H96*B96</f>
        <v>37715.160000000003</v>
      </c>
      <c r="J96" s="28">
        <f t="shared" si="11"/>
        <v>32215.032500000001</v>
      </c>
      <c r="K96" s="17">
        <v>44742</v>
      </c>
      <c r="L96" s="24">
        <f t="shared" si="12"/>
        <v>7</v>
      </c>
      <c r="M96" s="25">
        <f t="shared" si="8"/>
        <v>392.86625000000004</v>
      </c>
      <c r="N96" s="26">
        <f t="shared" si="9"/>
        <v>785.73250000000007</v>
      </c>
      <c r="O96" s="26">
        <f t="shared" si="10"/>
        <v>5500.1275000000005</v>
      </c>
    </row>
    <row r="97" spans="1:15" x14ac:dyDescent="0.25">
      <c r="A97" s="2" t="s">
        <v>148</v>
      </c>
      <c r="B97" s="2">
        <v>1</v>
      </c>
      <c r="C97" s="2" t="s">
        <v>1355</v>
      </c>
      <c r="D97" s="2" t="s">
        <v>1360</v>
      </c>
      <c r="E97" s="9" t="s">
        <v>1455</v>
      </c>
      <c r="F97" s="7">
        <v>44508</v>
      </c>
      <c r="G97" s="7">
        <v>44508</v>
      </c>
      <c r="H97" s="21">
        <v>18857.580000000002</v>
      </c>
      <c r="I97" s="21">
        <f>+H97*B97</f>
        <v>18857.580000000002</v>
      </c>
      <c r="J97" s="28">
        <f t="shared" si="11"/>
        <v>16107.516250000001</v>
      </c>
      <c r="K97" s="17">
        <v>44742</v>
      </c>
      <c r="L97" s="24">
        <f t="shared" si="12"/>
        <v>7</v>
      </c>
      <c r="M97" s="25">
        <f t="shared" si="8"/>
        <v>392.86625000000004</v>
      </c>
      <c r="N97" s="26">
        <f t="shared" si="9"/>
        <v>392.86625000000004</v>
      </c>
      <c r="O97" s="26">
        <f t="shared" si="10"/>
        <v>2750.0637500000003</v>
      </c>
    </row>
    <row r="98" spans="1:15" ht="30" x14ac:dyDescent="0.25">
      <c r="A98" s="2" t="s">
        <v>522</v>
      </c>
      <c r="B98" s="2">
        <v>1</v>
      </c>
      <c r="C98" s="2" t="s">
        <v>1361</v>
      </c>
      <c r="D98" s="2" t="s">
        <v>1362</v>
      </c>
      <c r="E98" s="9" t="s">
        <v>1455</v>
      </c>
      <c r="F98" s="7">
        <v>44508</v>
      </c>
      <c r="G98" s="7">
        <v>44508</v>
      </c>
      <c r="H98" s="21">
        <v>18857.580000000002</v>
      </c>
      <c r="I98" s="21">
        <f>+H98*B98</f>
        <v>18857.580000000002</v>
      </c>
      <c r="J98" s="28">
        <f t="shared" si="11"/>
        <v>16107.516250000001</v>
      </c>
      <c r="K98" s="17">
        <v>44742</v>
      </c>
      <c r="L98" s="24">
        <f t="shared" si="12"/>
        <v>7</v>
      </c>
      <c r="M98" s="25">
        <f t="shared" si="8"/>
        <v>392.86625000000004</v>
      </c>
      <c r="N98" s="26">
        <f t="shared" si="9"/>
        <v>392.86625000000004</v>
      </c>
      <c r="O98" s="26">
        <f t="shared" si="10"/>
        <v>2750.0637500000003</v>
      </c>
    </row>
    <row r="99" spans="1:15" x14ac:dyDescent="0.25">
      <c r="A99" s="2" t="s">
        <v>43</v>
      </c>
      <c r="B99" s="2">
        <v>1</v>
      </c>
      <c r="C99" s="2" t="s">
        <v>1361</v>
      </c>
      <c r="D99" s="2" t="s">
        <v>1363</v>
      </c>
      <c r="E99" s="9" t="s">
        <v>1455</v>
      </c>
      <c r="F99" s="7">
        <v>44508</v>
      </c>
      <c r="G99" s="7">
        <v>44508</v>
      </c>
      <c r="H99" s="21">
        <v>18857.580000000002</v>
      </c>
      <c r="I99" s="21">
        <f>+H99*B99</f>
        <v>18857.580000000002</v>
      </c>
      <c r="J99" s="28">
        <f t="shared" si="11"/>
        <v>16107.516250000001</v>
      </c>
      <c r="K99" s="17">
        <v>44742</v>
      </c>
      <c r="L99" s="24">
        <f t="shared" si="12"/>
        <v>7</v>
      </c>
      <c r="M99" s="25">
        <f t="shared" si="8"/>
        <v>392.86625000000004</v>
      </c>
      <c r="N99" s="26">
        <f t="shared" si="9"/>
        <v>392.86625000000004</v>
      </c>
      <c r="O99" s="26">
        <f t="shared" si="10"/>
        <v>2750.0637500000003</v>
      </c>
    </row>
    <row r="100" spans="1:15" ht="30" x14ac:dyDescent="0.25">
      <c r="A100" s="2" t="s">
        <v>18</v>
      </c>
      <c r="B100" s="2">
        <v>2</v>
      </c>
      <c r="C100" s="2" t="s">
        <v>1361</v>
      </c>
      <c r="D100" s="2" t="s">
        <v>1364</v>
      </c>
      <c r="E100" s="9" t="s">
        <v>1455</v>
      </c>
      <c r="F100" s="7">
        <v>44508</v>
      </c>
      <c r="G100" s="7">
        <v>44508</v>
      </c>
      <c r="H100" s="21">
        <v>18857.580000000002</v>
      </c>
      <c r="I100" s="21">
        <f>+H100*B100</f>
        <v>37715.160000000003</v>
      </c>
      <c r="J100" s="28">
        <f t="shared" si="11"/>
        <v>32215.032500000001</v>
      </c>
      <c r="K100" s="17">
        <v>44742</v>
      </c>
      <c r="L100" s="24">
        <f t="shared" si="12"/>
        <v>7</v>
      </c>
      <c r="M100" s="25">
        <f t="shared" si="8"/>
        <v>392.86625000000004</v>
      </c>
      <c r="N100" s="26">
        <f t="shared" si="9"/>
        <v>785.73250000000007</v>
      </c>
      <c r="O100" s="26">
        <f t="shared" si="10"/>
        <v>5500.1275000000005</v>
      </c>
    </row>
    <row r="101" spans="1:15" ht="30" x14ac:dyDescent="0.25">
      <c r="A101" s="2" t="s">
        <v>116</v>
      </c>
      <c r="B101" s="2">
        <v>5</v>
      </c>
      <c r="C101" s="2" t="s">
        <v>1361</v>
      </c>
      <c r="D101" s="2" t="s">
        <v>1365</v>
      </c>
      <c r="E101" s="9" t="s">
        <v>1455</v>
      </c>
      <c r="F101" s="7">
        <v>44508</v>
      </c>
      <c r="G101" s="7">
        <v>44508</v>
      </c>
      <c r="H101" s="21">
        <v>18857.580000000002</v>
      </c>
      <c r="I101" s="21">
        <f>+H101*B101</f>
        <v>94287.900000000009</v>
      </c>
      <c r="J101" s="28">
        <f t="shared" si="11"/>
        <v>80537.581250000003</v>
      </c>
      <c r="K101" s="17">
        <v>44742</v>
      </c>
      <c r="L101" s="24">
        <f t="shared" si="12"/>
        <v>7</v>
      </c>
      <c r="M101" s="25">
        <f t="shared" si="8"/>
        <v>392.86625000000004</v>
      </c>
      <c r="N101" s="26">
        <f t="shared" si="9"/>
        <v>1964.3312500000002</v>
      </c>
      <c r="O101" s="26">
        <f t="shared" si="10"/>
        <v>13750.318750000002</v>
      </c>
    </row>
    <row r="102" spans="1:15" ht="30" x14ac:dyDescent="0.25">
      <c r="A102" s="2" t="s">
        <v>234</v>
      </c>
      <c r="B102" s="2">
        <v>1</v>
      </c>
      <c r="C102" s="2" t="s">
        <v>1361</v>
      </c>
      <c r="D102" s="2" t="s">
        <v>1366</v>
      </c>
      <c r="E102" s="9" t="s">
        <v>1455</v>
      </c>
      <c r="F102" s="7">
        <v>44508</v>
      </c>
      <c r="G102" s="7">
        <v>44508</v>
      </c>
      <c r="H102" s="21">
        <v>18857.580000000002</v>
      </c>
      <c r="I102" s="21">
        <f>+H102*B102</f>
        <v>18857.580000000002</v>
      </c>
      <c r="J102" s="28">
        <f t="shared" si="11"/>
        <v>16107.516250000001</v>
      </c>
      <c r="K102" s="17">
        <v>44742</v>
      </c>
      <c r="L102" s="24">
        <f t="shared" si="12"/>
        <v>7</v>
      </c>
      <c r="M102" s="25">
        <f t="shared" si="8"/>
        <v>392.86625000000004</v>
      </c>
      <c r="N102" s="26">
        <f t="shared" si="9"/>
        <v>392.86625000000004</v>
      </c>
      <c r="O102" s="26">
        <f t="shared" si="10"/>
        <v>2750.0637500000003</v>
      </c>
    </row>
    <row r="103" spans="1:15" x14ac:dyDescent="0.25">
      <c r="A103" s="2" t="s">
        <v>1367</v>
      </c>
      <c r="B103" s="2">
        <v>1</v>
      </c>
      <c r="C103" s="2" t="s">
        <v>1361</v>
      </c>
      <c r="D103" s="2" t="s">
        <v>1368</v>
      </c>
      <c r="E103" s="9" t="s">
        <v>1455</v>
      </c>
      <c r="F103" s="7">
        <v>44508</v>
      </c>
      <c r="G103" s="7">
        <v>44508</v>
      </c>
      <c r="H103" s="21">
        <v>18857.580000000002</v>
      </c>
      <c r="I103" s="21">
        <f>+H103*B103</f>
        <v>18857.580000000002</v>
      </c>
      <c r="J103" s="28">
        <f t="shared" si="11"/>
        <v>16107.516250000001</v>
      </c>
      <c r="K103" s="17">
        <v>44742</v>
      </c>
      <c r="L103" s="24">
        <f t="shared" si="12"/>
        <v>7</v>
      </c>
      <c r="M103" s="25">
        <f t="shared" si="8"/>
        <v>392.86625000000004</v>
      </c>
      <c r="N103" s="26">
        <f t="shared" si="9"/>
        <v>392.86625000000004</v>
      </c>
      <c r="O103" s="26">
        <f t="shared" si="10"/>
        <v>2750.0637500000003</v>
      </c>
    </row>
    <row r="104" spans="1:15" x14ac:dyDescent="0.25">
      <c r="A104" s="2" t="s">
        <v>1369</v>
      </c>
      <c r="B104" s="2">
        <v>1</v>
      </c>
      <c r="C104" s="2" t="s">
        <v>1361</v>
      </c>
      <c r="D104" s="2" t="s">
        <v>1370</v>
      </c>
      <c r="E104" s="9" t="s">
        <v>1455</v>
      </c>
      <c r="F104" s="7">
        <v>44508</v>
      </c>
      <c r="G104" s="7">
        <v>44508</v>
      </c>
      <c r="H104" s="21">
        <v>18857.580000000002</v>
      </c>
      <c r="I104" s="21">
        <f>+H104*B104</f>
        <v>18857.580000000002</v>
      </c>
      <c r="J104" s="28">
        <f t="shared" si="11"/>
        <v>16107.516250000001</v>
      </c>
      <c r="K104" s="17">
        <v>44742</v>
      </c>
      <c r="L104" s="24">
        <f t="shared" si="12"/>
        <v>7</v>
      </c>
      <c r="M104" s="25">
        <f t="shared" si="8"/>
        <v>392.86625000000004</v>
      </c>
      <c r="N104" s="26">
        <f t="shared" si="9"/>
        <v>392.86625000000004</v>
      </c>
      <c r="O104" s="26">
        <f t="shared" si="10"/>
        <v>2750.0637500000003</v>
      </c>
    </row>
    <row r="105" spans="1:15" x14ac:dyDescent="0.25">
      <c r="A105" s="2" t="s">
        <v>77</v>
      </c>
      <c r="B105" s="2">
        <v>1</v>
      </c>
      <c r="C105" s="2" t="s">
        <v>1361</v>
      </c>
      <c r="D105" s="2" t="s">
        <v>1371</v>
      </c>
      <c r="E105" s="9" t="s">
        <v>1455</v>
      </c>
      <c r="F105" s="7">
        <v>44508</v>
      </c>
      <c r="G105" s="7">
        <v>44508</v>
      </c>
      <c r="H105" s="21">
        <v>18857.580000000002</v>
      </c>
      <c r="I105" s="21">
        <f>+H105*B105</f>
        <v>18857.580000000002</v>
      </c>
      <c r="J105" s="28">
        <f t="shared" si="11"/>
        <v>16107.516250000001</v>
      </c>
      <c r="K105" s="17">
        <v>44742</v>
      </c>
      <c r="L105" s="24">
        <f t="shared" si="12"/>
        <v>7</v>
      </c>
      <c r="M105" s="25">
        <f t="shared" si="8"/>
        <v>392.86625000000004</v>
      </c>
      <c r="N105" s="26">
        <f t="shared" si="9"/>
        <v>392.86625000000004</v>
      </c>
      <c r="O105" s="26">
        <f t="shared" si="10"/>
        <v>2750.0637500000003</v>
      </c>
    </row>
    <row r="106" spans="1:15" x14ac:dyDescent="0.25">
      <c r="A106" s="2" t="s">
        <v>1372</v>
      </c>
      <c r="B106" s="2">
        <v>4</v>
      </c>
      <c r="C106" s="2" t="s">
        <v>1361</v>
      </c>
      <c r="D106" s="2" t="s">
        <v>1373</v>
      </c>
      <c r="E106" s="9" t="s">
        <v>1455</v>
      </c>
      <c r="F106" s="7">
        <v>44508</v>
      </c>
      <c r="G106" s="7">
        <v>44508</v>
      </c>
      <c r="H106" s="21">
        <v>18857.580000000002</v>
      </c>
      <c r="I106" s="21">
        <f>+H106*B106</f>
        <v>75430.320000000007</v>
      </c>
      <c r="J106" s="28">
        <f t="shared" si="11"/>
        <v>64430.065000000002</v>
      </c>
      <c r="K106" s="17">
        <v>44742</v>
      </c>
      <c r="L106" s="24">
        <f t="shared" si="12"/>
        <v>7</v>
      </c>
      <c r="M106" s="25">
        <f t="shared" si="8"/>
        <v>392.86625000000004</v>
      </c>
      <c r="N106" s="26">
        <f t="shared" si="9"/>
        <v>1571.4650000000001</v>
      </c>
      <c r="O106" s="26">
        <f t="shared" si="10"/>
        <v>11000.255000000001</v>
      </c>
    </row>
    <row r="107" spans="1:15" ht="30" x14ac:dyDescent="0.25">
      <c r="A107" s="2" t="s">
        <v>255</v>
      </c>
      <c r="B107" s="2">
        <v>3</v>
      </c>
      <c r="C107" s="2" t="s">
        <v>1361</v>
      </c>
      <c r="D107" s="2" t="s">
        <v>1374</v>
      </c>
      <c r="E107" s="9" t="s">
        <v>1455</v>
      </c>
      <c r="F107" s="7">
        <v>44508</v>
      </c>
      <c r="G107" s="7">
        <v>44508</v>
      </c>
      <c r="H107" s="21">
        <v>18857.580000000002</v>
      </c>
      <c r="I107" s="21">
        <f>+H107*B107</f>
        <v>56572.740000000005</v>
      </c>
      <c r="J107" s="28">
        <f t="shared" si="11"/>
        <v>48322.548750000002</v>
      </c>
      <c r="K107" s="17">
        <v>44742</v>
      </c>
      <c r="L107" s="24">
        <f t="shared" si="12"/>
        <v>7</v>
      </c>
      <c r="M107" s="25">
        <f t="shared" si="8"/>
        <v>392.86625000000004</v>
      </c>
      <c r="N107" s="26">
        <f t="shared" si="9"/>
        <v>1178.5987500000001</v>
      </c>
      <c r="O107" s="26">
        <f t="shared" si="10"/>
        <v>8250.1912499999999</v>
      </c>
    </row>
    <row r="108" spans="1:15" ht="30" x14ac:dyDescent="0.25">
      <c r="A108" s="2" t="s">
        <v>363</v>
      </c>
      <c r="B108" s="2">
        <v>1</v>
      </c>
      <c r="C108" s="2" t="s">
        <v>1361</v>
      </c>
      <c r="D108" s="2" t="s">
        <v>1375</v>
      </c>
      <c r="E108" s="9" t="s">
        <v>1455</v>
      </c>
      <c r="F108" s="7">
        <v>44508</v>
      </c>
      <c r="G108" s="7">
        <v>44508</v>
      </c>
      <c r="H108" s="21">
        <v>18857.580000000002</v>
      </c>
      <c r="I108" s="21">
        <f>+H108*B108</f>
        <v>18857.580000000002</v>
      </c>
      <c r="J108" s="28">
        <f t="shared" si="11"/>
        <v>16107.516250000001</v>
      </c>
      <c r="K108" s="17">
        <v>44742</v>
      </c>
      <c r="L108" s="24">
        <f t="shared" si="12"/>
        <v>7</v>
      </c>
      <c r="M108" s="25">
        <f t="shared" si="8"/>
        <v>392.86625000000004</v>
      </c>
      <c r="N108" s="26">
        <f t="shared" si="9"/>
        <v>392.86625000000004</v>
      </c>
      <c r="O108" s="26">
        <f t="shared" si="10"/>
        <v>2750.0637500000003</v>
      </c>
    </row>
    <row r="109" spans="1:15" ht="30" x14ac:dyDescent="0.25">
      <c r="A109" s="2" t="s">
        <v>1376</v>
      </c>
      <c r="B109" s="2">
        <v>2</v>
      </c>
      <c r="C109" s="2" t="s">
        <v>1361</v>
      </c>
      <c r="D109" s="2" t="s">
        <v>1377</v>
      </c>
      <c r="E109" s="9" t="s">
        <v>1455</v>
      </c>
      <c r="F109" s="7">
        <v>44508</v>
      </c>
      <c r="G109" s="7">
        <v>44508</v>
      </c>
      <c r="H109" s="21">
        <v>18857.580000000002</v>
      </c>
      <c r="I109" s="21">
        <f>+H109*B109</f>
        <v>37715.160000000003</v>
      </c>
      <c r="J109" s="28">
        <f t="shared" si="11"/>
        <v>32215.032500000001</v>
      </c>
      <c r="K109" s="17">
        <v>44742</v>
      </c>
      <c r="L109" s="24">
        <f t="shared" si="12"/>
        <v>7</v>
      </c>
      <c r="M109" s="25">
        <f t="shared" si="8"/>
        <v>392.86625000000004</v>
      </c>
      <c r="N109" s="26">
        <f t="shared" si="9"/>
        <v>785.73250000000007</v>
      </c>
      <c r="O109" s="26">
        <f t="shared" si="10"/>
        <v>5500.1275000000005</v>
      </c>
    </row>
    <row r="110" spans="1:15" x14ac:dyDescent="0.25">
      <c r="A110" s="2" t="s">
        <v>1327</v>
      </c>
      <c r="B110" s="2">
        <v>2</v>
      </c>
      <c r="C110" s="2" t="s">
        <v>1378</v>
      </c>
      <c r="D110" s="2" t="s">
        <v>1379</v>
      </c>
      <c r="E110" s="9" t="s">
        <v>1455</v>
      </c>
      <c r="F110" s="7">
        <v>44518</v>
      </c>
      <c r="G110" s="7">
        <v>44518</v>
      </c>
      <c r="H110" s="21">
        <v>70940.47</v>
      </c>
      <c r="I110" s="21">
        <f>+H110*B110</f>
        <v>141880.94</v>
      </c>
      <c r="J110" s="28">
        <f t="shared" si="11"/>
        <v>121189.96958333334</v>
      </c>
      <c r="K110" s="17">
        <v>44742</v>
      </c>
      <c r="L110" s="24">
        <f t="shared" si="12"/>
        <v>7</v>
      </c>
      <c r="M110" s="25">
        <f t="shared" si="8"/>
        <v>1477.9264583333334</v>
      </c>
      <c r="N110" s="26">
        <f t="shared" si="9"/>
        <v>2955.8529166666667</v>
      </c>
      <c r="O110" s="26">
        <f t="shared" si="10"/>
        <v>20690.970416666667</v>
      </c>
    </row>
    <row r="111" spans="1:15" ht="30" x14ac:dyDescent="0.25">
      <c r="A111" s="2" t="s">
        <v>226</v>
      </c>
      <c r="B111" s="2">
        <v>2</v>
      </c>
      <c r="C111" s="2" t="s">
        <v>1378</v>
      </c>
      <c r="D111" s="2" t="s">
        <v>1380</v>
      </c>
      <c r="E111" s="9" t="s">
        <v>1455</v>
      </c>
      <c r="F111" s="7">
        <v>44518</v>
      </c>
      <c r="G111" s="7">
        <v>44518</v>
      </c>
      <c r="H111" s="21">
        <v>70940.47</v>
      </c>
      <c r="I111" s="21">
        <f>+H111*B111</f>
        <v>141880.94</v>
      </c>
      <c r="J111" s="28">
        <f t="shared" si="11"/>
        <v>121189.96958333334</v>
      </c>
      <c r="K111" s="17">
        <v>44742</v>
      </c>
      <c r="L111" s="24">
        <f t="shared" si="12"/>
        <v>7</v>
      </c>
      <c r="M111" s="25">
        <f t="shared" ref="M111:M174" si="13">+H111*25%/12</f>
        <v>1477.9264583333334</v>
      </c>
      <c r="N111" s="26">
        <f t="shared" ref="N111:N174" si="14">+I111*25%/12</f>
        <v>2955.8529166666667</v>
      </c>
      <c r="O111" s="26">
        <f t="shared" ref="O111:O174" si="15">+N111*L111</f>
        <v>20690.970416666667</v>
      </c>
    </row>
    <row r="112" spans="1:15" x14ac:dyDescent="0.25">
      <c r="A112" s="2" t="s">
        <v>1372</v>
      </c>
      <c r="B112" s="2">
        <v>1</v>
      </c>
      <c r="C112" s="2" t="s">
        <v>1378</v>
      </c>
      <c r="D112" s="2" t="s">
        <v>1381</v>
      </c>
      <c r="E112" s="9" t="s">
        <v>1455</v>
      </c>
      <c r="F112" s="7">
        <v>44518</v>
      </c>
      <c r="G112" s="7">
        <v>44518</v>
      </c>
      <c r="H112" s="21">
        <v>70940.47</v>
      </c>
      <c r="I112" s="21">
        <f>+H112*B112</f>
        <v>70940.47</v>
      </c>
      <c r="J112" s="28">
        <f t="shared" si="11"/>
        <v>60594.984791666669</v>
      </c>
      <c r="K112" s="17">
        <v>44742</v>
      </c>
      <c r="L112" s="24">
        <f t="shared" si="12"/>
        <v>7</v>
      </c>
      <c r="M112" s="25">
        <f t="shared" si="13"/>
        <v>1477.9264583333334</v>
      </c>
      <c r="N112" s="26">
        <f t="shared" si="14"/>
        <v>1477.9264583333334</v>
      </c>
      <c r="O112" s="26">
        <f t="shared" si="15"/>
        <v>10345.485208333334</v>
      </c>
    </row>
    <row r="113" spans="1:15" ht="30" x14ac:dyDescent="0.25">
      <c r="A113" s="2" t="s">
        <v>255</v>
      </c>
      <c r="B113" s="2">
        <v>3</v>
      </c>
      <c r="C113" s="2" t="s">
        <v>1378</v>
      </c>
      <c r="D113" s="2" t="s">
        <v>1382</v>
      </c>
      <c r="E113" s="9" t="s">
        <v>1455</v>
      </c>
      <c r="F113" s="7">
        <v>44518</v>
      </c>
      <c r="G113" s="7">
        <v>44518</v>
      </c>
      <c r="H113" s="21">
        <v>70095.039999999994</v>
      </c>
      <c r="I113" s="21">
        <f>+H113*B113</f>
        <v>210285.12</v>
      </c>
      <c r="J113" s="28">
        <f t="shared" si="11"/>
        <v>179618.54</v>
      </c>
      <c r="K113" s="17">
        <v>44742</v>
      </c>
      <c r="L113" s="24">
        <f t="shared" si="12"/>
        <v>7</v>
      </c>
      <c r="M113" s="25">
        <f t="shared" si="13"/>
        <v>1460.3133333333333</v>
      </c>
      <c r="N113" s="26">
        <f t="shared" si="14"/>
        <v>4380.9399999999996</v>
      </c>
      <c r="O113" s="26">
        <f t="shared" si="15"/>
        <v>30666.579999999998</v>
      </c>
    </row>
    <row r="114" spans="1:15" ht="30" x14ac:dyDescent="0.25">
      <c r="A114" s="2" t="s">
        <v>255</v>
      </c>
      <c r="B114" s="2">
        <v>1</v>
      </c>
      <c r="C114" s="2" t="s">
        <v>1378</v>
      </c>
      <c r="D114" s="2" t="s">
        <v>1383</v>
      </c>
      <c r="E114" s="9" t="s">
        <v>1455</v>
      </c>
      <c r="F114" s="7">
        <v>44518</v>
      </c>
      <c r="G114" s="7">
        <v>44518</v>
      </c>
      <c r="H114" s="21">
        <v>70940.47</v>
      </c>
      <c r="I114" s="21">
        <f>+H114*B114</f>
        <v>70940.47</v>
      </c>
      <c r="J114" s="28">
        <f t="shared" si="11"/>
        <v>60594.984791666669</v>
      </c>
      <c r="K114" s="17">
        <v>44742</v>
      </c>
      <c r="L114" s="24">
        <f t="shared" si="12"/>
        <v>7</v>
      </c>
      <c r="M114" s="25">
        <f t="shared" si="13"/>
        <v>1477.9264583333334</v>
      </c>
      <c r="N114" s="26">
        <f t="shared" si="14"/>
        <v>1477.9264583333334</v>
      </c>
      <c r="O114" s="26">
        <f t="shared" si="15"/>
        <v>10345.485208333334</v>
      </c>
    </row>
    <row r="115" spans="1:15" ht="30" x14ac:dyDescent="0.25">
      <c r="A115" s="2" t="s">
        <v>255</v>
      </c>
      <c r="B115" s="2">
        <v>2</v>
      </c>
      <c r="C115" s="2" t="s">
        <v>1242</v>
      </c>
      <c r="D115" s="2" t="s">
        <v>1384</v>
      </c>
      <c r="E115" s="9" t="s">
        <v>1455</v>
      </c>
      <c r="F115" s="7">
        <v>44518</v>
      </c>
      <c r="G115" s="7">
        <v>44518</v>
      </c>
      <c r="H115" s="21">
        <v>77563.66</v>
      </c>
      <c r="I115" s="21">
        <f>+H115*B115</f>
        <v>155127.32</v>
      </c>
      <c r="J115" s="28">
        <f t="shared" si="11"/>
        <v>132504.58583333335</v>
      </c>
      <c r="K115" s="17">
        <v>44742</v>
      </c>
      <c r="L115" s="24">
        <f t="shared" si="12"/>
        <v>7</v>
      </c>
      <c r="M115" s="25">
        <f t="shared" si="13"/>
        <v>1615.9095833333333</v>
      </c>
      <c r="N115" s="26">
        <f t="shared" si="14"/>
        <v>3231.8191666666667</v>
      </c>
      <c r="O115" s="26">
        <f t="shared" si="15"/>
        <v>22622.734166666665</v>
      </c>
    </row>
    <row r="116" spans="1:15" ht="30" x14ac:dyDescent="0.25">
      <c r="A116" s="2" t="s">
        <v>53</v>
      </c>
      <c r="B116" s="2">
        <v>1</v>
      </c>
      <c r="C116" s="2" t="s">
        <v>1378</v>
      </c>
      <c r="D116" s="2" t="s">
        <v>1385</v>
      </c>
      <c r="E116" s="9" t="s">
        <v>1455</v>
      </c>
      <c r="F116" s="7">
        <v>44518</v>
      </c>
      <c r="G116" s="7">
        <v>44518</v>
      </c>
      <c r="H116" s="21">
        <v>68657.8</v>
      </c>
      <c r="I116" s="21">
        <f>+H116*B116</f>
        <v>68657.8</v>
      </c>
      <c r="J116" s="28">
        <f t="shared" si="11"/>
        <v>58645.20416666667</v>
      </c>
      <c r="K116" s="17">
        <v>44742</v>
      </c>
      <c r="L116" s="24">
        <f t="shared" si="12"/>
        <v>7</v>
      </c>
      <c r="M116" s="25">
        <f t="shared" si="13"/>
        <v>1430.3708333333334</v>
      </c>
      <c r="N116" s="26">
        <f t="shared" si="14"/>
        <v>1430.3708333333334</v>
      </c>
      <c r="O116" s="26">
        <f t="shared" si="15"/>
        <v>10012.595833333333</v>
      </c>
    </row>
    <row r="117" spans="1:15" ht="30" x14ac:dyDescent="0.25">
      <c r="A117" s="2" t="s">
        <v>127</v>
      </c>
      <c r="B117" s="2">
        <v>1</v>
      </c>
      <c r="C117" s="2" t="s">
        <v>1378</v>
      </c>
      <c r="D117" s="2" t="s">
        <v>1258</v>
      </c>
      <c r="E117" s="9" t="s">
        <v>1455</v>
      </c>
      <c r="F117" s="7">
        <v>44518</v>
      </c>
      <c r="G117" s="7">
        <v>44518</v>
      </c>
      <c r="H117" s="21">
        <v>68657.8</v>
      </c>
      <c r="I117" s="21">
        <f>+H117*B117</f>
        <v>68657.8</v>
      </c>
      <c r="J117" s="28">
        <f t="shared" si="11"/>
        <v>58645.20416666667</v>
      </c>
      <c r="K117" s="17">
        <v>44742</v>
      </c>
      <c r="L117" s="24">
        <f t="shared" si="12"/>
        <v>7</v>
      </c>
      <c r="M117" s="25">
        <f t="shared" si="13"/>
        <v>1430.3708333333334</v>
      </c>
      <c r="N117" s="26">
        <f t="shared" si="14"/>
        <v>1430.3708333333334</v>
      </c>
      <c r="O117" s="26">
        <f t="shared" si="15"/>
        <v>10012.595833333333</v>
      </c>
    </row>
    <row r="118" spans="1:15" x14ac:dyDescent="0.25">
      <c r="A118" s="2" t="s">
        <v>43</v>
      </c>
      <c r="B118" s="2">
        <v>1</v>
      </c>
      <c r="C118" s="2" t="s">
        <v>1378</v>
      </c>
      <c r="D118" s="2" t="s">
        <v>1386</v>
      </c>
      <c r="E118" s="9" t="s">
        <v>1455</v>
      </c>
      <c r="F118" s="7">
        <v>44518</v>
      </c>
      <c r="G118" s="7">
        <v>44518</v>
      </c>
      <c r="H118" s="21">
        <v>70940.47</v>
      </c>
      <c r="I118" s="21">
        <f>+H118*B118</f>
        <v>70940.47</v>
      </c>
      <c r="J118" s="28">
        <f t="shared" si="11"/>
        <v>60594.984791666669</v>
      </c>
      <c r="K118" s="17">
        <v>44742</v>
      </c>
      <c r="L118" s="24">
        <f t="shared" si="12"/>
        <v>7</v>
      </c>
      <c r="M118" s="25">
        <f t="shared" si="13"/>
        <v>1477.9264583333334</v>
      </c>
      <c r="N118" s="26">
        <f t="shared" si="14"/>
        <v>1477.9264583333334</v>
      </c>
      <c r="O118" s="26">
        <f t="shared" si="15"/>
        <v>10345.485208333334</v>
      </c>
    </row>
    <row r="119" spans="1:15" x14ac:dyDescent="0.25">
      <c r="A119" s="14" t="s">
        <v>90</v>
      </c>
      <c r="B119" s="14">
        <v>1</v>
      </c>
      <c r="C119" s="14" t="s">
        <v>435</v>
      </c>
      <c r="D119" s="14" t="s">
        <v>1223</v>
      </c>
      <c r="E119" s="9" t="s">
        <v>1455</v>
      </c>
      <c r="F119" s="22">
        <v>43850</v>
      </c>
      <c r="G119" s="22">
        <v>43850</v>
      </c>
      <c r="H119" s="23">
        <v>8727.01</v>
      </c>
      <c r="I119" s="23">
        <f>+H119*B119</f>
        <v>8727.01</v>
      </c>
      <c r="J119" s="27">
        <f t="shared" si="11"/>
        <v>3454.4414583333328</v>
      </c>
      <c r="K119" s="17">
        <v>44742</v>
      </c>
      <c r="L119" s="24">
        <f t="shared" si="12"/>
        <v>29</v>
      </c>
      <c r="M119" s="25">
        <f t="shared" si="13"/>
        <v>181.81270833333335</v>
      </c>
      <c r="N119" s="26">
        <f t="shared" si="14"/>
        <v>181.81270833333335</v>
      </c>
      <c r="O119" s="26">
        <f t="shared" si="15"/>
        <v>5272.5685416666674</v>
      </c>
    </row>
    <row r="120" spans="1:15" x14ac:dyDescent="0.25">
      <c r="A120" s="14" t="s">
        <v>90</v>
      </c>
      <c r="B120" s="14">
        <v>2</v>
      </c>
      <c r="C120" s="14" t="s">
        <v>1224</v>
      </c>
      <c r="D120" s="14" t="s">
        <v>1225</v>
      </c>
      <c r="E120" s="9" t="s">
        <v>1455</v>
      </c>
      <c r="F120" s="22">
        <v>43878</v>
      </c>
      <c r="G120" s="22">
        <v>43878</v>
      </c>
      <c r="H120" s="23">
        <v>66670</v>
      </c>
      <c r="I120" s="23">
        <f>+H120*B120</f>
        <v>133340</v>
      </c>
      <c r="J120" s="27">
        <f t="shared" si="11"/>
        <v>55558.333333333343</v>
      </c>
      <c r="K120" s="17">
        <v>44742</v>
      </c>
      <c r="L120" s="24">
        <f t="shared" si="12"/>
        <v>28</v>
      </c>
      <c r="M120" s="25">
        <f t="shared" si="13"/>
        <v>1388.9583333333333</v>
      </c>
      <c r="N120" s="26">
        <f t="shared" si="14"/>
        <v>2777.9166666666665</v>
      </c>
      <c r="O120" s="26">
        <f t="shared" si="15"/>
        <v>77781.666666666657</v>
      </c>
    </row>
    <row r="121" spans="1:15" x14ac:dyDescent="0.25">
      <c r="A121" s="14" t="s">
        <v>90</v>
      </c>
      <c r="B121" s="14">
        <v>1</v>
      </c>
      <c r="C121" s="14" t="s">
        <v>1226</v>
      </c>
      <c r="D121" s="14" t="s">
        <v>1227</v>
      </c>
      <c r="E121" s="9" t="s">
        <v>1455</v>
      </c>
      <c r="F121" s="22">
        <v>43966</v>
      </c>
      <c r="G121" s="22">
        <v>43966</v>
      </c>
      <c r="H121" s="23">
        <v>145812.4</v>
      </c>
      <c r="I121" s="23">
        <f>+H121*B121</f>
        <v>145812.4</v>
      </c>
      <c r="J121" s="27">
        <f t="shared" si="11"/>
        <v>69868.441666666666</v>
      </c>
      <c r="K121" s="17">
        <v>44742</v>
      </c>
      <c r="L121" s="24">
        <f t="shared" si="12"/>
        <v>25</v>
      </c>
      <c r="M121" s="25">
        <f t="shared" si="13"/>
        <v>3037.7583333333332</v>
      </c>
      <c r="N121" s="26">
        <f t="shared" si="14"/>
        <v>3037.7583333333332</v>
      </c>
      <c r="O121" s="26">
        <f t="shared" si="15"/>
        <v>75943.958333333328</v>
      </c>
    </row>
    <row r="122" spans="1:15" ht="30" x14ac:dyDescent="0.25">
      <c r="A122" s="14" t="s">
        <v>18</v>
      </c>
      <c r="B122" s="14">
        <v>1</v>
      </c>
      <c r="C122" s="14" t="s">
        <v>1228</v>
      </c>
      <c r="D122" s="14" t="s">
        <v>1229</v>
      </c>
      <c r="E122" s="9" t="s">
        <v>1455</v>
      </c>
      <c r="F122" s="22">
        <v>43967</v>
      </c>
      <c r="G122" s="22">
        <v>43967</v>
      </c>
      <c r="H122" s="23">
        <v>175112</v>
      </c>
      <c r="I122" s="23">
        <f>+H122*B122</f>
        <v>175112</v>
      </c>
      <c r="J122" s="27">
        <f t="shared" si="11"/>
        <v>83907.833333333343</v>
      </c>
      <c r="K122" s="17">
        <v>44742</v>
      </c>
      <c r="L122" s="24">
        <f t="shared" si="12"/>
        <v>25</v>
      </c>
      <c r="M122" s="25">
        <f t="shared" si="13"/>
        <v>3648.1666666666665</v>
      </c>
      <c r="N122" s="26">
        <f t="shared" si="14"/>
        <v>3648.1666666666665</v>
      </c>
      <c r="O122" s="26">
        <f t="shared" si="15"/>
        <v>91204.166666666657</v>
      </c>
    </row>
    <row r="123" spans="1:15" x14ac:dyDescent="0.25">
      <c r="A123" s="2" t="s">
        <v>15</v>
      </c>
      <c r="B123" s="2">
        <v>1</v>
      </c>
      <c r="C123" s="2" t="s">
        <v>1230</v>
      </c>
      <c r="D123" s="2" t="s">
        <v>1231</v>
      </c>
      <c r="E123" s="9" t="s">
        <v>1455</v>
      </c>
      <c r="F123" s="7">
        <v>43967</v>
      </c>
      <c r="G123" s="7">
        <v>43967</v>
      </c>
      <c r="H123" s="21">
        <v>27995</v>
      </c>
      <c r="I123" s="21">
        <f>+H123*B123</f>
        <v>27995</v>
      </c>
      <c r="J123" s="28">
        <f t="shared" si="11"/>
        <v>13414.270833333334</v>
      </c>
      <c r="K123" s="17">
        <v>44742</v>
      </c>
      <c r="L123" s="24">
        <f t="shared" si="12"/>
        <v>25</v>
      </c>
      <c r="M123" s="25">
        <f t="shared" si="13"/>
        <v>583.22916666666663</v>
      </c>
      <c r="N123" s="26">
        <f t="shared" si="14"/>
        <v>583.22916666666663</v>
      </c>
      <c r="O123" s="26">
        <f t="shared" si="15"/>
        <v>14580.729166666666</v>
      </c>
    </row>
    <row r="124" spans="1:15" x14ac:dyDescent="0.25">
      <c r="A124" s="2" t="s">
        <v>176</v>
      </c>
      <c r="B124" s="2">
        <v>1</v>
      </c>
      <c r="C124" s="2" t="s">
        <v>1232</v>
      </c>
      <c r="D124" s="2" t="s">
        <v>1233</v>
      </c>
      <c r="E124" s="9" t="s">
        <v>1455</v>
      </c>
      <c r="F124" s="7">
        <v>44028</v>
      </c>
      <c r="G124" s="7">
        <v>44028</v>
      </c>
      <c r="H124" s="21">
        <v>37760</v>
      </c>
      <c r="I124" s="21">
        <f>+H124*B124</f>
        <v>37760</v>
      </c>
      <c r="J124" s="28">
        <f t="shared" si="11"/>
        <v>19666.666666666668</v>
      </c>
      <c r="K124" s="17">
        <v>44742</v>
      </c>
      <c r="L124" s="24">
        <f t="shared" si="12"/>
        <v>23</v>
      </c>
      <c r="M124" s="25">
        <f t="shared" si="13"/>
        <v>786.66666666666663</v>
      </c>
      <c r="N124" s="26">
        <f t="shared" si="14"/>
        <v>786.66666666666663</v>
      </c>
      <c r="O124" s="26">
        <f t="shared" si="15"/>
        <v>18093.333333333332</v>
      </c>
    </row>
    <row r="125" spans="1:15" x14ac:dyDescent="0.25">
      <c r="A125" s="2" t="s">
        <v>176</v>
      </c>
      <c r="B125" s="2">
        <v>1</v>
      </c>
      <c r="C125" s="2" t="s">
        <v>1234</v>
      </c>
      <c r="D125" s="2" t="s">
        <v>1235</v>
      </c>
      <c r="E125" s="9" t="s">
        <v>1455</v>
      </c>
      <c r="F125" s="7">
        <v>44077</v>
      </c>
      <c r="G125" s="7">
        <v>44077</v>
      </c>
      <c r="H125" s="21">
        <v>74100.44</v>
      </c>
      <c r="I125" s="21">
        <f>+H125*B125</f>
        <v>74100.44</v>
      </c>
      <c r="J125" s="28">
        <f t="shared" si="11"/>
        <v>41681.497499999998</v>
      </c>
      <c r="K125" s="17">
        <v>44742</v>
      </c>
      <c r="L125" s="24">
        <f t="shared" si="12"/>
        <v>21</v>
      </c>
      <c r="M125" s="25">
        <f t="shared" si="13"/>
        <v>1543.7591666666667</v>
      </c>
      <c r="N125" s="26">
        <f t="shared" si="14"/>
        <v>1543.7591666666667</v>
      </c>
      <c r="O125" s="26">
        <f t="shared" si="15"/>
        <v>32418.942500000001</v>
      </c>
    </row>
    <row r="126" spans="1:15" x14ac:dyDescent="0.25">
      <c r="A126" s="2" t="s">
        <v>176</v>
      </c>
      <c r="B126" s="2">
        <v>1</v>
      </c>
      <c r="C126" s="2" t="s">
        <v>1236</v>
      </c>
      <c r="D126" s="2" t="s">
        <v>1237</v>
      </c>
      <c r="E126" s="9" t="s">
        <v>1455</v>
      </c>
      <c r="F126" s="7">
        <v>44131</v>
      </c>
      <c r="G126" s="7">
        <v>44131</v>
      </c>
      <c r="H126" s="21">
        <v>29131.25</v>
      </c>
      <c r="I126" s="21">
        <f>+H126*B126</f>
        <v>29131.25</v>
      </c>
      <c r="J126" s="28">
        <f t="shared" si="11"/>
        <v>16993.229166666668</v>
      </c>
      <c r="K126" s="17">
        <v>44742</v>
      </c>
      <c r="L126" s="24">
        <f t="shared" si="12"/>
        <v>20</v>
      </c>
      <c r="M126" s="25">
        <f t="shared" si="13"/>
        <v>606.90104166666663</v>
      </c>
      <c r="N126" s="26">
        <f t="shared" si="14"/>
        <v>606.90104166666663</v>
      </c>
      <c r="O126" s="26">
        <f t="shared" si="15"/>
        <v>12138.020833333332</v>
      </c>
    </row>
    <row r="127" spans="1:15" x14ac:dyDescent="0.25">
      <c r="A127" s="2" t="s">
        <v>176</v>
      </c>
      <c r="B127" s="2">
        <v>1</v>
      </c>
      <c r="C127" s="2" t="s">
        <v>1238</v>
      </c>
      <c r="D127" s="2" t="s">
        <v>1239</v>
      </c>
      <c r="E127" s="9" t="s">
        <v>1455</v>
      </c>
      <c r="F127" s="7">
        <v>44152</v>
      </c>
      <c r="G127" s="7">
        <v>44152</v>
      </c>
      <c r="H127" s="21">
        <v>11533.33</v>
      </c>
      <c r="I127" s="21">
        <f>+H127*B127</f>
        <v>11533.33</v>
      </c>
      <c r="J127" s="28">
        <f t="shared" si="11"/>
        <v>6968.0535416666671</v>
      </c>
      <c r="K127" s="17">
        <v>44742</v>
      </c>
      <c r="L127" s="24">
        <f t="shared" si="12"/>
        <v>19</v>
      </c>
      <c r="M127" s="25">
        <f t="shared" si="13"/>
        <v>240.27770833333332</v>
      </c>
      <c r="N127" s="26">
        <f t="shared" si="14"/>
        <v>240.27770833333332</v>
      </c>
      <c r="O127" s="26">
        <f t="shared" si="15"/>
        <v>4565.2764583333328</v>
      </c>
    </row>
    <row r="128" spans="1:15" x14ac:dyDescent="0.25">
      <c r="A128" s="2" t="s">
        <v>176</v>
      </c>
      <c r="B128" s="2">
        <v>2</v>
      </c>
      <c r="C128" s="2" t="s">
        <v>1240</v>
      </c>
      <c r="D128" s="2" t="s">
        <v>1241</v>
      </c>
      <c r="E128" s="9" t="s">
        <v>1455</v>
      </c>
      <c r="F128" s="7">
        <v>44152</v>
      </c>
      <c r="G128" s="7">
        <v>44152</v>
      </c>
      <c r="H128" s="21">
        <v>11018.31</v>
      </c>
      <c r="I128" s="21">
        <f>+H128*B128</f>
        <v>22036.62</v>
      </c>
      <c r="J128" s="28">
        <f t="shared" si="11"/>
        <v>13313.791249999998</v>
      </c>
      <c r="K128" s="17">
        <v>44742</v>
      </c>
      <c r="L128" s="24">
        <f t="shared" si="12"/>
        <v>19</v>
      </c>
      <c r="M128" s="25">
        <f t="shared" si="13"/>
        <v>229.548125</v>
      </c>
      <c r="N128" s="26">
        <f t="shared" si="14"/>
        <v>459.09625</v>
      </c>
      <c r="O128" s="26">
        <f t="shared" si="15"/>
        <v>8722.8287500000006</v>
      </c>
    </row>
    <row r="129" spans="1:15" x14ac:dyDescent="0.25">
      <c r="A129" s="2" t="s">
        <v>176</v>
      </c>
      <c r="B129" s="2">
        <v>1</v>
      </c>
      <c r="C129" s="2" t="s">
        <v>1242</v>
      </c>
      <c r="D129" s="2" t="s">
        <v>1243</v>
      </c>
      <c r="E129" s="9" t="s">
        <v>1455</v>
      </c>
      <c r="F129" s="7">
        <v>44166</v>
      </c>
      <c r="G129" s="7">
        <v>44166</v>
      </c>
      <c r="H129" s="21">
        <v>67859.990000000005</v>
      </c>
      <c r="I129" s="21">
        <f>+H129*B129</f>
        <v>67859.990000000005</v>
      </c>
      <c r="J129" s="28">
        <f t="shared" si="11"/>
        <v>42412.493750000001</v>
      </c>
      <c r="K129" s="17">
        <v>44742</v>
      </c>
      <c r="L129" s="24">
        <f t="shared" si="12"/>
        <v>18</v>
      </c>
      <c r="M129" s="25">
        <f t="shared" si="13"/>
        <v>1413.7497916666669</v>
      </c>
      <c r="N129" s="26">
        <f t="shared" si="14"/>
        <v>1413.7497916666669</v>
      </c>
      <c r="O129" s="26">
        <f t="shared" si="15"/>
        <v>25447.496250000004</v>
      </c>
    </row>
    <row r="130" spans="1:15" x14ac:dyDescent="0.25">
      <c r="A130" s="2" t="s">
        <v>189</v>
      </c>
      <c r="B130" s="2">
        <v>1</v>
      </c>
      <c r="C130" s="2" t="s">
        <v>1244</v>
      </c>
      <c r="D130" s="2" t="s">
        <v>1245</v>
      </c>
      <c r="E130" s="9" t="s">
        <v>1455</v>
      </c>
      <c r="F130" s="7">
        <v>44028</v>
      </c>
      <c r="G130" s="7">
        <v>44028</v>
      </c>
      <c r="H130" s="21">
        <v>47058.400000000001</v>
      </c>
      <c r="I130" s="21">
        <f>+H130*B130</f>
        <v>47058.400000000001</v>
      </c>
      <c r="J130" s="28">
        <f t="shared" si="11"/>
        <v>24509.583333333336</v>
      </c>
      <c r="K130" s="17">
        <v>44742</v>
      </c>
      <c r="L130" s="24">
        <f t="shared" si="12"/>
        <v>23</v>
      </c>
      <c r="M130" s="25">
        <f t="shared" si="13"/>
        <v>980.38333333333333</v>
      </c>
      <c r="N130" s="26">
        <f t="shared" si="14"/>
        <v>980.38333333333333</v>
      </c>
      <c r="O130" s="26">
        <f t="shared" si="15"/>
        <v>22548.816666666666</v>
      </c>
    </row>
    <row r="131" spans="1:15" x14ac:dyDescent="0.25">
      <c r="A131" s="2" t="s">
        <v>108</v>
      </c>
      <c r="B131" s="2">
        <v>1</v>
      </c>
      <c r="C131" s="2" t="s">
        <v>1230</v>
      </c>
      <c r="D131" s="7" t="s">
        <v>1246</v>
      </c>
      <c r="E131" s="9" t="s">
        <v>1455</v>
      </c>
      <c r="F131" s="7">
        <v>44028</v>
      </c>
      <c r="G131" s="7">
        <v>44028</v>
      </c>
      <c r="H131" s="21">
        <v>37760</v>
      </c>
      <c r="I131" s="21">
        <f>+H131*B131</f>
        <v>37760</v>
      </c>
      <c r="J131" s="28">
        <f t="shared" si="11"/>
        <v>19666.666666666668</v>
      </c>
      <c r="K131" s="17">
        <v>44742</v>
      </c>
      <c r="L131" s="24">
        <f t="shared" si="12"/>
        <v>23</v>
      </c>
      <c r="M131" s="25">
        <f t="shared" si="13"/>
        <v>786.66666666666663</v>
      </c>
      <c r="N131" s="26">
        <f t="shared" si="14"/>
        <v>786.66666666666663</v>
      </c>
      <c r="O131" s="26">
        <f t="shared" si="15"/>
        <v>18093.333333333332</v>
      </c>
    </row>
    <row r="132" spans="1:15" x14ac:dyDescent="0.25">
      <c r="A132" s="2" t="s">
        <v>103</v>
      </c>
      <c r="B132" s="2">
        <v>1</v>
      </c>
      <c r="C132" s="2" t="s">
        <v>1232</v>
      </c>
      <c r="D132" s="2" t="s">
        <v>1247</v>
      </c>
      <c r="E132" s="9" t="s">
        <v>1455</v>
      </c>
      <c r="F132" s="7">
        <v>44028</v>
      </c>
      <c r="G132" s="7">
        <v>44028</v>
      </c>
      <c r="H132" s="21">
        <v>37760</v>
      </c>
      <c r="I132" s="21">
        <f>+H132*B132</f>
        <v>37760</v>
      </c>
      <c r="J132" s="28">
        <f t="shared" si="11"/>
        <v>19666.666666666668</v>
      </c>
      <c r="K132" s="17">
        <v>44742</v>
      </c>
      <c r="L132" s="24">
        <f t="shared" si="12"/>
        <v>23</v>
      </c>
      <c r="M132" s="25">
        <f t="shared" si="13"/>
        <v>786.66666666666663</v>
      </c>
      <c r="N132" s="26">
        <f t="shared" si="14"/>
        <v>786.66666666666663</v>
      </c>
      <c r="O132" s="26">
        <f t="shared" si="15"/>
        <v>18093.333333333332</v>
      </c>
    </row>
    <row r="133" spans="1:15" x14ac:dyDescent="0.25">
      <c r="A133" s="2" t="s">
        <v>139</v>
      </c>
      <c r="B133" s="2">
        <v>1</v>
      </c>
      <c r="C133" s="2" t="s">
        <v>1248</v>
      </c>
      <c r="D133" s="2" t="s">
        <v>1249</v>
      </c>
      <c r="E133" s="9" t="s">
        <v>1455</v>
      </c>
      <c r="F133" s="7">
        <v>44098</v>
      </c>
      <c r="G133" s="7">
        <v>44098</v>
      </c>
      <c r="H133" s="21">
        <v>6187.86</v>
      </c>
      <c r="I133" s="21">
        <f>+H133*B133</f>
        <v>6187.86</v>
      </c>
      <c r="J133" s="28">
        <f t="shared" si="11"/>
        <v>3480.6712499999999</v>
      </c>
      <c r="K133" s="17">
        <v>44742</v>
      </c>
      <c r="L133" s="24">
        <f t="shared" si="12"/>
        <v>21</v>
      </c>
      <c r="M133" s="25">
        <f t="shared" si="13"/>
        <v>128.91374999999999</v>
      </c>
      <c r="N133" s="26">
        <f t="shared" si="14"/>
        <v>128.91374999999999</v>
      </c>
      <c r="O133" s="26">
        <f t="shared" si="15"/>
        <v>2707.1887499999998</v>
      </c>
    </row>
    <row r="134" spans="1:15" x14ac:dyDescent="0.25">
      <c r="A134" s="2" t="s">
        <v>148</v>
      </c>
      <c r="B134" s="2">
        <v>1</v>
      </c>
      <c r="C134" s="2" t="s">
        <v>1248</v>
      </c>
      <c r="D134" s="2" t="s">
        <v>1250</v>
      </c>
      <c r="E134" s="9" t="s">
        <v>1455</v>
      </c>
      <c r="F134" s="7">
        <v>44098</v>
      </c>
      <c r="G134" s="7">
        <v>44098</v>
      </c>
      <c r="H134" s="21">
        <v>6187.86</v>
      </c>
      <c r="I134" s="21">
        <f>+H134*B134</f>
        <v>6187.86</v>
      </c>
      <c r="J134" s="28">
        <f t="shared" si="11"/>
        <v>3480.6712499999999</v>
      </c>
      <c r="K134" s="17">
        <v>44742</v>
      </c>
      <c r="L134" s="24">
        <f t="shared" si="12"/>
        <v>21</v>
      </c>
      <c r="M134" s="25">
        <f t="shared" si="13"/>
        <v>128.91374999999999</v>
      </c>
      <c r="N134" s="26">
        <f t="shared" si="14"/>
        <v>128.91374999999999</v>
      </c>
      <c r="O134" s="26">
        <f t="shared" si="15"/>
        <v>2707.1887499999998</v>
      </c>
    </row>
    <row r="135" spans="1:15" x14ac:dyDescent="0.25">
      <c r="A135" s="2" t="s">
        <v>148</v>
      </c>
      <c r="B135" s="2">
        <v>1</v>
      </c>
      <c r="C135" s="2" t="s">
        <v>1251</v>
      </c>
      <c r="D135" s="2" t="s">
        <v>1252</v>
      </c>
      <c r="E135" s="9" t="s">
        <v>1455</v>
      </c>
      <c r="F135" s="7">
        <v>44151</v>
      </c>
      <c r="G135" s="7">
        <v>44151</v>
      </c>
      <c r="H135" s="21">
        <v>146320</v>
      </c>
      <c r="I135" s="21">
        <f>+H135*B135</f>
        <v>146320</v>
      </c>
      <c r="J135" s="28">
        <f t="shared" si="11"/>
        <v>88401.666666666657</v>
      </c>
      <c r="K135" s="17">
        <v>44742</v>
      </c>
      <c r="L135" s="24">
        <f t="shared" si="12"/>
        <v>19</v>
      </c>
      <c r="M135" s="25">
        <f t="shared" si="13"/>
        <v>3048.3333333333335</v>
      </c>
      <c r="N135" s="26">
        <f t="shared" si="14"/>
        <v>3048.3333333333335</v>
      </c>
      <c r="O135" s="26">
        <f t="shared" si="15"/>
        <v>57918.333333333336</v>
      </c>
    </row>
    <row r="136" spans="1:15" x14ac:dyDescent="0.25">
      <c r="A136" s="2" t="s">
        <v>40</v>
      </c>
      <c r="B136" s="2">
        <v>1</v>
      </c>
      <c r="C136" s="2" t="s">
        <v>1248</v>
      </c>
      <c r="D136" s="2" t="s">
        <v>1253</v>
      </c>
      <c r="E136" s="9" t="s">
        <v>1455</v>
      </c>
      <c r="F136" s="7">
        <v>44098</v>
      </c>
      <c r="G136" s="7">
        <v>44098</v>
      </c>
      <c r="H136" s="21">
        <v>6187.86</v>
      </c>
      <c r="I136" s="21">
        <f>+H136*B136</f>
        <v>6187.86</v>
      </c>
      <c r="J136" s="28">
        <f t="shared" si="11"/>
        <v>3480.6712499999999</v>
      </c>
      <c r="K136" s="17">
        <v>44742</v>
      </c>
      <c r="L136" s="24">
        <f t="shared" si="12"/>
        <v>21</v>
      </c>
      <c r="M136" s="25">
        <f t="shared" si="13"/>
        <v>128.91374999999999</v>
      </c>
      <c r="N136" s="26">
        <f t="shared" si="14"/>
        <v>128.91374999999999</v>
      </c>
      <c r="O136" s="26">
        <f t="shared" si="15"/>
        <v>2707.1887499999998</v>
      </c>
    </row>
    <row r="137" spans="1:15" ht="30" x14ac:dyDescent="0.25">
      <c r="A137" s="2" t="s">
        <v>12</v>
      </c>
      <c r="B137" s="2">
        <v>1</v>
      </c>
      <c r="C137" s="2" t="s">
        <v>1248</v>
      </c>
      <c r="D137" s="2" t="s">
        <v>1254</v>
      </c>
      <c r="E137" s="9" t="s">
        <v>1455</v>
      </c>
      <c r="F137" s="7">
        <v>44098</v>
      </c>
      <c r="G137" s="7">
        <v>44098</v>
      </c>
      <c r="H137" s="21">
        <v>6161.86</v>
      </c>
      <c r="I137" s="21">
        <f>+H137*B137</f>
        <v>6161.86</v>
      </c>
      <c r="J137" s="28">
        <f t="shared" si="11"/>
        <v>3466.0462499999994</v>
      </c>
      <c r="K137" s="17">
        <v>44742</v>
      </c>
      <c r="L137" s="24">
        <f t="shared" si="12"/>
        <v>21</v>
      </c>
      <c r="M137" s="25">
        <f t="shared" si="13"/>
        <v>128.37208333333334</v>
      </c>
      <c r="N137" s="26">
        <f t="shared" si="14"/>
        <v>128.37208333333334</v>
      </c>
      <c r="O137" s="26">
        <f t="shared" si="15"/>
        <v>2695.8137500000003</v>
      </c>
    </row>
    <row r="138" spans="1:15" ht="30" x14ac:dyDescent="0.25">
      <c r="A138" s="2" t="s">
        <v>255</v>
      </c>
      <c r="B138" s="2">
        <v>16</v>
      </c>
      <c r="C138" s="2" t="s">
        <v>1255</v>
      </c>
      <c r="D138" s="2" t="s">
        <v>1256</v>
      </c>
      <c r="E138" s="9" t="s">
        <v>1455</v>
      </c>
      <c r="F138" s="7">
        <v>44019</v>
      </c>
      <c r="G138" s="7">
        <v>44019</v>
      </c>
      <c r="H138" s="21">
        <v>1920</v>
      </c>
      <c r="I138" s="21">
        <f>+H138*B138</f>
        <v>30720</v>
      </c>
      <c r="J138" s="28">
        <f t="shared" ref="J138:J201" si="16">+IF(O138&gt;I138-1,"1",(I138-O138))</f>
        <v>16000</v>
      </c>
      <c r="K138" s="17">
        <v>44742</v>
      </c>
      <c r="L138" s="24">
        <f t="shared" ref="L138:L201" si="17">+DATEDIF(G138,K138,"M")</f>
        <v>23</v>
      </c>
      <c r="M138" s="25">
        <f t="shared" si="13"/>
        <v>40</v>
      </c>
      <c r="N138" s="26">
        <f t="shared" si="14"/>
        <v>640</v>
      </c>
      <c r="O138" s="26">
        <f t="shared" si="15"/>
        <v>14720</v>
      </c>
    </row>
    <row r="139" spans="1:15" ht="30" x14ac:dyDescent="0.25">
      <c r="A139" s="2" t="s">
        <v>255</v>
      </c>
      <c r="B139" s="2">
        <v>1</v>
      </c>
      <c r="C139" s="2" t="s">
        <v>1257</v>
      </c>
      <c r="D139" s="2" t="s">
        <v>1258</v>
      </c>
      <c r="E139" s="9" t="s">
        <v>1455</v>
      </c>
      <c r="F139" s="7">
        <v>44019</v>
      </c>
      <c r="G139" s="7">
        <v>44019</v>
      </c>
      <c r="H139" s="21">
        <v>3370</v>
      </c>
      <c r="I139" s="21">
        <f>+H139*B139</f>
        <v>3370</v>
      </c>
      <c r="J139" s="28">
        <f t="shared" si="16"/>
        <v>1755.2083333333335</v>
      </c>
      <c r="K139" s="17">
        <v>44742</v>
      </c>
      <c r="L139" s="24">
        <f t="shared" si="17"/>
        <v>23</v>
      </c>
      <c r="M139" s="25">
        <f t="shared" si="13"/>
        <v>70.208333333333329</v>
      </c>
      <c r="N139" s="26">
        <f t="shared" si="14"/>
        <v>70.208333333333329</v>
      </c>
      <c r="O139" s="26">
        <f t="shared" si="15"/>
        <v>1614.7916666666665</v>
      </c>
    </row>
    <row r="140" spans="1:15" ht="30" x14ac:dyDescent="0.25">
      <c r="A140" s="2" t="s">
        <v>255</v>
      </c>
      <c r="B140" s="2">
        <v>1</v>
      </c>
      <c r="C140" s="2" t="s">
        <v>1259</v>
      </c>
      <c r="D140" s="2" t="s">
        <v>1260</v>
      </c>
      <c r="E140" s="9" t="s">
        <v>1455</v>
      </c>
      <c r="F140" s="7">
        <v>44098</v>
      </c>
      <c r="G140" s="7">
        <v>44098</v>
      </c>
      <c r="H140" s="21">
        <v>6167.86</v>
      </c>
      <c r="I140" s="21">
        <f>+H140*B140</f>
        <v>6167.86</v>
      </c>
      <c r="J140" s="28">
        <f t="shared" si="16"/>
        <v>3469.4212499999994</v>
      </c>
      <c r="K140" s="17">
        <v>44742</v>
      </c>
      <c r="L140" s="24">
        <f t="shared" si="17"/>
        <v>21</v>
      </c>
      <c r="M140" s="25">
        <f t="shared" si="13"/>
        <v>128.49708333333334</v>
      </c>
      <c r="N140" s="26">
        <f t="shared" si="14"/>
        <v>128.49708333333334</v>
      </c>
      <c r="O140" s="26">
        <f t="shared" si="15"/>
        <v>2698.4387500000003</v>
      </c>
    </row>
    <row r="141" spans="1:15" x14ac:dyDescent="0.25">
      <c r="A141" s="2" t="s">
        <v>217</v>
      </c>
      <c r="B141" s="2">
        <v>1</v>
      </c>
      <c r="C141" s="2" t="s">
        <v>1259</v>
      </c>
      <c r="D141" s="2" t="s">
        <v>1261</v>
      </c>
      <c r="E141" s="9" t="s">
        <v>1455</v>
      </c>
      <c r="F141" s="7">
        <v>44098</v>
      </c>
      <c r="G141" s="7">
        <v>44098</v>
      </c>
      <c r="H141" s="21">
        <v>6187.86</v>
      </c>
      <c r="I141" s="21">
        <f>+H141*B141</f>
        <v>6187.86</v>
      </c>
      <c r="J141" s="28">
        <f t="shared" si="16"/>
        <v>3480.6712499999999</v>
      </c>
      <c r="K141" s="17">
        <v>44742</v>
      </c>
      <c r="L141" s="24">
        <f t="shared" si="17"/>
        <v>21</v>
      </c>
      <c r="M141" s="25">
        <f t="shared" si="13"/>
        <v>128.91374999999999</v>
      </c>
      <c r="N141" s="26">
        <f t="shared" si="14"/>
        <v>128.91374999999999</v>
      </c>
      <c r="O141" s="26">
        <f t="shared" si="15"/>
        <v>2707.1887499999998</v>
      </c>
    </row>
    <row r="142" spans="1:15" ht="30" x14ac:dyDescent="0.25">
      <c r="A142" s="2" t="s">
        <v>56</v>
      </c>
      <c r="B142" s="2">
        <v>1</v>
      </c>
      <c r="C142" s="2" t="s">
        <v>1262</v>
      </c>
      <c r="D142" s="2" t="s">
        <v>1263</v>
      </c>
      <c r="E142" s="9" t="s">
        <v>1455</v>
      </c>
      <c r="F142" s="7">
        <v>44028</v>
      </c>
      <c r="G142" s="7">
        <v>44028</v>
      </c>
      <c r="H142" s="21">
        <v>47058.400000000001</v>
      </c>
      <c r="I142" s="21">
        <f>+H142*B142</f>
        <v>47058.400000000001</v>
      </c>
      <c r="J142" s="28">
        <f t="shared" si="16"/>
        <v>24509.583333333336</v>
      </c>
      <c r="K142" s="17">
        <v>44742</v>
      </c>
      <c r="L142" s="24">
        <f t="shared" si="17"/>
        <v>23</v>
      </c>
      <c r="M142" s="25">
        <f t="shared" si="13"/>
        <v>980.38333333333333</v>
      </c>
      <c r="N142" s="26">
        <f t="shared" si="14"/>
        <v>980.38333333333333</v>
      </c>
      <c r="O142" s="26">
        <f t="shared" si="15"/>
        <v>22548.816666666666</v>
      </c>
    </row>
    <row r="143" spans="1:15" x14ac:dyDescent="0.25">
      <c r="A143" s="2" t="s">
        <v>77</v>
      </c>
      <c r="B143" s="2">
        <v>1</v>
      </c>
      <c r="C143" s="2" t="s">
        <v>1248</v>
      </c>
      <c r="D143" s="2" t="s">
        <v>1264</v>
      </c>
      <c r="E143" s="9" t="s">
        <v>1455</v>
      </c>
      <c r="F143" s="7">
        <v>44098</v>
      </c>
      <c r="G143" s="7">
        <v>44098</v>
      </c>
      <c r="H143" s="21">
        <v>6187.86</v>
      </c>
      <c r="I143" s="21">
        <f>+H143*B143</f>
        <v>6187.86</v>
      </c>
      <c r="J143" s="28">
        <f t="shared" si="16"/>
        <v>3480.6712499999999</v>
      </c>
      <c r="K143" s="17">
        <v>44742</v>
      </c>
      <c r="L143" s="24">
        <f t="shared" si="17"/>
        <v>21</v>
      </c>
      <c r="M143" s="25">
        <f t="shared" si="13"/>
        <v>128.91374999999999</v>
      </c>
      <c r="N143" s="26">
        <f t="shared" si="14"/>
        <v>128.91374999999999</v>
      </c>
      <c r="O143" s="26">
        <f t="shared" si="15"/>
        <v>2707.1887499999998</v>
      </c>
    </row>
    <row r="144" spans="1:15" ht="30" x14ac:dyDescent="0.25">
      <c r="A144" s="2" t="s">
        <v>255</v>
      </c>
      <c r="B144" s="2">
        <v>1</v>
      </c>
      <c r="C144" s="2" t="s">
        <v>1242</v>
      </c>
      <c r="D144" s="2" t="s">
        <v>1265</v>
      </c>
      <c r="E144" s="9" t="s">
        <v>1455</v>
      </c>
      <c r="F144" s="7">
        <v>44166</v>
      </c>
      <c r="G144" s="7">
        <v>44166</v>
      </c>
      <c r="H144" s="21">
        <v>67859.990000000005</v>
      </c>
      <c r="I144" s="21">
        <f>+H144*B144</f>
        <v>67859.990000000005</v>
      </c>
      <c r="J144" s="28">
        <f t="shared" si="16"/>
        <v>42412.493750000001</v>
      </c>
      <c r="K144" s="17">
        <v>44742</v>
      </c>
      <c r="L144" s="24">
        <f t="shared" si="17"/>
        <v>18</v>
      </c>
      <c r="M144" s="25">
        <f t="shared" si="13"/>
        <v>1413.7497916666669</v>
      </c>
      <c r="N144" s="26">
        <f t="shared" si="14"/>
        <v>1413.7497916666669</v>
      </c>
      <c r="O144" s="26">
        <f t="shared" si="15"/>
        <v>25447.496250000004</v>
      </c>
    </row>
    <row r="145" spans="1:15" ht="30" x14ac:dyDescent="0.25">
      <c r="A145" s="1" t="s">
        <v>255</v>
      </c>
      <c r="B145" s="2">
        <v>1</v>
      </c>
      <c r="C145" s="1" t="s">
        <v>1137</v>
      </c>
      <c r="D145" s="2" t="s">
        <v>1138</v>
      </c>
      <c r="E145" s="9" t="s">
        <v>1455</v>
      </c>
      <c r="F145" s="7">
        <v>43482</v>
      </c>
      <c r="G145" s="7">
        <v>43482</v>
      </c>
      <c r="H145" s="21">
        <v>42600.01</v>
      </c>
      <c r="I145" s="21">
        <f>+H145*B145</f>
        <v>42600.01</v>
      </c>
      <c r="J145" s="16">
        <f t="shared" si="16"/>
        <v>6212.5014583333323</v>
      </c>
      <c r="K145" s="17">
        <v>44742</v>
      </c>
      <c r="L145" s="18">
        <f t="shared" si="17"/>
        <v>41</v>
      </c>
      <c r="M145" s="20">
        <f t="shared" si="13"/>
        <v>887.50020833333338</v>
      </c>
      <c r="N145" s="19">
        <f t="shared" si="14"/>
        <v>887.50020833333338</v>
      </c>
      <c r="O145" s="19">
        <f t="shared" si="15"/>
        <v>36387.50854166667</v>
      </c>
    </row>
    <row r="146" spans="1:15" x14ac:dyDescent="0.25">
      <c r="A146" s="1" t="s">
        <v>103</v>
      </c>
      <c r="B146" s="2">
        <v>1</v>
      </c>
      <c r="C146" s="1" t="s">
        <v>1139</v>
      </c>
      <c r="D146" s="2" t="s">
        <v>1140</v>
      </c>
      <c r="E146" s="9" t="s">
        <v>1455</v>
      </c>
      <c r="F146" s="7">
        <v>43497</v>
      </c>
      <c r="G146" s="7">
        <v>43497</v>
      </c>
      <c r="H146" s="21">
        <v>29500</v>
      </c>
      <c r="I146" s="21">
        <f>+H146*B146</f>
        <v>29500</v>
      </c>
      <c r="J146" s="16">
        <f t="shared" si="16"/>
        <v>4916.6666666666642</v>
      </c>
      <c r="K146" s="17">
        <v>44742</v>
      </c>
      <c r="L146" s="18">
        <f t="shared" si="17"/>
        <v>40</v>
      </c>
      <c r="M146" s="20">
        <f t="shared" si="13"/>
        <v>614.58333333333337</v>
      </c>
      <c r="N146" s="19">
        <f t="shared" si="14"/>
        <v>614.58333333333337</v>
      </c>
      <c r="O146" s="19">
        <f t="shared" si="15"/>
        <v>24583.333333333336</v>
      </c>
    </row>
    <row r="147" spans="1:15" ht="45" x14ac:dyDescent="0.25">
      <c r="A147" s="1" t="s">
        <v>67</v>
      </c>
      <c r="B147" s="2">
        <v>4</v>
      </c>
      <c r="C147" s="1" t="s">
        <v>1141</v>
      </c>
      <c r="D147" s="2" t="s">
        <v>1142</v>
      </c>
      <c r="E147" s="9" t="s">
        <v>1455</v>
      </c>
      <c r="F147" s="7">
        <v>43509</v>
      </c>
      <c r="G147" s="7">
        <v>43509</v>
      </c>
      <c r="H147" s="21">
        <v>13570</v>
      </c>
      <c r="I147" s="21">
        <f>+H147*B147</f>
        <v>54280</v>
      </c>
      <c r="J147" s="16">
        <f t="shared" si="16"/>
        <v>9046.6666666666715</v>
      </c>
      <c r="K147" s="17">
        <v>44742</v>
      </c>
      <c r="L147" s="18">
        <f t="shared" si="17"/>
        <v>40</v>
      </c>
      <c r="M147" s="20">
        <f t="shared" si="13"/>
        <v>282.70833333333331</v>
      </c>
      <c r="N147" s="19">
        <f t="shared" si="14"/>
        <v>1130.8333333333333</v>
      </c>
      <c r="O147" s="19">
        <f t="shared" si="15"/>
        <v>45233.333333333328</v>
      </c>
    </row>
    <row r="148" spans="1:15" ht="45" x14ac:dyDescent="0.25">
      <c r="A148" s="1" t="s">
        <v>67</v>
      </c>
      <c r="B148" s="2">
        <v>3</v>
      </c>
      <c r="C148" s="1" t="s">
        <v>1143</v>
      </c>
      <c r="D148" s="2" t="s">
        <v>1144</v>
      </c>
      <c r="E148" s="9" t="s">
        <v>1455</v>
      </c>
      <c r="F148" s="7">
        <v>43509</v>
      </c>
      <c r="G148" s="7">
        <v>43509</v>
      </c>
      <c r="H148" s="21">
        <v>17110</v>
      </c>
      <c r="I148" s="21">
        <f>+H148*B148</f>
        <v>51330</v>
      </c>
      <c r="J148" s="16">
        <f t="shared" si="16"/>
        <v>8555</v>
      </c>
      <c r="K148" s="17">
        <v>44742</v>
      </c>
      <c r="L148" s="18">
        <f t="shared" si="17"/>
        <v>40</v>
      </c>
      <c r="M148" s="20">
        <f t="shared" si="13"/>
        <v>356.45833333333331</v>
      </c>
      <c r="N148" s="19">
        <f t="shared" si="14"/>
        <v>1069.375</v>
      </c>
      <c r="O148" s="19">
        <f t="shared" si="15"/>
        <v>42775</v>
      </c>
    </row>
    <row r="149" spans="1:15" ht="45" x14ac:dyDescent="0.25">
      <c r="A149" s="1" t="s">
        <v>67</v>
      </c>
      <c r="B149" s="2">
        <v>1</v>
      </c>
      <c r="C149" s="1" t="s">
        <v>1145</v>
      </c>
      <c r="D149" s="7" t="s">
        <v>1146</v>
      </c>
      <c r="E149" s="9" t="s">
        <v>1455</v>
      </c>
      <c r="F149" s="7">
        <v>43509</v>
      </c>
      <c r="G149" s="7">
        <v>43509</v>
      </c>
      <c r="H149" s="21">
        <v>112100</v>
      </c>
      <c r="I149" s="21">
        <f>+H149*B149</f>
        <v>112100</v>
      </c>
      <c r="J149" s="16">
        <f t="shared" si="16"/>
        <v>18683.333333333343</v>
      </c>
      <c r="K149" s="17">
        <v>44742</v>
      </c>
      <c r="L149" s="18">
        <f t="shared" si="17"/>
        <v>40</v>
      </c>
      <c r="M149" s="20">
        <f t="shared" si="13"/>
        <v>2335.4166666666665</v>
      </c>
      <c r="N149" s="19">
        <f t="shared" si="14"/>
        <v>2335.4166666666665</v>
      </c>
      <c r="O149" s="19">
        <f t="shared" si="15"/>
        <v>93416.666666666657</v>
      </c>
    </row>
    <row r="150" spans="1:15" ht="45" x14ac:dyDescent="0.25">
      <c r="A150" s="1" t="s">
        <v>67</v>
      </c>
      <c r="B150" s="2">
        <v>2</v>
      </c>
      <c r="C150" s="1" t="s">
        <v>1147</v>
      </c>
      <c r="D150" s="2" t="s">
        <v>1148</v>
      </c>
      <c r="E150" s="9" t="s">
        <v>1455</v>
      </c>
      <c r="F150" s="7">
        <v>43509</v>
      </c>
      <c r="G150" s="7">
        <v>43509</v>
      </c>
      <c r="H150" s="21">
        <v>53100</v>
      </c>
      <c r="I150" s="21">
        <f>+H150*B150</f>
        <v>106200</v>
      </c>
      <c r="J150" s="16">
        <f t="shared" si="16"/>
        <v>17700</v>
      </c>
      <c r="K150" s="17">
        <v>44742</v>
      </c>
      <c r="L150" s="18">
        <f t="shared" si="17"/>
        <v>40</v>
      </c>
      <c r="M150" s="20">
        <f t="shared" si="13"/>
        <v>1106.25</v>
      </c>
      <c r="N150" s="19">
        <f t="shared" si="14"/>
        <v>2212.5</v>
      </c>
      <c r="O150" s="19">
        <f t="shared" si="15"/>
        <v>88500</v>
      </c>
    </row>
    <row r="151" spans="1:15" ht="45" x14ac:dyDescent="0.25">
      <c r="A151" s="1" t="s">
        <v>67</v>
      </c>
      <c r="B151" s="2">
        <v>2</v>
      </c>
      <c r="C151" s="1" t="s">
        <v>1149</v>
      </c>
      <c r="D151" s="2" t="s">
        <v>1150</v>
      </c>
      <c r="E151" s="9" t="s">
        <v>1455</v>
      </c>
      <c r="F151" s="7">
        <v>43509</v>
      </c>
      <c r="G151" s="7">
        <v>43509</v>
      </c>
      <c r="H151" s="21">
        <v>10030</v>
      </c>
      <c r="I151" s="21">
        <f>+H151*B151</f>
        <v>20060</v>
      </c>
      <c r="J151" s="16">
        <f t="shared" si="16"/>
        <v>3343.3333333333321</v>
      </c>
      <c r="K151" s="17">
        <v>44742</v>
      </c>
      <c r="L151" s="18">
        <f t="shared" si="17"/>
        <v>40</v>
      </c>
      <c r="M151" s="20">
        <f t="shared" si="13"/>
        <v>208.95833333333334</v>
      </c>
      <c r="N151" s="19">
        <f t="shared" si="14"/>
        <v>417.91666666666669</v>
      </c>
      <c r="O151" s="19">
        <f t="shared" si="15"/>
        <v>16716.666666666668</v>
      </c>
    </row>
    <row r="152" spans="1:15" ht="45" x14ac:dyDescent="0.25">
      <c r="A152" s="1" t="s">
        <v>67</v>
      </c>
      <c r="B152" s="2">
        <v>2</v>
      </c>
      <c r="C152" s="1" t="s">
        <v>1151</v>
      </c>
      <c r="D152" s="2" t="s">
        <v>1152</v>
      </c>
      <c r="E152" s="9" t="s">
        <v>1455</v>
      </c>
      <c r="F152" s="7">
        <v>43509</v>
      </c>
      <c r="G152" s="7">
        <v>43509</v>
      </c>
      <c r="H152" s="21">
        <v>7080</v>
      </c>
      <c r="I152" s="21">
        <f>+H152*B152</f>
        <v>14160</v>
      </c>
      <c r="J152" s="16">
        <f t="shared" si="16"/>
        <v>2360</v>
      </c>
      <c r="K152" s="17">
        <v>44742</v>
      </c>
      <c r="L152" s="18">
        <f t="shared" si="17"/>
        <v>40</v>
      </c>
      <c r="M152" s="20">
        <f t="shared" si="13"/>
        <v>147.5</v>
      </c>
      <c r="N152" s="19">
        <f t="shared" si="14"/>
        <v>295</v>
      </c>
      <c r="O152" s="19">
        <f t="shared" si="15"/>
        <v>11800</v>
      </c>
    </row>
    <row r="153" spans="1:15" ht="45" x14ac:dyDescent="0.25">
      <c r="A153" s="1" t="s">
        <v>67</v>
      </c>
      <c r="B153" s="2">
        <v>1</v>
      </c>
      <c r="C153" s="1" t="s">
        <v>1145</v>
      </c>
      <c r="D153" s="2" t="s">
        <v>1153</v>
      </c>
      <c r="E153" s="9" t="s">
        <v>1455</v>
      </c>
      <c r="F153" s="7">
        <v>43509</v>
      </c>
      <c r="G153" s="7">
        <v>43509</v>
      </c>
      <c r="H153" s="21">
        <v>106200</v>
      </c>
      <c r="I153" s="21">
        <f>+H153*B153</f>
        <v>106200</v>
      </c>
      <c r="J153" s="16">
        <f t="shared" si="16"/>
        <v>17700</v>
      </c>
      <c r="K153" s="17">
        <v>44742</v>
      </c>
      <c r="L153" s="18">
        <f t="shared" si="17"/>
        <v>40</v>
      </c>
      <c r="M153" s="20">
        <f t="shared" si="13"/>
        <v>2212.5</v>
      </c>
      <c r="N153" s="19">
        <f t="shared" si="14"/>
        <v>2212.5</v>
      </c>
      <c r="O153" s="19">
        <f t="shared" si="15"/>
        <v>88500</v>
      </c>
    </row>
    <row r="154" spans="1:15" ht="45" x14ac:dyDescent="0.25">
      <c r="A154" s="1" t="s">
        <v>67</v>
      </c>
      <c r="B154" s="2">
        <v>2</v>
      </c>
      <c r="C154" s="1" t="s">
        <v>1147</v>
      </c>
      <c r="D154" s="2" t="s">
        <v>1154</v>
      </c>
      <c r="E154" s="9" t="s">
        <v>1455</v>
      </c>
      <c r="F154" s="7">
        <v>43509</v>
      </c>
      <c r="G154" s="7">
        <v>43509</v>
      </c>
      <c r="H154" s="21">
        <v>41300</v>
      </c>
      <c r="I154" s="21">
        <f>+H154*B154</f>
        <v>82600</v>
      </c>
      <c r="J154" s="16">
        <f t="shared" si="16"/>
        <v>13766.666666666672</v>
      </c>
      <c r="K154" s="17">
        <v>44742</v>
      </c>
      <c r="L154" s="18">
        <f t="shared" si="17"/>
        <v>40</v>
      </c>
      <c r="M154" s="20">
        <f t="shared" si="13"/>
        <v>860.41666666666663</v>
      </c>
      <c r="N154" s="19">
        <f t="shared" si="14"/>
        <v>1720.8333333333333</v>
      </c>
      <c r="O154" s="19">
        <f t="shared" si="15"/>
        <v>68833.333333333328</v>
      </c>
    </row>
    <row r="155" spans="1:15" ht="45" x14ac:dyDescent="0.25">
      <c r="A155" s="1" t="s">
        <v>67</v>
      </c>
      <c r="B155" s="2">
        <v>1</v>
      </c>
      <c r="C155" s="1" t="s">
        <v>1155</v>
      </c>
      <c r="D155" s="2" t="s">
        <v>1156</v>
      </c>
      <c r="E155" s="9" t="s">
        <v>1455</v>
      </c>
      <c r="F155" s="7">
        <v>43509</v>
      </c>
      <c r="G155" s="7">
        <v>43509</v>
      </c>
      <c r="H155" s="21">
        <v>44840</v>
      </c>
      <c r="I155" s="21">
        <f>+H155*B155</f>
        <v>44840</v>
      </c>
      <c r="J155" s="16">
        <f t="shared" si="16"/>
        <v>7473.3333333333358</v>
      </c>
      <c r="K155" s="17">
        <v>44742</v>
      </c>
      <c r="L155" s="18">
        <f t="shared" si="17"/>
        <v>40</v>
      </c>
      <c r="M155" s="20">
        <f t="shared" si="13"/>
        <v>934.16666666666663</v>
      </c>
      <c r="N155" s="19">
        <f t="shared" si="14"/>
        <v>934.16666666666663</v>
      </c>
      <c r="O155" s="19">
        <f t="shared" si="15"/>
        <v>37366.666666666664</v>
      </c>
    </row>
    <row r="156" spans="1:15" ht="45" x14ac:dyDescent="0.25">
      <c r="A156" s="1" t="s">
        <v>67</v>
      </c>
      <c r="B156" s="2">
        <v>1</v>
      </c>
      <c r="C156" s="1" t="s">
        <v>1157</v>
      </c>
      <c r="D156" s="2" t="s">
        <v>1158</v>
      </c>
      <c r="E156" s="9" t="s">
        <v>1455</v>
      </c>
      <c r="F156" s="7">
        <v>43509</v>
      </c>
      <c r="G156" s="7">
        <v>43509</v>
      </c>
      <c r="H156" s="21">
        <v>76700</v>
      </c>
      <c r="I156" s="21">
        <f>+H156*B156</f>
        <v>76700</v>
      </c>
      <c r="J156" s="16">
        <f t="shared" si="16"/>
        <v>12783.333333333328</v>
      </c>
      <c r="K156" s="17">
        <v>44742</v>
      </c>
      <c r="L156" s="18">
        <f t="shared" si="17"/>
        <v>40</v>
      </c>
      <c r="M156" s="20">
        <f t="shared" si="13"/>
        <v>1597.9166666666667</v>
      </c>
      <c r="N156" s="19">
        <f t="shared" si="14"/>
        <v>1597.9166666666667</v>
      </c>
      <c r="O156" s="19">
        <f t="shared" si="15"/>
        <v>63916.666666666672</v>
      </c>
    </row>
    <row r="157" spans="1:15" ht="45" x14ac:dyDescent="0.25">
      <c r="A157" s="1" t="s">
        <v>67</v>
      </c>
      <c r="B157" s="2">
        <v>1</v>
      </c>
      <c r="C157" s="1" t="s">
        <v>1159</v>
      </c>
      <c r="D157" s="2" t="s">
        <v>1160</v>
      </c>
      <c r="E157" s="9" t="s">
        <v>1455</v>
      </c>
      <c r="F157" s="7">
        <v>43509</v>
      </c>
      <c r="G157" s="7">
        <v>43509</v>
      </c>
      <c r="H157" s="21">
        <v>33630</v>
      </c>
      <c r="I157" s="21">
        <f>+H157*B157</f>
        <v>33630</v>
      </c>
      <c r="J157" s="16">
        <f t="shared" si="16"/>
        <v>5605</v>
      </c>
      <c r="K157" s="17">
        <v>44742</v>
      </c>
      <c r="L157" s="18">
        <f t="shared" si="17"/>
        <v>40</v>
      </c>
      <c r="M157" s="20">
        <f t="shared" si="13"/>
        <v>700.625</v>
      </c>
      <c r="N157" s="19">
        <f t="shared" si="14"/>
        <v>700.625</v>
      </c>
      <c r="O157" s="19">
        <f t="shared" si="15"/>
        <v>28025</v>
      </c>
    </row>
    <row r="158" spans="1:15" ht="45" x14ac:dyDescent="0.25">
      <c r="A158" s="1" t="s">
        <v>67</v>
      </c>
      <c r="B158" s="2">
        <v>2</v>
      </c>
      <c r="C158" s="1" t="s">
        <v>212</v>
      </c>
      <c r="D158" s="2" t="s">
        <v>1161</v>
      </c>
      <c r="E158" s="9" t="s">
        <v>1455</v>
      </c>
      <c r="F158" s="7">
        <v>43509</v>
      </c>
      <c r="G158" s="7">
        <v>43509</v>
      </c>
      <c r="H158" s="21">
        <v>21240</v>
      </c>
      <c r="I158" s="21">
        <f>+H158*B158</f>
        <v>42480</v>
      </c>
      <c r="J158" s="16">
        <f t="shared" si="16"/>
        <v>7080</v>
      </c>
      <c r="K158" s="17">
        <v>44742</v>
      </c>
      <c r="L158" s="18">
        <f t="shared" si="17"/>
        <v>40</v>
      </c>
      <c r="M158" s="20">
        <f t="shared" si="13"/>
        <v>442.5</v>
      </c>
      <c r="N158" s="19">
        <f t="shared" si="14"/>
        <v>885</v>
      </c>
      <c r="O158" s="19">
        <f t="shared" si="15"/>
        <v>35400</v>
      </c>
    </row>
    <row r="159" spans="1:15" ht="45" x14ac:dyDescent="0.25">
      <c r="A159" s="1" t="s">
        <v>67</v>
      </c>
      <c r="B159" s="2">
        <v>1</v>
      </c>
      <c r="C159" s="1" t="s">
        <v>1162</v>
      </c>
      <c r="D159" s="2" t="s">
        <v>1163</v>
      </c>
      <c r="E159" s="9" t="s">
        <v>1455</v>
      </c>
      <c r="F159" s="7">
        <v>43509</v>
      </c>
      <c r="G159" s="7">
        <v>43509</v>
      </c>
      <c r="H159" s="21">
        <v>12744</v>
      </c>
      <c r="I159" s="21">
        <f>+H159*B159</f>
        <v>12744</v>
      </c>
      <c r="J159" s="16">
        <f t="shared" si="16"/>
        <v>2124</v>
      </c>
      <c r="K159" s="17">
        <v>44742</v>
      </c>
      <c r="L159" s="18">
        <f t="shared" si="17"/>
        <v>40</v>
      </c>
      <c r="M159" s="20">
        <f t="shared" si="13"/>
        <v>265.5</v>
      </c>
      <c r="N159" s="19">
        <f t="shared" si="14"/>
        <v>265.5</v>
      </c>
      <c r="O159" s="19">
        <f t="shared" si="15"/>
        <v>10620</v>
      </c>
    </row>
    <row r="160" spans="1:15" ht="45" x14ac:dyDescent="0.25">
      <c r="A160" s="1" t="s">
        <v>67</v>
      </c>
      <c r="B160" s="2">
        <v>2</v>
      </c>
      <c r="C160" s="1" t="s">
        <v>1164</v>
      </c>
      <c r="D160" s="2" t="s">
        <v>1165</v>
      </c>
      <c r="E160" s="9" t="s">
        <v>1455</v>
      </c>
      <c r="F160" s="7">
        <v>43509</v>
      </c>
      <c r="G160" s="7">
        <v>43509</v>
      </c>
      <c r="H160" s="21">
        <v>72590.240000000005</v>
      </c>
      <c r="I160" s="21">
        <f>+H160*B160</f>
        <v>145180.48000000001</v>
      </c>
      <c r="J160" s="16">
        <f t="shared" si="16"/>
        <v>24196.746666666659</v>
      </c>
      <c r="K160" s="17">
        <v>44742</v>
      </c>
      <c r="L160" s="18">
        <f t="shared" si="17"/>
        <v>40</v>
      </c>
      <c r="M160" s="20">
        <f t="shared" si="13"/>
        <v>1512.2966666666669</v>
      </c>
      <c r="N160" s="19">
        <f t="shared" si="14"/>
        <v>3024.5933333333337</v>
      </c>
      <c r="O160" s="19">
        <f t="shared" si="15"/>
        <v>120983.73333333335</v>
      </c>
    </row>
    <row r="161" spans="1:15" ht="45" x14ac:dyDescent="0.25">
      <c r="A161" s="1" t="s">
        <v>67</v>
      </c>
      <c r="B161" s="2">
        <v>3</v>
      </c>
      <c r="C161" s="1" t="s">
        <v>1166</v>
      </c>
      <c r="D161" s="2" t="s">
        <v>1167</v>
      </c>
      <c r="E161" s="9" t="s">
        <v>1455</v>
      </c>
      <c r="F161" s="7">
        <v>43509</v>
      </c>
      <c r="G161" s="7">
        <v>43509</v>
      </c>
      <c r="H161" s="21">
        <v>86230.2</v>
      </c>
      <c r="I161" s="21">
        <f>+H161*B161</f>
        <v>258690.59999999998</v>
      </c>
      <c r="J161" s="16">
        <f t="shared" si="16"/>
        <v>43115.099999999977</v>
      </c>
      <c r="K161" s="17">
        <v>44742</v>
      </c>
      <c r="L161" s="18">
        <f t="shared" si="17"/>
        <v>40</v>
      </c>
      <c r="M161" s="20">
        <f t="shared" si="13"/>
        <v>1796.4624999999999</v>
      </c>
      <c r="N161" s="19">
        <f t="shared" si="14"/>
        <v>5389.3874999999998</v>
      </c>
      <c r="O161" s="19">
        <f t="shared" si="15"/>
        <v>215575.5</v>
      </c>
    </row>
    <row r="162" spans="1:15" ht="45" x14ac:dyDescent="0.25">
      <c r="A162" s="1" t="s">
        <v>67</v>
      </c>
      <c r="B162" s="2">
        <v>1</v>
      </c>
      <c r="C162" s="1" t="s">
        <v>1168</v>
      </c>
      <c r="D162" s="2" t="s">
        <v>1169</v>
      </c>
      <c r="E162" s="9" t="s">
        <v>1455</v>
      </c>
      <c r="F162" s="7">
        <v>43509</v>
      </c>
      <c r="G162" s="7">
        <v>43509</v>
      </c>
      <c r="H162" s="21">
        <v>103528.92</v>
      </c>
      <c r="I162" s="21">
        <f>+H162*B162</f>
        <v>103528.92</v>
      </c>
      <c r="J162" s="16">
        <f t="shared" si="16"/>
        <v>17254.819999999992</v>
      </c>
      <c r="K162" s="17">
        <v>44742</v>
      </c>
      <c r="L162" s="18">
        <f t="shared" si="17"/>
        <v>40</v>
      </c>
      <c r="M162" s="20">
        <f t="shared" si="13"/>
        <v>2156.8525</v>
      </c>
      <c r="N162" s="19">
        <f t="shared" si="14"/>
        <v>2156.8525</v>
      </c>
      <c r="O162" s="19">
        <f t="shared" si="15"/>
        <v>86274.1</v>
      </c>
    </row>
    <row r="163" spans="1:15" ht="45" x14ac:dyDescent="0.25">
      <c r="A163" s="1" t="s">
        <v>67</v>
      </c>
      <c r="B163" s="2">
        <v>1</v>
      </c>
      <c r="C163" s="1" t="s">
        <v>1170</v>
      </c>
      <c r="D163" s="2" t="s">
        <v>1171</v>
      </c>
      <c r="E163" s="9" t="s">
        <v>1455</v>
      </c>
      <c r="F163" s="7">
        <v>43509</v>
      </c>
      <c r="G163" s="7">
        <v>43509</v>
      </c>
      <c r="H163" s="21">
        <v>21594</v>
      </c>
      <c r="I163" s="21">
        <f>+H163*B163</f>
        <v>21594</v>
      </c>
      <c r="J163" s="16">
        <f t="shared" si="16"/>
        <v>3599</v>
      </c>
      <c r="K163" s="17">
        <v>44742</v>
      </c>
      <c r="L163" s="18">
        <f t="shared" si="17"/>
        <v>40</v>
      </c>
      <c r="M163" s="20">
        <f t="shared" si="13"/>
        <v>449.875</v>
      </c>
      <c r="N163" s="19">
        <f t="shared" si="14"/>
        <v>449.875</v>
      </c>
      <c r="O163" s="19">
        <f t="shared" si="15"/>
        <v>17995</v>
      </c>
    </row>
    <row r="164" spans="1:15" ht="45" x14ac:dyDescent="0.25">
      <c r="A164" s="1" t="s">
        <v>67</v>
      </c>
      <c r="B164" s="2">
        <v>1</v>
      </c>
      <c r="C164" s="1" t="s">
        <v>1172</v>
      </c>
      <c r="D164" s="2" t="s">
        <v>1173</v>
      </c>
      <c r="E164" s="9" t="s">
        <v>1455</v>
      </c>
      <c r="F164" s="7">
        <v>43509</v>
      </c>
      <c r="G164" s="7">
        <v>43509</v>
      </c>
      <c r="H164" s="21">
        <v>21594</v>
      </c>
      <c r="I164" s="21">
        <f>+H164*B164</f>
        <v>21594</v>
      </c>
      <c r="J164" s="16">
        <f t="shared" si="16"/>
        <v>3599</v>
      </c>
      <c r="K164" s="17">
        <v>44742</v>
      </c>
      <c r="L164" s="18">
        <f t="shared" si="17"/>
        <v>40</v>
      </c>
      <c r="M164" s="20">
        <f t="shared" si="13"/>
        <v>449.875</v>
      </c>
      <c r="N164" s="19">
        <f t="shared" si="14"/>
        <v>449.875</v>
      </c>
      <c r="O164" s="19">
        <f t="shared" si="15"/>
        <v>17995</v>
      </c>
    </row>
    <row r="165" spans="1:15" ht="45" x14ac:dyDescent="0.25">
      <c r="A165" s="1" t="s">
        <v>67</v>
      </c>
      <c r="B165" s="2">
        <v>1</v>
      </c>
      <c r="C165" s="1" t="s">
        <v>1139</v>
      </c>
      <c r="D165" s="2" t="s">
        <v>1174</v>
      </c>
      <c r="E165" s="9" t="s">
        <v>1455</v>
      </c>
      <c r="F165" s="7">
        <v>43509</v>
      </c>
      <c r="G165" s="7">
        <v>43509</v>
      </c>
      <c r="H165" s="21">
        <v>29500</v>
      </c>
      <c r="I165" s="21">
        <f>+H165*B165</f>
        <v>29500</v>
      </c>
      <c r="J165" s="16">
        <f t="shared" si="16"/>
        <v>4916.6666666666642</v>
      </c>
      <c r="K165" s="17">
        <v>44742</v>
      </c>
      <c r="L165" s="18">
        <f t="shared" si="17"/>
        <v>40</v>
      </c>
      <c r="M165" s="20">
        <f t="shared" si="13"/>
        <v>614.58333333333337</v>
      </c>
      <c r="N165" s="19">
        <f t="shared" si="14"/>
        <v>614.58333333333337</v>
      </c>
      <c r="O165" s="19">
        <f t="shared" si="15"/>
        <v>24583.333333333336</v>
      </c>
    </row>
    <row r="166" spans="1:15" ht="45" x14ac:dyDescent="0.25">
      <c r="A166" s="1" t="s">
        <v>67</v>
      </c>
      <c r="B166" s="2">
        <v>1</v>
      </c>
      <c r="C166" s="1" t="s">
        <v>1175</v>
      </c>
      <c r="D166" s="2" t="s">
        <v>1176</v>
      </c>
      <c r="E166" s="9" t="s">
        <v>1455</v>
      </c>
      <c r="F166" s="7">
        <v>43509</v>
      </c>
      <c r="G166" s="7">
        <v>43509</v>
      </c>
      <c r="H166" s="21">
        <v>10030</v>
      </c>
      <c r="I166" s="21">
        <f>+H166*B166</f>
        <v>10030</v>
      </c>
      <c r="J166" s="16">
        <f t="shared" si="16"/>
        <v>1671.6666666666661</v>
      </c>
      <c r="K166" s="17">
        <v>44742</v>
      </c>
      <c r="L166" s="18">
        <f t="shared" si="17"/>
        <v>40</v>
      </c>
      <c r="M166" s="20">
        <f t="shared" si="13"/>
        <v>208.95833333333334</v>
      </c>
      <c r="N166" s="19">
        <f t="shared" si="14"/>
        <v>208.95833333333334</v>
      </c>
      <c r="O166" s="19">
        <f t="shared" si="15"/>
        <v>8358.3333333333339</v>
      </c>
    </row>
    <row r="167" spans="1:15" ht="75" x14ac:dyDescent="0.25">
      <c r="A167" s="1" t="s">
        <v>67</v>
      </c>
      <c r="B167" s="2">
        <v>21</v>
      </c>
      <c r="C167" s="1" t="s">
        <v>1112</v>
      </c>
      <c r="D167" s="2" t="s">
        <v>1177</v>
      </c>
      <c r="E167" s="9" t="s">
        <v>1455</v>
      </c>
      <c r="F167" s="7">
        <v>43522</v>
      </c>
      <c r="G167" s="7">
        <v>43522</v>
      </c>
      <c r="H167" s="21">
        <v>19529</v>
      </c>
      <c r="I167" s="21">
        <f>+H167*B167</f>
        <v>410109</v>
      </c>
      <c r="J167" s="16">
        <f t="shared" si="16"/>
        <v>68351.5</v>
      </c>
      <c r="K167" s="17">
        <v>44742</v>
      </c>
      <c r="L167" s="18">
        <f t="shared" si="17"/>
        <v>40</v>
      </c>
      <c r="M167" s="20">
        <f t="shared" si="13"/>
        <v>406.85416666666669</v>
      </c>
      <c r="N167" s="19">
        <f t="shared" si="14"/>
        <v>8543.9375</v>
      </c>
      <c r="O167" s="19">
        <f t="shared" si="15"/>
        <v>341757.5</v>
      </c>
    </row>
    <row r="168" spans="1:15" ht="45" x14ac:dyDescent="0.25">
      <c r="A168" s="1" t="s">
        <v>67</v>
      </c>
      <c r="B168" s="2">
        <v>1</v>
      </c>
      <c r="C168" s="1" t="s">
        <v>1178</v>
      </c>
      <c r="D168" s="2" t="s">
        <v>1179</v>
      </c>
      <c r="E168" s="9" t="s">
        <v>1455</v>
      </c>
      <c r="F168" s="7">
        <v>43522</v>
      </c>
      <c r="G168" s="7">
        <v>43522</v>
      </c>
      <c r="H168" s="21">
        <v>31985</v>
      </c>
      <c r="I168" s="21">
        <f>+H168*B168</f>
        <v>31985</v>
      </c>
      <c r="J168" s="16">
        <f t="shared" si="16"/>
        <v>5330.8333333333358</v>
      </c>
      <c r="K168" s="17">
        <v>44742</v>
      </c>
      <c r="L168" s="18">
        <f t="shared" si="17"/>
        <v>40</v>
      </c>
      <c r="M168" s="20">
        <f t="shared" si="13"/>
        <v>666.35416666666663</v>
      </c>
      <c r="N168" s="19">
        <f t="shared" si="14"/>
        <v>666.35416666666663</v>
      </c>
      <c r="O168" s="19">
        <f t="shared" si="15"/>
        <v>26654.166666666664</v>
      </c>
    </row>
    <row r="169" spans="1:15" ht="45" x14ac:dyDescent="0.25">
      <c r="A169" s="1" t="s">
        <v>67</v>
      </c>
      <c r="B169" s="2">
        <v>3</v>
      </c>
      <c r="C169" s="1" t="s">
        <v>1180</v>
      </c>
      <c r="D169" s="2" t="s">
        <v>1181</v>
      </c>
      <c r="E169" s="9" t="s">
        <v>1455</v>
      </c>
      <c r="F169" s="7">
        <v>43608</v>
      </c>
      <c r="G169" s="7">
        <v>43608</v>
      </c>
      <c r="H169" s="21">
        <v>73362</v>
      </c>
      <c r="I169" s="21">
        <f>+H169*B169</f>
        <v>220086</v>
      </c>
      <c r="J169" s="16">
        <f t="shared" si="16"/>
        <v>50436.375</v>
      </c>
      <c r="K169" s="17">
        <v>44742</v>
      </c>
      <c r="L169" s="18">
        <f t="shared" si="17"/>
        <v>37</v>
      </c>
      <c r="M169" s="20">
        <f t="shared" si="13"/>
        <v>1528.375</v>
      </c>
      <c r="N169" s="19">
        <f t="shared" si="14"/>
        <v>4585.125</v>
      </c>
      <c r="O169" s="19">
        <f t="shared" si="15"/>
        <v>169649.625</v>
      </c>
    </row>
    <row r="170" spans="1:15" x14ac:dyDescent="0.25">
      <c r="A170" s="1" t="s">
        <v>139</v>
      </c>
      <c r="B170" s="2">
        <v>1</v>
      </c>
      <c r="C170" s="1" t="s">
        <v>881</v>
      </c>
      <c r="D170" s="2" t="s">
        <v>1182</v>
      </c>
      <c r="E170" s="9" t="s">
        <v>1455</v>
      </c>
      <c r="F170" s="7">
        <v>43608</v>
      </c>
      <c r="G170" s="7">
        <v>43608</v>
      </c>
      <c r="H170" s="21">
        <v>73632</v>
      </c>
      <c r="I170" s="21">
        <f>+H170*B170</f>
        <v>73632</v>
      </c>
      <c r="J170" s="16">
        <f t="shared" si="16"/>
        <v>16874</v>
      </c>
      <c r="K170" s="17">
        <v>44742</v>
      </c>
      <c r="L170" s="18">
        <f t="shared" si="17"/>
        <v>37</v>
      </c>
      <c r="M170" s="20">
        <f t="shared" si="13"/>
        <v>1534</v>
      </c>
      <c r="N170" s="19">
        <f t="shared" si="14"/>
        <v>1534</v>
      </c>
      <c r="O170" s="19">
        <f t="shared" si="15"/>
        <v>56758</v>
      </c>
    </row>
    <row r="171" spans="1:15" ht="30" x14ac:dyDescent="0.25">
      <c r="A171" s="1" t="s">
        <v>217</v>
      </c>
      <c r="B171" s="2">
        <v>1</v>
      </c>
      <c r="C171" s="1" t="s">
        <v>1183</v>
      </c>
      <c r="D171" s="2" t="s">
        <v>1184</v>
      </c>
      <c r="E171" s="9" t="s">
        <v>1455</v>
      </c>
      <c r="F171" s="7">
        <v>43608</v>
      </c>
      <c r="G171" s="7">
        <v>43608</v>
      </c>
      <c r="H171" s="21">
        <v>73632</v>
      </c>
      <c r="I171" s="21">
        <f>+H171*B171</f>
        <v>73632</v>
      </c>
      <c r="J171" s="16">
        <f t="shared" si="16"/>
        <v>16874</v>
      </c>
      <c r="K171" s="17">
        <v>44742</v>
      </c>
      <c r="L171" s="18">
        <f t="shared" si="17"/>
        <v>37</v>
      </c>
      <c r="M171" s="20">
        <f t="shared" si="13"/>
        <v>1534</v>
      </c>
      <c r="N171" s="19">
        <f t="shared" si="14"/>
        <v>1534</v>
      </c>
      <c r="O171" s="19">
        <f t="shared" si="15"/>
        <v>56758</v>
      </c>
    </row>
    <row r="172" spans="1:15" ht="30" x14ac:dyDescent="0.25">
      <c r="A172" s="1" t="s">
        <v>255</v>
      </c>
      <c r="B172" s="2">
        <v>1</v>
      </c>
      <c r="C172" s="1" t="s">
        <v>1185</v>
      </c>
      <c r="D172" s="2" t="s">
        <v>1186</v>
      </c>
      <c r="E172" s="9" t="s">
        <v>1455</v>
      </c>
      <c r="F172" s="7">
        <v>43608</v>
      </c>
      <c r="G172" s="7">
        <v>43608</v>
      </c>
      <c r="H172" s="21">
        <v>73632</v>
      </c>
      <c r="I172" s="21">
        <f>+H172*B172</f>
        <v>73632</v>
      </c>
      <c r="J172" s="16">
        <f t="shared" si="16"/>
        <v>16874</v>
      </c>
      <c r="K172" s="17">
        <v>44742</v>
      </c>
      <c r="L172" s="18">
        <f t="shared" si="17"/>
        <v>37</v>
      </c>
      <c r="M172" s="20">
        <f t="shared" si="13"/>
        <v>1534</v>
      </c>
      <c r="N172" s="19">
        <f t="shared" si="14"/>
        <v>1534</v>
      </c>
      <c r="O172" s="19">
        <f t="shared" si="15"/>
        <v>56758</v>
      </c>
    </row>
    <row r="173" spans="1:15" ht="30" x14ac:dyDescent="0.25">
      <c r="A173" s="1" t="s">
        <v>255</v>
      </c>
      <c r="B173" s="2">
        <v>2</v>
      </c>
      <c r="C173" s="1" t="s">
        <v>1187</v>
      </c>
      <c r="D173" s="2" t="s">
        <v>1188</v>
      </c>
      <c r="E173" s="9" t="s">
        <v>1455</v>
      </c>
      <c r="F173" s="7">
        <v>43608</v>
      </c>
      <c r="G173" s="7">
        <v>43608</v>
      </c>
      <c r="H173" s="21">
        <v>73632</v>
      </c>
      <c r="I173" s="21">
        <f>+H173*B173</f>
        <v>147264</v>
      </c>
      <c r="J173" s="16">
        <f t="shared" si="16"/>
        <v>33748</v>
      </c>
      <c r="K173" s="17">
        <v>44742</v>
      </c>
      <c r="L173" s="18">
        <f t="shared" si="17"/>
        <v>37</v>
      </c>
      <c r="M173" s="20">
        <f t="shared" si="13"/>
        <v>1534</v>
      </c>
      <c r="N173" s="19">
        <f t="shared" si="14"/>
        <v>3068</v>
      </c>
      <c r="O173" s="19">
        <f t="shared" si="15"/>
        <v>113516</v>
      </c>
    </row>
    <row r="174" spans="1:15" ht="30" x14ac:dyDescent="0.25">
      <c r="A174" s="1" t="s">
        <v>234</v>
      </c>
      <c r="B174" s="2">
        <v>2</v>
      </c>
      <c r="C174" s="1" t="s">
        <v>494</v>
      </c>
      <c r="D174" s="2" t="s">
        <v>1189</v>
      </c>
      <c r="E174" s="9" t="s">
        <v>1455</v>
      </c>
      <c r="F174" s="7">
        <v>43648</v>
      </c>
      <c r="G174" s="7">
        <v>43648</v>
      </c>
      <c r="H174" s="21">
        <v>15037.92</v>
      </c>
      <c r="I174" s="21">
        <f>+H174*B174</f>
        <v>30075.84</v>
      </c>
      <c r="J174" s="16">
        <f t="shared" si="16"/>
        <v>8145.5399999999972</v>
      </c>
      <c r="K174" s="17">
        <v>44742</v>
      </c>
      <c r="L174" s="18">
        <f t="shared" si="17"/>
        <v>35</v>
      </c>
      <c r="M174" s="20">
        <f t="shared" si="13"/>
        <v>313.29000000000002</v>
      </c>
      <c r="N174" s="19">
        <f t="shared" si="14"/>
        <v>626.58000000000004</v>
      </c>
      <c r="O174" s="19">
        <f t="shared" si="15"/>
        <v>21930.300000000003</v>
      </c>
    </row>
    <row r="175" spans="1:15" ht="30" x14ac:dyDescent="0.25">
      <c r="A175" s="1" t="s">
        <v>53</v>
      </c>
      <c r="B175" s="2">
        <v>1</v>
      </c>
      <c r="C175" s="1" t="s">
        <v>1112</v>
      </c>
      <c r="D175" s="2" t="s">
        <v>1190</v>
      </c>
      <c r="E175" s="9" t="s">
        <v>1455</v>
      </c>
      <c r="F175" s="7">
        <v>43649</v>
      </c>
      <c r="G175" s="7">
        <v>43649</v>
      </c>
      <c r="H175" s="21">
        <v>23541</v>
      </c>
      <c r="I175" s="21">
        <f>+H175*B175</f>
        <v>23541</v>
      </c>
      <c r="J175" s="16">
        <f t="shared" si="16"/>
        <v>6375.6875</v>
      </c>
      <c r="K175" s="17">
        <v>44742</v>
      </c>
      <c r="L175" s="18">
        <f t="shared" si="17"/>
        <v>35</v>
      </c>
      <c r="M175" s="20">
        <f t="shared" ref="M175:M238" si="18">+H175*25%/12</f>
        <v>490.4375</v>
      </c>
      <c r="N175" s="19">
        <f t="shared" ref="N175:N238" si="19">+I175*25%/12</f>
        <v>490.4375</v>
      </c>
      <c r="O175" s="19">
        <f t="shared" ref="O175:O219" si="20">+N175*L175</f>
        <v>17165.3125</v>
      </c>
    </row>
    <row r="176" spans="1:15" ht="45" x14ac:dyDescent="0.25">
      <c r="A176" s="1" t="s">
        <v>67</v>
      </c>
      <c r="B176" s="2">
        <v>1</v>
      </c>
      <c r="C176" s="1" t="s">
        <v>1191</v>
      </c>
      <c r="D176" s="2" t="s">
        <v>1192</v>
      </c>
      <c r="E176" s="9" t="s">
        <v>1455</v>
      </c>
      <c r="F176" s="7">
        <v>43649</v>
      </c>
      <c r="G176" s="7">
        <v>43649</v>
      </c>
      <c r="H176" s="21">
        <v>29500</v>
      </c>
      <c r="I176" s="21">
        <f>+H176*B176</f>
        <v>29500</v>
      </c>
      <c r="J176" s="16">
        <f t="shared" si="16"/>
        <v>7989.5833333333321</v>
      </c>
      <c r="K176" s="17">
        <v>44742</v>
      </c>
      <c r="L176" s="18">
        <f t="shared" si="17"/>
        <v>35</v>
      </c>
      <c r="M176" s="20">
        <f t="shared" si="18"/>
        <v>614.58333333333337</v>
      </c>
      <c r="N176" s="19">
        <f t="shared" si="19"/>
        <v>614.58333333333337</v>
      </c>
      <c r="O176" s="19">
        <f t="shared" si="20"/>
        <v>21510.416666666668</v>
      </c>
    </row>
    <row r="177" spans="1:15" x14ac:dyDescent="0.25">
      <c r="A177" s="1" t="s">
        <v>108</v>
      </c>
      <c r="B177" s="2">
        <v>2</v>
      </c>
      <c r="C177" s="1" t="s">
        <v>1112</v>
      </c>
      <c r="D177" s="2" t="s">
        <v>1193</v>
      </c>
      <c r="E177" s="9" t="s">
        <v>1455</v>
      </c>
      <c r="F177" s="7">
        <v>43649</v>
      </c>
      <c r="G177" s="7">
        <v>43649</v>
      </c>
      <c r="H177" s="21">
        <v>23541</v>
      </c>
      <c r="I177" s="21">
        <f>+H177*B177</f>
        <v>47082</v>
      </c>
      <c r="J177" s="16">
        <f t="shared" si="16"/>
        <v>12751.375</v>
      </c>
      <c r="K177" s="17">
        <v>44742</v>
      </c>
      <c r="L177" s="18">
        <f t="shared" si="17"/>
        <v>35</v>
      </c>
      <c r="M177" s="20">
        <f t="shared" si="18"/>
        <v>490.4375</v>
      </c>
      <c r="N177" s="19">
        <f t="shared" si="19"/>
        <v>980.875</v>
      </c>
      <c r="O177" s="19">
        <f t="shared" si="20"/>
        <v>34330.625</v>
      </c>
    </row>
    <row r="178" spans="1:15" x14ac:dyDescent="0.25">
      <c r="A178" s="1" t="s">
        <v>139</v>
      </c>
      <c r="B178" s="2">
        <v>1</v>
      </c>
      <c r="C178" s="1" t="s">
        <v>1112</v>
      </c>
      <c r="D178" s="2" t="s">
        <v>1194</v>
      </c>
      <c r="E178" s="9" t="s">
        <v>1455</v>
      </c>
      <c r="F178" s="7">
        <v>43649</v>
      </c>
      <c r="G178" s="7">
        <v>43649</v>
      </c>
      <c r="H178" s="21">
        <v>23541</v>
      </c>
      <c r="I178" s="21">
        <f>+H178*B178</f>
        <v>23541</v>
      </c>
      <c r="J178" s="16">
        <f t="shared" si="16"/>
        <v>6375.6875</v>
      </c>
      <c r="K178" s="17">
        <v>44742</v>
      </c>
      <c r="L178" s="18">
        <f t="shared" si="17"/>
        <v>35</v>
      </c>
      <c r="M178" s="20">
        <f t="shared" si="18"/>
        <v>490.4375</v>
      </c>
      <c r="N178" s="19">
        <f t="shared" si="19"/>
        <v>490.4375</v>
      </c>
      <c r="O178" s="19">
        <f t="shared" si="20"/>
        <v>17165.3125</v>
      </c>
    </row>
    <row r="179" spans="1:15" x14ac:dyDescent="0.25">
      <c r="A179" s="1" t="s">
        <v>148</v>
      </c>
      <c r="B179" s="2">
        <v>1</v>
      </c>
      <c r="C179" s="1" t="s">
        <v>1112</v>
      </c>
      <c r="D179" s="2" t="s">
        <v>1195</v>
      </c>
      <c r="E179" s="9" t="s">
        <v>1455</v>
      </c>
      <c r="F179" s="7">
        <v>43649</v>
      </c>
      <c r="G179" s="7">
        <v>43649</v>
      </c>
      <c r="H179" s="21">
        <v>23541</v>
      </c>
      <c r="I179" s="21">
        <f>+H179*B179</f>
        <v>23541</v>
      </c>
      <c r="J179" s="16">
        <f t="shared" si="16"/>
        <v>6375.6875</v>
      </c>
      <c r="K179" s="17">
        <v>44742</v>
      </c>
      <c r="L179" s="18">
        <f t="shared" si="17"/>
        <v>35</v>
      </c>
      <c r="M179" s="20">
        <f t="shared" si="18"/>
        <v>490.4375</v>
      </c>
      <c r="N179" s="19">
        <f t="shared" si="19"/>
        <v>490.4375</v>
      </c>
      <c r="O179" s="19">
        <f t="shared" si="20"/>
        <v>17165.3125</v>
      </c>
    </row>
    <row r="180" spans="1:15" ht="45" x14ac:dyDescent="0.25">
      <c r="A180" s="1" t="s">
        <v>12</v>
      </c>
      <c r="B180" s="2">
        <v>11</v>
      </c>
      <c r="C180" s="1" t="s">
        <v>1112</v>
      </c>
      <c r="D180" s="2" t="s">
        <v>1196</v>
      </c>
      <c r="E180" s="9" t="s">
        <v>1455</v>
      </c>
      <c r="F180" s="7">
        <v>43649</v>
      </c>
      <c r="G180" s="7">
        <v>43649</v>
      </c>
      <c r="H180" s="21">
        <v>23541</v>
      </c>
      <c r="I180" s="21">
        <f>+H180*B180</f>
        <v>258951</v>
      </c>
      <c r="J180" s="16">
        <f t="shared" si="16"/>
        <v>70132.5625</v>
      </c>
      <c r="K180" s="17">
        <v>44742</v>
      </c>
      <c r="L180" s="18">
        <f t="shared" si="17"/>
        <v>35</v>
      </c>
      <c r="M180" s="20">
        <f t="shared" si="18"/>
        <v>490.4375</v>
      </c>
      <c r="N180" s="19">
        <f t="shared" si="19"/>
        <v>5394.8125</v>
      </c>
      <c r="O180" s="19">
        <f t="shared" si="20"/>
        <v>188818.4375</v>
      </c>
    </row>
    <row r="181" spans="1:15" ht="30" x14ac:dyDescent="0.25">
      <c r="A181" s="1" t="s">
        <v>234</v>
      </c>
      <c r="B181" s="2">
        <v>2</v>
      </c>
      <c r="C181" s="1" t="s">
        <v>1112</v>
      </c>
      <c r="D181" s="2" t="s">
        <v>1197</v>
      </c>
      <c r="E181" s="9" t="s">
        <v>1455</v>
      </c>
      <c r="F181" s="7">
        <v>43649</v>
      </c>
      <c r="G181" s="7">
        <v>43649</v>
      </c>
      <c r="H181" s="21">
        <v>23541</v>
      </c>
      <c r="I181" s="21">
        <f>+H181*B181</f>
        <v>47082</v>
      </c>
      <c r="J181" s="16">
        <f t="shared" si="16"/>
        <v>12751.375</v>
      </c>
      <c r="K181" s="17">
        <v>44742</v>
      </c>
      <c r="L181" s="18">
        <f t="shared" si="17"/>
        <v>35</v>
      </c>
      <c r="M181" s="20">
        <f t="shared" si="18"/>
        <v>490.4375</v>
      </c>
      <c r="N181" s="19">
        <f t="shared" si="19"/>
        <v>980.875</v>
      </c>
      <c r="O181" s="19">
        <f t="shared" si="20"/>
        <v>34330.625</v>
      </c>
    </row>
    <row r="182" spans="1:15" x14ac:dyDescent="0.25">
      <c r="A182" s="1" t="s">
        <v>15</v>
      </c>
      <c r="B182" s="2">
        <v>2</v>
      </c>
      <c r="C182" s="1" t="s">
        <v>1112</v>
      </c>
      <c r="D182" s="2" t="s">
        <v>1198</v>
      </c>
      <c r="E182" s="9" t="s">
        <v>1455</v>
      </c>
      <c r="F182" s="7">
        <v>43649</v>
      </c>
      <c r="G182" s="7">
        <v>43649</v>
      </c>
      <c r="H182" s="21">
        <v>23541</v>
      </c>
      <c r="I182" s="21">
        <f>+H182*B182</f>
        <v>47082</v>
      </c>
      <c r="J182" s="16">
        <f t="shared" si="16"/>
        <v>12751.375</v>
      </c>
      <c r="K182" s="17">
        <v>44742</v>
      </c>
      <c r="L182" s="18">
        <f t="shared" si="17"/>
        <v>35</v>
      </c>
      <c r="M182" s="20">
        <f t="shared" si="18"/>
        <v>490.4375</v>
      </c>
      <c r="N182" s="19">
        <f t="shared" si="19"/>
        <v>980.875</v>
      </c>
      <c r="O182" s="19">
        <f t="shared" si="20"/>
        <v>34330.625</v>
      </c>
    </row>
    <row r="183" spans="1:15" ht="30" x14ac:dyDescent="0.25">
      <c r="A183" s="1" t="s">
        <v>176</v>
      </c>
      <c r="B183" s="2">
        <v>1</v>
      </c>
      <c r="C183" s="1" t="s">
        <v>1199</v>
      </c>
      <c r="D183" s="2" t="s">
        <v>1200</v>
      </c>
      <c r="E183" s="9" t="s">
        <v>1455</v>
      </c>
      <c r="F183" s="7">
        <v>43710</v>
      </c>
      <c r="G183" s="7">
        <v>43710</v>
      </c>
      <c r="H183" s="21">
        <v>3741250</v>
      </c>
      <c r="I183" s="21">
        <f>+H183*B183</f>
        <v>3741250</v>
      </c>
      <c r="J183" s="16">
        <f t="shared" si="16"/>
        <v>1169140.625</v>
      </c>
      <c r="K183" s="17">
        <v>44742</v>
      </c>
      <c r="L183" s="18">
        <f t="shared" si="17"/>
        <v>33</v>
      </c>
      <c r="M183" s="20">
        <f t="shared" si="18"/>
        <v>77942.708333333328</v>
      </c>
      <c r="N183" s="19">
        <f t="shared" si="19"/>
        <v>77942.708333333328</v>
      </c>
      <c r="O183" s="19">
        <f t="shared" si="20"/>
        <v>2572109.375</v>
      </c>
    </row>
    <row r="184" spans="1:15" ht="30" x14ac:dyDescent="0.25">
      <c r="A184" s="1" t="s">
        <v>255</v>
      </c>
      <c r="B184" s="2">
        <v>1</v>
      </c>
      <c r="C184" s="1" t="s">
        <v>1201</v>
      </c>
      <c r="D184" s="2" t="s">
        <v>1202</v>
      </c>
      <c r="E184" s="9" t="s">
        <v>1455</v>
      </c>
      <c r="F184" s="7">
        <v>43733</v>
      </c>
      <c r="G184" s="7">
        <v>43733</v>
      </c>
      <c r="H184" s="21">
        <v>21830</v>
      </c>
      <c r="I184" s="21">
        <f>+H184*B184</f>
        <v>21830</v>
      </c>
      <c r="J184" s="16">
        <f t="shared" si="16"/>
        <v>6821.875</v>
      </c>
      <c r="K184" s="17">
        <v>44742</v>
      </c>
      <c r="L184" s="18">
        <f t="shared" si="17"/>
        <v>33</v>
      </c>
      <c r="M184" s="20">
        <f t="shared" si="18"/>
        <v>454.79166666666669</v>
      </c>
      <c r="N184" s="19">
        <f t="shared" si="19"/>
        <v>454.79166666666669</v>
      </c>
      <c r="O184" s="19">
        <f t="shared" si="20"/>
        <v>15008.125</v>
      </c>
    </row>
    <row r="185" spans="1:15" x14ac:dyDescent="0.25">
      <c r="A185" s="1" t="s">
        <v>176</v>
      </c>
      <c r="B185" s="2">
        <v>1</v>
      </c>
      <c r="C185" s="1" t="s">
        <v>1203</v>
      </c>
      <c r="D185" s="2" t="s">
        <v>1204</v>
      </c>
      <c r="E185" s="9" t="s">
        <v>1455</v>
      </c>
      <c r="F185" s="7">
        <v>43738</v>
      </c>
      <c r="G185" s="7">
        <v>43738</v>
      </c>
      <c r="H185" s="21">
        <v>94448</v>
      </c>
      <c r="I185" s="21">
        <f>+H185*B185</f>
        <v>94448</v>
      </c>
      <c r="J185" s="16">
        <f t="shared" si="16"/>
        <v>29515</v>
      </c>
      <c r="K185" s="17">
        <v>44742</v>
      </c>
      <c r="L185" s="18">
        <f t="shared" si="17"/>
        <v>33</v>
      </c>
      <c r="M185" s="20">
        <f t="shared" si="18"/>
        <v>1967.6666666666667</v>
      </c>
      <c r="N185" s="19">
        <f t="shared" si="19"/>
        <v>1967.6666666666667</v>
      </c>
      <c r="O185" s="19">
        <f t="shared" si="20"/>
        <v>64933</v>
      </c>
    </row>
    <row r="186" spans="1:15" x14ac:dyDescent="0.25">
      <c r="A186" s="1" t="s">
        <v>217</v>
      </c>
      <c r="B186" s="2">
        <v>1</v>
      </c>
      <c r="C186" s="1" t="s">
        <v>850</v>
      </c>
      <c r="D186" s="2" t="s">
        <v>1205</v>
      </c>
      <c r="E186" s="9" t="s">
        <v>1455</v>
      </c>
      <c r="F186" s="7">
        <v>43739</v>
      </c>
      <c r="G186" s="7">
        <v>43739</v>
      </c>
      <c r="H186" s="21">
        <v>22850</v>
      </c>
      <c r="I186" s="21">
        <f>+H186*B186</f>
        <v>22850</v>
      </c>
      <c r="J186" s="16">
        <f t="shared" si="16"/>
        <v>7616.6666666666661</v>
      </c>
      <c r="K186" s="17">
        <v>44742</v>
      </c>
      <c r="L186" s="18">
        <f t="shared" si="17"/>
        <v>32</v>
      </c>
      <c r="M186" s="20">
        <f t="shared" si="18"/>
        <v>476.04166666666669</v>
      </c>
      <c r="N186" s="19">
        <f t="shared" si="19"/>
        <v>476.04166666666669</v>
      </c>
      <c r="O186" s="19">
        <f t="shared" si="20"/>
        <v>15233.333333333334</v>
      </c>
    </row>
    <row r="187" spans="1:15" ht="30" x14ac:dyDescent="0.25">
      <c r="A187" s="1" t="s">
        <v>226</v>
      </c>
      <c r="B187" s="2">
        <v>1</v>
      </c>
      <c r="C187" s="1" t="s">
        <v>850</v>
      </c>
      <c r="D187" s="2" t="s">
        <v>1206</v>
      </c>
      <c r="E187" s="9" t="s">
        <v>1455</v>
      </c>
      <c r="F187" s="7">
        <v>43739</v>
      </c>
      <c r="G187" s="7">
        <v>43739</v>
      </c>
      <c r="H187" s="21">
        <v>22850</v>
      </c>
      <c r="I187" s="21">
        <f>+H187*B187</f>
        <v>22850</v>
      </c>
      <c r="J187" s="16">
        <f t="shared" si="16"/>
        <v>7616.6666666666661</v>
      </c>
      <c r="K187" s="17">
        <v>44742</v>
      </c>
      <c r="L187" s="18">
        <f t="shared" si="17"/>
        <v>32</v>
      </c>
      <c r="M187" s="20">
        <f t="shared" si="18"/>
        <v>476.04166666666669</v>
      </c>
      <c r="N187" s="19">
        <f t="shared" si="19"/>
        <v>476.04166666666669</v>
      </c>
      <c r="O187" s="19">
        <f t="shared" si="20"/>
        <v>15233.333333333334</v>
      </c>
    </row>
    <row r="188" spans="1:15" ht="45" x14ac:dyDescent="0.25">
      <c r="A188" s="1" t="s">
        <v>67</v>
      </c>
      <c r="B188" s="2">
        <v>1</v>
      </c>
      <c r="C188" s="1" t="s">
        <v>1207</v>
      </c>
      <c r="D188" s="2" t="s">
        <v>1208</v>
      </c>
      <c r="E188" s="9" t="s">
        <v>1455</v>
      </c>
      <c r="F188" s="7">
        <v>43761</v>
      </c>
      <c r="G188" s="7">
        <v>43761</v>
      </c>
      <c r="H188" s="21">
        <v>3352656.39</v>
      </c>
      <c r="I188" s="21">
        <f>+H188*B188</f>
        <v>3352656.39</v>
      </c>
      <c r="J188" s="16">
        <f t="shared" si="16"/>
        <v>1117552.1299999999</v>
      </c>
      <c r="K188" s="17">
        <v>44742</v>
      </c>
      <c r="L188" s="18">
        <f t="shared" si="17"/>
        <v>32</v>
      </c>
      <c r="M188" s="20">
        <f t="shared" si="18"/>
        <v>69847.008125000008</v>
      </c>
      <c r="N188" s="19">
        <f t="shared" si="19"/>
        <v>69847.008125000008</v>
      </c>
      <c r="O188" s="19">
        <f t="shared" si="20"/>
        <v>2235104.2600000002</v>
      </c>
    </row>
    <row r="189" spans="1:15" ht="30" x14ac:dyDescent="0.25">
      <c r="A189" s="1" t="s">
        <v>255</v>
      </c>
      <c r="B189" s="2">
        <v>1</v>
      </c>
      <c r="C189" s="1" t="s">
        <v>1209</v>
      </c>
      <c r="D189" s="2" t="s">
        <v>1210</v>
      </c>
      <c r="E189" s="9" t="s">
        <v>1455</v>
      </c>
      <c r="F189" s="7">
        <v>43761</v>
      </c>
      <c r="G189" s="7">
        <v>43761</v>
      </c>
      <c r="H189" s="21">
        <v>230368.19</v>
      </c>
      <c r="I189" s="21">
        <f>+H189*B189</f>
        <v>230368.19</v>
      </c>
      <c r="J189" s="16">
        <f t="shared" si="16"/>
        <v>76789.396666666667</v>
      </c>
      <c r="K189" s="17">
        <v>44742</v>
      </c>
      <c r="L189" s="18">
        <f t="shared" si="17"/>
        <v>32</v>
      </c>
      <c r="M189" s="20">
        <f t="shared" si="18"/>
        <v>4799.3372916666667</v>
      </c>
      <c r="N189" s="19">
        <f t="shared" si="19"/>
        <v>4799.3372916666667</v>
      </c>
      <c r="O189" s="19">
        <f t="shared" si="20"/>
        <v>153578.79333333333</v>
      </c>
    </row>
    <row r="190" spans="1:15" x14ac:dyDescent="0.25">
      <c r="A190" s="1" t="s">
        <v>90</v>
      </c>
      <c r="B190" s="2">
        <v>1</v>
      </c>
      <c r="C190" s="1" t="s">
        <v>1211</v>
      </c>
      <c r="D190" s="2" t="s">
        <v>1212</v>
      </c>
      <c r="E190" s="9" t="s">
        <v>1455</v>
      </c>
      <c r="F190" s="7">
        <v>43787</v>
      </c>
      <c r="G190" s="7">
        <v>43787</v>
      </c>
      <c r="H190" s="21">
        <v>10550</v>
      </c>
      <c r="I190" s="21">
        <f>+H190*B190</f>
        <v>10550</v>
      </c>
      <c r="J190" s="16">
        <f t="shared" si="16"/>
        <v>3736.4583333333339</v>
      </c>
      <c r="K190" s="17">
        <v>44742</v>
      </c>
      <c r="L190" s="18">
        <f t="shared" si="17"/>
        <v>31</v>
      </c>
      <c r="M190" s="20">
        <f t="shared" si="18"/>
        <v>219.79166666666666</v>
      </c>
      <c r="N190" s="19">
        <f t="shared" si="19"/>
        <v>219.79166666666666</v>
      </c>
      <c r="O190" s="19">
        <f t="shared" si="20"/>
        <v>6813.5416666666661</v>
      </c>
    </row>
    <row r="191" spans="1:15" x14ac:dyDescent="0.25">
      <c r="A191" s="1" t="s">
        <v>229</v>
      </c>
      <c r="B191" s="2">
        <v>1</v>
      </c>
      <c r="C191" s="1" t="s">
        <v>1213</v>
      </c>
      <c r="D191" s="2" t="s">
        <v>1214</v>
      </c>
      <c r="E191" s="9" t="s">
        <v>1455</v>
      </c>
      <c r="F191" s="7">
        <v>43795</v>
      </c>
      <c r="G191" s="7">
        <v>43795</v>
      </c>
      <c r="H191" s="21">
        <v>8142</v>
      </c>
      <c r="I191" s="21">
        <f>+H191*B191</f>
        <v>8142</v>
      </c>
      <c r="J191" s="16">
        <f t="shared" si="16"/>
        <v>2883.625</v>
      </c>
      <c r="K191" s="17">
        <v>44742</v>
      </c>
      <c r="L191" s="18">
        <f t="shared" si="17"/>
        <v>31</v>
      </c>
      <c r="M191" s="20">
        <f t="shared" si="18"/>
        <v>169.625</v>
      </c>
      <c r="N191" s="19">
        <f t="shared" si="19"/>
        <v>169.625</v>
      </c>
      <c r="O191" s="19">
        <f t="shared" si="20"/>
        <v>5258.375</v>
      </c>
    </row>
    <row r="192" spans="1:15" ht="30" x14ac:dyDescent="0.25">
      <c r="A192" s="1" t="s">
        <v>18</v>
      </c>
      <c r="B192" s="2">
        <v>1</v>
      </c>
      <c r="C192" s="1" t="s">
        <v>1215</v>
      </c>
      <c r="D192" s="2" t="s">
        <v>1216</v>
      </c>
      <c r="E192" s="9" t="s">
        <v>1455</v>
      </c>
      <c r="F192" s="7">
        <v>43796</v>
      </c>
      <c r="G192" s="7">
        <v>43796</v>
      </c>
      <c r="H192" s="21">
        <v>79000</v>
      </c>
      <c r="I192" s="21">
        <f>+H192*B192</f>
        <v>79000</v>
      </c>
      <c r="J192" s="16">
        <f t="shared" si="16"/>
        <v>27979.166666666672</v>
      </c>
      <c r="K192" s="17">
        <v>44742</v>
      </c>
      <c r="L192" s="18">
        <f t="shared" si="17"/>
        <v>31</v>
      </c>
      <c r="M192" s="20">
        <f t="shared" si="18"/>
        <v>1645.8333333333333</v>
      </c>
      <c r="N192" s="19">
        <f t="shared" si="19"/>
        <v>1645.8333333333333</v>
      </c>
      <c r="O192" s="19">
        <f t="shared" si="20"/>
        <v>51020.833333333328</v>
      </c>
    </row>
    <row r="193" spans="1:15" ht="30" x14ac:dyDescent="0.25">
      <c r="A193" s="1" t="s">
        <v>12</v>
      </c>
      <c r="B193" s="2">
        <v>1</v>
      </c>
      <c r="C193" s="1" t="s">
        <v>1217</v>
      </c>
      <c r="D193" s="2" t="s">
        <v>1218</v>
      </c>
      <c r="E193" s="9" t="s">
        <v>1455</v>
      </c>
      <c r="F193" s="7">
        <v>43796</v>
      </c>
      <c r="G193" s="7">
        <v>43796</v>
      </c>
      <c r="H193" s="21">
        <v>43500</v>
      </c>
      <c r="I193" s="21">
        <f>+H193*B193</f>
        <v>43500</v>
      </c>
      <c r="J193" s="16">
        <f t="shared" si="16"/>
        <v>15406.25</v>
      </c>
      <c r="K193" s="17">
        <v>44742</v>
      </c>
      <c r="L193" s="18">
        <f t="shared" si="17"/>
        <v>31</v>
      </c>
      <c r="M193" s="20">
        <f t="shared" si="18"/>
        <v>906.25</v>
      </c>
      <c r="N193" s="19">
        <f t="shared" si="19"/>
        <v>906.25</v>
      </c>
      <c r="O193" s="19">
        <f t="shared" si="20"/>
        <v>28093.75</v>
      </c>
    </row>
    <row r="194" spans="1:15" ht="30" x14ac:dyDescent="0.25">
      <c r="A194" s="2" t="s">
        <v>12</v>
      </c>
      <c r="B194" s="2">
        <v>2</v>
      </c>
      <c r="C194" s="2" t="s">
        <v>1219</v>
      </c>
      <c r="D194" s="2" t="s">
        <v>1220</v>
      </c>
      <c r="E194" s="9" t="s">
        <v>1455</v>
      </c>
      <c r="F194" s="7">
        <v>43804</v>
      </c>
      <c r="G194" s="7">
        <v>43804</v>
      </c>
      <c r="H194" s="21">
        <v>26810</v>
      </c>
      <c r="I194" s="21">
        <f>+H194*B194</f>
        <v>53620</v>
      </c>
      <c r="J194" s="16">
        <f t="shared" si="16"/>
        <v>20107.5</v>
      </c>
      <c r="K194" s="17">
        <v>44742</v>
      </c>
      <c r="L194" s="18">
        <f t="shared" si="17"/>
        <v>30</v>
      </c>
      <c r="M194" s="20">
        <f t="shared" si="18"/>
        <v>558.54166666666663</v>
      </c>
      <c r="N194" s="19">
        <f t="shared" si="19"/>
        <v>1117.0833333333333</v>
      </c>
      <c r="O194" s="19">
        <f t="shared" si="20"/>
        <v>33512.5</v>
      </c>
    </row>
    <row r="195" spans="1:15" x14ac:dyDescent="0.25">
      <c r="A195" s="2" t="s">
        <v>139</v>
      </c>
      <c r="B195" s="2">
        <v>1</v>
      </c>
      <c r="C195" s="2" t="s">
        <v>1221</v>
      </c>
      <c r="D195" s="2" t="s">
        <v>1222</v>
      </c>
      <c r="E195" s="9" t="s">
        <v>1455</v>
      </c>
      <c r="F195" s="7">
        <v>43818</v>
      </c>
      <c r="G195" s="7">
        <v>43818</v>
      </c>
      <c r="H195" s="21">
        <v>59905.05</v>
      </c>
      <c r="I195" s="21">
        <f>+H195*B195</f>
        <v>59905.05</v>
      </c>
      <c r="J195" s="28">
        <f t="shared" si="16"/>
        <v>22464.393749999996</v>
      </c>
      <c r="K195" s="17">
        <v>44742</v>
      </c>
      <c r="L195" s="24">
        <f t="shared" si="17"/>
        <v>30</v>
      </c>
      <c r="M195" s="25">
        <f t="shared" si="18"/>
        <v>1248.0218750000001</v>
      </c>
      <c r="N195" s="26">
        <f t="shared" si="19"/>
        <v>1248.0218750000001</v>
      </c>
      <c r="O195" s="26">
        <f t="shared" si="20"/>
        <v>37440.656250000007</v>
      </c>
    </row>
    <row r="196" spans="1:15" ht="30" x14ac:dyDescent="0.25">
      <c r="A196" s="1" t="s">
        <v>255</v>
      </c>
      <c r="B196" s="2">
        <v>1</v>
      </c>
      <c r="C196" s="8" t="s">
        <v>1105</v>
      </c>
      <c r="D196" s="2" t="s">
        <v>1106</v>
      </c>
      <c r="E196" s="9" t="s">
        <v>1455</v>
      </c>
      <c r="F196" s="7">
        <v>43123</v>
      </c>
      <c r="G196" s="7">
        <v>43123</v>
      </c>
      <c r="H196" s="21">
        <v>704681.25</v>
      </c>
      <c r="I196" s="21">
        <f>+H196*B196</f>
        <v>704681.25</v>
      </c>
      <c r="J196" s="16" t="str">
        <f t="shared" si="16"/>
        <v>1</v>
      </c>
      <c r="K196" s="17">
        <v>44742</v>
      </c>
      <c r="L196" s="18">
        <f t="shared" si="17"/>
        <v>53</v>
      </c>
      <c r="M196" s="20">
        <f t="shared" si="18"/>
        <v>14680.859375</v>
      </c>
      <c r="N196" s="19">
        <f t="shared" si="19"/>
        <v>14680.859375</v>
      </c>
      <c r="O196" s="19">
        <f t="shared" si="20"/>
        <v>778085.546875</v>
      </c>
    </row>
    <row r="197" spans="1:15" x14ac:dyDescent="0.25">
      <c r="A197" s="1" t="s">
        <v>103</v>
      </c>
      <c r="B197" s="2">
        <v>1</v>
      </c>
      <c r="C197" s="1" t="s">
        <v>1107</v>
      </c>
      <c r="D197" s="2" t="s">
        <v>1108</v>
      </c>
      <c r="E197" s="9" t="s">
        <v>1455</v>
      </c>
      <c r="F197" s="7">
        <v>43159</v>
      </c>
      <c r="G197" s="7">
        <v>43159</v>
      </c>
      <c r="H197" s="21">
        <v>3894</v>
      </c>
      <c r="I197" s="21">
        <f>+H197*B197</f>
        <v>3894</v>
      </c>
      <c r="J197" s="16" t="str">
        <f t="shared" si="16"/>
        <v>1</v>
      </c>
      <c r="K197" s="17">
        <v>44742</v>
      </c>
      <c r="L197" s="18">
        <f t="shared" si="17"/>
        <v>52</v>
      </c>
      <c r="M197" s="20">
        <f t="shared" si="18"/>
        <v>81.125</v>
      </c>
      <c r="N197" s="19">
        <f t="shared" si="19"/>
        <v>81.125</v>
      </c>
      <c r="O197" s="19">
        <f t="shared" si="20"/>
        <v>4218.5</v>
      </c>
    </row>
    <row r="198" spans="1:15" ht="30" x14ac:dyDescent="0.25">
      <c r="A198" s="1" t="s">
        <v>234</v>
      </c>
      <c r="B198" s="2">
        <v>1</v>
      </c>
      <c r="C198" s="1" t="s">
        <v>494</v>
      </c>
      <c r="D198" s="2" t="s">
        <v>1109</v>
      </c>
      <c r="E198" s="9" t="s">
        <v>1455</v>
      </c>
      <c r="F198" s="7">
        <v>43159</v>
      </c>
      <c r="G198" s="7">
        <v>43159</v>
      </c>
      <c r="H198" s="21">
        <v>6372</v>
      </c>
      <c r="I198" s="21">
        <f>+H198*B198</f>
        <v>6372</v>
      </c>
      <c r="J198" s="16" t="str">
        <f t="shared" si="16"/>
        <v>1</v>
      </c>
      <c r="K198" s="17">
        <v>44742</v>
      </c>
      <c r="L198" s="18">
        <f t="shared" si="17"/>
        <v>52</v>
      </c>
      <c r="M198" s="20">
        <f t="shared" si="18"/>
        <v>132.75</v>
      </c>
      <c r="N198" s="19">
        <f t="shared" si="19"/>
        <v>132.75</v>
      </c>
      <c r="O198" s="19">
        <f t="shared" si="20"/>
        <v>6903</v>
      </c>
    </row>
    <row r="199" spans="1:15" ht="30" x14ac:dyDescent="0.25">
      <c r="A199" s="1" t="s">
        <v>255</v>
      </c>
      <c r="B199" s="2">
        <v>1</v>
      </c>
      <c r="C199" s="1" t="s">
        <v>1110</v>
      </c>
      <c r="D199" s="2" t="s">
        <v>1111</v>
      </c>
      <c r="E199" s="9" t="s">
        <v>1455</v>
      </c>
      <c r="F199" s="7">
        <v>43207</v>
      </c>
      <c r="G199" s="7">
        <v>43207</v>
      </c>
      <c r="H199" s="21">
        <v>112100</v>
      </c>
      <c r="I199" s="21">
        <f>+H199*B199</f>
        <v>112100</v>
      </c>
      <c r="J199" s="16" t="str">
        <f t="shared" si="16"/>
        <v>1</v>
      </c>
      <c r="K199" s="17">
        <v>44742</v>
      </c>
      <c r="L199" s="18">
        <f t="shared" si="17"/>
        <v>50</v>
      </c>
      <c r="M199" s="20">
        <f t="shared" si="18"/>
        <v>2335.4166666666665</v>
      </c>
      <c r="N199" s="19">
        <f t="shared" si="19"/>
        <v>2335.4166666666665</v>
      </c>
      <c r="O199" s="19">
        <f t="shared" si="20"/>
        <v>116770.83333333333</v>
      </c>
    </row>
    <row r="200" spans="1:15" ht="30" x14ac:dyDescent="0.25">
      <c r="A200" s="1" t="s">
        <v>18</v>
      </c>
      <c r="B200" s="2">
        <v>2</v>
      </c>
      <c r="C200" s="1" t="s">
        <v>1112</v>
      </c>
      <c r="D200" s="2" t="s">
        <v>1113</v>
      </c>
      <c r="E200" s="9" t="s">
        <v>1455</v>
      </c>
      <c r="F200" s="7">
        <v>43257</v>
      </c>
      <c r="G200" s="7">
        <v>43257</v>
      </c>
      <c r="H200" s="21">
        <v>16520</v>
      </c>
      <c r="I200" s="21">
        <f>+H200*B200</f>
        <v>33040</v>
      </c>
      <c r="J200" s="16" t="str">
        <f t="shared" si="16"/>
        <v>1</v>
      </c>
      <c r="K200" s="17">
        <v>44742</v>
      </c>
      <c r="L200" s="18">
        <f t="shared" si="17"/>
        <v>48</v>
      </c>
      <c r="M200" s="20">
        <f t="shared" si="18"/>
        <v>344.16666666666669</v>
      </c>
      <c r="N200" s="19">
        <f t="shared" si="19"/>
        <v>688.33333333333337</v>
      </c>
      <c r="O200" s="19">
        <f t="shared" si="20"/>
        <v>33040</v>
      </c>
    </row>
    <row r="201" spans="1:15" x14ac:dyDescent="0.25">
      <c r="A201" s="1" t="s">
        <v>43</v>
      </c>
      <c r="B201" s="2">
        <v>3</v>
      </c>
      <c r="C201" s="1" t="s">
        <v>1112</v>
      </c>
      <c r="D201" s="2" t="s">
        <v>1114</v>
      </c>
      <c r="E201" s="9" t="s">
        <v>1455</v>
      </c>
      <c r="F201" s="7">
        <v>43257</v>
      </c>
      <c r="G201" s="7">
        <v>43257</v>
      </c>
      <c r="H201" s="21">
        <v>16520</v>
      </c>
      <c r="I201" s="21">
        <f>+H201*B201</f>
        <v>49560</v>
      </c>
      <c r="J201" s="16" t="str">
        <f t="shared" si="16"/>
        <v>1</v>
      </c>
      <c r="K201" s="17">
        <v>44742</v>
      </c>
      <c r="L201" s="18">
        <f t="shared" si="17"/>
        <v>48</v>
      </c>
      <c r="M201" s="20">
        <f t="shared" si="18"/>
        <v>344.16666666666669</v>
      </c>
      <c r="N201" s="19">
        <f t="shared" si="19"/>
        <v>1032.5</v>
      </c>
      <c r="O201" s="19">
        <f t="shared" si="20"/>
        <v>49560</v>
      </c>
    </row>
    <row r="202" spans="1:15" ht="30" x14ac:dyDescent="0.25">
      <c r="A202" s="1" t="s">
        <v>56</v>
      </c>
      <c r="B202" s="2">
        <v>2</v>
      </c>
      <c r="C202" s="1" t="s">
        <v>1112</v>
      </c>
      <c r="D202" s="2" t="s">
        <v>1115</v>
      </c>
      <c r="E202" s="9" t="s">
        <v>1455</v>
      </c>
      <c r="F202" s="7">
        <v>43257</v>
      </c>
      <c r="G202" s="7">
        <v>43257</v>
      </c>
      <c r="H202" s="21">
        <v>16520</v>
      </c>
      <c r="I202" s="21">
        <f>+H202*B202</f>
        <v>33040</v>
      </c>
      <c r="J202" s="16" t="str">
        <f t="shared" ref="J202:J265" si="21">+IF(O202&gt;I202-1,"1",(I202-O202))</f>
        <v>1</v>
      </c>
      <c r="K202" s="17">
        <v>44742</v>
      </c>
      <c r="L202" s="18">
        <f t="shared" ref="L202:L265" si="22">+DATEDIF(G202,K202,"M")</f>
        <v>48</v>
      </c>
      <c r="M202" s="20">
        <f t="shared" si="18"/>
        <v>344.16666666666669</v>
      </c>
      <c r="N202" s="19">
        <f t="shared" si="19"/>
        <v>688.33333333333337</v>
      </c>
      <c r="O202" s="19">
        <f t="shared" si="20"/>
        <v>33040</v>
      </c>
    </row>
    <row r="203" spans="1:15" ht="30" x14ac:dyDescent="0.25">
      <c r="A203" s="1" t="s">
        <v>363</v>
      </c>
      <c r="B203" s="2">
        <v>1</v>
      </c>
      <c r="C203" s="1" t="s">
        <v>1112</v>
      </c>
      <c r="D203" s="2" t="s">
        <v>1116</v>
      </c>
      <c r="E203" s="9" t="s">
        <v>1455</v>
      </c>
      <c r="F203" s="7">
        <v>43257</v>
      </c>
      <c r="G203" s="7">
        <v>43257</v>
      </c>
      <c r="H203" s="21">
        <v>16520</v>
      </c>
      <c r="I203" s="21">
        <f>+H203*B203</f>
        <v>16520</v>
      </c>
      <c r="J203" s="16" t="str">
        <f t="shared" si="21"/>
        <v>1</v>
      </c>
      <c r="K203" s="17">
        <v>44742</v>
      </c>
      <c r="L203" s="18">
        <f t="shared" si="22"/>
        <v>48</v>
      </c>
      <c r="M203" s="20">
        <f t="shared" si="18"/>
        <v>344.16666666666669</v>
      </c>
      <c r="N203" s="19">
        <f t="shared" si="19"/>
        <v>344.16666666666669</v>
      </c>
      <c r="O203" s="19">
        <f t="shared" si="20"/>
        <v>16520</v>
      </c>
    </row>
    <row r="204" spans="1:15" ht="30" x14ac:dyDescent="0.25">
      <c r="A204" s="1" t="s">
        <v>522</v>
      </c>
      <c r="B204" s="2">
        <v>1</v>
      </c>
      <c r="C204" s="1" t="s">
        <v>1112</v>
      </c>
      <c r="D204" s="2" t="s">
        <v>1117</v>
      </c>
      <c r="E204" s="9" t="s">
        <v>1455</v>
      </c>
      <c r="F204" s="7">
        <v>43257</v>
      </c>
      <c r="G204" s="7">
        <v>43257</v>
      </c>
      <c r="H204" s="21">
        <v>16520</v>
      </c>
      <c r="I204" s="21">
        <f>+H204*B204</f>
        <v>16520</v>
      </c>
      <c r="J204" s="16" t="str">
        <f t="shared" si="21"/>
        <v>1</v>
      </c>
      <c r="K204" s="17">
        <v>44742</v>
      </c>
      <c r="L204" s="18">
        <f t="shared" si="22"/>
        <v>48</v>
      </c>
      <c r="M204" s="20">
        <f t="shared" si="18"/>
        <v>344.16666666666669</v>
      </c>
      <c r="N204" s="19">
        <f t="shared" si="19"/>
        <v>344.16666666666669</v>
      </c>
      <c r="O204" s="19">
        <f t="shared" si="20"/>
        <v>16520</v>
      </c>
    </row>
    <row r="205" spans="1:15" x14ac:dyDescent="0.25">
      <c r="A205" s="1" t="s">
        <v>77</v>
      </c>
      <c r="B205" s="2">
        <v>1</v>
      </c>
      <c r="C205" s="1" t="s">
        <v>1112</v>
      </c>
      <c r="D205" s="2" t="s">
        <v>1118</v>
      </c>
      <c r="E205" s="9" t="s">
        <v>1455</v>
      </c>
      <c r="F205" s="7">
        <v>43257</v>
      </c>
      <c r="G205" s="7">
        <v>43257</v>
      </c>
      <c r="H205" s="21">
        <v>16520</v>
      </c>
      <c r="I205" s="21">
        <f>+H205*B205</f>
        <v>16520</v>
      </c>
      <c r="J205" s="16" t="str">
        <f t="shared" si="21"/>
        <v>1</v>
      </c>
      <c r="K205" s="17">
        <v>44742</v>
      </c>
      <c r="L205" s="18">
        <f t="shared" si="22"/>
        <v>48</v>
      </c>
      <c r="M205" s="20">
        <f t="shared" si="18"/>
        <v>344.16666666666669</v>
      </c>
      <c r="N205" s="19">
        <f t="shared" si="19"/>
        <v>344.16666666666669</v>
      </c>
      <c r="O205" s="19">
        <f t="shared" si="20"/>
        <v>16520</v>
      </c>
    </row>
    <row r="206" spans="1:15" ht="30" x14ac:dyDescent="0.25">
      <c r="A206" s="1" t="s">
        <v>116</v>
      </c>
      <c r="B206" s="2">
        <v>1</v>
      </c>
      <c r="C206" s="1" t="s">
        <v>1112</v>
      </c>
      <c r="D206" s="2" t="s">
        <v>1119</v>
      </c>
      <c r="E206" s="9" t="s">
        <v>1455</v>
      </c>
      <c r="F206" s="7">
        <v>43257</v>
      </c>
      <c r="G206" s="7">
        <v>43257</v>
      </c>
      <c r="H206" s="21">
        <v>16520</v>
      </c>
      <c r="I206" s="21">
        <f>+H206*B206</f>
        <v>16520</v>
      </c>
      <c r="J206" s="16" t="str">
        <f t="shared" si="21"/>
        <v>1</v>
      </c>
      <c r="K206" s="17">
        <v>44742</v>
      </c>
      <c r="L206" s="18">
        <f t="shared" si="22"/>
        <v>48</v>
      </c>
      <c r="M206" s="20">
        <f t="shared" si="18"/>
        <v>344.16666666666669</v>
      </c>
      <c r="N206" s="19">
        <f t="shared" si="19"/>
        <v>344.16666666666669</v>
      </c>
      <c r="O206" s="19">
        <f t="shared" si="20"/>
        <v>16520</v>
      </c>
    </row>
    <row r="207" spans="1:15" x14ac:dyDescent="0.25">
      <c r="A207" s="1" t="s">
        <v>139</v>
      </c>
      <c r="B207" s="2">
        <v>1</v>
      </c>
      <c r="C207" s="1" t="s">
        <v>1112</v>
      </c>
      <c r="D207" s="2" t="s">
        <v>1120</v>
      </c>
      <c r="E207" s="9" t="s">
        <v>1455</v>
      </c>
      <c r="F207" s="7">
        <v>43257</v>
      </c>
      <c r="G207" s="7">
        <v>43257</v>
      </c>
      <c r="H207" s="21">
        <v>16520</v>
      </c>
      <c r="I207" s="21">
        <f>+H207*B207</f>
        <v>16520</v>
      </c>
      <c r="J207" s="16" t="str">
        <f t="shared" si="21"/>
        <v>1</v>
      </c>
      <c r="K207" s="17">
        <v>44742</v>
      </c>
      <c r="L207" s="18">
        <f t="shared" si="22"/>
        <v>48</v>
      </c>
      <c r="M207" s="20">
        <f t="shared" si="18"/>
        <v>344.16666666666669</v>
      </c>
      <c r="N207" s="19">
        <f t="shared" si="19"/>
        <v>344.16666666666669</v>
      </c>
      <c r="O207" s="19">
        <f t="shared" si="20"/>
        <v>16520</v>
      </c>
    </row>
    <row r="208" spans="1:15" ht="30" x14ac:dyDescent="0.25">
      <c r="A208" s="1" t="s">
        <v>12</v>
      </c>
      <c r="B208" s="2">
        <v>2</v>
      </c>
      <c r="C208" s="1" t="s">
        <v>1112</v>
      </c>
      <c r="D208" s="2" t="s">
        <v>1121</v>
      </c>
      <c r="E208" s="9" t="s">
        <v>1455</v>
      </c>
      <c r="F208" s="7">
        <v>43257</v>
      </c>
      <c r="G208" s="7">
        <v>43257</v>
      </c>
      <c r="H208" s="21">
        <v>16520</v>
      </c>
      <c r="I208" s="21">
        <f>+H208*B208</f>
        <v>33040</v>
      </c>
      <c r="J208" s="16" t="str">
        <f t="shared" si="21"/>
        <v>1</v>
      </c>
      <c r="K208" s="17">
        <v>44742</v>
      </c>
      <c r="L208" s="18">
        <f t="shared" si="22"/>
        <v>48</v>
      </c>
      <c r="M208" s="20">
        <f t="shared" si="18"/>
        <v>344.16666666666669</v>
      </c>
      <c r="N208" s="19">
        <f t="shared" si="19"/>
        <v>688.33333333333337</v>
      </c>
      <c r="O208" s="19">
        <f t="shared" si="20"/>
        <v>33040</v>
      </c>
    </row>
    <row r="209" spans="1:15" x14ac:dyDescent="0.25">
      <c r="A209" s="1" t="s">
        <v>176</v>
      </c>
      <c r="B209" s="2">
        <v>3</v>
      </c>
      <c r="C209" s="1" t="s">
        <v>1112</v>
      </c>
      <c r="D209" s="2" t="s">
        <v>1122</v>
      </c>
      <c r="E209" s="9" t="s">
        <v>1455</v>
      </c>
      <c r="F209" s="7">
        <v>43257</v>
      </c>
      <c r="G209" s="7">
        <v>43257</v>
      </c>
      <c r="H209" s="21">
        <v>16520</v>
      </c>
      <c r="I209" s="21">
        <f>+H209*B209</f>
        <v>49560</v>
      </c>
      <c r="J209" s="16" t="str">
        <f t="shared" si="21"/>
        <v>1</v>
      </c>
      <c r="K209" s="17">
        <v>44742</v>
      </c>
      <c r="L209" s="18">
        <f t="shared" si="22"/>
        <v>48</v>
      </c>
      <c r="M209" s="20">
        <f t="shared" si="18"/>
        <v>344.16666666666669</v>
      </c>
      <c r="N209" s="19">
        <f t="shared" si="19"/>
        <v>1032.5</v>
      </c>
      <c r="O209" s="19">
        <f t="shared" si="20"/>
        <v>49560</v>
      </c>
    </row>
    <row r="210" spans="1:15" x14ac:dyDescent="0.25">
      <c r="A210" s="1" t="s">
        <v>189</v>
      </c>
      <c r="B210" s="2">
        <v>2</v>
      </c>
      <c r="C210" s="1" t="s">
        <v>1112</v>
      </c>
      <c r="D210" s="2" t="s">
        <v>1123</v>
      </c>
      <c r="E210" s="9" t="s">
        <v>1455</v>
      </c>
      <c r="F210" s="7">
        <v>43257</v>
      </c>
      <c r="G210" s="7">
        <v>43257</v>
      </c>
      <c r="H210" s="21">
        <v>16520</v>
      </c>
      <c r="I210" s="21">
        <f>+H210*B210</f>
        <v>33040</v>
      </c>
      <c r="J210" s="16" t="str">
        <f t="shared" si="21"/>
        <v>1</v>
      </c>
      <c r="K210" s="17">
        <v>44742</v>
      </c>
      <c r="L210" s="18">
        <f t="shared" si="22"/>
        <v>48</v>
      </c>
      <c r="M210" s="20">
        <f t="shared" si="18"/>
        <v>344.16666666666669</v>
      </c>
      <c r="N210" s="19">
        <f t="shared" si="19"/>
        <v>688.33333333333337</v>
      </c>
      <c r="O210" s="19">
        <f t="shared" si="20"/>
        <v>33040</v>
      </c>
    </row>
    <row r="211" spans="1:15" x14ac:dyDescent="0.25">
      <c r="A211" s="1" t="s">
        <v>217</v>
      </c>
      <c r="B211" s="2">
        <v>1</v>
      </c>
      <c r="C211" s="1" t="s">
        <v>1112</v>
      </c>
      <c r="D211" s="2" t="s">
        <v>1124</v>
      </c>
      <c r="E211" s="9" t="s">
        <v>1455</v>
      </c>
      <c r="F211" s="7">
        <v>43257</v>
      </c>
      <c r="G211" s="7">
        <v>43257</v>
      </c>
      <c r="H211" s="21">
        <v>16520</v>
      </c>
      <c r="I211" s="21">
        <f>+H211*B211</f>
        <v>16520</v>
      </c>
      <c r="J211" s="16" t="str">
        <f t="shared" si="21"/>
        <v>1</v>
      </c>
      <c r="K211" s="17">
        <v>44742</v>
      </c>
      <c r="L211" s="18">
        <f t="shared" si="22"/>
        <v>48</v>
      </c>
      <c r="M211" s="20">
        <f t="shared" si="18"/>
        <v>344.16666666666669</v>
      </c>
      <c r="N211" s="19">
        <f t="shared" si="19"/>
        <v>344.16666666666669</v>
      </c>
      <c r="O211" s="19">
        <f t="shared" si="20"/>
        <v>16520</v>
      </c>
    </row>
    <row r="212" spans="1:15" ht="30" x14ac:dyDescent="0.25">
      <c r="A212" s="1" t="s">
        <v>226</v>
      </c>
      <c r="B212" s="2">
        <v>1</v>
      </c>
      <c r="C212" s="1" t="s">
        <v>1112</v>
      </c>
      <c r="D212" s="2" t="s">
        <v>1125</v>
      </c>
      <c r="E212" s="9" t="s">
        <v>1455</v>
      </c>
      <c r="F212" s="7">
        <v>43257</v>
      </c>
      <c r="G212" s="7">
        <v>43257</v>
      </c>
      <c r="H212" s="21">
        <v>16520</v>
      </c>
      <c r="I212" s="21">
        <f>+H212*B212</f>
        <v>16520</v>
      </c>
      <c r="J212" s="16" t="str">
        <f t="shared" si="21"/>
        <v>1</v>
      </c>
      <c r="K212" s="17">
        <v>44742</v>
      </c>
      <c r="L212" s="18">
        <f t="shared" si="22"/>
        <v>48</v>
      </c>
      <c r="M212" s="20">
        <f t="shared" si="18"/>
        <v>344.16666666666669</v>
      </c>
      <c r="N212" s="19">
        <f t="shared" si="19"/>
        <v>344.16666666666669</v>
      </c>
      <c r="O212" s="19">
        <f t="shared" si="20"/>
        <v>16520</v>
      </c>
    </row>
    <row r="213" spans="1:15" x14ac:dyDescent="0.25">
      <c r="A213" s="1" t="s">
        <v>229</v>
      </c>
      <c r="B213" s="2">
        <v>1</v>
      </c>
      <c r="C213" s="1" t="s">
        <v>1112</v>
      </c>
      <c r="D213" s="2" t="s">
        <v>1126</v>
      </c>
      <c r="E213" s="9" t="s">
        <v>1455</v>
      </c>
      <c r="F213" s="7">
        <v>43257</v>
      </c>
      <c r="G213" s="7">
        <v>43257</v>
      </c>
      <c r="H213" s="21">
        <v>16520</v>
      </c>
      <c r="I213" s="21">
        <f>+H213*B213</f>
        <v>16520</v>
      </c>
      <c r="J213" s="16" t="str">
        <f t="shared" si="21"/>
        <v>1</v>
      </c>
      <c r="K213" s="17">
        <v>44742</v>
      </c>
      <c r="L213" s="18">
        <f t="shared" si="22"/>
        <v>48</v>
      </c>
      <c r="M213" s="20">
        <f t="shared" si="18"/>
        <v>344.16666666666669</v>
      </c>
      <c r="N213" s="19">
        <f t="shared" si="19"/>
        <v>344.16666666666669</v>
      </c>
      <c r="O213" s="19">
        <f t="shared" si="20"/>
        <v>16520</v>
      </c>
    </row>
    <row r="214" spans="1:15" ht="30" x14ac:dyDescent="0.25">
      <c r="A214" s="1" t="s">
        <v>234</v>
      </c>
      <c r="B214" s="2">
        <v>1</v>
      </c>
      <c r="C214" s="1" t="s">
        <v>1112</v>
      </c>
      <c r="D214" s="2" t="s">
        <v>1127</v>
      </c>
      <c r="E214" s="9" t="s">
        <v>1455</v>
      </c>
      <c r="F214" s="7">
        <v>43257</v>
      </c>
      <c r="G214" s="7">
        <v>43257</v>
      </c>
      <c r="H214" s="21">
        <v>16520</v>
      </c>
      <c r="I214" s="21">
        <f>+H214*B214</f>
        <v>16520</v>
      </c>
      <c r="J214" s="16" t="str">
        <f t="shared" si="21"/>
        <v>1</v>
      </c>
      <c r="K214" s="17">
        <v>44742</v>
      </c>
      <c r="L214" s="18">
        <f t="shared" si="22"/>
        <v>48</v>
      </c>
      <c r="M214" s="20">
        <f t="shared" si="18"/>
        <v>344.16666666666669</v>
      </c>
      <c r="N214" s="19">
        <f t="shared" si="19"/>
        <v>344.16666666666669</v>
      </c>
      <c r="O214" s="19">
        <f t="shared" si="20"/>
        <v>16520</v>
      </c>
    </row>
    <row r="215" spans="1:15" x14ac:dyDescent="0.25">
      <c r="A215" s="1" t="s">
        <v>40</v>
      </c>
      <c r="B215" s="2">
        <v>1</v>
      </c>
      <c r="C215" s="1" t="s">
        <v>1112</v>
      </c>
      <c r="D215" s="2" t="s">
        <v>1128</v>
      </c>
      <c r="E215" s="9" t="s">
        <v>1455</v>
      </c>
      <c r="F215" s="7">
        <v>43277</v>
      </c>
      <c r="G215" s="7">
        <v>43277</v>
      </c>
      <c r="H215" s="21">
        <v>16520</v>
      </c>
      <c r="I215" s="21">
        <f>+H215*B215</f>
        <v>16520</v>
      </c>
      <c r="J215" s="16" t="str">
        <f t="shared" si="21"/>
        <v>1</v>
      </c>
      <c r="K215" s="17">
        <v>44742</v>
      </c>
      <c r="L215" s="18">
        <f t="shared" si="22"/>
        <v>48</v>
      </c>
      <c r="M215" s="20">
        <f t="shared" si="18"/>
        <v>344.16666666666669</v>
      </c>
      <c r="N215" s="19">
        <f t="shared" si="19"/>
        <v>344.16666666666669</v>
      </c>
      <c r="O215" s="19">
        <f t="shared" si="20"/>
        <v>16520</v>
      </c>
    </row>
    <row r="216" spans="1:15" ht="30" x14ac:dyDescent="0.25">
      <c r="A216" s="1" t="s">
        <v>255</v>
      </c>
      <c r="B216" s="2">
        <v>1</v>
      </c>
      <c r="C216" s="1" t="s">
        <v>1129</v>
      </c>
      <c r="D216" s="2" t="s">
        <v>1130</v>
      </c>
      <c r="E216" s="9" t="s">
        <v>1455</v>
      </c>
      <c r="F216" s="7">
        <v>43286</v>
      </c>
      <c r="G216" s="7">
        <v>43286</v>
      </c>
      <c r="H216" s="21">
        <v>116722.61</v>
      </c>
      <c r="I216" s="21">
        <f>+H216*B216</f>
        <v>116722.61</v>
      </c>
      <c r="J216" s="16">
        <f t="shared" si="21"/>
        <v>2431.721041666664</v>
      </c>
      <c r="K216" s="17">
        <v>44742</v>
      </c>
      <c r="L216" s="18">
        <f t="shared" si="22"/>
        <v>47</v>
      </c>
      <c r="M216" s="20">
        <f t="shared" si="18"/>
        <v>2431.7210416666667</v>
      </c>
      <c r="N216" s="19">
        <f t="shared" si="19"/>
        <v>2431.7210416666667</v>
      </c>
      <c r="O216" s="19">
        <f t="shared" si="20"/>
        <v>114290.88895833334</v>
      </c>
    </row>
    <row r="217" spans="1:15" ht="30" x14ac:dyDescent="0.25">
      <c r="A217" s="1" t="s">
        <v>255</v>
      </c>
      <c r="B217" s="2">
        <v>1</v>
      </c>
      <c r="C217" s="1" t="s">
        <v>1131</v>
      </c>
      <c r="D217" s="2" t="s">
        <v>1132</v>
      </c>
      <c r="E217" s="9" t="s">
        <v>1455</v>
      </c>
      <c r="F217" s="7">
        <v>43368</v>
      </c>
      <c r="G217" s="7">
        <v>43368</v>
      </c>
      <c r="H217" s="21">
        <v>52651.42</v>
      </c>
      <c r="I217" s="21">
        <f>+H217*B217</f>
        <v>52651.42</v>
      </c>
      <c r="J217" s="16">
        <f t="shared" si="21"/>
        <v>3290.7137500000026</v>
      </c>
      <c r="K217" s="17">
        <v>44742</v>
      </c>
      <c r="L217" s="18">
        <f t="shared" si="22"/>
        <v>45</v>
      </c>
      <c r="M217" s="20">
        <f t="shared" si="18"/>
        <v>1096.9045833333332</v>
      </c>
      <c r="N217" s="19">
        <f t="shared" si="19"/>
        <v>1096.9045833333332</v>
      </c>
      <c r="O217" s="19">
        <f t="shared" si="20"/>
        <v>49360.706249999996</v>
      </c>
    </row>
    <row r="218" spans="1:15" x14ac:dyDescent="0.25">
      <c r="A218" s="1" t="s">
        <v>217</v>
      </c>
      <c r="B218" s="2">
        <v>1</v>
      </c>
      <c r="C218" s="1" t="s">
        <v>1133</v>
      </c>
      <c r="D218" s="2" t="s">
        <v>1134</v>
      </c>
      <c r="E218" s="9" t="s">
        <v>1455</v>
      </c>
      <c r="F218" s="7">
        <v>43405</v>
      </c>
      <c r="G218" s="7">
        <v>43405</v>
      </c>
      <c r="H218" s="21">
        <v>24594</v>
      </c>
      <c r="I218" s="21">
        <f>+H218*B218</f>
        <v>24594</v>
      </c>
      <c r="J218" s="16">
        <f t="shared" si="21"/>
        <v>2561.875</v>
      </c>
      <c r="K218" s="17">
        <v>44742</v>
      </c>
      <c r="L218" s="18">
        <f t="shared" si="22"/>
        <v>43</v>
      </c>
      <c r="M218" s="20">
        <f t="shared" si="18"/>
        <v>512.375</v>
      </c>
      <c r="N218" s="19">
        <f t="shared" si="19"/>
        <v>512.375</v>
      </c>
      <c r="O218" s="19">
        <f t="shared" si="20"/>
        <v>22032.125</v>
      </c>
    </row>
    <row r="219" spans="1:15" ht="30" x14ac:dyDescent="0.25">
      <c r="A219" s="1" t="s">
        <v>40</v>
      </c>
      <c r="B219" s="2">
        <v>1</v>
      </c>
      <c r="C219" s="1" t="s">
        <v>1135</v>
      </c>
      <c r="D219" s="2" t="s">
        <v>1136</v>
      </c>
      <c r="E219" s="9" t="s">
        <v>1455</v>
      </c>
      <c r="F219" s="7">
        <v>43419</v>
      </c>
      <c r="G219" s="7">
        <v>43419</v>
      </c>
      <c r="H219" s="21">
        <v>2075675</v>
      </c>
      <c r="I219" s="21">
        <f>+H219*B219</f>
        <v>2075675</v>
      </c>
      <c r="J219" s="16">
        <f t="shared" si="21"/>
        <v>216216.14583333349</v>
      </c>
      <c r="K219" s="17">
        <v>44742</v>
      </c>
      <c r="L219" s="18">
        <f t="shared" si="22"/>
        <v>43</v>
      </c>
      <c r="M219" s="20">
        <f t="shared" si="18"/>
        <v>43243.229166666664</v>
      </c>
      <c r="N219" s="19">
        <f t="shared" si="19"/>
        <v>43243.229166666664</v>
      </c>
      <c r="O219" s="19">
        <f t="shared" si="20"/>
        <v>1859458.8541666665</v>
      </c>
    </row>
    <row r="220" spans="1:15" x14ac:dyDescent="0.25">
      <c r="A220" s="1" t="s">
        <v>103</v>
      </c>
      <c r="B220" s="2">
        <v>1</v>
      </c>
      <c r="C220" s="1" t="s">
        <v>1044</v>
      </c>
      <c r="D220" s="2" t="s">
        <v>1045</v>
      </c>
      <c r="E220" s="9" t="s">
        <v>1455</v>
      </c>
      <c r="F220" s="7">
        <v>42781</v>
      </c>
      <c r="G220" s="7">
        <v>42781</v>
      </c>
      <c r="H220" s="21">
        <v>7999.95</v>
      </c>
      <c r="I220" s="21">
        <f>+H220*B220</f>
        <v>7999.95</v>
      </c>
      <c r="J220" s="16">
        <f t="shared" si="21"/>
        <v>1</v>
      </c>
      <c r="K220" s="17">
        <v>44742</v>
      </c>
      <c r="L220" s="18">
        <f t="shared" si="22"/>
        <v>64</v>
      </c>
      <c r="M220" s="20">
        <f t="shared" si="18"/>
        <v>166.66562500000001</v>
      </c>
      <c r="N220" s="19">
        <f t="shared" si="19"/>
        <v>166.66562500000001</v>
      </c>
      <c r="O220" s="19">
        <v>7998.95</v>
      </c>
    </row>
    <row r="221" spans="1:15" ht="45" x14ac:dyDescent="0.25">
      <c r="A221" s="1" t="s">
        <v>67</v>
      </c>
      <c r="B221" s="2">
        <v>1</v>
      </c>
      <c r="C221" s="1" t="s">
        <v>1046</v>
      </c>
      <c r="D221" s="2" t="s">
        <v>1047</v>
      </c>
      <c r="E221" s="9" t="s">
        <v>1455</v>
      </c>
      <c r="F221" s="7">
        <v>42790</v>
      </c>
      <c r="G221" s="7">
        <v>42790</v>
      </c>
      <c r="H221" s="21">
        <v>2199610</v>
      </c>
      <c r="I221" s="21">
        <f>+H221*B221</f>
        <v>2199610</v>
      </c>
      <c r="J221" s="16">
        <f t="shared" si="21"/>
        <v>1</v>
      </c>
      <c r="K221" s="17">
        <v>44742</v>
      </c>
      <c r="L221" s="18">
        <f t="shared" si="22"/>
        <v>64</v>
      </c>
      <c r="M221" s="20">
        <f t="shared" si="18"/>
        <v>45825.208333333336</v>
      </c>
      <c r="N221" s="19">
        <f t="shared" si="19"/>
        <v>45825.208333333336</v>
      </c>
      <c r="O221" s="19">
        <v>2199609</v>
      </c>
    </row>
    <row r="222" spans="1:15" ht="30" x14ac:dyDescent="0.25">
      <c r="A222" s="1" t="s">
        <v>176</v>
      </c>
      <c r="B222" s="2">
        <v>1</v>
      </c>
      <c r="C222" s="1" t="s">
        <v>1048</v>
      </c>
      <c r="D222" s="2" t="s">
        <v>1049</v>
      </c>
      <c r="E222" s="9" t="s">
        <v>1455</v>
      </c>
      <c r="F222" s="7">
        <v>42790</v>
      </c>
      <c r="G222" s="7">
        <v>42790</v>
      </c>
      <c r="H222" s="21">
        <v>2293410</v>
      </c>
      <c r="I222" s="21">
        <f>+H222*B222</f>
        <v>2293410</v>
      </c>
      <c r="J222" s="16">
        <f t="shared" si="21"/>
        <v>1</v>
      </c>
      <c r="K222" s="17">
        <v>44742</v>
      </c>
      <c r="L222" s="18">
        <f t="shared" si="22"/>
        <v>64</v>
      </c>
      <c r="M222" s="20">
        <f t="shared" si="18"/>
        <v>47779.375</v>
      </c>
      <c r="N222" s="19">
        <f t="shared" si="19"/>
        <v>47779.375</v>
      </c>
      <c r="O222" s="19">
        <v>2293409</v>
      </c>
    </row>
    <row r="223" spans="1:15" ht="30" x14ac:dyDescent="0.25">
      <c r="A223" s="1" t="s">
        <v>77</v>
      </c>
      <c r="B223" s="2">
        <v>1</v>
      </c>
      <c r="C223" s="1" t="s">
        <v>1050</v>
      </c>
      <c r="D223" s="2" t="s">
        <v>1051</v>
      </c>
      <c r="E223" s="9" t="s">
        <v>1455</v>
      </c>
      <c r="F223" s="7">
        <v>42791</v>
      </c>
      <c r="G223" s="7">
        <v>42791</v>
      </c>
      <c r="H223" s="21">
        <v>1777510</v>
      </c>
      <c r="I223" s="21">
        <f>+H223*B223</f>
        <v>1777510</v>
      </c>
      <c r="J223" s="16">
        <f t="shared" si="21"/>
        <v>1</v>
      </c>
      <c r="K223" s="17">
        <v>44742</v>
      </c>
      <c r="L223" s="18">
        <f t="shared" si="22"/>
        <v>64</v>
      </c>
      <c r="M223" s="20">
        <f t="shared" si="18"/>
        <v>37031.458333333336</v>
      </c>
      <c r="N223" s="19">
        <f t="shared" si="19"/>
        <v>37031.458333333336</v>
      </c>
      <c r="O223" s="19">
        <v>1777509</v>
      </c>
    </row>
    <row r="224" spans="1:15" ht="30" x14ac:dyDescent="0.25">
      <c r="A224" s="1" t="s">
        <v>18</v>
      </c>
      <c r="B224" s="2">
        <v>1</v>
      </c>
      <c r="C224" s="1" t="s">
        <v>1052</v>
      </c>
      <c r="D224" s="2" t="s">
        <v>1053</v>
      </c>
      <c r="E224" s="9" t="s">
        <v>1455</v>
      </c>
      <c r="F224" s="7">
        <v>42800</v>
      </c>
      <c r="G224" s="7">
        <v>42800</v>
      </c>
      <c r="H224" s="21">
        <v>1589910</v>
      </c>
      <c r="I224" s="21">
        <f>+H224*B224</f>
        <v>1589910</v>
      </c>
      <c r="J224" s="16">
        <f t="shared" si="21"/>
        <v>1</v>
      </c>
      <c r="K224" s="17">
        <v>44742</v>
      </c>
      <c r="L224" s="18">
        <f t="shared" si="22"/>
        <v>63</v>
      </c>
      <c r="M224" s="20">
        <f t="shared" si="18"/>
        <v>33123.125</v>
      </c>
      <c r="N224" s="19">
        <f t="shared" si="19"/>
        <v>33123.125</v>
      </c>
      <c r="O224" s="19">
        <v>1589909</v>
      </c>
    </row>
    <row r="225" spans="1:15" ht="30" x14ac:dyDescent="0.25">
      <c r="A225" s="1" t="s">
        <v>139</v>
      </c>
      <c r="B225" s="2">
        <v>1</v>
      </c>
      <c r="C225" s="1" t="s">
        <v>1054</v>
      </c>
      <c r="D225" s="2" t="s">
        <v>1055</v>
      </c>
      <c r="E225" s="9" t="s">
        <v>1455</v>
      </c>
      <c r="F225" s="7">
        <v>42800</v>
      </c>
      <c r="G225" s="7">
        <v>42800</v>
      </c>
      <c r="H225" s="21">
        <v>1589910</v>
      </c>
      <c r="I225" s="21">
        <f>+H225*B225</f>
        <v>1589910</v>
      </c>
      <c r="J225" s="16">
        <f t="shared" si="21"/>
        <v>1</v>
      </c>
      <c r="K225" s="17">
        <v>44742</v>
      </c>
      <c r="L225" s="18">
        <f t="shared" si="22"/>
        <v>63</v>
      </c>
      <c r="M225" s="20">
        <f t="shared" si="18"/>
        <v>33123.125</v>
      </c>
      <c r="N225" s="19">
        <f t="shared" si="19"/>
        <v>33123.125</v>
      </c>
      <c r="O225" s="19">
        <v>1589909</v>
      </c>
    </row>
    <row r="226" spans="1:15" x14ac:dyDescent="0.25">
      <c r="A226" s="1" t="s">
        <v>90</v>
      </c>
      <c r="B226" s="2">
        <v>1</v>
      </c>
      <c r="C226" s="1" t="s">
        <v>435</v>
      </c>
      <c r="D226" s="2" t="s">
        <v>1056</v>
      </c>
      <c r="E226" s="9" t="s">
        <v>1455</v>
      </c>
      <c r="F226" s="7">
        <v>42815</v>
      </c>
      <c r="G226" s="7">
        <v>42815</v>
      </c>
      <c r="H226" s="21">
        <v>5395</v>
      </c>
      <c r="I226" s="21">
        <f>+H226*B226</f>
        <v>5395</v>
      </c>
      <c r="J226" s="16">
        <f t="shared" si="21"/>
        <v>1</v>
      </c>
      <c r="K226" s="17">
        <v>44742</v>
      </c>
      <c r="L226" s="18">
        <f t="shared" si="22"/>
        <v>63</v>
      </c>
      <c r="M226" s="20">
        <f t="shared" si="18"/>
        <v>112.39583333333333</v>
      </c>
      <c r="N226" s="19">
        <f t="shared" si="19"/>
        <v>112.39583333333333</v>
      </c>
      <c r="O226" s="19">
        <v>5394</v>
      </c>
    </row>
    <row r="227" spans="1:15" x14ac:dyDescent="0.25">
      <c r="A227" s="1" t="s">
        <v>90</v>
      </c>
      <c r="B227" s="2">
        <v>1</v>
      </c>
      <c r="C227" s="1" t="s">
        <v>1057</v>
      </c>
      <c r="D227" s="2" t="s">
        <v>1058</v>
      </c>
      <c r="E227" s="9" t="s">
        <v>1455</v>
      </c>
      <c r="F227" s="7">
        <v>42815</v>
      </c>
      <c r="G227" s="7">
        <v>42815</v>
      </c>
      <c r="H227" s="21">
        <v>3648.99</v>
      </c>
      <c r="I227" s="21">
        <f>+H227*B227</f>
        <v>3648.99</v>
      </c>
      <c r="J227" s="16">
        <f t="shared" si="21"/>
        <v>1</v>
      </c>
      <c r="K227" s="17">
        <v>44742</v>
      </c>
      <c r="L227" s="18">
        <f t="shared" si="22"/>
        <v>63</v>
      </c>
      <c r="M227" s="20">
        <f t="shared" si="18"/>
        <v>76.020624999999995</v>
      </c>
      <c r="N227" s="19">
        <f t="shared" si="19"/>
        <v>76.020624999999995</v>
      </c>
      <c r="O227" s="19">
        <v>3647.99</v>
      </c>
    </row>
    <row r="228" spans="1:15" x14ac:dyDescent="0.25">
      <c r="A228" s="1" t="s">
        <v>90</v>
      </c>
      <c r="B228" s="2">
        <v>1</v>
      </c>
      <c r="C228" s="1" t="s">
        <v>1059</v>
      </c>
      <c r="D228" s="2" t="s">
        <v>1060</v>
      </c>
      <c r="E228" s="9" t="s">
        <v>1455</v>
      </c>
      <c r="F228" s="7">
        <v>42815</v>
      </c>
      <c r="G228" s="7">
        <v>42815</v>
      </c>
      <c r="H228" s="21">
        <v>10858.99</v>
      </c>
      <c r="I228" s="21">
        <f>+H228*B228</f>
        <v>10858.99</v>
      </c>
      <c r="J228" s="16">
        <f t="shared" si="21"/>
        <v>1</v>
      </c>
      <c r="K228" s="17">
        <v>44742</v>
      </c>
      <c r="L228" s="18">
        <f t="shared" si="22"/>
        <v>63</v>
      </c>
      <c r="M228" s="20">
        <f t="shared" si="18"/>
        <v>226.22895833333334</v>
      </c>
      <c r="N228" s="19">
        <f t="shared" si="19"/>
        <v>226.22895833333334</v>
      </c>
      <c r="O228" s="19">
        <v>10857.99</v>
      </c>
    </row>
    <row r="229" spans="1:15" ht="30" x14ac:dyDescent="0.25">
      <c r="A229" s="1" t="s">
        <v>522</v>
      </c>
      <c r="B229" s="2">
        <v>1</v>
      </c>
      <c r="C229" s="1" t="s">
        <v>1061</v>
      </c>
      <c r="D229" s="2" t="s">
        <v>1062</v>
      </c>
      <c r="E229" s="9" t="s">
        <v>1455</v>
      </c>
      <c r="F229" s="7">
        <v>42818</v>
      </c>
      <c r="G229" s="7">
        <v>42818</v>
      </c>
      <c r="H229" s="21">
        <v>1589910</v>
      </c>
      <c r="I229" s="21">
        <f>+H229*B229</f>
        <v>1589910</v>
      </c>
      <c r="J229" s="16">
        <f t="shared" si="21"/>
        <v>1</v>
      </c>
      <c r="K229" s="17">
        <v>44742</v>
      </c>
      <c r="L229" s="18">
        <f t="shared" si="22"/>
        <v>63</v>
      </c>
      <c r="M229" s="20">
        <f t="shared" si="18"/>
        <v>33123.125</v>
      </c>
      <c r="N229" s="19">
        <f t="shared" si="19"/>
        <v>33123.125</v>
      </c>
      <c r="O229" s="19">
        <v>1589909</v>
      </c>
    </row>
    <row r="230" spans="1:15" ht="45" x14ac:dyDescent="0.25">
      <c r="A230" s="1" t="s">
        <v>67</v>
      </c>
      <c r="B230" s="2">
        <v>1</v>
      </c>
      <c r="C230" s="1" t="s">
        <v>1063</v>
      </c>
      <c r="D230" s="2" t="s">
        <v>1064</v>
      </c>
      <c r="E230" s="9" t="s">
        <v>1455</v>
      </c>
      <c r="F230" s="7">
        <v>42829</v>
      </c>
      <c r="G230" s="7">
        <v>42829</v>
      </c>
      <c r="H230" s="21">
        <v>45902</v>
      </c>
      <c r="I230" s="21">
        <f>+H230*B230</f>
        <v>45902</v>
      </c>
      <c r="J230" s="16">
        <f t="shared" si="21"/>
        <v>1</v>
      </c>
      <c r="K230" s="17">
        <v>44742</v>
      </c>
      <c r="L230" s="18">
        <f t="shared" si="22"/>
        <v>62</v>
      </c>
      <c r="M230" s="20">
        <f t="shared" si="18"/>
        <v>956.29166666666663</v>
      </c>
      <c r="N230" s="19">
        <f t="shared" si="19"/>
        <v>956.29166666666663</v>
      </c>
      <c r="O230" s="19">
        <v>45901</v>
      </c>
    </row>
    <row r="231" spans="1:15" ht="45" x14ac:dyDescent="0.25">
      <c r="A231" s="1" t="s">
        <v>67</v>
      </c>
      <c r="B231" s="2">
        <v>1</v>
      </c>
      <c r="C231" s="1" t="s">
        <v>1065</v>
      </c>
      <c r="D231" s="2" t="s">
        <v>1066</v>
      </c>
      <c r="E231" s="9" t="s">
        <v>1455</v>
      </c>
      <c r="F231" s="7">
        <v>42829</v>
      </c>
      <c r="G231" s="7">
        <v>42829</v>
      </c>
      <c r="H231" s="21">
        <v>112902.39999999999</v>
      </c>
      <c r="I231" s="21">
        <f>+H231*B231</f>
        <v>112902.39999999999</v>
      </c>
      <c r="J231" s="16">
        <f t="shared" si="21"/>
        <v>1</v>
      </c>
      <c r="K231" s="17">
        <v>44742</v>
      </c>
      <c r="L231" s="18">
        <f t="shared" si="22"/>
        <v>62</v>
      </c>
      <c r="M231" s="20">
        <f t="shared" si="18"/>
        <v>2352.1333333333332</v>
      </c>
      <c r="N231" s="19">
        <f t="shared" si="19"/>
        <v>2352.1333333333332</v>
      </c>
      <c r="O231" s="19">
        <v>112901.4</v>
      </c>
    </row>
    <row r="232" spans="1:15" ht="30" x14ac:dyDescent="0.25">
      <c r="A232" s="1" t="s">
        <v>12</v>
      </c>
      <c r="B232" s="2">
        <v>1</v>
      </c>
      <c r="C232" s="1" t="s">
        <v>1067</v>
      </c>
      <c r="D232" s="2" t="s">
        <v>1068</v>
      </c>
      <c r="E232" s="9" t="s">
        <v>1455</v>
      </c>
      <c r="F232" s="7">
        <v>42874</v>
      </c>
      <c r="G232" s="7">
        <v>42874</v>
      </c>
      <c r="H232" s="21">
        <v>7658.2</v>
      </c>
      <c r="I232" s="21">
        <f>+H232*B232</f>
        <v>7658.2</v>
      </c>
      <c r="J232" s="16">
        <f t="shared" si="21"/>
        <v>1</v>
      </c>
      <c r="K232" s="17">
        <v>44742</v>
      </c>
      <c r="L232" s="18">
        <f t="shared" si="22"/>
        <v>61</v>
      </c>
      <c r="M232" s="20">
        <f t="shared" si="18"/>
        <v>159.54583333333332</v>
      </c>
      <c r="N232" s="19">
        <f t="shared" si="19"/>
        <v>159.54583333333332</v>
      </c>
      <c r="O232" s="19">
        <v>7657.2</v>
      </c>
    </row>
    <row r="233" spans="1:15" ht="30" x14ac:dyDescent="0.25">
      <c r="A233" s="1" t="s">
        <v>56</v>
      </c>
      <c r="B233" s="2">
        <v>1</v>
      </c>
      <c r="C233" s="1" t="s">
        <v>1069</v>
      </c>
      <c r="D233" s="2" t="s">
        <v>1070</v>
      </c>
      <c r="E233" s="9" t="s">
        <v>1455</v>
      </c>
      <c r="F233" s="7">
        <v>42900</v>
      </c>
      <c r="G233" s="7">
        <v>42900</v>
      </c>
      <c r="H233" s="21">
        <v>64782</v>
      </c>
      <c r="I233" s="21">
        <f>+H233*B233</f>
        <v>64782</v>
      </c>
      <c r="J233" s="16">
        <f t="shared" si="21"/>
        <v>1</v>
      </c>
      <c r="K233" s="17">
        <v>44742</v>
      </c>
      <c r="L233" s="18">
        <f t="shared" si="22"/>
        <v>60</v>
      </c>
      <c r="M233" s="20">
        <f t="shared" si="18"/>
        <v>1349.625</v>
      </c>
      <c r="N233" s="19">
        <f t="shared" si="19"/>
        <v>1349.625</v>
      </c>
      <c r="O233" s="19">
        <v>64781</v>
      </c>
    </row>
    <row r="234" spans="1:15" ht="30" x14ac:dyDescent="0.25">
      <c r="A234" s="1" t="s">
        <v>116</v>
      </c>
      <c r="B234" s="2">
        <v>1</v>
      </c>
      <c r="C234" s="1" t="s">
        <v>1071</v>
      </c>
      <c r="D234" s="2" t="s">
        <v>1072</v>
      </c>
      <c r="E234" s="9" t="s">
        <v>1455</v>
      </c>
      <c r="F234" s="7">
        <v>42900</v>
      </c>
      <c r="G234" s="7">
        <v>42900</v>
      </c>
      <c r="H234" s="21">
        <v>37524</v>
      </c>
      <c r="I234" s="21">
        <f>+H234*B234</f>
        <v>37524</v>
      </c>
      <c r="J234" s="16">
        <f t="shared" si="21"/>
        <v>1</v>
      </c>
      <c r="K234" s="17">
        <v>44742</v>
      </c>
      <c r="L234" s="18">
        <f t="shared" si="22"/>
        <v>60</v>
      </c>
      <c r="M234" s="20">
        <f t="shared" si="18"/>
        <v>781.75</v>
      </c>
      <c r="N234" s="19">
        <f t="shared" si="19"/>
        <v>781.75</v>
      </c>
      <c r="O234" s="19">
        <v>37523</v>
      </c>
    </row>
    <row r="235" spans="1:15" ht="30" x14ac:dyDescent="0.25">
      <c r="A235" s="1" t="s">
        <v>127</v>
      </c>
      <c r="B235" s="2">
        <v>1</v>
      </c>
      <c r="C235" s="1" t="s">
        <v>1073</v>
      </c>
      <c r="D235" s="2" t="s">
        <v>1074</v>
      </c>
      <c r="E235" s="9" t="s">
        <v>1455</v>
      </c>
      <c r="F235" s="7">
        <v>42900</v>
      </c>
      <c r="G235" s="7">
        <v>42900</v>
      </c>
      <c r="H235" s="21">
        <v>64782</v>
      </c>
      <c r="I235" s="21">
        <f>+H235*B235</f>
        <v>64782</v>
      </c>
      <c r="J235" s="16">
        <f t="shared" si="21"/>
        <v>1</v>
      </c>
      <c r="K235" s="17">
        <v>44742</v>
      </c>
      <c r="L235" s="18">
        <f t="shared" si="22"/>
        <v>60</v>
      </c>
      <c r="M235" s="20">
        <f t="shared" si="18"/>
        <v>1349.625</v>
      </c>
      <c r="N235" s="19">
        <f t="shared" si="19"/>
        <v>1349.625</v>
      </c>
      <c r="O235" s="19">
        <v>64781</v>
      </c>
    </row>
    <row r="236" spans="1:15" x14ac:dyDescent="0.25">
      <c r="A236" s="1" t="s">
        <v>148</v>
      </c>
      <c r="B236" s="2">
        <v>1</v>
      </c>
      <c r="C236" s="1" t="s">
        <v>881</v>
      </c>
      <c r="D236" s="2" t="s">
        <v>1075</v>
      </c>
      <c r="E236" s="9" t="s">
        <v>1455</v>
      </c>
      <c r="F236" s="7">
        <v>42900</v>
      </c>
      <c r="G236" s="7">
        <v>42900</v>
      </c>
      <c r="H236" s="21">
        <v>64782</v>
      </c>
      <c r="I236" s="21">
        <f>+H236*B236</f>
        <v>64782</v>
      </c>
      <c r="J236" s="16">
        <f t="shared" si="21"/>
        <v>1</v>
      </c>
      <c r="K236" s="17">
        <v>44742</v>
      </c>
      <c r="L236" s="18">
        <f t="shared" si="22"/>
        <v>60</v>
      </c>
      <c r="M236" s="20">
        <f t="shared" si="18"/>
        <v>1349.625</v>
      </c>
      <c r="N236" s="19">
        <f t="shared" si="19"/>
        <v>1349.625</v>
      </c>
      <c r="O236" s="19">
        <v>64781</v>
      </c>
    </row>
    <row r="237" spans="1:15" ht="30" x14ac:dyDescent="0.25">
      <c r="A237" s="1" t="s">
        <v>12</v>
      </c>
      <c r="B237" s="2">
        <v>1</v>
      </c>
      <c r="C237" s="1" t="s">
        <v>1076</v>
      </c>
      <c r="D237" s="2" t="s">
        <v>1077</v>
      </c>
      <c r="E237" s="9" t="s">
        <v>1455</v>
      </c>
      <c r="F237" s="7">
        <v>42900</v>
      </c>
      <c r="G237" s="7">
        <v>42900</v>
      </c>
      <c r="H237" s="21">
        <v>37524</v>
      </c>
      <c r="I237" s="21">
        <f>+H237*B237</f>
        <v>37524</v>
      </c>
      <c r="J237" s="16">
        <f t="shared" si="21"/>
        <v>1</v>
      </c>
      <c r="K237" s="17">
        <v>44742</v>
      </c>
      <c r="L237" s="18">
        <f t="shared" si="22"/>
        <v>60</v>
      </c>
      <c r="M237" s="20">
        <f t="shared" si="18"/>
        <v>781.75</v>
      </c>
      <c r="N237" s="19">
        <f t="shared" si="19"/>
        <v>781.75</v>
      </c>
      <c r="O237" s="19">
        <v>37523</v>
      </c>
    </row>
    <row r="238" spans="1:15" ht="30" x14ac:dyDescent="0.25">
      <c r="A238" s="1" t="s">
        <v>12</v>
      </c>
      <c r="B238" s="2">
        <v>1</v>
      </c>
      <c r="C238" s="1" t="s">
        <v>881</v>
      </c>
      <c r="D238" s="2" t="s">
        <v>1078</v>
      </c>
      <c r="E238" s="9" t="s">
        <v>1455</v>
      </c>
      <c r="F238" s="7">
        <v>42900</v>
      </c>
      <c r="G238" s="7">
        <v>42900</v>
      </c>
      <c r="H238" s="21">
        <v>64782</v>
      </c>
      <c r="I238" s="21">
        <f>+H238*B238</f>
        <v>64782</v>
      </c>
      <c r="J238" s="16">
        <f t="shared" si="21"/>
        <v>1</v>
      </c>
      <c r="K238" s="17">
        <v>44742</v>
      </c>
      <c r="L238" s="18">
        <f t="shared" si="22"/>
        <v>60</v>
      </c>
      <c r="M238" s="20">
        <f t="shared" si="18"/>
        <v>1349.625</v>
      </c>
      <c r="N238" s="19">
        <f t="shared" si="19"/>
        <v>1349.625</v>
      </c>
      <c r="O238" s="19">
        <v>64781</v>
      </c>
    </row>
    <row r="239" spans="1:15" x14ac:dyDescent="0.25">
      <c r="A239" s="1" t="s">
        <v>189</v>
      </c>
      <c r="B239" s="2">
        <v>1</v>
      </c>
      <c r="C239" s="1" t="s">
        <v>1079</v>
      </c>
      <c r="D239" s="2" t="s">
        <v>1080</v>
      </c>
      <c r="E239" s="9" t="s">
        <v>1455</v>
      </c>
      <c r="F239" s="7">
        <v>42900</v>
      </c>
      <c r="G239" s="7">
        <v>42900</v>
      </c>
      <c r="H239" s="21">
        <v>37524</v>
      </c>
      <c r="I239" s="21">
        <f>+H239*B239</f>
        <v>37524</v>
      </c>
      <c r="J239" s="16">
        <f t="shared" si="21"/>
        <v>1</v>
      </c>
      <c r="K239" s="17">
        <v>44742</v>
      </c>
      <c r="L239" s="18">
        <f t="shared" si="22"/>
        <v>60</v>
      </c>
      <c r="M239" s="20">
        <f t="shared" ref="M239:M302" si="23">+H239*25%/12</f>
        <v>781.75</v>
      </c>
      <c r="N239" s="19">
        <f t="shared" ref="N239:N302" si="24">+I239*25%/12</f>
        <v>781.75</v>
      </c>
      <c r="O239" s="19">
        <v>37523</v>
      </c>
    </row>
    <row r="240" spans="1:15" ht="30" x14ac:dyDescent="0.25">
      <c r="A240" s="1" t="s">
        <v>217</v>
      </c>
      <c r="B240" s="2">
        <v>1</v>
      </c>
      <c r="C240" s="1" t="s">
        <v>1081</v>
      </c>
      <c r="D240" s="2" t="s">
        <v>1082</v>
      </c>
      <c r="E240" s="9" t="s">
        <v>1455</v>
      </c>
      <c r="F240" s="7">
        <v>42900</v>
      </c>
      <c r="G240" s="7">
        <v>42900</v>
      </c>
      <c r="H240" s="21">
        <v>64782</v>
      </c>
      <c r="I240" s="21">
        <f>+H240*B240</f>
        <v>64782</v>
      </c>
      <c r="J240" s="16">
        <f t="shared" si="21"/>
        <v>1</v>
      </c>
      <c r="K240" s="17">
        <v>44742</v>
      </c>
      <c r="L240" s="18">
        <f t="shared" si="22"/>
        <v>60</v>
      </c>
      <c r="M240" s="20">
        <f t="shared" si="23"/>
        <v>1349.625</v>
      </c>
      <c r="N240" s="19">
        <f t="shared" si="24"/>
        <v>1349.625</v>
      </c>
      <c r="O240" s="19">
        <v>64781</v>
      </c>
    </row>
    <row r="241" spans="1:15" ht="30" x14ac:dyDescent="0.25">
      <c r="A241" s="1" t="s">
        <v>40</v>
      </c>
      <c r="B241" s="2">
        <v>1</v>
      </c>
      <c r="C241" s="1" t="s">
        <v>1083</v>
      </c>
      <c r="D241" s="2" t="s">
        <v>1084</v>
      </c>
      <c r="E241" s="9" t="s">
        <v>1455</v>
      </c>
      <c r="F241" s="7">
        <v>42913</v>
      </c>
      <c r="G241" s="7">
        <v>42913</v>
      </c>
      <c r="H241" s="21">
        <v>37524</v>
      </c>
      <c r="I241" s="21">
        <f>+H241*B241</f>
        <v>37524</v>
      </c>
      <c r="J241" s="16">
        <f t="shared" si="21"/>
        <v>1</v>
      </c>
      <c r="K241" s="17">
        <v>44742</v>
      </c>
      <c r="L241" s="18">
        <f t="shared" si="22"/>
        <v>60</v>
      </c>
      <c r="M241" s="20">
        <f t="shared" si="23"/>
        <v>781.75</v>
      </c>
      <c r="N241" s="19">
        <f t="shared" si="24"/>
        <v>781.75</v>
      </c>
      <c r="O241" s="19">
        <v>37523</v>
      </c>
    </row>
    <row r="242" spans="1:15" ht="30" x14ac:dyDescent="0.25">
      <c r="A242" s="1" t="s">
        <v>40</v>
      </c>
      <c r="B242" s="2">
        <v>1</v>
      </c>
      <c r="C242" s="1" t="s">
        <v>1085</v>
      </c>
      <c r="D242" s="2" t="s">
        <v>1086</v>
      </c>
      <c r="E242" s="9" t="s">
        <v>1455</v>
      </c>
      <c r="F242" s="7">
        <v>42913</v>
      </c>
      <c r="G242" s="7">
        <v>42913</v>
      </c>
      <c r="H242" s="21">
        <v>56640</v>
      </c>
      <c r="I242" s="21">
        <f>+H242*B242</f>
        <v>56640</v>
      </c>
      <c r="J242" s="16">
        <f t="shared" si="21"/>
        <v>1</v>
      </c>
      <c r="K242" s="17">
        <v>44742</v>
      </c>
      <c r="L242" s="18">
        <f t="shared" si="22"/>
        <v>60</v>
      </c>
      <c r="M242" s="20">
        <f t="shared" si="23"/>
        <v>1180</v>
      </c>
      <c r="N242" s="19">
        <f t="shared" si="24"/>
        <v>1180</v>
      </c>
      <c r="O242" s="19">
        <v>56639</v>
      </c>
    </row>
    <row r="243" spans="1:15" ht="30" x14ac:dyDescent="0.25">
      <c r="A243" s="1" t="s">
        <v>199</v>
      </c>
      <c r="B243" s="2">
        <v>1</v>
      </c>
      <c r="C243" s="1" t="s">
        <v>1087</v>
      </c>
      <c r="D243" s="2" t="s">
        <v>1088</v>
      </c>
      <c r="E243" s="9" t="s">
        <v>1455</v>
      </c>
      <c r="F243" s="7">
        <v>42991</v>
      </c>
      <c r="G243" s="7">
        <v>42991</v>
      </c>
      <c r="H243" s="21">
        <v>60680.27</v>
      </c>
      <c r="I243" s="21">
        <f>+H243*B243</f>
        <v>60680.27</v>
      </c>
      <c r="J243" s="16">
        <v>1</v>
      </c>
      <c r="K243" s="17">
        <v>44742</v>
      </c>
      <c r="L243" s="18">
        <f t="shared" si="22"/>
        <v>57</v>
      </c>
      <c r="M243" s="20">
        <f t="shared" si="23"/>
        <v>1264.1722916666665</v>
      </c>
      <c r="N243" s="19">
        <f t="shared" si="24"/>
        <v>1264.1722916666665</v>
      </c>
      <c r="O243" s="19">
        <f t="shared" ref="O243:O251" si="25">+N243*L243</f>
        <v>72057.820624999993</v>
      </c>
    </row>
    <row r="244" spans="1:15" ht="30" x14ac:dyDescent="0.25">
      <c r="A244" s="1" t="s">
        <v>234</v>
      </c>
      <c r="B244" s="2">
        <v>1</v>
      </c>
      <c r="C244" s="1" t="s">
        <v>1089</v>
      </c>
      <c r="D244" s="2" t="s">
        <v>1090</v>
      </c>
      <c r="E244" s="9" t="s">
        <v>1455</v>
      </c>
      <c r="F244" s="7">
        <v>43010</v>
      </c>
      <c r="G244" s="7">
        <v>43010</v>
      </c>
      <c r="H244" s="21">
        <v>45999.99</v>
      </c>
      <c r="I244" s="21">
        <f>+H244*B244</f>
        <v>45999.99</v>
      </c>
      <c r="J244" s="16">
        <v>1</v>
      </c>
      <c r="K244" s="17">
        <v>44742</v>
      </c>
      <c r="L244" s="18">
        <f t="shared" si="22"/>
        <v>56</v>
      </c>
      <c r="M244" s="20">
        <f t="shared" si="23"/>
        <v>958.333125</v>
      </c>
      <c r="N244" s="19">
        <f t="shared" si="24"/>
        <v>958.333125</v>
      </c>
      <c r="O244" s="19">
        <f t="shared" si="25"/>
        <v>53666.654999999999</v>
      </c>
    </row>
    <row r="245" spans="1:15" ht="30" x14ac:dyDescent="0.25">
      <c r="A245" s="1" t="s">
        <v>234</v>
      </c>
      <c r="B245" s="2">
        <v>1</v>
      </c>
      <c r="C245" s="1" t="s">
        <v>1091</v>
      </c>
      <c r="D245" s="2" t="s">
        <v>1092</v>
      </c>
      <c r="E245" s="9" t="s">
        <v>1455</v>
      </c>
      <c r="F245" s="7">
        <v>43010</v>
      </c>
      <c r="G245" s="7">
        <v>43010</v>
      </c>
      <c r="H245" s="21">
        <v>45999.99</v>
      </c>
      <c r="I245" s="21">
        <f>+H245*B245</f>
        <v>45999.99</v>
      </c>
      <c r="J245" s="16">
        <v>1</v>
      </c>
      <c r="K245" s="17">
        <v>44742</v>
      </c>
      <c r="L245" s="18">
        <f t="shared" si="22"/>
        <v>56</v>
      </c>
      <c r="M245" s="20">
        <f t="shared" si="23"/>
        <v>958.333125</v>
      </c>
      <c r="N245" s="19">
        <f t="shared" si="24"/>
        <v>958.333125</v>
      </c>
      <c r="O245" s="19">
        <f t="shared" si="25"/>
        <v>53666.654999999999</v>
      </c>
    </row>
    <row r="246" spans="1:15" x14ac:dyDescent="0.25">
      <c r="A246" s="1" t="s">
        <v>148</v>
      </c>
      <c r="B246" s="2">
        <v>1</v>
      </c>
      <c r="C246" s="1" t="s">
        <v>1093</v>
      </c>
      <c r="D246" s="2" t="s">
        <v>1094</v>
      </c>
      <c r="E246" s="9" t="s">
        <v>1455</v>
      </c>
      <c r="F246" s="7">
        <v>43039</v>
      </c>
      <c r="G246" s="7">
        <v>43039</v>
      </c>
      <c r="H246" s="21">
        <v>147500</v>
      </c>
      <c r="I246" s="21">
        <f>+H246*B246</f>
        <v>147500</v>
      </c>
      <c r="J246" s="16">
        <v>1</v>
      </c>
      <c r="K246" s="17">
        <v>44742</v>
      </c>
      <c r="L246" s="18">
        <f t="shared" si="22"/>
        <v>55</v>
      </c>
      <c r="M246" s="20">
        <f t="shared" si="23"/>
        <v>3072.9166666666665</v>
      </c>
      <c r="N246" s="19">
        <f t="shared" si="24"/>
        <v>3072.9166666666665</v>
      </c>
      <c r="O246" s="19">
        <f t="shared" si="25"/>
        <v>169010.41666666666</v>
      </c>
    </row>
    <row r="247" spans="1:15" ht="30" x14ac:dyDescent="0.25">
      <c r="A247" s="1" t="s">
        <v>43</v>
      </c>
      <c r="B247" s="2">
        <v>1</v>
      </c>
      <c r="C247" s="1" t="s">
        <v>1095</v>
      </c>
      <c r="D247" s="2" t="s">
        <v>1096</v>
      </c>
      <c r="E247" s="9" t="s">
        <v>1455</v>
      </c>
      <c r="F247" s="7">
        <v>43049</v>
      </c>
      <c r="G247" s="7">
        <v>43049</v>
      </c>
      <c r="H247" s="21">
        <v>65844</v>
      </c>
      <c r="I247" s="21">
        <f>+H247*B247</f>
        <v>65844</v>
      </c>
      <c r="J247" s="16">
        <v>1</v>
      </c>
      <c r="K247" s="17">
        <v>44742</v>
      </c>
      <c r="L247" s="18">
        <f t="shared" si="22"/>
        <v>55</v>
      </c>
      <c r="M247" s="20">
        <f t="shared" si="23"/>
        <v>1371.75</v>
      </c>
      <c r="N247" s="19">
        <f t="shared" si="24"/>
        <v>1371.75</v>
      </c>
      <c r="O247" s="19">
        <f t="shared" si="25"/>
        <v>75446.25</v>
      </c>
    </row>
    <row r="248" spans="1:15" ht="30" x14ac:dyDescent="0.25">
      <c r="A248" s="1" t="s">
        <v>53</v>
      </c>
      <c r="B248" s="2">
        <v>2</v>
      </c>
      <c r="C248" s="1" t="s">
        <v>1097</v>
      </c>
      <c r="D248" s="2" t="s">
        <v>1098</v>
      </c>
      <c r="E248" s="9" t="s">
        <v>1455</v>
      </c>
      <c r="F248" s="7">
        <v>43049</v>
      </c>
      <c r="G248" s="7">
        <v>43049</v>
      </c>
      <c r="H248" s="21">
        <v>65844</v>
      </c>
      <c r="I248" s="21">
        <f>+H248*B248</f>
        <v>131688</v>
      </c>
      <c r="J248" s="16">
        <v>1</v>
      </c>
      <c r="K248" s="17">
        <v>44742</v>
      </c>
      <c r="L248" s="18">
        <f t="shared" si="22"/>
        <v>55</v>
      </c>
      <c r="M248" s="20">
        <f t="shared" si="23"/>
        <v>1371.75</v>
      </c>
      <c r="N248" s="19">
        <f t="shared" si="24"/>
        <v>2743.5</v>
      </c>
      <c r="O248" s="19">
        <f t="shared" si="25"/>
        <v>150892.5</v>
      </c>
    </row>
    <row r="249" spans="1:15" ht="30" x14ac:dyDescent="0.25">
      <c r="A249" s="1" t="s">
        <v>116</v>
      </c>
      <c r="B249" s="2">
        <v>1</v>
      </c>
      <c r="C249" s="1" t="s">
        <v>1099</v>
      </c>
      <c r="D249" s="2" t="s">
        <v>1100</v>
      </c>
      <c r="E249" s="9" t="s">
        <v>1455</v>
      </c>
      <c r="F249" s="7">
        <v>43049</v>
      </c>
      <c r="G249" s="7">
        <v>43049</v>
      </c>
      <c r="H249" s="21">
        <v>65844</v>
      </c>
      <c r="I249" s="21">
        <f>+H249*B249</f>
        <v>65844</v>
      </c>
      <c r="J249" s="16">
        <v>1</v>
      </c>
      <c r="K249" s="17">
        <v>44742</v>
      </c>
      <c r="L249" s="18">
        <f t="shared" si="22"/>
        <v>55</v>
      </c>
      <c r="M249" s="20">
        <f t="shared" si="23"/>
        <v>1371.75</v>
      </c>
      <c r="N249" s="19">
        <f t="shared" si="24"/>
        <v>1371.75</v>
      </c>
      <c r="O249" s="19">
        <f t="shared" si="25"/>
        <v>75446.25</v>
      </c>
    </row>
    <row r="250" spans="1:15" ht="30" x14ac:dyDescent="0.25">
      <c r="A250" s="1" t="s">
        <v>189</v>
      </c>
      <c r="B250" s="2">
        <v>2</v>
      </c>
      <c r="C250" s="1" t="s">
        <v>1101</v>
      </c>
      <c r="D250" s="2" t="s">
        <v>1102</v>
      </c>
      <c r="E250" s="9" t="s">
        <v>1455</v>
      </c>
      <c r="F250" s="7">
        <v>43049</v>
      </c>
      <c r="G250" s="7">
        <v>43049</v>
      </c>
      <c r="H250" s="21">
        <v>65844</v>
      </c>
      <c r="I250" s="21">
        <f>+H250*B250</f>
        <v>131688</v>
      </c>
      <c r="J250" s="16">
        <v>1</v>
      </c>
      <c r="K250" s="17">
        <v>44742</v>
      </c>
      <c r="L250" s="18">
        <f t="shared" si="22"/>
        <v>55</v>
      </c>
      <c r="M250" s="20">
        <f t="shared" si="23"/>
        <v>1371.75</v>
      </c>
      <c r="N250" s="19">
        <f t="shared" si="24"/>
        <v>2743.5</v>
      </c>
      <c r="O250" s="19">
        <f t="shared" si="25"/>
        <v>150892.5</v>
      </c>
    </row>
    <row r="251" spans="1:15" ht="30" x14ac:dyDescent="0.25">
      <c r="A251" s="1" t="s">
        <v>189</v>
      </c>
      <c r="B251" s="2">
        <v>2</v>
      </c>
      <c r="C251" s="1" t="s">
        <v>1103</v>
      </c>
      <c r="D251" s="2" t="s">
        <v>1104</v>
      </c>
      <c r="E251" s="9" t="s">
        <v>1455</v>
      </c>
      <c r="F251" s="7">
        <v>43049</v>
      </c>
      <c r="G251" s="7">
        <v>43049</v>
      </c>
      <c r="H251" s="21">
        <v>65844</v>
      </c>
      <c r="I251" s="21">
        <f>+H251*B251</f>
        <v>131688</v>
      </c>
      <c r="J251" s="16">
        <v>1</v>
      </c>
      <c r="K251" s="17">
        <v>44742</v>
      </c>
      <c r="L251" s="18">
        <f t="shared" si="22"/>
        <v>55</v>
      </c>
      <c r="M251" s="20">
        <f t="shared" si="23"/>
        <v>1371.75</v>
      </c>
      <c r="N251" s="19">
        <f t="shared" si="24"/>
        <v>2743.5</v>
      </c>
      <c r="O251" s="19">
        <f t="shared" si="25"/>
        <v>150892.5</v>
      </c>
    </row>
    <row r="252" spans="1:15" ht="30" x14ac:dyDescent="0.25">
      <c r="A252" s="1" t="s">
        <v>116</v>
      </c>
      <c r="B252" s="2">
        <v>1</v>
      </c>
      <c r="C252" s="1" t="s">
        <v>728</v>
      </c>
      <c r="D252" s="2" t="s">
        <v>951</v>
      </c>
      <c r="E252" s="9" t="s">
        <v>1455</v>
      </c>
      <c r="F252" s="7">
        <v>42377</v>
      </c>
      <c r="G252" s="7">
        <v>42377</v>
      </c>
      <c r="H252" s="21">
        <v>9799.9500000000007</v>
      </c>
      <c r="I252" s="21">
        <f>+H252*B252</f>
        <v>9799.9500000000007</v>
      </c>
      <c r="J252" s="16">
        <f t="shared" ref="J252:J315" si="26">+IF(O252&gt;I252-1,"1",(I252-O252))</f>
        <v>1</v>
      </c>
      <c r="K252" s="17">
        <v>44742</v>
      </c>
      <c r="L252" s="18">
        <f t="shared" si="22"/>
        <v>77</v>
      </c>
      <c r="M252" s="20">
        <f t="shared" si="23"/>
        <v>204.16562500000001</v>
      </c>
      <c r="N252" s="19">
        <f t="shared" si="24"/>
        <v>204.16562500000001</v>
      </c>
      <c r="O252" s="19">
        <v>9798.9500000000007</v>
      </c>
    </row>
    <row r="253" spans="1:15" x14ac:dyDescent="0.25">
      <c r="A253" s="1" t="s">
        <v>108</v>
      </c>
      <c r="B253" s="2">
        <v>1</v>
      </c>
      <c r="C253" s="1" t="s">
        <v>664</v>
      </c>
      <c r="D253" s="2" t="s">
        <v>952</v>
      </c>
      <c r="E253" s="9" t="s">
        <v>1455</v>
      </c>
      <c r="F253" s="7">
        <v>42381</v>
      </c>
      <c r="G253" s="7">
        <v>42381</v>
      </c>
      <c r="H253" s="21">
        <v>7671.32</v>
      </c>
      <c r="I253" s="21">
        <f>+H253*B253</f>
        <v>7671.32</v>
      </c>
      <c r="J253" s="16">
        <f t="shared" si="26"/>
        <v>1</v>
      </c>
      <c r="K253" s="17">
        <v>44742</v>
      </c>
      <c r="L253" s="18">
        <f t="shared" si="22"/>
        <v>77</v>
      </c>
      <c r="M253" s="20">
        <f t="shared" si="23"/>
        <v>159.81916666666666</v>
      </c>
      <c r="N253" s="19">
        <f t="shared" si="24"/>
        <v>159.81916666666666</v>
      </c>
      <c r="O253" s="19">
        <v>7670.32</v>
      </c>
    </row>
    <row r="254" spans="1:15" x14ac:dyDescent="0.25">
      <c r="A254" s="1" t="s">
        <v>40</v>
      </c>
      <c r="B254" s="2">
        <v>1</v>
      </c>
      <c r="C254" s="1" t="s">
        <v>953</v>
      </c>
      <c r="D254" s="2" t="s">
        <v>954</v>
      </c>
      <c r="E254" s="9" t="s">
        <v>1455</v>
      </c>
      <c r="F254" s="7">
        <v>42383</v>
      </c>
      <c r="G254" s="7">
        <v>42383</v>
      </c>
      <c r="H254" s="21">
        <v>40000</v>
      </c>
      <c r="I254" s="21">
        <f>+H254*B254</f>
        <v>40000</v>
      </c>
      <c r="J254" s="16">
        <f t="shared" si="26"/>
        <v>1</v>
      </c>
      <c r="K254" s="17">
        <v>44742</v>
      </c>
      <c r="L254" s="18">
        <f t="shared" si="22"/>
        <v>77</v>
      </c>
      <c r="M254" s="20">
        <f t="shared" si="23"/>
        <v>833.33333333333337</v>
      </c>
      <c r="N254" s="19">
        <f t="shared" si="24"/>
        <v>833.33333333333337</v>
      </c>
      <c r="O254" s="19">
        <v>39999</v>
      </c>
    </row>
    <row r="255" spans="1:15" ht="30" x14ac:dyDescent="0.25">
      <c r="A255" s="1" t="s">
        <v>127</v>
      </c>
      <c r="B255" s="2">
        <v>1</v>
      </c>
      <c r="C255" s="1" t="s">
        <v>955</v>
      </c>
      <c r="D255" s="2" t="s">
        <v>956</v>
      </c>
      <c r="E255" s="9" t="s">
        <v>1455</v>
      </c>
      <c r="F255" s="7">
        <v>42383</v>
      </c>
      <c r="G255" s="7">
        <v>42383</v>
      </c>
      <c r="H255" s="21">
        <v>30000</v>
      </c>
      <c r="I255" s="21">
        <f>+H255*B255</f>
        <v>30000</v>
      </c>
      <c r="J255" s="16">
        <f t="shared" si="26"/>
        <v>1</v>
      </c>
      <c r="K255" s="17">
        <v>44742</v>
      </c>
      <c r="L255" s="18">
        <f t="shared" si="22"/>
        <v>77</v>
      </c>
      <c r="M255" s="20">
        <f t="shared" si="23"/>
        <v>625</v>
      </c>
      <c r="N255" s="19">
        <f t="shared" si="24"/>
        <v>625</v>
      </c>
      <c r="O255" s="19">
        <v>29999</v>
      </c>
    </row>
    <row r="256" spans="1:15" ht="30" x14ac:dyDescent="0.25">
      <c r="A256" s="1" t="s">
        <v>255</v>
      </c>
      <c r="B256" s="2">
        <v>1</v>
      </c>
      <c r="C256" s="1" t="s">
        <v>957</v>
      </c>
      <c r="D256" s="2" t="s">
        <v>958</v>
      </c>
      <c r="E256" s="9" t="s">
        <v>1455</v>
      </c>
      <c r="F256" s="7">
        <v>42394</v>
      </c>
      <c r="G256" s="7">
        <v>42394</v>
      </c>
      <c r="H256" s="21">
        <v>6513.6</v>
      </c>
      <c r="I256" s="21">
        <f>+H256*B256</f>
        <v>6513.6</v>
      </c>
      <c r="J256" s="16">
        <f t="shared" si="26"/>
        <v>1</v>
      </c>
      <c r="K256" s="17">
        <v>44742</v>
      </c>
      <c r="L256" s="18">
        <f t="shared" si="22"/>
        <v>77</v>
      </c>
      <c r="M256" s="20">
        <f t="shared" si="23"/>
        <v>135.70000000000002</v>
      </c>
      <c r="N256" s="19">
        <f t="shared" si="24"/>
        <v>135.70000000000002</v>
      </c>
      <c r="O256" s="19">
        <v>6512.6</v>
      </c>
    </row>
    <row r="257" spans="1:15" ht="45" x14ac:dyDescent="0.25">
      <c r="A257" s="1" t="s">
        <v>67</v>
      </c>
      <c r="B257" s="2">
        <v>1</v>
      </c>
      <c r="C257" s="1" t="s">
        <v>959</v>
      </c>
      <c r="D257" s="2" t="s">
        <v>960</v>
      </c>
      <c r="E257" s="9" t="s">
        <v>1455</v>
      </c>
      <c r="F257" s="7">
        <v>42438</v>
      </c>
      <c r="G257" s="7">
        <v>42438</v>
      </c>
      <c r="H257" s="21">
        <v>50480.4</v>
      </c>
      <c r="I257" s="21">
        <f>+H257*B257</f>
        <v>50480.4</v>
      </c>
      <c r="J257" s="16">
        <f t="shared" si="26"/>
        <v>1</v>
      </c>
      <c r="K257" s="17">
        <v>44742</v>
      </c>
      <c r="L257" s="18">
        <f t="shared" si="22"/>
        <v>75</v>
      </c>
      <c r="M257" s="20">
        <f t="shared" si="23"/>
        <v>1051.675</v>
      </c>
      <c r="N257" s="19">
        <f t="shared" si="24"/>
        <v>1051.675</v>
      </c>
      <c r="O257" s="19">
        <v>50479.4</v>
      </c>
    </row>
    <row r="258" spans="1:15" x14ac:dyDescent="0.25">
      <c r="A258" s="1" t="s">
        <v>176</v>
      </c>
      <c r="B258" s="2">
        <v>1</v>
      </c>
      <c r="C258" s="1" t="s">
        <v>961</v>
      </c>
      <c r="D258" s="2" t="s">
        <v>962</v>
      </c>
      <c r="E258" s="9" t="s">
        <v>1455</v>
      </c>
      <c r="F258" s="7">
        <v>42439</v>
      </c>
      <c r="G258" s="7">
        <v>42439</v>
      </c>
      <c r="H258" s="21">
        <v>6794</v>
      </c>
      <c r="I258" s="21">
        <f>+H258*B258</f>
        <v>6794</v>
      </c>
      <c r="J258" s="16">
        <f t="shared" si="26"/>
        <v>1</v>
      </c>
      <c r="K258" s="17">
        <v>44742</v>
      </c>
      <c r="L258" s="18">
        <f t="shared" si="22"/>
        <v>75</v>
      </c>
      <c r="M258" s="20">
        <f t="shared" si="23"/>
        <v>141.54166666666666</v>
      </c>
      <c r="N258" s="19">
        <f t="shared" si="24"/>
        <v>141.54166666666666</v>
      </c>
      <c r="O258" s="19">
        <v>6793</v>
      </c>
    </row>
    <row r="259" spans="1:15" ht="30" x14ac:dyDescent="0.25">
      <c r="A259" s="1" t="s">
        <v>199</v>
      </c>
      <c r="B259" s="2">
        <v>1</v>
      </c>
      <c r="C259" s="1" t="s">
        <v>963</v>
      </c>
      <c r="D259" s="2" t="s">
        <v>964</v>
      </c>
      <c r="E259" s="9" t="s">
        <v>1455</v>
      </c>
      <c r="F259" s="7">
        <v>42439</v>
      </c>
      <c r="G259" s="7">
        <v>42439</v>
      </c>
      <c r="H259" s="21">
        <v>42439</v>
      </c>
      <c r="I259" s="21">
        <f>+H259*B259</f>
        <v>42439</v>
      </c>
      <c r="J259" s="16">
        <f t="shared" si="26"/>
        <v>1</v>
      </c>
      <c r="K259" s="17">
        <v>44742</v>
      </c>
      <c r="L259" s="18">
        <f t="shared" si="22"/>
        <v>75</v>
      </c>
      <c r="M259" s="20">
        <f t="shared" si="23"/>
        <v>884.14583333333337</v>
      </c>
      <c r="N259" s="19">
        <f t="shared" si="24"/>
        <v>884.14583333333337</v>
      </c>
      <c r="O259" s="19">
        <v>42438</v>
      </c>
    </row>
    <row r="260" spans="1:15" ht="30" x14ac:dyDescent="0.25">
      <c r="A260" s="1" t="s">
        <v>127</v>
      </c>
      <c r="B260" s="2">
        <v>1</v>
      </c>
      <c r="C260" s="1" t="s">
        <v>965</v>
      </c>
      <c r="D260" s="2" t="s">
        <v>966</v>
      </c>
      <c r="E260" s="9" t="s">
        <v>1455</v>
      </c>
      <c r="F260" s="7">
        <v>42443</v>
      </c>
      <c r="G260" s="7">
        <v>42443</v>
      </c>
      <c r="H260" s="21">
        <v>27848</v>
      </c>
      <c r="I260" s="21">
        <f>+H260*B260</f>
        <v>27848</v>
      </c>
      <c r="J260" s="16">
        <f t="shared" si="26"/>
        <v>1</v>
      </c>
      <c r="K260" s="17">
        <v>44742</v>
      </c>
      <c r="L260" s="18">
        <f t="shared" si="22"/>
        <v>75</v>
      </c>
      <c r="M260" s="20">
        <f t="shared" si="23"/>
        <v>580.16666666666663</v>
      </c>
      <c r="N260" s="19">
        <f t="shared" si="24"/>
        <v>580.16666666666663</v>
      </c>
      <c r="O260" s="19">
        <v>27847</v>
      </c>
    </row>
    <row r="261" spans="1:15" ht="30" x14ac:dyDescent="0.25">
      <c r="A261" s="1" t="s">
        <v>40</v>
      </c>
      <c r="B261" s="2">
        <v>1</v>
      </c>
      <c r="C261" s="1" t="s">
        <v>967</v>
      </c>
      <c r="D261" s="2" t="s">
        <v>968</v>
      </c>
      <c r="E261" s="9" t="s">
        <v>1455</v>
      </c>
      <c r="F261" s="7">
        <v>42444</v>
      </c>
      <c r="G261" s="7">
        <v>42444</v>
      </c>
      <c r="H261" s="21">
        <v>33158</v>
      </c>
      <c r="I261" s="21">
        <f>+H261*B261</f>
        <v>33158</v>
      </c>
      <c r="J261" s="16">
        <f t="shared" si="26"/>
        <v>1</v>
      </c>
      <c r="K261" s="17">
        <v>44742</v>
      </c>
      <c r="L261" s="18">
        <f t="shared" si="22"/>
        <v>75</v>
      </c>
      <c r="M261" s="20">
        <f t="shared" si="23"/>
        <v>690.79166666666663</v>
      </c>
      <c r="N261" s="19">
        <f t="shared" si="24"/>
        <v>690.79166666666663</v>
      </c>
      <c r="O261" s="19">
        <v>33157</v>
      </c>
    </row>
    <row r="262" spans="1:15" ht="45" x14ac:dyDescent="0.25">
      <c r="A262" s="1" t="s">
        <v>67</v>
      </c>
      <c r="B262" s="2">
        <v>1</v>
      </c>
      <c r="C262" s="1" t="s">
        <v>969</v>
      </c>
      <c r="D262" s="2" t="s">
        <v>970</v>
      </c>
      <c r="E262" s="9" t="s">
        <v>1455</v>
      </c>
      <c r="F262" s="7">
        <v>42444</v>
      </c>
      <c r="G262" s="7">
        <v>42444</v>
      </c>
      <c r="H262" s="21">
        <v>25855</v>
      </c>
      <c r="I262" s="21">
        <f>+H262*B262</f>
        <v>25855</v>
      </c>
      <c r="J262" s="16">
        <f t="shared" si="26"/>
        <v>1</v>
      </c>
      <c r="K262" s="17">
        <v>44742</v>
      </c>
      <c r="L262" s="18">
        <f t="shared" si="22"/>
        <v>75</v>
      </c>
      <c r="M262" s="20">
        <f t="shared" si="23"/>
        <v>538.64583333333337</v>
      </c>
      <c r="N262" s="19">
        <f t="shared" si="24"/>
        <v>538.64583333333337</v>
      </c>
      <c r="O262" s="19">
        <v>25854</v>
      </c>
    </row>
    <row r="263" spans="1:15" ht="30" x14ac:dyDescent="0.25">
      <c r="A263" s="1" t="s">
        <v>139</v>
      </c>
      <c r="B263" s="2">
        <v>1</v>
      </c>
      <c r="C263" s="1" t="s">
        <v>971</v>
      </c>
      <c r="D263" s="2" t="s">
        <v>972</v>
      </c>
      <c r="E263" s="9" t="s">
        <v>1455</v>
      </c>
      <c r="F263" s="7">
        <v>42444</v>
      </c>
      <c r="G263" s="7">
        <v>42444</v>
      </c>
      <c r="H263" s="21">
        <v>33158</v>
      </c>
      <c r="I263" s="21">
        <f>+H263*B263</f>
        <v>33158</v>
      </c>
      <c r="J263" s="16">
        <f t="shared" si="26"/>
        <v>1</v>
      </c>
      <c r="K263" s="17">
        <v>44742</v>
      </c>
      <c r="L263" s="18">
        <f t="shared" si="22"/>
        <v>75</v>
      </c>
      <c r="M263" s="20">
        <f t="shared" si="23"/>
        <v>690.79166666666663</v>
      </c>
      <c r="N263" s="19">
        <f t="shared" si="24"/>
        <v>690.79166666666663</v>
      </c>
      <c r="O263" s="19">
        <v>33157</v>
      </c>
    </row>
    <row r="264" spans="1:15" x14ac:dyDescent="0.25">
      <c r="A264" s="1" t="s">
        <v>148</v>
      </c>
      <c r="B264" s="2">
        <v>1</v>
      </c>
      <c r="C264" s="1" t="s">
        <v>969</v>
      </c>
      <c r="D264" s="2" t="s">
        <v>973</v>
      </c>
      <c r="E264" s="9" t="s">
        <v>1455</v>
      </c>
      <c r="F264" s="7">
        <v>42444</v>
      </c>
      <c r="G264" s="7">
        <v>42444</v>
      </c>
      <c r="H264" s="21">
        <v>25855</v>
      </c>
      <c r="I264" s="21">
        <f>+H264*B264</f>
        <v>25855</v>
      </c>
      <c r="J264" s="16">
        <f t="shared" si="26"/>
        <v>1</v>
      </c>
      <c r="K264" s="17">
        <v>44742</v>
      </c>
      <c r="L264" s="18">
        <f t="shared" si="22"/>
        <v>75</v>
      </c>
      <c r="M264" s="20">
        <f t="shared" si="23"/>
        <v>538.64583333333337</v>
      </c>
      <c r="N264" s="19">
        <f t="shared" si="24"/>
        <v>538.64583333333337</v>
      </c>
      <c r="O264" s="19">
        <v>25854</v>
      </c>
    </row>
    <row r="265" spans="1:15" ht="30" x14ac:dyDescent="0.25">
      <c r="A265" s="1" t="s">
        <v>12</v>
      </c>
      <c r="B265" s="2">
        <v>1</v>
      </c>
      <c r="C265" s="1" t="s">
        <v>568</v>
      </c>
      <c r="D265" s="2" t="s">
        <v>974</v>
      </c>
      <c r="E265" s="9" t="s">
        <v>1455</v>
      </c>
      <c r="F265" s="7">
        <v>42444</v>
      </c>
      <c r="G265" s="7">
        <v>42444</v>
      </c>
      <c r="H265" s="21">
        <v>43945</v>
      </c>
      <c r="I265" s="21">
        <f>+H265*B265</f>
        <v>43945</v>
      </c>
      <c r="J265" s="16">
        <f t="shared" si="26"/>
        <v>1</v>
      </c>
      <c r="K265" s="17">
        <v>44742</v>
      </c>
      <c r="L265" s="18">
        <f t="shared" si="22"/>
        <v>75</v>
      </c>
      <c r="M265" s="20">
        <f t="shared" si="23"/>
        <v>915.52083333333337</v>
      </c>
      <c r="N265" s="19">
        <f t="shared" si="24"/>
        <v>915.52083333333337</v>
      </c>
      <c r="O265" s="19">
        <v>43944</v>
      </c>
    </row>
    <row r="266" spans="1:15" ht="30" x14ac:dyDescent="0.25">
      <c r="A266" s="1" t="s">
        <v>255</v>
      </c>
      <c r="B266" s="2">
        <v>1</v>
      </c>
      <c r="C266" s="1" t="s">
        <v>975</v>
      </c>
      <c r="D266" s="2" t="s">
        <v>976</v>
      </c>
      <c r="E266" s="9" t="s">
        <v>1455</v>
      </c>
      <c r="F266" s="7">
        <v>42444</v>
      </c>
      <c r="G266" s="7">
        <v>42444</v>
      </c>
      <c r="H266" s="21">
        <v>11880</v>
      </c>
      <c r="I266" s="21">
        <f>+H266*B266</f>
        <v>11880</v>
      </c>
      <c r="J266" s="16">
        <f t="shared" si="26"/>
        <v>1</v>
      </c>
      <c r="K266" s="17">
        <v>44742</v>
      </c>
      <c r="L266" s="18">
        <f t="shared" ref="L266:L329" si="27">+DATEDIF(G266,K266,"M")</f>
        <v>75</v>
      </c>
      <c r="M266" s="20">
        <f t="shared" si="23"/>
        <v>247.5</v>
      </c>
      <c r="N266" s="19">
        <f t="shared" si="24"/>
        <v>247.5</v>
      </c>
      <c r="O266" s="19">
        <v>11879</v>
      </c>
    </row>
    <row r="267" spans="1:15" x14ac:dyDescent="0.25">
      <c r="A267" s="1" t="s">
        <v>103</v>
      </c>
      <c r="B267" s="2">
        <v>1</v>
      </c>
      <c r="C267" s="1" t="s">
        <v>977</v>
      </c>
      <c r="D267" s="2" t="s">
        <v>978</v>
      </c>
      <c r="E267" s="9" t="s">
        <v>1455</v>
      </c>
      <c r="F267" s="7">
        <v>42452</v>
      </c>
      <c r="G267" s="7">
        <v>42452</v>
      </c>
      <c r="H267" s="21">
        <v>27995</v>
      </c>
      <c r="I267" s="21">
        <f>+H267*B267</f>
        <v>27995</v>
      </c>
      <c r="J267" s="16">
        <f t="shared" si="26"/>
        <v>1</v>
      </c>
      <c r="K267" s="17">
        <v>44742</v>
      </c>
      <c r="L267" s="18">
        <f t="shared" si="27"/>
        <v>75</v>
      </c>
      <c r="M267" s="20">
        <f t="shared" si="23"/>
        <v>583.22916666666663</v>
      </c>
      <c r="N267" s="19">
        <f t="shared" si="24"/>
        <v>583.22916666666663</v>
      </c>
      <c r="O267" s="19">
        <v>27994</v>
      </c>
    </row>
    <row r="268" spans="1:15" x14ac:dyDescent="0.25">
      <c r="A268" s="1" t="s">
        <v>148</v>
      </c>
      <c r="B268" s="2">
        <v>1</v>
      </c>
      <c r="C268" s="1" t="s">
        <v>979</v>
      </c>
      <c r="D268" s="2" t="s">
        <v>980</v>
      </c>
      <c r="E268" s="9" t="s">
        <v>1455</v>
      </c>
      <c r="F268" s="7">
        <v>42452</v>
      </c>
      <c r="G268" s="7">
        <v>42452</v>
      </c>
      <c r="H268" s="21">
        <v>1995</v>
      </c>
      <c r="I268" s="21">
        <f>+H268*B268</f>
        <v>1995</v>
      </c>
      <c r="J268" s="16">
        <f t="shared" si="26"/>
        <v>1</v>
      </c>
      <c r="K268" s="17">
        <v>44742</v>
      </c>
      <c r="L268" s="18">
        <f t="shared" si="27"/>
        <v>75</v>
      </c>
      <c r="M268" s="20">
        <f t="shared" si="23"/>
        <v>41.5625</v>
      </c>
      <c r="N268" s="19">
        <f t="shared" si="24"/>
        <v>41.5625</v>
      </c>
      <c r="O268" s="19">
        <v>1994</v>
      </c>
    </row>
    <row r="269" spans="1:15" ht="30" x14ac:dyDescent="0.25">
      <c r="A269" s="1" t="s">
        <v>255</v>
      </c>
      <c r="B269" s="2">
        <v>1</v>
      </c>
      <c r="C269" s="1" t="s">
        <v>981</v>
      </c>
      <c r="D269" s="2" t="s">
        <v>982</v>
      </c>
      <c r="E269" s="9" t="s">
        <v>1455</v>
      </c>
      <c r="F269" s="7">
        <v>42452</v>
      </c>
      <c r="G269" s="7">
        <v>42452</v>
      </c>
      <c r="H269" s="21">
        <v>1995</v>
      </c>
      <c r="I269" s="21">
        <f>+H269*B269</f>
        <v>1995</v>
      </c>
      <c r="J269" s="16">
        <f t="shared" si="26"/>
        <v>1</v>
      </c>
      <c r="K269" s="17">
        <v>44742</v>
      </c>
      <c r="L269" s="18">
        <f t="shared" si="27"/>
        <v>75</v>
      </c>
      <c r="M269" s="20">
        <f t="shared" si="23"/>
        <v>41.5625</v>
      </c>
      <c r="N269" s="19">
        <f t="shared" si="24"/>
        <v>41.5625</v>
      </c>
      <c r="O269" s="19">
        <v>1994</v>
      </c>
    </row>
    <row r="270" spans="1:15" ht="45" x14ac:dyDescent="0.25">
      <c r="A270" s="1" t="s">
        <v>67</v>
      </c>
      <c r="B270" s="2">
        <v>2</v>
      </c>
      <c r="C270" s="1" t="s">
        <v>983</v>
      </c>
      <c r="D270" s="2" t="s">
        <v>984</v>
      </c>
      <c r="E270" s="9" t="s">
        <v>1455</v>
      </c>
      <c r="F270" s="7">
        <v>42464</v>
      </c>
      <c r="G270" s="7">
        <v>42464</v>
      </c>
      <c r="H270" s="21">
        <v>3469.2</v>
      </c>
      <c r="I270" s="21">
        <f>+H270*B270</f>
        <v>6938.4</v>
      </c>
      <c r="J270" s="16">
        <f t="shared" si="26"/>
        <v>1</v>
      </c>
      <c r="K270" s="17">
        <v>44742</v>
      </c>
      <c r="L270" s="18">
        <f t="shared" si="27"/>
        <v>74</v>
      </c>
      <c r="M270" s="20">
        <f t="shared" si="23"/>
        <v>72.274999999999991</v>
      </c>
      <c r="N270" s="19">
        <f t="shared" si="24"/>
        <v>144.54999999999998</v>
      </c>
      <c r="O270" s="19">
        <v>6937.4</v>
      </c>
    </row>
    <row r="271" spans="1:15" ht="45" x14ac:dyDescent="0.25">
      <c r="A271" s="1" t="s">
        <v>67</v>
      </c>
      <c r="B271" s="2">
        <v>1</v>
      </c>
      <c r="C271" s="1" t="s">
        <v>985</v>
      </c>
      <c r="D271" s="2" t="s">
        <v>986</v>
      </c>
      <c r="E271" s="9" t="s">
        <v>1455</v>
      </c>
      <c r="F271" s="7">
        <v>42464</v>
      </c>
      <c r="G271" s="7">
        <v>42464</v>
      </c>
      <c r="H271" s="21">
        <v>32332</v>
      </c>
      <c r="I271" s="21">
        <f>+H271*B271</f>
        <v>32332</v>
      </c>
      <c r="J271" s="16">
        <f t="shared" si="26"/>
        <v>1</v>
      </c>
      <c r="K271" s="17">
        <v>44742</v>
      </c>
      <c r="L271" s="18">
        <f t="shared" si="27"/>
        <v>74</v>
      </c>
      <c r="M271" s="20">
        <f t="shared" si="23"/>
        <v>673.58333333333337</v>
      </c>
      <c r="N271" s="19">
        <f t="shared" si="24"/>
        <v>673.58333333333337</v>
      </c>
      <c r="O271" s="19">
        <v>32331</v>
      </c>
    </row>
    <row r="272" spans="1:15" x14ac:dyDescent="0.25">
      <c r="A272" s="1" t="s">
        <v>90</v>
      </c>
      <c r="B272" s="2">
        <v>1</v>
      </c>
      <c r="C272" s="1" t="s">
        <v>987</v>
      </c>
      <c r="D272" s="2" t="s">
        <v>988</v>
      </c>
      <c r="E272" s="9" t="s">
        <v>1455</v>
      </c>
      <c r="F272" s="7">
        <v>42464</v>
      </c>
      <c r="G272" s="7">
        <v>42464</v>
      </c>
      <c r="H272" s="21">
        <v>10233.540000000001</v>
      </c>
      <c r="I272" s="21">
        <f>+H272*B272</f>
        <v>10233.540000000001</v>
      </c>
      <c r="J272" s="16">
        <f t="shared" si="26"/>
        <v>1</v>
      </c>
      <c r="K272" s="17">
        <v>44742</v>
      </c>
      <c r="L272" s="18">
        <f t="shared" si="27"/>
        <v>74</v>
      </c>
      <c r="M272" s="20">
        <f t="shared" si="23"/>
        <v>213.19875000000002</v>
      </c>
      <c r="N272" s="19">
        <f t="shared" si="24"/>
        <v>213.19875000000002</v>
      </c>
      <c r="O272" s="19">
        <v>10232.540000000001</v>
      </c>
    </row>
    <row r="273" spans="1:15" ht="30" x14ac:dyDescent="0.25">
      <c r="A273" s="1" t="s">
        <v>255</v>
      </c>
      <c r="B273" s="2">
        <v>1</v>
      </c>
      <c r="C273" s="1" t="s">
        <v>989</v>
      </c>
      <c r="D273" s="2" t="s">
        <v>990</v>
      </c>
      <c r="E273" s="9" t="s">
        <v>1455</v>
      </c>
      <c r="F273" s="7">
        <v>42475</v>
      </c>
      <c r="G273" s="7">
        <v>42475</v>
      </c>
      <c r="H273" s="21">
        <v>266208</v>
      </c>
      <c r="I273" s="21">
        <f>+H273*B273</f>
        <v>266208</v>
      </c>
      <c r="J273" s="16">
        <f t="shared" si="26"/>
        <v>1</v>
      </c>
      <c r="K273" s="17">
        <v>44742</v>
      </c>
      <c r="L273" s="18">
        <f t="shared" si="27"/>
        <v>74</v>
      </c>
      <c r="M273" s="20">
        <f t="shared" si="23"/>
        <v>5546</v>
      </c>
      <c r="N273" s="19">
        <f t="shared" si="24"/>
        <v>5546</v>
      </c>
      <c r="O273" s="19">
        <v>266207</v>
      </c>
    </row>
    <row r="274" spans="1:15" x14ac:dyDescent="0.25">
      <c r="A274" s="1" t="s">
        <v>43</v>
      </c>
      <c r="B274" s="2">
        <v>1</v>
      </c>
      <c r="C274" s="1" t="s">
        <v>991</v>
      </c>
      <c r="D274" s="2" t="s">
        <v>992</v>
      </c>
      <c r="E274" s="9" t="s">
        <v>1455</v>
      </c>
      <c r="F274" s="7">
        <v>42517</v>
      </c>
      <c r="G274" s="7">
        <v>42517</v>
      </c>
      <c r="H274" s="21">
        <v>18210</v>
      </c>
      <c r="I274" s="21">
        <f>+H274*B274</f>
        <v>18210</v>
      </c>
      <c r="J274" s="16">
        <f t="shared" si="26"/>
        <v>1</v>
      </c>
      <c r="K274" s="17">
        <v>44742</v>
      </c>
      <c r="L274" s="18">
        <f t="shared" si="27"/>
        <v>73</v>
      </c>
      <c r="M274" s="20">
        <f t="shared" si="23"/>
        <v>379.375</v>
      </c>
      <c r="N274" s="19">
        <f t="shared" si="24"/>
        <v>379.375</v>
      </c>
      <c r="O274" s="19">
        <v>18209</v>
      </c>
    </row>
    <row r="275" spans="1:15" ht="30" x14ac:dyDescent="0.25">
      <c r="A275" s="1" t="s">
        <v>255</v>
      </c>
      <c r="B275" s="2">
        <v>1</v>
      </c>
      <c r="C275" s="1" t="s">
        <v>993</v>
      </c>
      <c r="D275" s="2" t="s">
        <v>994</v>
      </c>
      <c r="E275" s="9" t="s">
        <v>1455</v>
      </c>
      <c r="F275" s="7">
        <v>42522</v>
      </c>
      <c r="G275" s="7">
        <v>42522</v>
      </c>
      <c r="H275" s="21">
        <v>11210</v>
      </c>
      <c r="I275" s="21">
        <f>+H275*B275</f>
        <v>11210</v>
      </c>
      <c r="J275" s="16">
        <f t="shared" si="26"/>
        <v>1</v>
      </c>
      <c r="K275" s="17">
        <v>44742</v>
      </c>
      <c r="L275" s="18">
        <f t="shared" si="27"/>
        <v>72</v>
      </c>
      <c r="M275" s="20">
        <f t="shared" si="23"/>
        <v>233.54166666666666</v>
      </c>
      <c r="N275" s="19">
        <f t="shared" si="24"/>
        <v>233.54166666666666</v>
      </c>
      <c r="O275" s="19">
        <v>11209</v>
      </c>
    </row>
    <row r="276" spans="1:15" x14ac:dyDescent="0.25">
      <c r="A276" s="1" t="s">
        <v>229</v>
      </c>
      <c r="B276" s="2">
        <v>1</v>
      </c>
      <c r="C276" s="1" t="s">
        <v>995</v>
      </c>
      <c r="D276" s="2" t="s">
        <v>996</v>
      </c>
      <c r="E276" s="9" t="s">
        <v>1455</v>
      </c>
      <c r="F276" s="7">
        <v>42524</v>
      </c>
      <c r="G276" s="7">
        <v>42524</v>
      </c>
      <c r="H276" s="21">
        <v>4543</v>
      </c>
      <c r="I276" s="21">
        <f>+H276*B276</f>
        <v>4543</v>
      </c>
      <c r="J276" s="16">
        <f t="shared" si="26"/>
        <v>1</v>
      </c>
      <c r="K276" s="17">
        <v>44742</v>
      </c>
      <c r="L276" s="18">
        <f t="shared" si="27"/>
        <v>72</v>
      </c>
      <c r="M276" s="20">
        <f t="shared" si="23"/>
        <v>94.645833333333329</v>
      </c>
      <c r="N276" s="19">
        <f t="shared" si="24"/>
        <v>94.645833333333329</v>
      </c>
      <c r="O276" s="19">
        <v>4542</v>
      </c>
    </row>
    <row r="277" spans="1:15" ht="30" x14ac:dyDescent="0.25">
      <c r="A277" s="1" t="s">
        <v>363</v>
      </c>
      <c r="B277" s="2">
        <v>1</v>
      </c>
      <c r="C277" s="1" t="s">
        <v>997</v>
      </c>
      <c r="D277" s="2" t="s">
        <v>998</v>
      </c>
      <c r="E277" s="9" t="s">
        <v>1455</v>
      </c>
      <c r="F277" s="7">
        <v>42531</v>
      </c>
      <c r="G277" s="7">
        <v>42531</v>
      </c>
      <c r="H277" s="21">
        <v>6199.99</v>
      </c>
      <c r="I277" s="21">
        <f>+H277*B277</f>
        <v>6199.99</v>
      </c>
      <c r="J277" s="16">
        <f t="shared" si="26"/>
        <v>1</v>
      </c>
      <c r="K277" s="17">
        <v>44742</v>
      </c>
      <c r="L277" s="18">
        <f t="shared" si="27"/>
        <v>72</v>
      </c>
      <c r="M277" s="20">
        <f t="shared" si="23"/>
        <v>129.16645833333334</v>
      </c>
      <c r="N277" s="19">
        <f t="shared" si="24"/>
        <v>129.16645833333334</v>
      </c>
      <c r="O277" s="19">
        <v>6198.99</v>
      </c>
    </row>
    <row r="278" spans="1:15" x14ac:dyDescent="0.25">
      <c r="A278" s="1" t="s">
        <v>139</v>
      </c>
      <c r="B278" s="2">
        <v>5</v>
      </c>
      <c r="C278" s="1" t="s">
        <v>999</v>
      </c>
      <c r="D278" s="2" t="s">
        <v>1000</v>
      </c>
      <c r="E278" s="9" t="s">
        <v>1455</v>
      </c>
      <c r="F278" s="7">
        <v>42531</v>
      </c>
      <c r="G278" s="7">
        <v>42531</v>
      </c>
      <c r="H278" s="21">
        <v>6199.95</v>
      </c>
      <c r="I278" s="21">
        <f>+H278*B278</f>
        <v>30999.75</v>
      </c>
      <c r="J278" s="16">
        <f t="shared" si="26"/>
        <v>1</v>
      </c>
      <c r="K278" s="17">
        <v>44742</v>
      </c>
      <c r="L278" s="18">
        <f t="shared" si="27"/>
        <v>72</v>
      </c>
      <c r="M278" s="20">
        <f t="shared" si="23"/>
        <v>129.16562500000001</v>
      </c>
      <c r="N278" s="19">
        <f t="shared" si="24"/>
        <v>645.828125</v>
      </c>
      <c r="O278" s="19">
        <v>30998.75</v>
      </c>
    </row>
    <row r="279" spans="1:15" ht="30" x14ac:dyDescent="0.25">
      <c r="A279" s="1" t="s">
        <v>12</v>
      </c>
      <c r="B279" s="2">
        <v>1</v>
      </c>
      <c r="C279" s="1" t="s">
        <v>1001</v>
      </c>
      <c r="D279" s="2" t="s">
        <v>1002</v>
      </c>
      <c r="E279" s="9" t="s">
        <v>1455</v>
      </c>
      <c r="F279" s="7">
        <v>42531</v>
      </c>
      <c r="G279" s="7">
        <v>42531</v>
      </c>
      <c r="H279" s="21">
        <v>6199.95</v>
      </c>
      <c r="I279" s="21">
        <f>+H279*B279</f>
        <v>6199.95</v>
      </c>
      <c r="J279" s="16">
        <f t="shared" si="26"/>
        <v>1</v>
      </c>
      <c r="K279" s="17">
        <v>44742</v>
      </c>
      <c r="L279" s="18">
        <f t="shared" si="27"/>
        <v>72</v>
      </c>
      <c r="M279" s="20">
        <f t="shared" si="23"/>
        <v>129.16562500000001</v>
      </c>
      <c r="N279" s="19">
        <f t="shared" si="24"/>
        <v>129.16562500000001</v>
      </c>
      <c r="O279" s="19">
        <v>6198.95</v>
      </c>
    </row>
    <row r="280" spans="1:15" ht="30" x14ac:dyDescent="0.25">
      <c r="A280" s="1" t="s">
        <v>255</v>
      </c>
      <c r="B280" s="2">
        <v>1</v>
      </c>
      <c r="C280" s="1" t="s">
        <v>104</v>
      </c>
      <c r="D280" s="2" t="s">
        <v>1003</v>
      </c>
      <c r="E280" s="9" t="s">
        <v>1455</v>
      </c>
      <c r="F280" s="7">
        <v>42531</v>
      </c>
      <c r="G280" s="7">
        <v>42531</v>
      </c>
      <c r="H280" s="21">
        <v>6199.95</v>
      </c>
      <c r="I280" s="21">
        <f>+H280*B280</f>
        <v>6199.95</v>
      </c>
      <c r="J280" s="16">
        <f t="shared" si="26"/>
        <v>1</v>
      </c>
      <c r="K280" s="17">
        <v>44742</v>
      </c>
      <c r="L280" s="18">
        <f t="shared" si="27"/>
        <v>72</v>
      </c>
      <c r="M280" s="20">
        <f t="shared" si="23"/>
        <v>129.16562500000001</v>
      </c>
      <c r="N280" s="19">
        <f t="shared" si="24"/>
        <v>129.16562500000001</v>
      </c>
      <c r="O280" s="19">
        <v>6198.95</v>
      </c>
    </row>
    <row r="281" spans="1:15" ht="30" x14ac:dyDescent="0.25">
      <c r="A281" s="1" t="s">
        <v>12</v>
      </c>
      <c r="B281" s="2">
        <v>1</v>
      </c>
      <c r="C281" s="1" t="s">
        <v>881</v>
      </c>
      <c r="D281" s="2" t="s">
        <v>1004</v>
      </c>
      <c r="E281" s="9" t="s">
        <v>1455</v>
      </c>
      <c r="F281" s="7">
        <v>42535</v>
      </c>
      <c r="G281" s="7">
        <v>42535</v>
      </c>
      <c r="H281" s="21">
        <v>64782</v>
      </c>
      <c r="I281" s="21">
        <f>+H281*B281</f>
        <v>64782</v>
      </c>
      <c r="J281" s="16">
        <f t="shared" si="26"/>
        <v>1</v>
      </c>
      <c r="K281" s="17">
        <v>44742</v>
      </c>
      <c r="L281" s="18">
        <f t="shared" si="27"/>
        <v>72</v>
      </c>
      <c r="M281" s="20">
        <f t="shared" si="23"/>
        <v>1349.625</v>
      </c>
      <c r="N281" s="19">
        <f t="shared" si="24"/>
        <v>1349.625</v>
      </c>
      <c r="O281" s="19">
        <v>64781</v>
      </c>
    </row>
    <row r="282" spans="1:15" ht="30" x14ac:dyDescent="0.25">
      <c r="A282" s="1" t="s">
        <v>255</v>
      </c>
      <c r="B282" s="2">
        <v>1</v>
      </c>
      <c r="C282" s="1" t="s">
        <v>204</v>
      </c>
      <c r="D282" s="2" t="s">
        <v>1005</v>
      </c>
      <c r="E282" s="9" t="s">
        <v>1455</v>
      </c>
      <c r="F282" s="7">
        <v>42535</v>
      </c>
      <c r="G282" s="7">
        <v>42535</v>
      </c>
      <c r="H282" s="21">
        <v>4159.8999999999996</v>
      </c>
      <c r="I282" s="21">
        <f>+H282*B282</f>
        <v>4159.8999999999996</v>
      </c>
      <c r="J282" s="16">
        <f t="shared" si="26"/>
        <v>1</v>
      </c>
      <c r="K282" s="17">
        <v>44742</v>
      </c>
      <c r="L282" s="18">
        <f t="shared" si="27"/>
        <v>72</v>
      </c>
      <c r="M282" s="20">
        <f t="shared" si="23"/>
        <v>86.664583333333326</v>
      </c>
      <c r="N282" s="19">
        <f t="shared" si="24"/>
        <v>86.664583333333326</v>
      </c>
      <c r="O282" s="19">
        <v>4158.8999999999996</v>
      </c>
    </row>
    <row r="283" spans="1:15" ht="30" x14ac:dyDescent="0.25">
      <c r="A283" s="1" t="s">
        <v>56</v>
      </c>
      <c r="B283" s="2">
        <v>1</v>
      </c>
      <c r="C283" s="1" t="s">
        <v>1006</v>
      </c>
      <c r="D283" s="2" t="s">
        <v>1007</v>
      </c>
      <c r="E283" s="9" t="s">
        <v>1455</v>
      </c>
      <c r="F283" s="7">
        <v>42557</v>
      </c>
      <c r="G283" s="7">
        <v>42557</v>
      </c>
      <c r="H283" s="21">
        <v>3983.68</v>
      </c>
      <c r="I283" s="21">
        <f>+H283*B283</f>
        <v>3983.68</v>
      </c>
      <c r="J283" s="16">
        <f t="shared" si="26"/>
        <v>1</v>
      </c>
      <c r="K283" s="17">
        <v>44742</v>
      </c>
      <c r="L283" s="18">
        <f t="shared" si="27"/>
        <v>71</v>
      </c>
      <c r="M283" s="20">
        <f t="shared" si="23"/>
        <v>82.993333333333325</v>
      </c>
      <c r="N283" s="19">
        <f t="shared" si="24"/>
        <v>82.993333333333325</v>
      </c>
      <c r="O283" s="19">
        <v>3982.68</v>
      </c>
    </row>
    <row r="284" spans="1:15" x14ac:dyDescent="0.25">
      <c r="A284" s="1" t="s">
        <v>90</v>
      </c>
      <c r="B284" s="2">
        <v>1</v>
      </c>
      <c r="C284" s="1" t="s">
        <v>435</v>
      </c>
      <c r="D284" s="2" t="s">
        <v>1008</v>
      </c>
      <c r="E284" s="9" t="s">
        <v>1455</v>
      </c>
      <c r="F284" s="7">
        <v>42558</v>
      </c>
      <c r="G284" s="7">
        <v>42558</v>
      </c>
      <c r="H284" s="21">
        <v>3723</v>
      </c>
      <c r="I284" s="21">
        <f>+H284*B284</f>
        <v>3723</v>
      </c>
      <c r="J284" s="16">
        <f t="shared" si="26"/>
        <v>1</v>
      </c>
      <c r="K284" s="17">
        <v>44742</v>
      </c>
      <c r="L284" s="18">
        <f t="shared" si="27"/>
        <v>71</v>
      </c>
      <c r="M284" s="20">
        <f t="shared" si="23"/>
        <v>77.5625</v>
      </c>
      <c r="N284" s="19">
        <f t="shared" si="24"/>
        <v>77.5625</v>
      </c>
      <c r="O284" s="19">
        <v>3722</v>
      </c>
    </row>
    <row r="285" spans="1:15" ht="30" x14ac:dyDescent="0.25">
      <c r="A285" s="1" t="s">
        <v>199</v>
      </c>
      <c r="B285" s="2">
        <v>1</v>
      </c>
      <c r="C285" s="1" t="s">
        <v>1009</v>
      </c>
      <c r="D285" s="2" t="s">
        <v>1010</v>
      </c>
      <c r="E285" s="9" t="s">
        <v>1455</v>
      </c>
      <c r="F285" s="7">
        <v>42559</v>
      </c>
      <c r="G285" s="7">
        <v>42559</v>
      </c>
      <c r="H285" s="21">
        <v>10086.200000000001</v>
      </c>
      <c r="I285" s="21">
        <f>+H285*B285</f>
        <v>10086.200000000001</v>
      </c>
      <c r="J285" s="16">
        <f t="shared" si="26"/>
        <v>1</v>
      </c>
      <c r="K285" s="17">
        <v>44742</v>
      </c>
      <c r="L285" s="18">
        <f t="shared" si="27"/>
        <v>71</v>
      </c>
      <c r="M285" s="20">
        <f t="shared" si="23"/>
        <v>210.12916666666669</v>
      </c>
      <c r="N285" s="19">
        <f t="shared" si="24"/>
        <v>210.12916666666669</v>
      </c>
      <c r="O285" s="19">
        <v>10085.200000000001</v>
      </c>
    </row>
    <row r="286" spans="1:15" ht="30" x14ac:dyDescent="0.25">
      <c r="A286" s="1" t="s">
        <v>363</v>
      </c>
      <c r="B286" s="2">
        <v>1</v>
      </c>
      <c r="C286" s="1" t="s">
        <v>204</v>
      </c>
      <c r="D286" s="2" t="s">
        <v>1011</v>
      </c>
      <c r="E286" s="9" t="s">
        <v>1455</v>
      </c>
      <c r="F286" s="7">
        <v>42584</v>
      </c>
      <c r="G286" s="7">
        <v>42584</v>
      </c>
      <c r="H286" s="21">
        <v>6199.95</v>
      </c>
      <c r="I286" s="21">
        <f>+H286*B286</f>
        <v>6199.95</v>
      </c>
      <c r="J286" s="16">
        <f t="shared" si="26"/>
        <v>1</v>
      </c>
      <c r="K286" s="17">
        <v>44742</v>
      </c>
      <c r="L286" s="18">
        <f t="shared" si="27"/>
        <v>70</v>
      </c>
      <c r="M286" s="20">
        <f t="shared" si="23"/>
        <v>129.16562500000001</v>
      </c>
      <c r="N286" s="19">
        <f t="shared" si="24"/>
        <v>129.16562500000001</v>
      </c>
      <c r="O286" s="19">
        <v>6198.95</v>
      </c>
    </row>
    <row r="287" spans="1:15" ht="30" x14ac:dyDescent="0.25">
      <c r="A287" s="1" t="s">
        <v>199</v>
      </c>
      <c r="B287" s="2">
        <v>1</v>
      </c>
      <c r="C287" s="1" t="s">
        <v>223</v>
      </c>
      <c r="D287" s="2" t="s">
        <v>1012</v>
      </c>
      <c r="E287" s="9" t="s">
        <v>1455</v>
      </c>
      <c r="F287" s="7">
        <v>42584</v>
      </c>
      <c r="G287" s="7">
        <v>42584</v>
      </c>
      <c r="H287" s="21">
        <v>6199.95</v>
      </c>
      <c r="I287" s="21">
        <f>+H287*B287</f>
        <v>6199.95</v>
      </c>
      <c r="J287" s="16">
        <f t="shared" si="26"/>
        <v>1</v>
      </c>
      <c r="K287" s="17">
        <v>44742</v>
      </c>
      <c r="L287" s="18">
        <f t="shared" si="27"/>
        <v>70</v>
      </c>
      <c r="M287" s="20">
        <f t="shared" si="23"/>
        <v>129.16562500000001</v>
      </c>
      <c r="N287" s="19">
        <f t="shared" si="24"/>
        <v>129.16562500000001</v>
      </c>
      <c r="O287" s="19">
        <v>6198.95</v>
      </c>
    </row>
    <row r="288" spans="1:15" ht="30" x14ac:dyDescent="0.25">
      <c r="A288" s="1" t="s">
        <v>234</v>
      </c>
      <c r="B288" s="2">
        <v>1</v>
      </c>
      <c r="C288" s="1" t="s">
        <v>1013</v>
      </c>
      <c r="D288" s="2" t="s">
        <v>1014</v>
      </c>
      <c r="E288" s="9" t="s">
        <v>1455</v>
      </c>
      <c r="F288" s="7">
        <v>42592</v>
      </c>
      <c r="G288" s="7">
        <v>42592</v>
      </c>
      <c r="H288" s="21">
        <v>48970</v>
      </c>
      <c r="I288" s="21">
        <f>+H288*B288</f>
        <v>48970</v>
      </c>
      <c r="J288" s="16">
        <f t="shared" si="26"/>
        <v>1</v>
      </c>
      <c r="K288" s="17">
        <v>44742</v>
      </c>
      <c r="L288" s="18">
        <f t="shared" si="27"/>
        <v>70</v>
      </c>
      <c r="M288" s="20">
        <f t="shared" si="23"/>
        <v>1020.2083333333334</v>
      </c>
      <c r="N288" s="19">
        <f t="shared" si="24"/>
        <v>1020.2083333333334</v>
      </c>
      <c r="O288" s="19">
        <v>48969</v>
      </c>
    </row>
    <row r="289" spans="1:15" x14ac:dyDescent="0.25">
      <c r="A289" s="1" t="s">
        <v>148</v>
      </c>
      <c r="B289" s="2">
        <v>1</v>
      </c>
      <c r="C289" s="1" t="s">
        <v>1015</v>
      </c>
      <c r="D289" s="2" t="s">
        <v>1016</v>
      </c>
      <c r="E289" s="9" t="s">
        <v>1455</v>
      </c>
      <c r="F289" s="7">
        <v>42593</v>
      </c>
      <c r="G289" s="7">
        <v>42593</v>
      </c>
      <c r="H289" s="21">
        <v>6199.95</v>
      </c>
      <c r="I289" s="21">
        <f>+H289*B289</f>
        <v>6199.95</v>
      </c>
      <c r="J289" s="16">
        <f t="shared" si="26"/>
        <v>1</v>
      </c>
      <c r="K289" s="17">
        <v>44742</v>
      </c>
      <c r="L289" s="18">
        <f t="shared" si="27"/>
        <v>70</v>
      </c>
      <c r="M289" s="20">
        <f t="shared" si="23"/>
        <v>129.16562500000001</v>
      </c>
      <c r="N289" s="19">
        <f t="shared" si="24"/>
        <v>129.16562500000001</v>
      </c>
      <c r="O289" s="19">
        <v>6198.95</v>
      </c>
    </row>
    <row r="290" spans="1:15" x14ac:dyDescent="0.25">
      <c r="A290" s="1" t="s">
        <v>189</v>
      </c>
      <c r="B290" s="2">
        <v>2</v>
      </c>
      <c r="C290" s="1" t="s">
        <v>1015</v>
      </c>
      <c r="D290" s="2" t="s">
        <v>1017</v>
      </c>
      <c r="E290" s="9" t="s">
        <v>1455</v>
      </c>
      <c r="F290" s="7">
        <v>42593</v>
      </c>
      <c r="G290" s="7">
        <v>42593</v>
      </c>
      <c r="H290" s="21">
        <v>6199.95</v>
      </c>
      <c r="I290" s="21">
        <f>+H290*B290</f>
        <v>12399.9</v>
      </c>
      <c r="J290" s="16">
        <f t="shared" si="26"/>
        <v>1</v>
      </c>
      <c r="K290" s="17">
        <v>44742</v>
      </c>
      <c r="L290" s="18">
        <f t="shared" si="27"/>
        <v>70</v>
      </c>
      <c r="M290" s="20">
        <f t="shared" si="23"/>
        <v>129.16562500000001</v>
      </c>
      <c r="N290" s="19">
        <f t="shared" si="24"/>
        <v>258.33125000000001</v>
      </c>
      <c r="O290" s="19">
        <v>12398.9</v>
      </c>
    </row>
    <row r="291" spans="1:15" x14ac:dyDescent="0.25">
      <c r="A291" s="1" t="s">
        <v>217</v>
      </c>
      <c r="B291" s="2">
        <v>1</v>
      </c>
      <c r="C291" s="1" t="s">
        <v>1018</v>
      </c>
      <c r="D291" s="2" t="s">
        <v>1019</v>
      </c>
      <c r="E291" s="9" t="s">
        <v>1455</v>
      </c>
      <c r="F291" s="7">
        <v>42593</v>
      </c>
      <c r="G291" s="7">
        <v>42593</v>
      </c>
      <c r="H291" s="21">
        <v>12262.56</v>
      </c>
      <c r="I291" s="21">
        <f>+H291*B291</f>
        <v>12262.56</v>
      </c>
      <c r="J291" s="16">
        <f t="shared" si="26"/>
        <v>1</v>
      </c>
      <c r="K291" s="17">
        <v>44742</v>
      </c>
      <c r="L291" s="18">
        <f t="shared" si="27"/>
        <v>70</v>
      </c>
      <c r="M291" s="20">
        <f t="shared" si="23"/>
        <v>255.47</v>
      </c>
      <c r="N291" s="19">
        <f t="shared" si="24"/>
        <v>255.47</v>
      </c>
      <c r="O291" s="19">
        <v>12261.56</v>
      </c>
    </row>
    <row r="292" spans="1:15" ht="30" x14ac:dyDescent="0.25">
      <c r="A292" s="1" t="s">
        <v>255</v>
      </c>
      <c r="B292" s="2">
        <v>1</v>
      </c>
      <c r="C292" s="1" t="s">
        <v>1020</v>
      </c>
      <c r="D292" s="2" t="s">
        <v>1021</v>
      </c>
      <c r="E292" s="9" t="s">
        <v>1455</v>
      </c>
      <c r="F292" s="7">
        <v>42603</v>
      </c>
      <c r="G292" s="7">
        <v>42603</v>
      </c>
      <c r="H292" s="21">
        <v>64940</v>
      </c>
      <c r="I292" s="21">
        <f>+H292*B292</f>
        <v>64940</v>
      </c>
      <c r="J292" s="16">
        <f t="shared" si="26"/>
        <v>1</v>
      </c>
      <c r="K292" s="17">
        <v>44742</v>
      </c>
      <c r="L292" s="18">
        <f t="shared" si="27"/>
        <v>70</v>
      </c>
      <c r="M292" s="20">
        <f t="shared" si="23"/>
        <v>1352.9166666666667</v>
      </c>
      <c r="N292" s="19">
        <f t="shared" si="24"/>
        <v>1352.9166666666667</v>
      </c>
      <c r="O292" s="19">
        <v>64939</v>
      </c>
    </row>
    <row r="293" spans="1:15" x14ac:dyDescent="0.25">
      <c r="A293" s="1" t="s">
        <v>77</v>
      </c>
      <c r="B293" s="2">
        <v>1</v>
      </c>
      <c r="C293" s="1" t="s">
        <v>1022</v>
      </c>
      <c r="D293" s="2" t="s">
        <v>1023</v>
      </c>
      <c r="E293" s="9" t="s">
        <v>1455</v>
      </c>
      <c r="F293" s="7">
        <v>42607</v>
      </c>
      <c r="G293" s="7">
        <v>42607</v>
      </c>
      <c r="H293" s="21">
        <v>6699.94</v>
      </c>
      <c r="I293" s="21">
        <f>+H293*B293</f>
        <v>6699.94</v>
      </c>
      <c r="J293" s="16">
        <f t="shared" si="26"/>
        <v>1</v>
      </c>
      <c r="K293" s="17">
        <v>44742</v>
      </c>
      <c r="L293" s="18">
        <f t="shared" si="27"/>
        <v>70</v>
      </c>
      <c r="M293" s="20">
        <f t="shared" si="23"/>
        <v>139.58208333333332</v>
      </c>
      <c r="N293" s="19">
        <f t="shared" si="24"/>
        <v>139.58208333333332</v>
      </c>
      <c r="O293" s="19">
        <v>6698.94</v>
      </c>
    </row>
    <row r="294" spans="1:15" ht="45" x14ac:dyDescent="0.25">
      <c r="A294" s="1" t="s">
        <v>67</v>
      </c>
      <c r="B294" s="2">
        <v>1</v>
      </c>
      <c r="C294" s="1" t="s">
        <v>1024</v>
      </c>
      <c r="D294" s="2" t="s">
        <v>1025</v>
      </c>
      <c r="E294" s="9" t="s">
        <v>1455</v>
      </c>
      <c r="F294" s="7">
        <v>42614</v>
      </c>
      <c r="G294" s="7">
        <v>42614</v>
      </c>
      <c r="H294" s="21">
        <v>4299.95</v>
      </c>
      <c r="I294" s="21">
        <f>+H294*B294</f>
        <v>4299.95</v>
      </c>
      <c r="J294" s="16">
        <f t="shared" si="26"/>
        <v>1</v>
      </c>
      <c r="K294" s="17">
        <v>44742</v>
      </c>
      <c r="L294" s="18">
        <f t="shared" si="27"/>
        <v>69</v>
      </c>
      <c r="M294" s="20">
        <f t="shared" si="23"/>
        <v>89.582291666666663</v>
      </c>
      <c r="N294" s="19">
        <f t="shared" si="24"/>
        <v>89.582291666666663</v>
      </c>
      <c r="O294" s="19">
        <v>4298.95</v>
      </c>
    </row>
    <row r="295" spans="1:15" x14ac:dyDescent="0.25">
      <c r="A295" s="1" t="s">
        <v>176</v>
      </c>
      <c r="B295" s="2">
        <v>1</v>
      </c>
      <c r="C295" s="1" t="s">
        <v>919</v>
      </c>
      <c r="D295" s="2" t="s">
        <v>1026</v>
      </c>
      <c r="E295" s="9" t="s">
        <v>1455</v>
      </c>
      <c r="F295" s="7">
        <v>42614</v>
      </c>
      <c r="G295" s="7">
        <v>42614</v>
      </c>
      <c r="H295" s="21">
        <v>12224.8</v>
      </c>
      <c r="I295" s="21">
        <f>+H295*B295</f>
        <v>12224.8</v>
      </c>
      <c r="J295" s="16">
        <f t="shared" si="26"/>
        <v>1</v>
      </c>
      <c r="K295" s="17">
        <v>44742</v>
      </c>
      <c r="L295" s="18">
        <f t="shared" si="27"/>
        <v>69</v>
      </c>
      <c r="M295" s="20">
        <f t="shared" si="23"/>
        <v>254.68333333333331</v>
      </c>
      <c r="N295" s="19">
        <f t="shared" si="24"/>
        <v>254.68333333333331</v>
      </c>
      <c r="O295" s="19">
        <v>12223.8</v>
      </c>
    </row>
    <row r="296" spans="1:15" ht="30" x14ac:dyDescent="0.25">
      <c r="A296" s="1" t="s">
        <v>255</v>
      </c>
      <c r="B296" s="2">
        <v>1</v>
      </c>
      <c r="C296" s="1" t="s">
        <v>1027</v>
      </c>
      <c r="D296" s="2" t="s">
        <v>1028</v>
      </c>
      <c r="E296" s="9" t="s">
        <v>1455</v>
      </c>
      <c r="F296" s="7">
        <v>42627</v>
      </c>
      <c r="G296" s="7">
        <v>42627</v>
      </c>
      <c r="H296" s="21">
        <v>6360.2</v>
      </c>
      <c r="I296" s="21">
        <f>+H296*B296</f>
        <v>6360.2</v>
      </c>
      <c r="J296" s="16">
        <f t="shared" si="26"/>
        <v>1</v>
      </c>
      <c r="K296" s="17">
        <v>44742</v>
      </c>
      <c r="L296" s="18">
        <f t="shared" si="27"/>
        <v>69</v>
      </c>
      <c r="M296" s="20">
        <f t="shared" si="23"/>
        <v>132.50416666666666</v>
      </c>
      <c r="N296" s="19">
        <f t="shared" si="24"/>
        <v>132.50416666666666</v>
      </c>
      <c r="O296" s="19">
        <v>6359.2</v>
      </c>
    </row>
    <row r="297" spans="1:15" ht="30" x14ac:dyDescent="0.25">
      <c r="A297" s="1" t="s">
        <v>116</v>
      </c>
      <c r="B297" s="2">
        <v>1</v>
      </c>
      <c r="C297" s="1" t="s">
        <v>728</v>
      </c>
      <c r="D297" s="2" t="s">
        <v>1029</v>
      </c>
      <c r="E297" s="9" t="s">
        <v>1455</v>
      </c>
      <c r="F297" s="7">
        <v>42657</v>
      </c>
      <c r="G297" s="7">
        <v>42657</v>
      </c>
      <c r="H297" s="21">
        <v>9799.9500000000007</v>
      </c>
      <c r="I297" s="21">
        <f>+H297*B297</f>
        <v>9799.9500000000007</v>
      </c>
      <c r="J297" s="16">
        <f t="shared" si="26"/>
        <v>1</v>
      </c>
      <c r="K297" s="17">
        <v>44742</v>
      </c>
      <c r="L297" s="18">
        <f t="shared" si="27"/>
        <v>68</v>
      </c>
      <c r="M297" s="20">
        <f t="shared" si="23"/>
        <v>204.16562500000001</v>
      </c>
      <c r="N297" s="19">
        <f t="shared" si="24"/>
        <v>204.16562500000001</v>
      </c>
      <c r="O297" s="19">
        <v>9798.9500000000007</v>
      </c>
    </row>
    <row r="298" spans="1:15" ht="30" x14ac:dyDescent="0.25">
      <c r="A298" s="1" t="s">
        <v>18</v>
      </c>
      <c r="B298" s="2">
        <v>1</v>
      </c>
      <c r="C298" s="1" t="s">
        <v>710</v>
      </c>
      <c r="D298" s="2" t="s">
        <v>1030</v>
      </c>
      <c r="E298" s="9" t="s">
        <v>1455</v>
      </c>
      <c r="F298" s="7">
        <v>42689</v>
      </c>
      <c r="G298" s="7">
        <v>42689</v>
      </c>
      <c r="H298" s="21">
        <v>16905243.02</v>
      </c>
      <c r="I298" s="21">
        <f>+H298*B298</f>
        <v>16905243.02</v>
      </c>
      <c r="J298" s="16">
        <f t="shared" si="26"/>
        <v>1</v>
      </c>
      <c r="K298" s="17">
        <v>44742</v>
      </c>
      <c r="L298" s="18">
        <f t="shared" si="27"/>
        <v>67</v>
      </c>
      <c r="M298" s="20">
        <f t="shared" si="23"/>
        <v>352192.56291666668</v>
      </c>
      <c r="N298" s="19">
        <f t="shared" si="24"/>
        <v>352192.56291666668</v>
      </c>
      <c r="O298" s="19">
        <v>16905242.02</v>
      </c>
    </row>
    <row r="299" spans="1:15" x14ac:dyDescent="0.25">
      <c r="A299" s="1" t="s">
        <v>148</v>
      </c>
      <c r="B299" s="2">
        <v>1</v>
      </c>
      <c r="C299" s="1" t="s">
        <v>839</v>
      </c>
      <c r="D299" s="2" t="s">
        <v>1031</v>
      </c>
      <c r="E299" s="9" t="s">
        <v>1455</v>
      </c>
      <c r="F299" s="7">
        <v>42718</v>
      </c>
      <c r="G299" s="7">
        <v>42718</v>
      </c>
      <c r="H299" s="21">
        <v>13806</v>
      </c>
      <c r="I299" s="21">
        <f>+H299*B299</f>
        <v>13806</v>
      </c>
      <c r="J299" s="16">
        <f t="shared" si="26"/>
        <v>1</v>
      </c>
      <c r="K299" s="17">
        <v>44742</v>
      </c>
      <c r="L299" s="18">
        <f t="shared" si="27"/>
        <v>66</v>
      </c>
      <c r="M299" s="20">
        <f t="shared" si="23"/>
        <v>287.625</v>
      </c>
      <c r="N299" s="19">
        <f t="shared" si="24"/>
        <v>287.625</v>
      </c>
      <c r="O299" s="19">
        <v>13805</v>
      </c>
    </row>
    <row r="300" spans="1:15" x14ac:dyDescent="0.25">
      <c r="A300" s="1" t="s">
        <v>176</v>
      </c>
      <c r="B300" s="2">
        <v>2</v>
      </c>
      <c r="C300" s="1" t="s">
        <v>1032</v>
      </c>
      <c r="D300" s="2" t="s">
        <v>1033</v>
      </c>
      <c r="E300" s="9" t="s">
        <v>1455</v>
      </c>
      <c r="F300" s="7">
        <v>42718</v>
      </c>
      <c r="G300" s="7">
        <v>42718</v>
      </c>
      <c r="H300" s="21">
        <v>8142</v>
      </c>
      <c r="I300" s="21">
        <f>+H300*B300</f>
        <v>16284</v>
      </c>
      <c r="J300" s="16">
        <f t="shared" si="26"/>
        <v>1</v>
      </c>
      <c r="K300" s="17">
        <v>44742</v>
      </c>
      <c r="L300" s="18">
        <f t="shared" si="27"/>
        <v>66</v>
      </c>
      <c r="M300" s="20">
        <f t="shared" si="23"/>
        <v>169.625</v>
      </c>
      <c r="N300" s="19">
        <f t="shared" si="24"/>
        <v>339.25</v>
      </c>
      <c r="O300" s="19">
        <v>16283</v>
      </c>
    </row>
    <row r="301" spans="1:15" ht="30" x14ac:dyDescent="0.25">
      <c r="A301" s="1" t="s">
        <v>18</v>
      </c>
      <c r="B301" s="2">
        <v>1</v>
      </c>
      <c r="C301" s="1" t="s">
        <v>1034</v>
      </c>
      <c r="D301" s="2" t="s">
        <v>1035</v>
      </c>
      <c r="E301" s="9" t="s">
        <v>1455</v>
      </c>
      <c r="F301" s="7">
        <v>42732</v>
      </c>
      <c r="G301" s="7">
        <v>42732</v>
      </c>
      <c r="H301" s="21">
        <v>56522</v>
      </c>
      <c r="I301" s="21">
        <f>+H301*B301</f>
        <v>56522</v>
      </c>
      <c r="J301" s="16">
        <f t="shared" si="26"/>
        <v>1</v>
      </c>
      <c r="K301" s="17">
        <v>44742</v>
      </c>
      <c r="L301" s="18">
        <f t="shared" si="27"/>
        <v>66</v>
      </c>
      <c r="M301" s="20">
        <f t="shared" si="23"/>
        <v>1177.5416666666667</v>
      </c>
      <c r="N301" s="19">
        <f t="shared" si="24"/>
        <v>1177.5416666666667</v>
      </c>
      <c r="O301" s="19">
        <v>56521</v>
      </c>
    </row>
    <row r="302" spans="1:15" ht="30" x14ac:dyDescent="0.25">
      <c r="A302" s="1" t="s">
        <v>77</v>
      </c>
      <c r="B302" s="2">
        <v>1</v>
      </c>
      <c r="C302" s="1" t="s">
        <v>1036</v>
      </c>
      <c r="D302" s="2" t="s">
        <v>1037</v>
      </c>
      <c r="E302" s="9" t="s">
        <v>1455</v>
      </c>
      <c r="F302" s="7">
        <v>42732</v>
      </c>
      <c r="G302" s="7">
        <v>42732</v>
      </c>
      <c r="H302" s="21">
        <v>56522</v>
      </c>
      <c r="I302" s="21">
        <f>+H302*B302</f>
        <v>56522</v>
      </c>
      <c r="J302" s="16">
        <f t="shared" si="26"/>
        <v>1</v>
      </c>
      <c r="K302" s="17">
        <v>44742</v>
      </c>
      <c r="L302" s="18">
        <f t="shared" si="27"/>
        <v>66</v>
      </c>
      <c r="M302" s="20">
        <f t="shared" si="23"/>
        <v>1177.5416666666667</v>
      </c>
      <c r="N302" s="19">
        <f t="shared" si="24"/>
        <v>1177.5416666666667</v>
      </c>
      <c r="O302" s="19">
        <v>56521</v>
      </c>
    </row>
    <row r="303" spans="1:15" ht="30" x14ac:dyDescent="0.25">
      <c r="A303" s="1" t="s">
        <v>116</v>
      </c>
      <c r="B303" s="2">
        <v>1</v>
      </c>
      <c r="C303" s="1" t="s">
        <v>1038</v>
      </c>
      <c r="D303" s="2" t="s">
        <v>1039</v>
      </c>
      <c r="E303" s="9" t="s">
        <v>1455</v>
      </c>
      <c r="F303" s="7">
        <v>42732</v>
      </c>
      <c r="G303" s="7">
        <v>42732</v>
      </c>
      <c r="H303" s="21">
        <v>41093.5</v>
      </c>
      <c r="I303" s="21">
        <f>+H303*B303</f>
        <v>41093.5</v>
      </c>
      <c r="J303" s="16">
        <f t="shared" si="26"/>
        <v>1</v>
      </c>
      <c r="K303" s="17">
        <v>44742</v>
      </c>
      <c r="L303" s="18">
        <f t="shared" si="27"/>
        <v>66</v>
      </c>
      <c r="M303" s="20">
        <f t="shared" ref="M303:M366" si="28">+H303*25%/12</f>
        <v>856.11458333333337</v>
      </c>
      <c r="N303" s="19">
        <f t="shared" ref="N303:N366" si="29">+I303*25%/12</f>
        <v>856.11458333333337</v>
      </c>
      <c r="O303" s="19">
        <v>41092.5</v>
      </c>
    </row>
    <row r="304" spans="1:15" ht="30" x14ac:dyDescent="0.25">
      <c r="A304" s="1" t="s">
        <v>234</v>
      </c>
      <c r="B304" s="2">
        <v>1</v>
      </c>
      <c r="C304" s="1" t="s">
        <v>1040</v>
      </c>
      <c r="D304" s="2" t="s">
        <v>1041</v>
      </c>
      <c r="E304" s="9" t="s">
        <v>1455</v>
      </c>
      <c r="F304" s="7">
        <v>42732</v>
      </c>
      <c r="G304" s="7">
        <v>42732</v>
      </c>
      <c r="H304" s="21">
        <v>56522</v>
      </c>
      <c r="I304" s="21">
        <f>+H304*B304</f>
        <v>56522</v>
      </c>
      <c r="J304" s="16">
        <f t="shared" si="26"/>
        <v>1</v>
      </c>
      <c r="K304" s="17">
        <v>44742</v>
      </c>
      <c r="L304" s="18">
        <f t="shared" si="27"/>
        <v>66</v>
      </c>
      <c r="M304" s="20">
        <f t="shared" si="28"/>
        <v>1177.5416666666667</v>
      </c>
      <c r="N304" s="19">
        <f t="shared" si="29"/>
        <v>1177.5416666666667</v>
      </c>
      <c r="O304" s="19">
        <v>56521</v>
      </c>
    </row>
    <row r="305" spans="1:15" ht="30" x14ac:dyDescent="0.25">
      <c r="A305" s="1" t="s">
        <v>234</v>
      </c>
      <c r="B305" s="2">
        <v>1</v>
      </c>
      <c r="C305" s="1" t="s">
        <v>1042</v>
      </c>
      <c r="D305" s="2" t="s">
        <v>1043</v>
      </c>
      <c r="E305" s="9" t="s">
        <v>1455</v>
      </c>
      <c r="F305" s="7">
        <v>42732</v>
      </c>
      <c r="G305" s="7">
        <v>42732</v>
      </c>
      <c r="H305" s="21">
        <v>56522.28</v>
      </c>
      <c r="I305" s="21">
        <f>+H305*B305</f>
        <v>56522.28</v>
      </c>
      <c r="J305" s="16">
        <f t="shared" si="26"/>
        <v>1</v>
      </c>
      <c r="K305" s="17">
        <v>44742</v>
      </c>
      <c r="L305" s="18">
        <f t="shared" si="27"/>
        <v>66</v>
      </c>
      <c r="M305" s="20">
        <f t="shared" si="28"/>
        <v>1177.5474999999999</v>
      </c>
      <c r="N305" s="19">
        <f t="shared" si="29"/>
        <v>1177.5474999999999</v>
      </c>
      <c r="O305" s="19">
        <v>56521.279999999999</v>
      </c>
    </row>
    <row r="306" spans="1:15" ht="30" x14ac:dyDescent="0.25">
      <c r="A306" s="1" t="s">
        <v>199</v>
      </c>
      <c r="B306" s="2">
        <v>1</v>
      </c>
      <c r="C306" s="1" t="s">
        <v>866</v>
      </c>
      <c r="D306" s="2" t="s">
        <v>867</v>
      </c>
      <c r="E306" s="9" t="s">
        <v>1455</v>
      </c>
      <c r="F306" s="7">
        <v>42020</v>
      </c>
      <c r="G306" s="7">
        <v>42020</v>
      </c>
      <c r="H306" s="21">
        <v>11285</v>
      </c>
      <c r="I306" s="21">
        <f>+H306*B306</f>
        <v>11285</v>
      </c>
      <c r="J306" s="16">
        <f t="shared" si="26"/>
        <v>1</v>
      </c>
      <c r="K306" s="17">
        <v>44742</v>
      </c>
      <c r="L306" s="18">
        <f t="shared" si="27"/>
        <v>89</v>
      </c>
      <c r="M306" s="20">
        <f t="shared" si="28"/>
        <v>235.10416666666666</v>
      </c>
      <c r="N306" s="19">
        <f t="shared" si="29"/>
        <v>235.10416666666666</v>
      </c>
      <c r="O306" s="19">
        <v>11284</v>
      </c>
    </row>
    <row r="307" spans="1:15" x14ac:dyDescent="0.25">
      <c r="A307" s="1" t="s">
        <v>108</v>
      </c>
      <c r="B307" s="2">
        <v>1</v>
      </c>
      <c r="C307" s="1" t="s">
        <v>868</v>
      </c>
      <c r="D307" s="7" t="s">
        <v>869</v>
      </c>
      <c r="E307" s="9" t="s">
        <v>1455</v>
      </c>
      <c r="F307" s="7">
        <v>42037</v>
      </c>
      <c r="G307" s="7">
        <v>42037</v>
      </c>
      <c r="H307" s="21">
        <v>30877.86</v>
      </c>
      <c r="I307" s="21">
        <f>+H307*B307</f>
        <v>30877.86</v>
      </c>
      <c r="J307" s="16">
        <f t="shared" si="26"/>
        <v>1</v>
      </c>
      <c r="K307" s="17">
        <v>44742</v>
      </c>
      <c r="L307" s="18">
        <f t="shared" si="27"/>
        <v>88</v>
      </c>
      <c r="M307" s="20">
        <f t="shared" si="28"/>
        <v>643.28875000000005</v>
      </c>
      <c r="N307" s="19">
        <f t="shared" si="29"/>
        <v>643.28875000000005</v>
      </c>
      <c r="O307" s="19">
        <v>30876.86</v>
      </c>
    </row>
    <row r="308" spans="1:15" ht="30" x14ac:dyDescent="0.25">
      <c r="A308" s="1" t="s">
        <v>12</v>
      </c>
      <c r="B308" s="2">
        <v>1</v>
      </c>
      <c r="C308" s="1" t="s">
        <v>868</v>
      </c>
      <c r="D308" s="2" t="s">
        <v>870</v>
      </c>
      <c r="E308" s="9" t="s">
        <v>1455</v>
      </c>
      <c r="F308" s="7">
        <v>42037</v>
      </c>
      <c r="G308" s="7">
        <v>42037</v>
      </c>
      <c r="H308" s="21">
        <v>30877.06</v>
      </c>
      <c r="I308" s="21">
        <f>+H308*B308</f>
        <v>30877.06</v>
      </c>
      <c r="J308" s="16">
        <f t="shared" si="26"/>
        <v>1</v>
      </c>
      <c r="K308" s="17">
        <v>44742</v>
      </c>
      <c r="L308" s="18">
        <f t="shared" si="27"/>
        <v>88</v>
      </c>
      <c r="M308" s="20">
        <f t="shared" si="28"/>
        <v>643.2720833333334</v>
      </c>
      <c r="N308" s="19">
        <f t="shared" si="29"/>
        <v>643.2720833333334</v>
      </c>
      <c r="O308" s="19">
        <v>30876.06</v>
      </c>
    </row>
    <row r="309" spans="1:15" ht="30" x14ac:dyDescent="0.25">
      <c r="A309" s="1" t="s">
        <v>127</v>
      </c>
      <c r="B309" s="2">
        <v>1</v>
      </c>
      <c r="C309" s="1" t="s">
        <v>871</v>
      </c>
      <c r="D309" s="2" t="s">
        <v>872</v>
      </c>
      <c r="E309" s="9" t="s">
        <v>1455</v>
      </c>
      <c r="F309" s="7">
        <v>42046</v>
      </c>
      <c r="G309" s="7">
        <v>42046</v>
      </c>
      <c r="H309" s="21">
        <v>14937.49</v>
      </c>
      <c r="I309" s="21">
        <f>+H309*B309</f>
        <v>14937.49</v>
      </c>
      <c r="J309" s="16">
        <f t="shared" si="26"/>
        <v>1</v>
      </c>
      <c r="K309" s="17">
        <v>44742</v>
      </c>
      <c r="L309" s="18">
        <f t="shared" si="27"/>
        <v>88</v>
      </c>
      <c r="M309" s="20">
        <f t="shared" si="28"/>
        <v>311.19770833333331</v>
      </c>
      <c r="N309" s="19">
        <f t="shared" si="29"/>
        <v>311.19770833333331</v>
      </c>
      <c r="O309" s="19">
        <v>14936.49</v>
      </c>
    </row>
    <row r="310" spans="1:15" x14ac:dyDescent="0.25">
      <c r="A310" s="1" t="s">
        <v>90</v>
      </c>
      <c r="B310" s="2">
        <v>1</v>
      </c>
      <c r="C310" s="1" t="s">
        <v>873</v>
      </c>
      <c r="D310" s="2" t="s">
        <v>874</v>
      </c>
      <c r="E310" s="9" t="s">
        <v>1455</v>
      </c>
      <c r="F310" s="7">
        <v>42055</v>
      </c>
      <c r="G310" s="7">
        <v>42055</v>
      </c>
      <c r="H310" s="21">
        <v>6485</v>
      </c>
      <c r="I310" s="21">
        <f>+H310*B310</f>
        <v>6485</v>
      </c>
      <c r="J310" s="16">
        <f t="shared" si="26"/>
        <v>1</v>
      </c>
      <c r="K310" s="17">
        <v>44742</v>
      </c>
      <c r="L310" s="18">
        <f t="shared" si="27"/>
        <v>88</v>
      </c>
      <c r="M310" s="20">
        <f t="shared" si="28"/>
        <v>135.10416666666666</v>
      </c>
      <c r="N310" s="19">
        <f t="shared" si="29"/>
        <v>135.10416666666666</v>
      </c>
      <c r="O310" s="19">
        <v>6484</v>
      </c>
    </row>
    <row r="311" spans="1:15" ht="30" x14ac:dyDescent="0.25">
      <c r="A311" s="1" t="s">
        <v>255</v>
      </c>
      <c r="B311" s="2">
        <v>1</v>
      </c>
      <c r="C311" s="1" t="s">
        <v>875</v>
      </c>
      <c r="D311" s="2" t="s">
        <v>876</v>
      </c>
      <c r="E311" s="9" t="s">
        <v>1455</v>
      </c>
      <c r="F311" s="7">
        <v>42073</v>
      </c>
      <c r="G311" s="7">
        <v>42073</v>
      </c>
      <c r="H311" s="21">
        <v>36169.99</v>
      </c>
      <c r="I311" s="21">
        <f>+H311*B311</f>
        <v>36169.99</v>
      </c>
      <c r="J311" s="16">
        <f t="shared" si="26"/>
        <v>1</v>
      </c>
      <c r="K311" s="17">
        <v>44742</v>
      </c>
      <c r="L311" s="18">
        <f t="shared" si="27"/>
        <v>87</v>
      </c>
      <c r="M311" s="20">
        <f t="shared" si="28"/>
        <v>753.54145833333325</v>
      </c>
      <c r="N311" s="19">
        <f t="shared" si="29"/>
        <v>753.54145833333325</v>
      </c>
      <c r="O311" s="19">
        <v>36168.99</v>
      </c>
    </row>
    <row r="312" spans="1:15" ht="30" x14ac:dyDescent="0.25">
      <c r="A312" s="1" t="s">
        <v>255</v>
      </c>
      <c r="B312" s="2">
        <v>1</v>
      </c>
      <c r="C312" s="1" t="s">
        <v>877</v>
      </c>
      <c r="D312" s="7" t="s">
        <v>878</v>
      </c>
      <c r="E312" s="9" t="s">
        <v>1455</v>
      </c>
      <c r="F312" s="7">
        <v>42074</v>
      </c>
      <c r="G312" s="7">
        <v>42074</v>
      </c>
      <c r="H312" s="21">
        <v>220580.94</v>
      </c>
      <c r="I312" s="21">
        <f>+H312*B312</f>
        <v>220580.94</v>
      </c>
      <c r="J312" s="16">
        <f t="shared" si="26"/>
        <v>1</v>
      </c>
      <c r="K312" s="17">
        <v>44742</v>
      </c>
      <c r="L312" s="18">
        <f t="shared" si="27"/>
        <v>87</v>
      </c>
      <c r="M312" s="20">
        <f t="shared" si="28"/>
        <v>4595.4362499999997</v>
      </c>
      <c r="N312" s="19">
        <f t="shared" si="29"/>
        <v>4595.4362499999997</v>
      </c>
      <c r="O312" s="19">
        <v>220579.94</v>
      </c>
    </row>
    <row r="313" spans="1:15" ht="30" x14ac:dyDescent="0.25">
      <c r="A313" s="1" t="s">
        <v>255</v>
      </c>
      <c r="B313" s="2">
        <v>1</v>
      </c>
      <c r="C313" s="1" t="s">
        <v>879</v>
      </c>
      <c r="D313" s="2" t="s">
        <v>880</v>
      </c>
      <c r="E313" s="9" t="s">
        <v>1455</v>
      </c>
      <c r="F313" s="7">
        <v>42081</v>
      </c>
      <c r="G313" s="7">
        <v>42081</v>
      </c>
      <c r="H313" s="21">
        <v>104173.35</v>
      </c>
      <c r="I313" s="21">
        <f>+H313*B313</f>
        <v>104173.35</v>
      </c>
      <c r="J313" s="16">
        <f t="shared" si="26"/>
        <v>1</v>
      </c>
      <c r="K313" s="17">
        <v>44742</v>
      </c>
      <c r="L313" s="18">
        <f t="shared" si="27"/>
        <v>87</v>
      </c>
      <c r="M313" s="20">
        <f t="shared" si="28"/>
        <v>2170.2781250000003</v>
      </c>
      <c r="N313" s="19">
        <f t="shared" si="29"/>
        <v>2170.2781250000003</v>
      </c>
      <c r="O313" s="19">
        <v>104172.35</v>
      </c>
    </row>
    <row r="314" spans="1:15" x14ac:dyDescent="0.25">
      <c r="A314" s="1" t="s">
        <v>139</v>
      </c>
      <c r="B314" s="2">
        <v>1</v>
      </c>
      <c r="C314" s="1" t="s">
        <v>881</v>
      </c>
      <c r="D314" s="2" t="s">
        <v>882</v>
      </c>
      <c r="E314" s="9" t="s">
        <v>1455</v>
      </c>
      <c r="F314" s="7">
        <v>42088</v>
      </c>
      <c r="G314" s="7">
        <v>42088</v>
      </c>
      <c r="H314" s="21">
        <v>36169.99</v>
      </c>
      <c r="I314" s="21">
        <f>+H314*B314</f>
        <v>36169.99</v>
      </c>
      <c r="J314" s="16">
        <f t="shared" si="26"/>
        <v>1</v>
      </c>
      <c r="K314" s="17">
        <v>44742</v>
      </c>
      <c r="L314" s="18">
        <f t="shared" si="27"/>
        <v>87</v>
      </c>
      <c r="M314" s="20">
        <f t="shared" si="28"/>
        <v>753.54145833333325</v>
      </c>
      <c r="N314" s="19">
        <f t="shared" si="29"/>
        <v>753.54145833333325</v>
      </c>
      <c r="O314" s="19">
        <v>36168.99</v>
      </c>
    </row>
    <row r="315" spans="1:15" ht="30" x14ac:dyDescent="0.25">
      <c r="A315" s="1" t="s">
        <v>18</v>
      </c>
      <c r="B315" s="2">
        <v>1</v>
      </c>
      <c r="C315" s="1" t="s">
        <v>883</v>
      </c>
      <c r="D315" s="2" t="s">
        <v>884</v>
      </c>
      <c r="E315" s="9" t="s">
        <v>1455</v>
      </c>
      <c r="F315" s="7">
        <v>42114</v>
      </c>
      <c r="G315" s="7">
        <v>42114</v>
      </c>
      <c r="H315" s="21">
        <v>9264.99</v>
      </c>
      <c r="I315" s="21">
        <f>+H315*B315</f>
        <v>9264.99</v>
      </c>
      <c r="J315" s="16">
        <f t="shared" si="26"/>
        <v>1</v>
      </c>
      <c r="K315" s="17">
        <v>44742</v>
      </c>
      <c r="L315" s="18">
        <f t="shared" si="27"/>
        <v>86</v>
      </c>
      <c r="M315" s="20">
        <f t="shared" si="28"/>
        <v>193.020625</v>
      </c>
      <c r="N315" s="19">
        <f t="shared" si="29"/>
        <v>193.020625</v>
      </c>
      <c r="O315" s="19">
        <v>9263.99</v>
      </c>
    </row>
    <row r="316" spans="1:15" ht="30" x14ac:dyDescent="0.25">
      <c r="A316" s="1" t="s">
        <v>53</v>
      </c>
      <c r="B316" s="2">
        <v>1</v>
      </c>
      <c r="C316" s="1" t="s">
        <v>885</v>
      </c>
      <c r="D316" s="2" t="s">
        <v>886</v>
      </c>
      <c r="E316" s="9" t="s">
        <v>1455</v>
      </c>
      <c r="F316" s="7">
        <v>42114</v>
      </c>
      <c r="G316" s="7">
        <v>42114</v>
      </c>
      <c r="H316" s="21">
        <v>9264.99</v>
      </c>
      <c r="I316" s="21">
        <f>+H316*B316</f>
        <v>9264.99</v>
      </c>
      <c r="J316" s="16">
        <f t="shared" ref="J316:J379" si="30">+IF(O316&gt;I316-1,"1",(I316-O316))</f>
        <v>1</v>
      </c>
      <c r="K316" s="17">
        <v>44742</v>
      </c>
      <c r="L316" s="18">
        <f t="shared" si="27"/>
        <v>86</v>
      </c>
      <c r="M316" s="20">
        <f t="shared" si="28"/>
        <v>193.020625</v>
      </c>
      <c r="N316" s="19">
        <f t="shared" si="29"/>
        <v>193.020625</v>
      </c>
      <c r="O316" s="19">
        <v>9263.99</v>
      </c>
    </row>
    <row r="317" spans="1:15" ht="30" x14ac:dyDescent="0.25">
      <c r="A317" s="1" t="s">
        <v>255</v>
      </c>
      <c r="B317" s="2">
        <v>1</v>
      </c>
      <c r="C317" s="1" t="s">
        <v>887</v>
      </c>
      <c r="D317" s="2" t="s">
        <v>888</v>
      </c>
      <c r="E317" s="9" t="s">
        <v>1455</v>
      </c>
      <c r="F317" s="7">
        <v>42142</v>
      </c>
      <c r="G317" s="7">
        <v>42142</v>
      </c>
      <c r="H317" s="21">
        <v>22500</v>
      </c>
      <c r="I317" s="21">
        <f>+H317*B317</f>
        <v>22500</v>
      </c>
      <c r="J317" s="16">
        <f t="shared" si="30"/>
        <v>1</v>
      </c>
      <c r="K317" s="17">
        <v>44742</v>
      </c>
      <c r="L317" s="18">
        <f t="shared" si="27"/>
        <v>85</v>
      </c>
      <c r="M317" s="20">
        <f t="shared" si="28"/>
        <v>468.75</v>
      </c>
      <c r="N317" s="19">
        <f t="shared" si="29"/>
        <v>468.75</v>
      </c>
      <c r="O317" s="19">
        <v>22499</v>
      </c>
    </row>
    <row r="318" spans="1:15" ht="30" x14ac:dyDescent="0.25">
      <c r="A318" s="1" t="s">
        <v>255</v>
      </c>
      <c r="B318" s="2">
        <v>1</v>
      </c>
      <c r="C318" s="1" t="s">
        <v>889</v>
      </c>
      <c r="D318" s="10" t="s">
        <v>890</v>
      </c>
      <c r="E318" s="9" t="s">
        <v>1455</v>
      </c>
      <c r="F318" s="7">
        <v>42177</v>
      </c>
      <c r="G318" s="7">
        <v>42177</v>
      </c>
      <c r="H318" s="21">
        <v>161129</v>
      </c>
      <c r="I318" s="21">
        <f>+H318*B318</f>
        <v>161129</v>
      </c>
      <c r="J318" s="16">
        <f t="shared" si="30"/>
        <v>1</v>
      </c>
      <c r="K318" s="17">
        <v>44742</v>
      </c>
      <c r="L318" s="18">
        <f t="shared" si="27"/>
        <v>84</v>
      </c>
      <c r="M318" s="20">
        <f t="shared" si="28"/>
        <v>3356.8541666666665</v>
      </c>
      <c r="N318" s="19">
        <f t="shared" si="29"/>
        <v>3356.8541666666665</v>
      </c>
      <c r="O318" s="19">
        <v>161128</v>
      </c>
    </row>
    <row r="319" spans="1:15" ht="30" x14ac:dyDescent="0.25">
      <c r="A319" s="1" t="s">
        <v>12</v>
      </c>
      <c r="B319" s="2">
        <v>1</v>
      </c>
      <c r="C319" s="1" t="s">
        <v>891</v>
      </c>
      <c r="D319" s="2" t="s">
        <v>892</v>
      </c>
      <c r="E319" s="9" t="s">
        <v>1455</v>
      </c>
      <c r="F319" s="7">
        <v>42200</v>
      </c>
      <c r="G319" s="7">
        <v>42200</v>
      </c>
      <c r="H319" s="21">
        <v>17228</v>
      </c>
      <c r="I319" s="21">
        <f>+H319*B319</f>
        <v>17228</v>
      </c>
      <c r="J319" s="16">
        <f t="shared" si="30"/>
        <v>1</v>
      </c>
      <c r="K319" s="17">
        <v>44742</v>
      </c>
      <c r="L319" s="18">
        <f t="shared" si="27"/>
        <v>83</v>
      </c>
      <c r="M319" s="20">
        <f t="shared" si="28"/>
        <v>358.91666666666669</v>
      </c>
      <c r="N319" s="19">
        <f t="shared" si="29"/>
        <v>358.91666666666669</v>
      </c>
      <c r="O319" s="19">
        <v>17227</v>
      </c>
    </row>
    <row r="320" spans="1:15" ht="30" x14ac:dyDescent="0.25">
      <c r="A320" s="1" t="s">
        <v>255</v>
      </c>
      <c r="B320" s="2">
        <v>1</v>
      </c>
      <c r="C320" s="1" t="s">
        <v>893</v>
      </c>
      <c r="D320" s="2" t="s">
        <v>894</v>
      </c>
      <c r="E320" s="9" t="s">
        <v>1455</v>
      </c>
      <c r="F320" s="7">
        <v>42206</v>
      </c>
      <c r="G320" s="7">
        <v>42206</v>
      </c>
      <c r="H320" s="21">
        <v>25545.01</v>
      </c>
      <c r="I320" s="21">
        <f>+H320*B320</f>
        <v>25545.01</v>
      </c>
      <c r="J320" s="16">
        <f t="shared" si="30"/>
        <v>1</v>
      </c>
      <c r="K320" s="17">
        <v>44742</v>
      </c>
      <c r="L320" s="18">
        <f t="shared" si="27"/>
        <v>83</v>
      </c>
      <c r="M320" s="20">
        <f t="shared" si="28"/>
        <v>532.18770833333326</v>
      </c>
      <c r="N320" s="19">
        <f t="shared" si="29"/>
        <v>532.18770833333326</v>
      </c>
      <c r="O320" s="19">
        <v>25544.01</v>
      </c>
    </row>
    <row r="321" spans="1:15" x14ac:dyDescent="0.25">
      <c r="A321" s="1" t="s">
        <v>176</v>
      </c>
      <c r="B321" s="2">
        <v>1</v>
      </c>
      <c r="C321" s="1" t="s">
        <v>389</v>
      </c>
      <c r="D321" s="2" t="s">
        <v>895</v>
      </c>
      <c r="E321" s="9" t="s">
        <v>1455</v>
      </c>
      <c r="F321" s="7">
        <v>42207</v>
      </c>
      <c r="G321" s="7">
        <v>42207</v>
      </c>
      <c r="H321" s="21">
        <v>27346.5</v>
      </c>
      <c r="I321" s="21">
        <f>+H321*B321</f>
        <v>27346.5</v>
      </c>
      <c r="J321" s="16">
        <f t="shared" si="30"/>
        <v>1</v>
      </c>
      <c r="K321" s="17">
        <v>44742</v>
      </c>
      <c r="L321" s="18">
        <f t="shared" si="27"/>
        <v>83</v>
      </c>
      <c r="M321" s="20">
        <f t="shared" si="28"/>
        <v>569.71875</v>
      </c>
      <c r="N321" s="19">
        <f t="shared" si="29"/>
        <v>569.71875</v>
      </c>
      <c r="O321" s="19">
        <v>27345.5</v>
      </c>
    </row>
    <row r="322" spans="1:15" x14ac:dyDescent="0.25">
      <c r="A322" s="1" t="s">
        <v>176</v>
      </c>
      <c r="B322" s="2">
        <v>1</v>
      </c>
      <c r="C322" s="1" t="s">
        <v>896</v>
      </c>
      <c r="D322" s="2" t="s">
        <v>897</v>
      </c>
      <c r="E322" s="9" t="s">
        <v>1455</v>
      </c>
      <c r="F322" s="7">
        <v>42207</v>
      </c>
      <c r="G322" s="7">
        <v>42207</v>
      </c>
      <c r="H322" s="21">
        <v>77887.03</v>
      </c>
      <c r="I322" s="21">
        <f>+H322*B322</f>
        <v>77887.03</v>
      </c>
      <c r="J322" s="16">
        <f t="shared" si="30"/>
        <v>1</v>
      </c>
      <c r="K322" s="17">
        <v>44742</v>
      </c>
      <c r="L322" s="18">
        <f t="shared" si="27"/>
        <v>83</v>
      </c>
      <c r="M322" s="20">
        <f t="shared" si="28"/>
        <v>1622.6464583333334</v>
      </c>
      <c r="N322" s="19">
        <f t="shared" si="29"/>
        <v>1622.6464583333334</v>
      </c>
      <c r="O322" s="19">
        <v>77886.03</v>
      </c>
    </row>
    <row r="323" spans="1:15" ht="30" x14ac:dyDescent="0.25">
      <c r="A323" s="1" t="s">
        <v>234</v>
      </c>
      <c r="B323" s="2">
        <v>1</v>
      </c>
      <c r="C323" s="1" t="s">
        <v>600</v>
      </c>
      <c r="D323" s="2" t="s">
        <v>898</v>
      </c>
      <c r="E323" s="9" t="s">
        <v>1455</v>
      </c>
      <c r="F323" s="7">
        <v>42209</v>
      </c>
      <c r="G323" s="7">
        <v>42209</v>
      </c>
      <c r="H323" s="21">
        <v>6544.28</v>
      </c>
      <c r="I323" s="21">
        <f>+H323*B323</f>
        <v>6544.28</v>
      </c>
      <c r="J323" s="16">
        <f t="shared" si="30"/>
        <v>1</v>
      </c>
      <c r="K323" s="17">
        <v>44742</v>
      </c>
      <c r="L323" s="18">
        <f t="shared" si="27"/>
        <v>83</v>
      </c>
      <c r="M323" s="20">
        <f t="shared" si="28"/>
        <v>136.33916666666667</v>
      </c>
      <c r="N323" s="19">
        <f t="shared" si="29"/>
        <v>136.33916666666667</v>
      </c>
      <c r="O323" s="19">
        <v>6543.28</v>
      </c>
    </row>
    <row r="324" spans="1:15" x14ac:dyDescent="0.25">
      <c r="A324" s="1" t="s">
        <v>90</v>
      </c>
      <c r="B324" s="2">
        <v>1</v>
      </c>
      <c r="C324" s="1" t="s">
        <v>615</v>
      </c>
      <c r="D324" s="2" t="s">
        <v>899</v>
      </c>
      <c r="E324" s="9" t="s">
        <v>1455</v>
      </c>
      <c r="F324" s="7">
        <v>42213</v>
      </c>
      <c r="G324" s="7">
        <v>42213</v>
      </c>
      <c r="H324" s="21">
        <v>2134.2399999999998</v>
      </c>
      <c r="I324" s="21">
        <f>+H324*B324</f>
        <v>2134.2399999999998</v>
      </c>
      <c r="J324" s="16">
        <f t="shared" si="30"/>
        <v>1</v>
      </c>
      <c r="K324" s="17">
        <v>44742</v>
      </c>
      <c r="L324" s="18">
        <f t="shared" si="27"/>
        <v>83</v>
      </c>
      <c r="M324" s="20">
        <f t="shared" si="28"/>
        <v>44.463333333333331</v>
      </c>
      <c r="N324" s="19">
        <f t="shared" si="29"/>
        <v>44.463333333333331</v>
      </c>
      <c r="O324" s="19">
        <v>2133.2399999999998</v>
      </c>
    </row>
    <row r="325" spans="1:15" ht="30" x14ac:dyDescent="0.25">
      <c r="A325" s="1" t="s">
        <v>234</v>
      </c>
      <c r="B325" s="2">
        <v>2</v>
      </c>
      <c r="C325" s="1" t="s">
        <v>494</v>
      </c>
      <c r="D325" s="2" t="s">
        <v>900</v>
      </c>
      <c r="E325" s="9" t="s">
        <v>1455</v>
      </c>
      <c r="F325" s="7">
        <v>42213</v>
      </c>
      <c r="G325" s="7">
        <v>42213</v>
      </c>
      <c r="H325" s="21">
        <v>6544.28</v>
      </c>
      <c r="I325" s="21">
        <f>+H325*B325</f>
        <v>13088.56</v>
      </c>
      <c r="J325" s="16">
        <f t="shared" si="30"/>
        <v>1</v>
      </c>
      <c r="K325" s="17">
        <v>44742</v>
      </c>
      <c r="L325" s="18">
        <f t="shared" si="27"/>
        <v>83</v>
      </c>
      <c r="M325" s="20">
        <f t="shared" si="28"/>
        <v>136.33916666666667</v>
      </c>
      <c r="N325" s="19">
        <f t="shared" si="29"/>
        <v>272.67833333333334</v>
      </c>
      <c r="O325" s="19">
        <v>13087.56</v>
      </c>
    </row>
    <row r="326" spans="1:15" ht="30" x14ac:dyDescent="0.25">
      <c r="A326" s="1" t="s">
        <v>18</v>
      </c>
      <c r="B326" s="2">
        <v>1</v>
      </c>
      <c r="C326" s="1" t="s">
        <v>901</v>
      </c>
      <c r="D326" s="2" t="s">
        <v>902</v>
      </c>
      <c r="E326" s="9" t="s">
        <v>1455</v>
      </c>
      <c r="F326" s="7">
        <v>42226</v>
      </c>
      <c r="G326" s="7">
        <v>42226</v>
      </c>
      <c r="H326" s="21">
        <v>9799.9500000000007</v>
      </c>
      <c r="I326" s="21">
        <f>+H326*B326</f>
        <v>9799.9500000000007</v>
      </c>
      <c r="J326" s="16">
        <f t="shared" si="30"/>
        <v>1</v>
      </c>
      <c r="K326" s="17">
        <v>44742</v>
      </c>
      <c r="L326" s="18">
        <f t="shared" si="27"/>
        <v>82</v>
      </c>
      <c r="M326" s="20">
        <f t="shared" si="28"/>
        <v>204.16562500000001</v>
      </c>
      <c r="N326" s="19">
        <f t="shared" si="29"/>
        <v>204.16562500000001</v>
      </c>
      <c r="O326" s="19">
        <v>9798.9500000000007</v>
      </c>
    </row>
    <row r="327" spans="1:15" x14ac:dyDescent="0.25">
      <c r="A327" s="1" t="s">
        <v>176</v>
      </c>
      <c r="B327" s="2">
        <v>1</v>
      </c>
      <c r="C327" s="1" t="s">
        <v>903</v>
      </c>
      <c r="D327" s="2" t="s">
        <v>904</v>
      </c>
      <c r="E327" s="9" t="s">
        <v>1455</v>
      </c>
      <c r="F327" s="7">
        <v>42240</v>
      </c>
      <c r="G327" s="7">
        <v>42240</v>
      </c>
      <c r="H327" s="21">
        <v>82033.600000000006</v>
      </c>
      <c r="I327" s="21">
        <f>+H327*B327</f>
        <v>82033.600000000006</v>
      </c>
      <c r="J327" s="16">
        <f t="shared" si="30"/>
        <v>1</v>
      </c>
      <c r="K327" s="17">
        <v>44742</v>
      </c>
      <c r="L327" s="18">
        <f t="shared" si="27"/>
        <v>82</v>
      </c>
      <c r="M327" s="20">
        <f t="shared" si="28"/>
        <v>1709.0333333333335</v>
      </c>
      <c r="N327" s="19">
        <f t="shared" si="29"/>
        <v>1709.0333333333335</v>
      </c>
      <c r="O327" s="19">
        <v>82032.600000000006</v>
      </c>
    </row>
    <row r="328" spans="1:15" x14ac:dyDescent="0.25">
      <c r="A328" s="1" t="s">
        <v>176</v>
      </c>
      <c r="B328" s="2">
        <v>1</v>
      </c>
      <c r="C328" s="1" t="s">
        <v>905</v>
      </c>
      <c r="D328" s="2" t="s">
        <v>906</v>
      </c>
      <c r="E328" s="9" t="s">
        <v>1455</v>
      </c>
      <c r="F328" s="7">
        <v>42240</v>
      </c>
      <c r="G328" s="7">
        <v>42240</v>
      </c>
      <c r="H328" s="21">
        <v>46127.8</v>
      </c>
      <c r="I328" s="21">
        <f>+H328*B328</f>
        <v>46127.8</v>
      </c>
      <c r="J328" s="16">
        <f t="shared" si="30"/>
        <v>1</v>
      </c>
      <c r="K328" s="17">
        <v>44742</v>
      </c>
      <c r="L328" s="18">
        <f t="shared" si="27"/>
        <v>82</v>
      </c>
      <c r="M328" s="20">
        <f t="shared" si="28"/>
        <v>960.99583333333339</v>
      </c>
      <c r="N328" s="19">
        <f t="shared" si="29"/>
        <v>960.99583333333339</v>
      </c>
      <c r="O328" s="19">
        <v>46126.8</v>
      </c>
    </row>
    <row r="329" spans="1:15" x14ac:dyDescent="0.25">
      <c r="A329" s="1" t="s">
        <v>176</v>
      </c>
      <c r="B329" s="2">
        <v>1</v>
      </c>
      <c r="C329" s="1" t="s">
        <v>907</v>
      </c>
      <c r="D329" s="2" t="s">
        <v>908</v>
      </c>
      <c r="E329" s="9" t="s">
        <v>1455</v>
      </c>
      <c r="F329" s="7">
        <v>42240</v>
      </c>
      <c r="G329" s="7">
        <v>42240</v>
      </c>
      <c r="H329" s="21">
        <v>37099.199999999997</v>
      </c>
      <c r="I329" s="21">
        <f>+H329*B329</f>
        <v>37099.199999999997</v>
      </c>
      <c r="J329" s="16">
        <f t="shared" si="30"/>
        <v>1</v>
      </c>
      <c r="K329" s="17">
        <v>44742</v>
      </c>
      <c r="L329" s="18">
        <f t="shared" si="27"/>
        <v>82</v>
      </c>
      <c r="M329" s="20">
        <f t="shared" si="28"/>
        <v>772.9</v>
      </c>
      <c r="N329" s="19">
        <f t="shared" si="29"/>
        <v>772.9</v>
      </c>
      <c r="O329" s="19">
        <v>37098.199999999997</v>
      </c>
    </row>
    <row r="330" spans="1:15" x14ac:dyDescent="0.25">
      <c r="A330" s="1" t="s">
        <v>176</v>
      </c>
      <c r="B330" s="2">
        <v>2</v>
      </c>
      <c r="C330" s="1" t="s">
        <v>909</v>
      </c>
      <c r="D330" s="2" t="s">
        <v>910</v>
      </c>
      <c r="E330" s="9" t="s">
        <v>1455</v>
      </c>
      <c r="F330" s="7">
        <v>42242</v>
      </c>
      <c r="G330" s="7">
        <v>42242</v>
      </c>
      <c r="H330" s="21">
        <v>18785.599999999999</v>
      </c>
      <c r="I330" s="21">
        <f>+H330*B330</f>
        <v>37571.199999999997</v>
      </c>
      <c r="J330" s="16">
        <f t="shared" si="30"/>
        <v>1</v>
      </c>
      <c r="K330" s="17">
        <v>44742</v>
      </c>
      <c r="L330" s="18">
        <f t="shared" ref="L330:L393" si="31">+DATEDIF(G330,K330,"M")</f>
        <v>82</v>
      </c>
      <c r="M330" s="20">
        <f t="shared" si="28"/>
        <v>391.36666666666662</v>
      </c>
      <c r="N330" s="19">
        <f t="shared" si="29"/>
        <v>782.73333333333323</v>
      </c>
      <c r="O330" s="19">
        <v>37570.199999999997</v>
      </c>
    </row>
    <row r="331" spans="1:15" x14ac:dyDescent="0.25">
      <c r="A331" s="1" t="s">
        <v>176</v>
      </c>
      <c r="B331" s="2">
        <v>1</v>
      </c>
      <c r="C331" s="1" t="s">
        <v>911</v>
      </c>
      <c r="D331" s="2" t="s">
        <v>912</v>
      </c>
      <c r="E331" s="9" t="s">
        <v>1455</v>
      </c>
      <c r="F331" s="7">
        <v>42242</v>
      </c>
      <c r="G331" s="7">
        <v>42242</v>
      </c>
      <c r="H331" s="21">
        <v>23151.599999999999</v>
      </c>
      <c r="I331" s="21">
        <f>+H331*B331</f>
        <v>23151.599999999999</v>
      </c>
      <c r="J331" s="16">
        <f t="shared" si="30"/>
        <v>1</v>
      </c>
      <c r="K331" s="17">
        <v>44742</v>
      </c>
      <c r="L331" s="18">
        <f t="shared" si="31"/>
        <v>82</v>
      </c>
      <c r="M331" s="20">
        <f t="shared" si="28"/>
        <v>482.32499999999999</v>
      </c>
      <c r="N331" s="19">
        <f t="shared" si="29"/>
        <v>482.32499999999999</v>
      </c>
      <c r="O331" s="19">
        <v>23150.6</v>
      </c>
    </row>
    <row r="332" spans="1:15" x14ac:dyDescent="0.25">
      <c r="A332" s="1" t="s">
        <v>103</v>
      </c>
      <c r="B332" s="2">
        <v>1</v>
      </c>
      <c r="C332" s="1" t="s">
        <v>913</v>
      </c>
      <c r="D332" s="2" t="s">
        <v>914</v>
      </c>
      <c r="E332" s="9" t="s">
        <v>1455</v>
      </c>
      <c r="F332" s="7">
        <v>42243</v>
      </c>
      <c r="G332" s="7">
        <v>42243</v>
      </c>
      <c r="H332" s="21">
        <v>6600</v>
      </c>
      <c r="I332" s="21">
        <f>+H332*B332</f>
        <v>6600</v>
      </c>
      <c r="J332" s="16">
        <f t="shared" si="30"/>
        <v>1</v>
      </c>
      <c r="K332" s="17">
        <v>44742</v>
      </c>
      <c r="L332" s="18">
        <f t="shared" si="31"/>
        <v>82</v>
      </c>
      <c r="M332" s="20">
        <f t="shared" si="28"/>
        <v>137.5</v>
      </c>
      <c r="N332" s="19">
        <f t="shared" si="29"/>
        <v>137.5</v>
      </c>
      <c r="O332" s="19">
        <v>6599</v>
      </c>
    </row>
    <row r="333" spans="1:15" x14ac:dyDescent="0.25">
      <c r="A333" s="1" t="s">
        <v>103</v>
      </c>
      <c r="B333" s="2">
        <v>2</v>
      </c>
      <c r="C333" s="1" t="s">
        <v>915</v>
      </c>
      <c r="D333" s="2" t="s">
        <v>916</v>
      </c>
      <c r="E333" s="9" t="s">
        <v>1455</v>
      </c>
      <c r="F333" s="7">
        <v>42261</v>
      </c>
      <c r="G333" s="7">
        <v>42261</v>
      </c>
      <c r="H333" s="21">
        <v>34105</v>
      </c>
      <c r="I333" s="21">
        <f>+H333*B333</f>
        <v>68210</v>
      </c>
      <c r="J333" s="16">
        <f t="shared" si="30"/>
        <v>1</v>
      </c>
      <c r="K333" s="17">
        <v>44742</v>
      </c>
      <c r="L333" s="18">
        <f t="shared" si="31"/>
        <v>81</v>
      </c>
      <c r="M333" s="20">
        <f t="shared" si="28"/>
        <v>710.52083333333337</v>
      </c>
      <c r="N333" s="19">
        <f t="shared" si="29"/>
        <v>1421.0416666666667</v>
      </c>
      <c r="O333" s="19">
        <v>68209</v>
      </c>
    </row>
    <row r="334" spans="1:15" x14ac:dyDescent="0.25">
      <c r="A334" s="1" t="s">
        <v>139</v>
      </c>
      <c r="B334" s="2">
        <v>1</v>
      </c>
      <c r="C334" s="1" t="s">
        <v>917</v>
      </c>
      <c r="D334" s="2" t="s">
        <v>918</v>
      </c>
      <c r="E334" s="9" t="s">
        <v>1455</v>
      </c>
      <c r="F334" s="7">
        <v>42264</v>
      </c>
      <c r="G334" s="7">
        <v>42264</v>
      </c>
      <c r="H334" s="21">
        <v>26365.34</v>
      </c>
      <c r="I334" s="21">
        <f>+H334*B334</f>
        <v>26365.34</v>
      </c>
      <c r="J334" s="16">
        <f t="shared" si="30"/>
        <v>1</v>
      </c>
      <c r="K334" s="17">
        <v>44742</v>
      </c>
      <c r="L334" s="18">
        <f t="shared" si="31"/>
        <v>81</v>
      </c>
      <c r="M334" s="20">
        <f t="shared" si="28"/>
        <v>549.27791666666667</v>
      </c>
      <c r="N334" s="19">
        <f t="shared" si="29"/>
        <v>549.27791666666667</v>
      </c>
      <c r="O334" s="19">
        <v>26364.34</v>
      </c>
    </row>
    <row r="335" spans="1:15" x14ac:dyDescent="0.25">
      <c r="A335" s="1" t="s">
        <v>176</v>
      </c>
      <c r="B335" s="2">
        <v>1</v>
      </c>
      <c r="C335" s="1" t="s">
        <v>919</v>
      </c>
      <c r="D335" s="2" t="s">
        <v>920</v>
      </c>
      <c r="E335" s="9" t="s">
        <v>1455</v>
      </c>
      <c r="F335" s="7">
        <v>42264</v>
      </c>
      <c r="G335" s="7">
        <v>42264</v>
      </c>
      <c r="H335" s="21">
        <v>9797</v>
      </c>
      <c r="I335" s="21">
        <f>+H335*B335</f>
        <v>9797</v>
      </c>
      <c r="J335" s="16">
        <f t="shared" si="30"/>
        <v>1</v>
      </c>
      <c r="K335" s="17">
        <v>44742</v>
      </c>
      <c r="L335" s="18">
        <f t="shared" si="31"/>
        <v>81</v>
      </c>
      <c r="M335" s="20">
        <f t="shared" si="28"/>
        <v>204.10416666666666</v>
      </c>
      <c r="N335" s="19">
        <f t="shared" si="29"/>
        <v>204.10416666666666</v>
      </c>
      <c r="O335" s="19">
        <v>9796</v>
      </c>
    </row>
    <row r="336" spans="1:15" ht="30" x14ac:dyDescent="0.25">
      <c r="A336" s="1" t="s">
        <v>199</v>
      </c>
      <c r="B336" s="2">
        <v>1</v>
      </c>
      <c r="C336" s="1" t="s">
        <v>921</v>
      </c>
      <c r="D336" s="2" t="s">
        <v>922</v>
      </c>
      <c r="E336" s="9" t="s">
        <v>1455</v>
      </c>
      <c r="F336" s="7">
        <v>42264</v>
      </c>
      <c r="G336" s="7">
        <v>42264</v>
      </c>
      <c r="H336" s="21">
        <v>13499.95</v>
      </c>
      <c r="I336" s="21">
        <f>+H336*B336</f>
        <v>13499.95</v>
      </c>
      <c r="J336" s="16">
        <f t="shared" si="30"/>
        <v>1</v>
      </c>
      <c r="K336" s="17">
        <v>44742</v>
      </c>
      <c r="L336" s="18">
        <f t="shared" si="31"/>
        <v>81</v>
      </c>
      <c r="M336" s="20">
        <f t="shared" si="28"/>
        <v>281.24895833333335</v>
      </c>
      <c r="N336" s="19">
        <f t="shared" si="29"/>
        <v>281.24895833333335</v>
      </c>
      <c r="O336" s="19">
        <v>13498.95</v>
      </c>
    </row>
    <row r="337" spans="1:15" x14ac:dyDescent="0.25">
      <c r="A337" s="1" t="s">
        <v>176</v>
      </c>
      <c r="B337" s="2">
        <v>1</v>
      </c>
      <c r="C337" s="1" t="s">
        <v>923</v>
      </c>
      <c r="D337" s="2" t="s">
        <v>924</v>
      </c>
      <c r="E337" s="9" t="s">
        <v>1455</v>
      </c>
      <c r="F337" s="7">
        <v>42265</v>
      </c>
      <c r="G337" s="7">
        <v>42265</v>
      </c>
      <c r="H337" s="21">
        <v>8059.99</v>
      </c>
      <c r="I337" s="21">
        <f>+H337*B337</f>
        <v>8059.99</v>
      </c>
      <c r="J337" s="16">
        <f t="shared" si="30"/>
        <v>1</v>
      </c>
      <c r="K337" s="17">
        <v>44742</v>
      </c>
      <c r="L337" s="18">
        <f t="shared" si="31"/>
        <v>81</v>
      </c>
      <c r="M337" s="20">
        <f t="shared" si="28"/>
        <v>167.91645833333334</v>
      </c>
      <c r="N337" s="19">
        <f t="shared" si="29"/>
        <v>167.91645833333334</v>
      </c>
      <c r="O337" s="19">
        <v>8058.99</v>
      </c>
    </row>
    <row r="338" spans="1:15" x14ac:dyDescent="0.25">
      <c r="A338" s="1" t="s">
        <v>176</v>
      </c>
      <c r="B338" s="2">
        <v>1</v>
      </c>
      <c r="C338" s="1" t="s">
        <v>925</v>
      </c>
      <c r="D338" s="2" t="s">
        <v>926</v>
      </c>
      <c r="E338" s="9" t="s">
        <v>1455</v>
      </c>
      <c r="F338" s="7">
        <v>42265</v>
      </c>
      <c r="G338" s="7">
        <v>42265</v>
      </c>
      <c r="H338" s="21">
        <v>11435</v>
      </c>
      <c r="I338" s="21">
        <f>+H338*B338</f>
        <v>11435</v>
      </c>
      <c r="J338" s="16">
        <f t="shared" si="30"/>
        <v>1</v>
      </c>
      <c r="K338" s="17">
        <v>44742</v>
      </c>
      <c r="L338" s="18">
        <f t="shared" si="31"/>
        <v>81</v>
      </c>
      <c r="M338" s="20">
        <f t="shared" si="28"/>
        <v>238.22916666666666</v>
      </c>
      <c r="N338" s="19">
        <f t="shared" si="29"/>
        <v>238.22916666666666</v>
      </c>
      <c r="O338" s="19">
        <v>11434</v>
      </c>
    </row>
    <row r="339" spans="1:15" x14ac:dyDescent="0.25">
      <c r="A339" s="1" t="s">
        <v>176</v>
      </c>
      <c r="B339" s="2">
        <v>1</v>
      </c>
      <c r="C339" s="1" t="s">
        <v>927</v>
      </c>
      <c r="D339" s="2" t="s">
        <v>928</v>
      </c>
      <c r="E339" s="9" t="s">
        <v>1455</v>
      </c>
      <c r="F339" s="7">
        <v>42277</v>
      </c>
      <c r="G339" s="7">
        <v>42277</v>
      </c>
      <c r="H339" s="21">
        <v>58408</v>
      </c>
      <c r="I339" s="21">
        <f>+H339*B339</f>
        <v>58408</v>
      </c>
      <c r="J339" s="16">
        <f t="shared" si="30"/>
        <v>1</v>
      </c>
      <c r="K339" s="17">
        <v>44742</v>
      </c>
      <c r="L339" s="18">
        <f t="shared" si="31"/>
        <v>81</v>
      </c>
      <c r="M339" s="20">
        <f t="shared" si="28"/>
        <v>1216.8333333333333</v>
      </c>
      <c r="N339" s="19">
        <f t="shared" si="29"/>
        <v>1216.8333333333333</v>
      </c>
      <c r="O339" s="19">
        <v>58407</v>
      </c>
    </row>
    <row r="340" spans="1:15" x14ac:dyDescent="0.25">
      <c r="A340" s="1" t="s">
        <v>176</v>
      </c>
      <c r="B340" s="2">
        <v>1</v>
      </c>
      <c r="C340" s="1" t="s">
        <v>929</v>
      </c>
      <c r="D340" s="2" t="s">
        <v>930</v>
      </c>
      <c r="E340" s="9" t="s">
        <v>1455</v>
      </c>
      <c r="F340" s="7">
        <v>42277</v>
      </c>
      <c r="G340" s="7">
        <v>42277</v>
      </c>
      <c r="H340" s="21">
        <v>6499.95</v>
      </c>
      <c r="I340" s="21">
        <f>+H340*B340</f>
        <v>6499.95</v>
      </c>
      <c r="J340" s="16">
        <f t="shared" si="30"/>
        <v>1</v>
      </c>
      <c r="K340" s="17">
        <v>44742</v>
      </c>
      <c r="L340" s="18">
        <f t="shared" si="31"/>
        <v>81</v>
      </c>
      <c r="M340" s="20">
        <f t="shared" si="28"/>
        <v>135.41562500000001</v>
      </c>
      <c r="N340" s="19">
        <f t="shared" si="29"/>
        <v>135.41562500000001</v>
      </c>
      <c r="O340" s="19">
        <v>6498.95</v>
      </c>
    </row>
    <row r="341" spans="1:15" x14ac:dyDescent="0.25">
      <c r="A341" s="1" t="s">
        <v>176</v>
      </c>
      <c r="B341" s="2">
        <v>1</v>
      </c>
      <c r="C341" s="1" t="s">
        <v>931</v>
      </c>
      <c r="D341" s="2" t="s">
        <v>932</v>
      </c>
      <c r="E341" s="9" t="s">
        <v>1455</v>
      </c>
      <c r="F341" s="7">
        <v>42284</v>
      </c>
      <c r="G341" s="7">
        <v>42284</v>
      </c>
      <c r="H341" s="21">
        <v>6053.6</v>
      </c>
      <c r="I341" s="21">
        <f>+H341*B341</f>
        <v>6053.6</v>
      </c>
      <c r="J341" s="16">
        <f t="shared" si="30"/>
        <v>1</v>
      </c>
      <c r="K341" s="17">
        <v>44742</v>
      </c>
      <c r="L341" s="18">
        <f t="shared" si="31"/>
        <v>80</v>
      </c>
      <c r="M341" s="20">
        <f t="shared" si="28"/>
        <v>126.11666666666667</v>
      </c>
      <c r="N341" s="19">
        <f t="shared" si="29"/>
        <v>126.11666666666667</v>
      </c>
      <c r="O341" s="19">
        <v>6052.6</v>
      </c>
    </row>
    <row r="342" spans="1:15" ht="30" x14ac:dyDescent="0.25">
      <c r="A342" s="1" t="s">
        <v>189</v>
      </c>
      <c r="B342" s="2">
        <v>1</v>
      </c>
      <c r="C342" s="1" t="s">
        <v>933</v>
      </c>
      <c r="D342" s="2" t="s">
        <v>934</v>
      </c>
      <c r="E342" s="9" t="s">
        <v>1455</v>
      </c>
      <c r="F342" s="7">
        <v>42292</v>
      </c>
      <c r="G342" s="7">
        <v>42292</v>
      </c>
      <c r="H342" s="21">
        <v>1880000</v>
      </c>
      <c r="I342" s="21">
        <f>+H342*B342</f>
        <v>1880000</v>
      </c>
      <c r="J342" s="16">
        <f t="shared" si="30"/>
        <v>1</v>
      </c>
      <c r="K342" s="17">
        <v>44742</v>
      </c>
      <c r="L342" s="18">
        <f t="shared" si="31"/>
        <v>80</v>
      </c>
      <c r="M342" s="20">
        <f t="shared" si="28"/>
        <v>39166.666666666664</v>
      </c>
      <c r="N342" s="19">
        <f t="shared" si="29"/>
        <v>39166.666666666664</v>
      </c>
      <c r="O342" s="19">
        <v>1879999</v>
      </c>
    </row>
    <row r="343" spans="1:15" ht="30" x14ac:dyDescent="0.25">
      <c r="A343" s="1" t="s">
        <v>363</v>
      </c>
      <c r="B343" s="2">
        <v>1</v>
      </c>
      <c r="C343" s="1" t="s">
        <v>839</v>
      </c>
      <c r="D343" s="2" t="s">
        <v>935</v>
      </c>
      <c r="E343" s="9" t="s">
        <v>1455</v>
      </c>
      <c r="F343" s="7">
        <v>42306</v>
      </c>
      <c r="G343" s="7">
        <v>42306</v>
      </c>
      <c r="H343" s="21">
        <v>4838</v>
      </c>
      <c r="I343" s="21">
        <f>+H343*B343</f>
        <v>4838</v>
      </c>
      <c r="J343" s="16">
        <f t="shared" si="30"/>
        <v>1</v>
      </c>
      <c r="K343" s="17">
        <v>44742</v>
      </c>
      <c r="L343" s="18">
        <f t="shared" si="31"/>
        <v>80</v>
      </c>
      <c r="M343" s="20">
        <f t="shared" si="28"/>
        <v>100.79166666666667</v>
      </c>
      <c r="N343" s="19">
        <f t="shared" si="29"/>
        <v>100.79166666666667</v>
      </c>
      <c r="O343" s="19">
        <v>4837</v>
      </c>
    </row>
    <row r="344" spans="1:15" ht="45" x14ac:dyDescent="0.25">
      <c r="A344" s="1" t="s">
        <v>67</v>
      </c>
      <c r="B344" s="2">
        <v>1</v>
      </c>
      <c r="C344" s="1" t="s">
        <v>936</v>
      </c>
      <c r="D344" s="2" t="s">
        <v>937</v>
      </c>
      <c r="E344" s="9" t="s">
        <v>1455</v>
      </c>
      <c r="F344" s="7">
        <v>42307</v>
      </c>
      <c r="G344" s="7">
        <v>42307</v>
      </c>
      <c r="H344" s="21">
        <v>990</v>
      </c>
      <c r="I344" s="21">
        <f>+H344*B344</f>
        <v>990</v>
      </c>
      <c r="J344" s="16">
        <f t="shared" si="30"/>
        <v>1</v>
      </c>
      <c r="K344" s="17">
        <v>44742</v>
      </c>
      <c r="L344" s="18">
        <f t="shared" si="31"/>
        <v>80</v>
      </c>
      <c r="M344" s="20">
        <f t="shared" si="28"/>
        <v>20.625</v>
      </c>
      <c r="N344" s="19">
        <f t="shared" si="29"/>
        <v>20.625</v>
      </c>
      <c r="O344" s="19">
        <v>989</v>
      </c>
    </row>
    <row r="345" spans="1:15" x14ac:dyDescent="0.25">
      <c r="A345" s="1" t="s">
        <v>148</v>
      </c>
      <c r="B345" s="2">
        <v>1</v>
      </c>
      <c r="C345" s="1" t="s">
        <v>938</v>
      </c>
      <c r="D345" s="2" t="s">
        <v>939</v>
      </c>
      <c r="E345" s="9" t="s">
        <v>1455</v>
      </c>
      <c r="F345" s="7">
        <v>42325</v>
      </c>
      <c r="G345" s="7">
        <v>42325</v>
      </c>
      <c r="H345" s="21">
        <v>22280</v>
      </c>
      <c r="I345" s="21">
        <f>+H345*B345</f>
        <v>22280</v>
      </c>
      <c r="J345" s="16">
        <f t="shared" si="30"/>
        <v>1</v>
      </c>
      <c r="K345" s="17">
        <v>44742</v>
      </c>
      <c r="L345" s="18">
        <f t="shared" si="31"/>
        <v>79</v>
      </c>
      <c r="M345" s="20">
        <f t="shared" si="28"/>
        <v>464.16666666666669</v>
      </c>
      <c r="N345" s="19">
        <f t="shared" si="29"/>
        <v>464.16666666666669</v>
      </c>
      <c r="O345" s="19">
        <v>22279</v>
      </c>
    </row>
    <row r="346" spans="1:15" x14ac:dyDescent="0.25">
      <c r="A346" s="1" t="s">
        <v>148</v>
      </c>
      <c r="B346" s="2">
        <v>1</v>
      </c>
      <c r="C346" s="1" t="s">
        <v>938</v>
      </c>
      <c r="D346" s="2" t="s">
        <v>940</v>
      </c>
      <c r="E346" s="9" t="s">
        <v>1455</v>
      </c>
      <c r="F346" s="7">
        <v>42325</v>
      </c>
      <c r="G346" s="7">
        <v>42325</v>
      </c>
      <c r="H346" s="21">
        <v>22280</v>
      </c>
      <c r="I346" s="21">
        <f>+H346*B346</f>
        <v>22280</v>
      </c>
      <c r="J346" s="16">
        <f t="shared" si="30"/>
        <v>1</v>
      </c>
      <c r="K346" s="17">
        <v>44742</v>
      </c>
      <c r="L346" s="18">
        <f t="shared" si="31"/>
        <v>79</v>
      </c>
      <c r="M346" s="20">
        <f t="shared" si="28"/>
        <v>464.16666666666669</v>
      </c>
      <c r="N346" s="19">
        <f t="shared" si="29"/>
        <v>464.16666666666669</v>
      </c>
      <c r="O346" s="19">
        <v>22279</v>
      </c>
    </row>
    <row r="347" spans="1:15" ht="30" x14ac:dyDescent="0.25">
      <c r="A347" s="1" t="s">
        <v>522</v>
      </c>
      <c r="B347" s="2">
        <v>1</v>
      </c>
      <c r="C347" s="1" t="s">
        <v>941</v>
      </c>
      <c r="D347" s="2" t="s">
        <v>942</v>
      </c>
      <c r="E347" s="9" t="s">
        <v>1455</v>
      </c>
      <c r="F347" s="7">
        <v>42339</v>
      </c>
      <c r="G347" s="7">
        <v>42339</v>
      </c>
      <c r="H347" s="21">
        <v>8212.7999999999993</v>
      </c>
      <c r="I347" s="21">
        <f>+H347*B347</f>
        <v>8212.7999999999993</v>
      </c>
      <c r="J347" s="16">
        <f t="shared" si="30"/>
        <v>1</v>
      </c>
      <c r="K347" s="17">
        <v>44742</v>
      </c>
      <c r="L347" s="18">
        <f t="shared" si="31"/>
        <v>78</v>
      </c>
      <c r="M347" s="20">
        <f t="shared" si="28"/>
        <v>171.1</v>
      </c>
      <c r="N347" s="19">
        <f t="shared" si="29"/>
        <v>171.1</v>
      </c>
      <c r="O347" s="19">
        <v>8211.7999999999993</v>
      </c>
    </row>
    <row r="348" spans="1:15" ht="30" x14ac:dyDescent="0.25">
      <c r="A348" s="1" t="s">
        <v>18</v>
      </c>
      <c r="B348" s="2">
        <v>1</v>
      </c>
      <c r="C348" s="1" t="s">
        <v>943</v>
      </c>
      <c r="D348" s="2" t="s">
        <v>944</v>
      </c>
      <c r="E348" s="9" t="s">
        <v>1455</v>
      </c>
      <c r="F348" s="7">
        <v>42345</v>
      </c>
      <c r="G348" s="7">
        <v>42345</v>
      </c>
      <c r="H348" s="21">
        <v>3405</v>
      </c>
      <c r="I348" s="21">
        <f>+H348*B348</f>
        <v>3405</v>
      </c>
      <c r="J348" s="16">
        <f t="shared" si="30"/>
        <v>1</v>
      </c>
      <c r="K348" s="17">
        <v>44742</v>
      </c>
      <c r="L348" s="18">
        <f t="shared" si="31"/>
        <v>78</v>
      </c>
      <c r="M348" s="20">
        <f t="shared" si="28"/>
        <v>70.9375</v>
      </c>
      <c r="N348" s="19">
        <f t="shared" si="29"/>
        <v>70.9375</v>
      </c>
      <c r="O348" s="19">
        <v>3404</v>
      </c>
    </row>
    <row r="349" spans="1:15" ht="30" x14ac:dyDescent="0.25">
      <c r="A349" s="1" t="s">
        <v>43</v>
      </c>
      <c r="B349" s="2">
        <v>1</v>
      </c>
      <c r="C349" s="1" t="s">
        <v>945</v>
      </c>
      <c r="D349" s="2" t="s">
        <v>946</v>
      </c>
      <c r="E349" s="9" t="s">
        <v>1455</v>
      </c>
      <c r="F349" s="7">
        <v>42352</v>
      </c>
      <c r="G349" s="7">
        <v>42352</v>
      </c>
      <c r="H349" s="21">
        <v>60138.7</v>
      </c>
      <c r="I349" s="21">
        <f>+H349*B349</f>
        <v>60138.7</v>
      </c>
      <c r="J349" s="16">
        <f t="shared" si="30"/>
        <v>1</v>
      </c>
      <c r="K349" s="17">
        <v>44742</v>
      </c>
      <c r="L349" s="18">
        <f t="shared" si="31"/>
        <v>78</v>
      </c>
      <c r="M349" s="20">
        <f t="shared" si="28"/>
        <v>1252.8895833333333</v>
      </c>
      <c r="N349" s="19">
        <f t="shared" si="29"/>
        <v>1252.8895833333333</v>
      </c>
      <c r="O349" s="19">
        <v>60137.7</v>
      </c>
    </row>
    <row r="350" spans="1:15" ht="30" x14ac:dyDescent="0.25">
      <c r="A350" s="1" t="s">
        <v>43</v>
      </c>
      <c r="B350" s="2">
        <v>1</v>
      </c>
      <c r="C350" s="1" t="s">
        <v>947</v>
      </c>
      <c r="D350" s="2" t="s">
        <v>948</v>
      </c>
      <c r="E350" s="9" t="s">
        <v>1455</v>
      </c>
      <c r="F350" s="7">
        <v>42354</v>
      </c>
      <c r="G350" s="7">
        <v>42354</v>
      </c>
      <c r="H350" s="21">
        <v>33453</v>
      </c>
      <c r="I350" s="21">
        <f>+H350*B350</f>
        <v>33453</v>
      </c>
      <c r="J350" s="16">
        <f t="shared" si="30"/>
        <v>1</v>
      </c>
      <c r="K350" s="17">
        <v>44742</v>
      </c>
      <c r="L350" s="18">
        <f t="shared" si="31"/>
        <v>78</v>
      </c>
      <c r="M350" s="20">
        <f t="shared" si="28"/>
        <v>696.9375</v>
      </c>
      <c r="N350" s="19">
        <f t="shared" si="29"/>
        <v>696.9375</v>
      </c>
      <c r="O350" s="19">
        <v>33452</v>
      </c>
    </row>
    <row r="351" spans="1:15" ht="30" x14ac:dyDescent="0.25">
      <c r="A351" s="1" t="s">
        <v>77</v>
      </c>
      <c r="B351" s="2">
        <v>1</v>
      </c>
      <c r="C351" s="1" t="s">
        <v>949</v>
      </c>
      <c r="D351" s="2" t="s">
        <v>950</v>
      </c>
      <c r="E351" s="9" t="s">
        <v>1455</v>
      </c>
      <c r="F351" s="7">
        <v>42356</v>
      </c>
      <c r="G351" s="7">
        <v>42356</v>
      </c>
      <c r="H351" s="21">
        <v>2559375</v>
      </c>
      <c r="I351" s="21">
        <f>+H351*B351</f>
        <v>2559375</v>
      </c>
      <c r="J351" s="16">
        <f t="shared" si="30"/>
        <v>1</v>
      </c>
      <c r="K351" s="17">
        <v>44742</v>
      </c>
      <c r="L351" s="18">
        <f t="shared" si="31"/>
        <v>78</v>
      </c>
      <c r="M351" s="20">
        <f t="shared" si="28"/>
        <v>53320.3125</v>
      </c>
      <c r="N351" s="19">
        <f t="shared" si="29"/>
        <v>53320.3125</v>
      </c>
      <c r="O351" s="19">
        <v>2559374</v>
      </c>
    </row>
    <row r="352" spans="1:15" ht="30" x14ac:dyDescent="0.25">
      <c r="A352" s="1" t="s">
        <v>43</v>
      </c>
      <c r="B352" s="2">
        <v>1</v>
      </c>
      <c r="C352" s="1" t="s">
        <v>763</v>
      </c>
      <c r="D352" s="2" t="s">
        <v>764</v>
      </c>
      <c r="E352" s="9" t="s">
        <v>1455</v>
      </c>
      <c r="F352" s="7">
        <v>41647</v>
      </c>
      <c r="G352" s="7">
        <v>41647</v>
      </c>
      <c r="H352" s="21">
        <v>63383.7</v>
      </c>
      <c r="I352" s="21">
        <f>+H352*B352</f>
        <v>63383.7</v>
      </c>
      <c r="J352" s="16">
        <f t="shared" si="30"/>
        <v>1</v>
      </c>
      <c r="K352" s="17">
        <v>44742</v>
      </c>
      <c r="L352" s="18">
        <f t="shared" si="31"/>
        <v>101</v>
      </c>
      <c r="M352" s="20">
        <f t="shared" si="28"/>
        <v>1320.4937499999999</v>
      </c>
      <c r="N352" s="19">
        <f t="shared" si="29"/>
        <v>1320.4937499999999</v>
      </c>
      <c r="O352" s="19">
        <v>63382.7</v>
      </c>
    </row>
    <row r="353" spans="1:15" ht="30" x14ac:dyDescent="0.25">
      <c r="A353" s="1" t="s">
        <v>43</v>
      </c>
      <c r="B353" s="2">
        <v>1</v>
      </c>
      <c r="C353" s="1" t="s">
        <v>765</v>
      </c>
      <c r="D353" s="2" t="s">
        <v>766</v>
      </c>
      <c r="E353" s="9" t="s">
        <v>1455</v>
      </c>
      <c r="F353" s="7">
        <v>41647</v>
      </c>
      <c r="G353" s="7">
        <v>41647</v>
      </c>
      <c r="H353" s="21">
        <v>64558.98</v>
      </c>
      <c r="I353" s="21">
        <f>+H353*B353</f>
        <v>64558.98</v>
      </c>
      <c r="J353" s="16">
        <f t="shared" si="30"/>
        <v>1</v>
      </c>
      <c r="K353" s="17">
        <v>44742</v>
      </c>
      <c r="L353" s="18">
        <f t="shared" si="31"/>
        <v>101</v>
      </c>
      <c r="M353" s="20">
        <f t="shared" si="28"/>
        <v>1344.97875</v>
      </c>
      <c r="N353" s="19">
        <f t="shared" si="29"/>
        <v>1344.97875</v>
      </c>
      <c r="O353" s="19">
        <v>64557.98</v>
      </c>
    </row>
    <row r="354" spans="1:15" x14ac:dyDescent="0.25">
      <c r="A354" s="1" t="s">
        <v>176</v>
      </c>
      <c r="B354" s="2">
        <v>1</v>
      </c>
      <c r="C354" s="1" t="s">
        <v>366</v>
      </c>
      <c r="D354" s="2" t="s">
        <v>767</v>
      </c>
      <c r="E354" s="9" t="s">
        <v>1455</v>
      </c>
      <c r="F354" s="7">
        <v>41647</v>
      </c>
      <c r="G354" s="7">
        <v>41647</v>
      </c>
      <c r="H354" s="21">
        <v>35700.660000000003</v>
      </c>
      <c r="I354" s="21">
        <f>+H354*B354</f>
        <v>35700.660000000003</v>
      </c>
      <c r="J354" s="16">
        <f t="shared" si="30"/>
        <v>1</v>
      </c>
      <c r="K354" s="17">
        <v>44742</v>
      </c>
      <c r="L354" s="18">
        <f t="shared" si="31"/>
        <v>101</v>
      </c>
      <c r="M354" s="20">
        <f t="shared" si="28"/>
        <v>743.76375000000007</v>
      </c>
      <c r="N354" s="19">
        <f t="shared" si="29"/>
        <v>743.76375000000007</v>
      </c>
      <c r="O354" s="19">
        <v>35699.660000000003</v>
      </c>
    </row>
    <row r="355" spans="1:15" ht="30" x14ac:dyDescent="0.25">
      <c r="A355" s="1" t="s">
        <v>226</v>
      </c>
      <c r="B355" s="2">
        <v>1</v>
      </c>
      <c r="C355" s="1" t="s">
        <v>768</v>
      </c>
      <c r="D355" s="2" t="s">
        <v>769</v>
      </c>
      <c r="E355" s="9" t="s">
        <v>1455</v>
      </c>
      <c r="F355" s="7">
        <v>41647</v>
      </c>
      <c r="G355" s="7">
        <v>41647</v>
      </c>
      <c r="H355" s="21">
        <v>63383.7</v>
      </c>
      <c r="I355" s="21">
        <f>+H355*B355</f>
        <v>63383.7</v>
      </c>
      <c r="J355" s="16">
        <f t="shared" si="30"/>
        <v>1</v>
      </c>
      <c r="K355" s="17">
        <v>44742</v>
      </c>
      <c r="L355" s="18">
        <f t="shared" si="31"/>
        <v>101</v>
      </c>
      <c r="M355" s="20">
        <f t="shared" si="28"/>
        <v>1320.4937499999999</v>
      </c>
      <c r="N355" s="19">
        <f t="shared" si="29"/>
        <v>1320.4937499999999</v>
      </c>
      <c r="O355" s="19">
        <v>63382.7</v>
      </c>
    </row>
    <row r="356" spans="1:15" x14ac:dyDescent="0.25">
      <c r="A356" s="1" t="s">
        <v>189</v>
      </c>
      <c r="B356" s="2">
        <v>1</v>
      </c>
      <c r="C356" s="1" t="s">
        <v>770</v>
      </c>
      <c r="D356" s="2" t="s">
        <v>771</v>
      </c>
      <c r="E356" s="9" t="s">
        <v>1455</v>
      </c>
      <c r="F356" s="7">
        <v>41680</v>
      </c>
      <c r="G356" s="7">
        <v>41680</v>
      </c>
      <c r="H356" s="21">
        <v>8929.06</v>
      </c>
      <c r="I356" s="21">
        <f>+H356*B356</f>
        <v>8929.06</v>
      </c>
      <c r="J356" s="16">
        <f t="shared" si="30"/>
        <v>1</v>
      </c>
      <c r="K356" s="17">
        <v>44742</v>
      </c>
      <c r="L356" s="18">
        <f t="shared" si="31"/>
        <v>100</v>
      </c>
      <c r="M356" s="20">
        <f t="shared" si="28"/>
        <v>186.02208333333331</v>
      </c>
      <c r="N356" s="19">
        <f t="shared" si="29"/>
        <v>186.02208333333331</v>
      </c>
      <c r="O356" s="19">
        <v>8928.06</v>
      </c>
    </row>
    <row r="357" spans="1:15" x14ac:dyDescent="0.25">
      <c r="A357" s="1" t="s">
        <v>229</v>
      </c>
      <c r="B357" s="2">
        <v>1</v>
      </c>
      <c r="C357" s="1" t="s">
        <v>546</v>
      </c>
      <c r="D357" s="2" t="s">
        <v>772</v>
      </c>
      <c r="E357" s="9" t="s">
        <v>1455</v>
      </c>
      <c r="F357" s="7">
        <v>41682</v>
      </c>
      <c r="G357" s="7">
        <v>41682</v>
      </c>
      <c r="H357" s="21">
        <v>51881.06</v>
      </c>
      <c r="I357" s="21">
        <f>+H357*B357</f>
        <v>51881.06</v>
      </c>
      <c r="J357" s="16">
        <f t="shared" si="30"/>
        <v>1</v>
      </c>
      <c r="K357" s="17">
        <v>44742</v>
      </c>
      <c r="L357" s="18">
        <f t="shared" si="31"/>
        <v>100</v>
      </c>
      <c r="M357" s="20">
        <f t="shared" si="28"/>
        <v>1080.8554166666665</v>
      </c>
      <c r="N357" s="19">
        <f t="shared" si="29"/>
        <v>1080.8554166666665</v>
      </c>
      <c r="O357" s="19">
        <v>51880.06</v>
      </c>
    </row>
    <row r="358" spans="1:15" ht="30" x14ac:dyDescent="0.25">
      <c r="A358" s="1" t="s">
        <v>255</v>
      </c>
      <c r="B358" s="2">
        <v>1</v>
      </c>
      <c r="C358" s="1" t="s">
        <v>773</v>
      </c>
      <c r="D358" s="2" t="s">
        <v>774</v>
      </c>
      <c r="E358" s="9" t="s">
        <v>1455</v>
      </c>
      <c r="F358" s="7">
        <v>41682</v>
      </c>
      <c r="G358" s="7">
        <v>41682</v>
      </c>
      <c r="H358" s="21">
        <v>70666.63</v>
      </c>
      <c r="I358" s="21">
        <f>+H358*B358</f>
        <v>70666.63</v>
      </c>
      <c r="J358" s="16">
        <f t="shared" si="30"/>
        <v>1</v>
      </c>
      <c r="K358" s="17">
        <v>44742</v>
      </c>
      <c r="L358" s="18">
        <f t="shared" si="31"/>
        <v>100</v>
      </c>
      <c r="M358" s="20">
        <f t="shared" si="28"/>
        <v>1472.2214583333334</v>
      </c>
      <c r="N358" s="19">
        <f t="shared" si="29"/>
        <v>1472.2214583333334</v>
      </c>
      <c r="O358" s="19">
        <v>70665.63</v>
      </c>
    </row>
    <row r="359" spans="1:15" ht="30" x14ac:dyDescent="0.25">
      <c r="A359" s="1" t="s">
        <v>116</v>
      </c>
      <c r="B359" s="2">
        <v>1</v>
      </c>
      <c r="C359" s="1" t="s">
        <v>775</v>
      </c>
      <c r="D359" s="2" t="s">
        <v>776</v>
      </c>
      <c r="E359" s="9" t="s">
        <v>1455</v>
      </c>
      <c r="F359" s="7">
        <v>41696</v>
      </c>
      <c r="G359" s="7">
        <v>41696</v>
      </c>
      <c r="H359" s="21">
        <v>96395.38</v>
      </c>
      <c r="I359" s="21">
        <f>+H359*B359</f>
        <v>96395.38</v>
      </c>
      <c r="J359" s="16">
        <f t="shared" si="30"/>
        <v>1</v>
      </c>
      <c r="K359" s="17">
        <v>44742</v>
      </c>
      <c r="L359" s="18">
        <f t="shared" si="31"/>
        <v>100</v>
      </c>
      <c r="M359" s="20">
        <f t="shared" si="28"/>
        <v>2008.2370833333334</v>
      </c>
      <c r="N359" s="19">
        <f t="shared" si="29"/>
        <v>2008.2370833333334</v>
      </c>
      <c r="O359" s="19">
        <v>96394.38</v>
      </c>
    </row>
    <row r="360" spans="1:15" ht="30" x14ac:dyDescent="0.25">
      <c r="A360" s="1" t="s">
        <v>12</v>
      </c>
      <c r="B360" s="2">
        <v>1</v>
      </c>
      <c r="C360" s="1" t="s">
        <v>777</v>
      </c>
      <c r="D360" s="2" t="s">
        <v>778</v>
      </c>
      <c r="E360" s="9" t="s">
        <v>1455</v>
      </c>
      <c r="F360" s="7">
        <v>41716</v>
      </c>
      <c r="G360" s="7">
        <v>41716</v>
      </c>
      <c r="H360" s="21">
        <v>17889.919999999998</v>
      </c>
      <c r="I360" s="21">
        <f>+H360*B360</f>
        <v>17889.919999999998</v>
      </c>
      <c r="J360" s="16">
        <f t="shared" si="30"/>
        <v>1</v>
      </c>
      <c r="K360" s="17">
        <v>44742</v>
      </c>
      <c r="L360" s="18">
        <f t="shared" si="31"/>
        <v>99</v>
      </c>
      <c r="M360" s="20">
        <f t="shared" si="28"/>
        <v>372.70666666666665</v>
      </c>
      <c r="N360" s="19">
        <f t="shared" si="29"/>
        <v>372.70666666666665</v>
      </c>
      <c r="O360" s="19">
        <v>17888.919999999998</v>
      </c>
    </row>
    <row r="361" spans="1:15" x14ac:dyDescent="0.25">
      <c r="A361" s="1" t="s">
        <v>90</v>
      </c>
      <c r="B361" s="2">
        <v>1</v>
      </c>
      <c r="C361" s="1" t="s">
        <v>779</v>
      </c>
      <c r="D361" s="2" t="s">
        <v>780</v>
      </c>
      <c r="E361" s="9" t="s">
        <v>1455</v>
      </c>
      <c r="F361" s="7">
        <v>41719</v>
      </c>
      <c r="G361" s="7">
        <v>41719</v>
      </c>
      <c r="H361" s="21">
        <v>12744</v>
      </c>
      <c r="I361" s="21">
        <f>+H361*B361</f>
        <v>12744</v>
      </c>
      <c r="J361" s="16">
        <f t="shared" si="30"/>
        <v>1</v>
      </c>
      <c r="K361" s="17">
        <v>44742</v>
      </c>
      <c r="L361" s="18">
        <f t="shared" si="31"/>
        <v>99</v>
      </c>
      <c r="M361" s="20">
        <f t="shared" si="28"/>
        <v>265.5</v>
      </c>
      <c r="N361" s="19">
        <f t="shared" si="29"/>
        <v>265.5</v>
      </c>
      <c r="O361" s="19">
        <v>12743</v>
      </c>
    </row>
    <row r="362" spans="1:15" ht="45" x14ac:dyDescent="0.25">
      <c r="A362" s="1" t="s">
        <v>67</v>
      </c>
      <c r="B362" s="2">
        <v>6</v>
      </c>
      <c r="C362" s="1" t="s">
        <v>781</v>
      </c>
      <c r="D362" s="2" t="s">
        <v>782</v>
      </c>
      <c r="E362" s="9" t="s">
        <v>1455</v>
      </c>
      <c r="F362" s="7">
        <v>41740</v>
      </c>
      <c r="G362" s="7">
        <v>41740</v>
      </c>
      <c r="H362" s="21">
        <v>3894</v>
      </c>
      <c r="I362" s="21">
        <f>+H362*B362</f>
        <v>23364</v>
      </c>
      <c r="J362" s="16">
        <f t="shared" si="30"/>
        <v>1</v>
      </c>
      <c r="K362" s="17">
        <v>44742</v>
      </c>
      <c r="L362" s="18">
        <f t="shared" si="31"/>
        <v>98</v>
      </c>
      <c r="M362" s="20">
        <f t="shared" si="28"/>
        <v>81.125</v>
      </c>
      <c r="N362" s="19">
        <f t="shared" si="29"/>
        <v>486.75</v>
      </c>
      <c r="O362" s="19">
        <v>23363</v>
      </c>
    </row>
    <row r="363" spans="1:15" ht="30" x14ac:dyDescent="0.25">
      <c r="A363" s="1" t="s">
        <v>255</v>
      </c>
      <c r="B363" s="2">
        <v>1</v>
      </c>
      <c r="C363" s="1" t="s">
        <v>783</v>
      </c>
      <c r="D363" s="2" t="s">
        <v>784</v>
      </c>
      <c r="E363" s="9" t="s">
        <v>1455</v>
      </c>
      <c r="F363" s="7">
        <v>41744</v>
      </c>
      <c r="G363" s="7">
        <v>41744</v>
      </c>
      <c r="H363" s="21">
        <v>192452.1</v>
      </c>
      <c r="I363" s="21">
        <f>+H363*B363</f>
        <v>192452.1</v>
      </c>
      <c r="J363" s="16">
        <f t="shared" si="30"/>
        <v>1</v>
      </c>
      <c r="K363" s="17">
        <v>44742</v>
      </c>
      <c r="L363" s="18">
        <f t="shared" si="31"/>
        <v>98</v>
      </c>
      <c r="M363" s="20">
        <f t="shared" si="28"/>
        <v>4009.4187500000003</v>
      </c>
      <c r="N363" s="19">
        <f t="shared" si="29"/>
        <v>4009.4187500000003</v>
      </c>
      <c r="O363" s="19">
        <v>192451.1</v>
      </c>
    </row>
    <row r="364" spans="1:15" x14ac:dyDescent="0.25">
      <c r="A364" s="1" t="s">
        <v>176</v>
      </c>
      <c r="B364" s="2">
        <v>1</v>
      </c>
      <c r="C364" s="1" t="s">
        <v>785</v>
      </c>
      <c r="D364" s="2" t="s">
        <v>786</v>
      </c>
      <c r="E364" s="9" t="s">
        <v>1455</v>
      </c>
      <c r="F364" s="7">
        <v>41753</v>
      </c>
      <c r="G364" s="7">
        <v>41753</v>
      </c>
      <c r="H364" s="21">
        <v>144999.5</v>
      </c>
      <c r="I364" s="21">
        <f>+H364*B364</f>
        <v>144999.5</v>
      </c>
      <c r="J364" s="16">
        <f t="shared" si="30"/>
        <v>1</v>
      </c>
      <c r="K364" s="17">
        <v>44742</v>
      </c>
      <c r="L364" s="18">
        <f t="shared" si="31"/>
        <v>98</v>
      </c>
      <c r="M364" s="20">
        <f t="shared" si="28"/>
        <v>3020.8229166666665</v>
      </c>
      <c r="N364" s="19">
        <f t="shared" si="29"/>
        <v>3020.8229166666665</v>
      </c>
      <c r="O364" s="19">
        <v>144998.5</v>
      </c>
    </row>
    <row r="365" spans="1:15" ht="30" x14ac:dyDescent="0.25">
      <c r="A365" s="1" t="s">
        <v>199</v>
      </c>
      <c r="B365" s="2">
        <v>1</v>
      </c>
      <c r="C365" s="1" t="s">
        <v>787</v>
      </c>
      <c r="D365" s="2" t="s">
        <v>788</v>
      </c>
      <c r="E365" s="9" t="s">
        <v>1455</v>
      </c>
      <c r="F365" s="7">
        <v>41753</v>
      </c>
      <c r="G365" s="7">
        <v>41753</v>
      </c>
      <c r="H365" s="21">
        <v>53663.53</v>
      </c>
      <c r="I365" s="21">
        <f>+H365*B365</f>
        <v>53663.53</v>
      </c>
      <c r="J365" s="16">
        <f t="shared" si="30"/>
        <v>1</v>
      </c>
      <c r="K365" s="17">
        <v>44742</v>
      </c>
      <c r="L365" s="18">
        <f t="shared" si="31"/>
        <v>98</v>
      </c>
      <c r="M365" s="20">
        <f t="shared" si="28"/>
        <v>1117.9902083333334</v>
      </c>
      <c r="N365" s="19">
        <f t="shared" si="29"/>
        <v>1117.9902083333334</v>
      </c>
      <c r="O365" s="19">
        <v>53662.53</v>
      </c>
    </row>
    <row r="366" spans="1:15" ht="30" x14ac:dyDescent="0.25">
      <c r="A366" s="1" t="s">
        <v>234</v>
      </c>
      <c r="B366" s="2">
        <v>2</v>
      </c>
      <c r="C366" s="1" t="s">
        <v>494</v>
      </c>
      <c r="D366" s="2" t="s">
        <v>789</v>
      </c>
      <c r="E366" s="9" t="s">
        <v>1455</v>
      </c>
      <c r="F366" s="7">
        <v>41760</v>
      </c>
      <c r="G366" s="7">
        <v>41760</v>
      </c>
      <c r="H366" s="21">
        <v>14868</v>
      </c>
      <c r="I366" s="21">
        <f>+H366*B366</f>
        <v>29736</v>
      </c>
      <c r="J366" s="16">
        <f t="shared" si="30"/>
        <v>1</v>
      </c>
      <c r="K366" s="17">
        <v>44742</v>
      </c>
      <c r="L366" s="18">
        <f t="shared" si="31"/>
        <v>97</v>
      </c>
      <c r="M366" s="20">
        <f t="shared" si="28"/>
        <v>309.75</v>
      </c>
      <c r="N366" s="19">
        <f t="shared" si="29"/>
        <v>619.5</v>
      </c>
      <c r="O366" s="19">
        <v>29735</v>
      </c>
    </row>
    <row r="367" spans="1:15" ht="30" x14ac:dyDescent="0.25">
      <c r="A367" s="1" t="s">
        <v>234</v>
      </c>
      <c r="B367" s="2">
        <v>1</v>
      </c>
      <c r="C367" s="1" t="s">
        <v>790</v>
      </c>
      <c r="D367" s="2" t="s">
        <v>791</v>
      </c>
      <c r="E367" s="9" t="s">
        <v>1455</v>
      </c>
      <c r="F367" s="7">
        <v>41773</v>
      </c>
      <c r="G367" s="7">
        <v>41773</v>
      </c>
      <c r="H367" s="21">
        <v>11953.4</v>
      </c>
      <c r="I367" s="21">
        <f>+H367*B367</f>
        <v>11953.4</v>
      </c>
      <c r="J367" s="16">
        <f t="shared" si="30"/>
        <v>1</v>
      </c>
      <c r="K367" s="17">
        <v>44742</v>
      </c>
      <c r="L367" s="18">
        <f t="shared" si="31"/>
        <v>97</v>
      </c>
      <c r="M367" s="20">
        <f t="shared" ref="M367:M430" si="32">+H367*25%/12</f>
        <v>249.02916666666667</v>
      </c>
      <c r="N367" s="19">
        <f t="shared" ref="N367:N430" si="33">+I367*25%/12</f>
        <v>249.02916666666667</v>
      </c>
      <c r="O367" s="19">
        <v>11952.4</v>
      </c>
    </row>
    <row r="368" spans="1:15" ht="30" x14ac:dyDescent="0.25">
      <c r="A368" s="1" t="s">
        <v>255</v>
      </c>
      <c r="B368" s="2">
        <v>1</v>
      </c>
      <c r="C368" s="1" t="s">
        <v>792</v>
      </c>
      <c r="D368" s="2" t="s">
        <v>793</v>
      </c>
      <c r="E368" s="9" t="s">
        <v>1455</v>
      </c>
      <c r="F368" s="7">
        <v>41773</v>
      </c>
      <c r="G368" s="7">
        <v>41773</v>
      </c>
      <c r="H368" s="21">
        <v>53663.54</v>
      </c>
      <c r="I368" s="21">
        <f>+H368*B368</f>
        <v>53663.54</v>
      </c>
      <c r="J368" s="16">
        <f t="shared" si="30"/>
        <v>1</v>
      </c>
      <c r="K368" s="17">
        <v>44742</v>
      </c>
      <c r="L368" s="18">
        <f t="shared" si="31"/>
        <v>97</v>
      </c>
      <c r="M368" s="20">
        <f t="shared" si="32"/>
        <v>1117.9904166666668</v>
      </c>
      <c r="N368" s="19">
        <f t="shared" si="33"/>
        <v>1117.9904166666668</v>
      </c>
      <c r="O368" s="19">
        <v>53662.54</v>
      </c>
    </row>
    <row r="369" spans="1:15" ht="30" x14ac:dyDescent="0.25">
      <c r="A369" s="1" t="s">
        <v>255</v>
      </c>
      <c r="B369" s="2">
        <v>1</v>
      </c>
      <c r="C369" s="1" t="s">
        <v>517</v>
      </c>
      <c r="D369" s="2" t="s">
        <v>794</v>
      </c>
      <c r="E369" s="9" t="s">
        <v>1455</v>
      </c>
      <c r="F369" s="7">
        <v>41774</v>
      </c>
      <c r="G369" s="7">
        <v>41774</v>
      </c>
      <c r="H369" s="21">
        <v>39628.46</v>
      </c>
      <c r="I369" s="21">
        <f>+H369*B369</f>
        <v>39628.46</v>
      </c>
      <c r="J369" s="16">
        <f t="shared" si="30"/>
        <v>1</v>
      </c>
      <c r="K369" s="17">
        <v>44742</v>
      </c>
      <c r="L369" s="18">
        <f t="shared" si="31"/>
        <v>97</v>
      </c>
      <c r="M369" s="20">
        <f t="shared" si="32"/>
        <v>825.59291666666661</v>
      </c>
      <c r="N369" s="19">
        <f t="shared" si="33"/>
        <v>825.59291666666661</v>
      </c>
      <c r="O369" s="19">
        <v>39627.46</v>
      </c>
    </row>
    <row r="370" spans="1:15" ht="30" x14ac:dyDescent="0.25">
      <c r="A370" s="1" t="s">
        <v>12</v>
      </c>
      <c r="B370" s="2">
        <v>1</v>
      </c>
      <c r="C370" s="1" t="s">
        <v>795</v>
      </c>
      <c r="D370" s="2" t="s">
        <v>796</v>
      </c>
      <c r="E370" s="9" t="s">
        <v>1455</v>
      </c>
      <c r="F370" s="7">
        <v>41785</v>
      </c>
      <c r="G370" s="7">
        <v>41785</v>
      </c>
      <c r="H370" s="21">
        <v>51881.06</v>
      </c>
      <c r="I370" s="21">
        <f>+H370*B370</f>
        <v>51881.06</v>
      </c>
      <c r="J370" s="16">
        <f t="shared" si="30"/>
        <v>1</v>
      </c>
      <c r="K370" s="17">
        <v>44742</v>
      </c>
      <c r="L370" s="18">
        <f t="shared" si="31"/>
        <v>97</v>
      </c>
      <c r="M370" s="20">
        <f t="shared" si="32"/>
        <v>1080.8554166666665</v>
      </c>
      <c r="N370" s="19">
        <f t="shared" si="33"/>
        <v>1080.8554166666665</v>
      </c>
      <c r="O370" s="19">
        <v>51880.06</v>
      </c>
    </row>
    <row r="371" spans="1:15" ht="30" x14ac:dyDescent="0.25">
      <c r="A371" s="1" t="s">
        <v>12</v>
      </c>
      <c r="B371" s="2">
        <v>1</v>
      </c>
      <c r="C371" s="1" t="s">
        <v>797</v>
      </c>
      <c r="D371" s="2" t="s">
        <v>798</v>
      </c>
      <c r="E371" s="9" t="s">
        <v>1455</v>
      </c>
      <c r="F371" s="7">
        <v>41786</v>
      </c>
      <c r="G371" s="7">
        <v>41786</v>
      </c>
      <c r="H371" s="21">
        <v>51881.06</v>
      </c>
      <c r="I371" s="21">
        <f>+H371*B371</f>
        <v>51881.06</v>
      </c>
      <c r="J371" s="16">
        <f t="shared" si="30"/>
        <v>1</v>
      </c>
      <c r="K371" s="17">
        <v>44742</v>
      </c>
      <c r="L371" s="18">
        <f t="shared" si="31"/>
        <v>97</v>
      </c>
      <c r="M371" s="20">
        <f t="shared" si="32"/>
        <v>1080.8554166666665</v>
      </c>
      <c r="N371" s="19">
        <f t="shared" si="33"/>
        <v>1080.8554166666665</v>
      </c>
      <c r="O371" s="19">
        <v>51880.06</v>
      </c>
    </row>
    <row r="372" spans="1:15" ht="30" x14ac:dyDescent="0.25">
      <c r="A372" s="1" t="s">
        <v>12</v>
      </c>
      <c r="B372" s="2">
        <v>1</v>
      </c>
      <c r="C372" s="1" t="s">
        <v>797</v>
      </c>
      <c r="D372" s="2" t="s">
        <v>799</v>
      </c>
      <c r="E372" s="9" t="s">
        <v>1455</v>
      </c>
      <c r="F372" s="7">
        <v>41786</v>
      </c>
      <c r="G372" s="7">
        <v>41786</v>
      </c>
      <c r="H372" s="21">
        <v>61466.2</v>
      </c>
      <c r="I372" s="21">
        <f>+H372*B372</f>
        <v>61466.2</v>
      </c>
      <c r="J372" s="16">
        <f t="shared" si="30"/>
        <v>1</v>
      </c>
      <c r="K372" s="17">
        <v>44742</v>
      </c>
      <c r="L372" s="18">
        <f t="shared" si="31"/>
        <v>97</v>
      </c>
      <c r="M372" s="20">
        <f t="shared" si="32"/>
        <v>1280.5458333333333</v>
      </c>
      <c r="N372" s="19">
        <f t="shared" si="33"/>
        <v>1280.5458333333333</v>
      </c>
      <c r="O372" s="19">
        <v>61465.2</v>
      </c>
    </row>
    <row r="373" spans="1:15" x14ac:dyDescent="0.25">
      <c r="A373" s="1" t="s">
        <v>103</v>
      </c>
      <c r="B373" s="2">
        <v>1</v>
      </c>
      <c r="C373" s="1" t="s">
        <v>800</v>
      </c>
      <c r="D373" s="2" t="s">
        <v>801</v>
      </c>
      <c r="E373" s="9" t="s">
        <v>1455</v>
      </c>
      <c r="F373" s="7">
        <v>41794</v>
      </c>
      <c r="G373" s="7">
        <v>41794</v>
      </c>
      <c r="H373" s="21">
        <v>25606</v>
      </c>
      <c r="I373" s="21">
        <f>+H373*B373</f>
        <v>25606</v>
      </c>
      <c r="J373" s="16">
        <f t="shared" si="30"/>
        <v>1</v>
      </c>
      <c r="K373" s="17">
        <v>44742</v>
      </c>
      <c r="L373" s="18">
        <f t="shared" si="31"/>
        <v>96</v>
      </c>
      <c r="M373" s="20">
        <f t="shared" si="32"/>
        <v>533.45833333333337</v>
      </c>
      <c r="N373" s="19">
        <f t="shared" si="33"/>
        <v>533.45833333333337</v>
      </c>
      <c r="O373" s="19">
        <v>25605</v>
      </c>
    </row>
    <row r="374" spans="1:15" x14ac:dyDescent="0.25">
      <c r="A374" s="1" t="s">
        <v>189</v>
      </c>
      <c r="B374" s="2">
        <v>1</v>
      </c>
      <c r="C374" s="1" t="s">
        <v>785</v>
      </c>
      <c r="D374" s="2" t="s">
        <v>802</v>
      </c>
      <c r="E374" s="9" t="s">
        <v>1455</v>
      </c>
      <c r="F374" s="7">
        <v>41821</v>
      </c>
      <c r="G374" s="7">
        <v>41821</v>
      </c>
      <c r="H374" s="21">
        <v>122881</v>
      </c>
      <c r="I374" s="21">
        <f>+H374*B374</f>
        <v>122881</v>
      </c>
      <c r="J374" s="16">
        <f t="shared" si="30"/>
        <v>1</v>
      </c>
      <c r="K374" s="17">
        <v>44742</v>
      </c>
      <c r="L374" s="18">
        <f t="shared" si="31"/>
        <v>95</v>
      </c>
      <c r="M374" s="20">
        <f t="shared" si="32"/>
        <v>2560.0208333333335</v>
      </c>
      <c r="N374" s="19">
        <f t="shared" si="33"/>
        <v>2560.0208333333335</v>
      </c>
      <c r="O374" s="19">
        <v>122880</v>
      </c>
    </row>
    <row r="375" spans="1:15" ht="30" x14ac:dyDescent="0.25">
      <c r="A375" s="1" t="s">
        <v>255</v>
      </c>
      <c r="B375" s="2">
        <v>1</v>
      </c>
      <c r="C375" s="1" t="s">
        <v>803</v>
      </c>
      <c r="D375" s="2" t="s">
        <v>804</v>
      </c>
      <c r="E375" s="9" t="s">
        <v>1455</v>
      </c>
      <c r="F375" s="7">
        <v>41831</v>
      </c>
      <c r="G375" s="7">
        <v>41831</v>
      </c>
      <c r="H375" s="21">
        <v>6041.6</v>
      </c>
      <c r="I375" s="21">
        <f>+H375*B375</f>
        <v>6041.6</v>
      </c>
      <c r="J375" s="16">
        <f t="shared" si="30"/>
        <v>1</v>
      </c>
      <c r="K375" s="17">
        <v>44742</v>
      </c>
      <c r="L375" s="18">
        <f t="shared" si="31"/>
        <v>95</v>
      </c>
      <c r="M375" s="20">
        <f t="shared" si="32"/>
        <v>125.86666666666667</v>
      </c>
      <c r="N375" s="19">
        <f t="shared" si="33"/>
        <v>125.86666666666667</v>
      </c>
      <c r="O375" s="19">
        <v>6040.6</v>
      </c>
    </row>
    <row r="376" spans="1:15" x14ac:dyDescent="0.25">
      <c r="A376" s="1" t="s">
        <v>176</v>
      </c>
      <c r="B376" s="2">
        <v>1</v>
      </c>
      <c r="C376" s="1" t="s">
        <v>805</v>
      </c>
      <c r="D376" s="2" t="s">
        <v>806</v>
      </c>
      <c r="E376" s="9" t="s">
        <v>1455</v>
      </c>
      <c r="F376" s="7">
        <v>41844</v>
      </c>
      <c r="G376" s="7">
        <v>41844</v>
      </c>
      <c r="H376" s="21">
        <v>4720</v>
      </c>
      <c r="I376" s="21">
        <f>+H376*B376</f>
        <v>4720</v>
      </c>
      <c r="J376" s="16">
        <f t="shared" si="30"/>
        <v>1</v>
      </c>
      <c r="K376" s="17">
        <v>44742</v>
      </c>
      <c r="L376" s="18">
        <f t="shared" si="31"/>
        <v>95</v>
      </c>
      <c r="M376" s="20">
        <f t="shared" si="32"/>
        <v>98.333333333333329</v>
      </c>
      <c r="N376" s="19">
        <f t="shared" si="33"/>
        <v>98.333333333333329</v>
      </c>
      <c r="O376" s="19">
        <v>4719</v>
      </c>
    </row>
    <row r="377" spans="1:15" x14ac:dyDescent="0.25">
      <c r="A377" s="1" t="s">
        <v>229</v>
      </c>
      <c r="B377" s="2">
        <v>1</v>
      </c>
      <c r="C377" s="1" t="s">
        <v>134</v>
      </c>
      <c r="D377" s="2" t="s">
        <v>807</v>
      </c>
      <c r="E377" s="9" t="s">
        <v>1455</v>
      </c>
      <c r="F377" s="7">
        <v>41857</v>
      </c>
      <c r="G377" s="7">
        <v>41857</v>
      </c>
      <c r="H377" s="21">
        <v>11697.51</v>
      </c>
      <c r="I377" s="21">
        <f>+H377*B377</f>
        <v>11697.51</v>
      </c>
      <c r="J377" s="16">
        <f t="shared" si="30"/>
        <v>1</v>
      </c>
      <c r="K377" s="17">
        <v>44742</v>
      </c>
      <c r="L377" s="18">
        <f t="shared" si="31"/>
        <v>94</v>
      </c>
      <c r="M377" s="20">
        <f t="shared" si="32"/>
        <v>243.698125</v>
      </c>
      <c r="N377" s="19">
        <f t="shared" si="33"/>
        <v>243.698125</v>
      </c>
      <c r="O377" s="19">
        <v>11696.51</v>
      </c>
    </row>
    <row r="378" spans="1:15" ht="30" x14ac:dyDescent="0.25">
      <c r="A378" s="1" t="s">
        <v>234</v>
      </c>
      <c r="B378" s="2">
        <v>2</v>
      </c>
      <c r="C378" s="1" t="s">
        <v>808</v>
      </c>
      <c r="D378" s="2" t="s">
        <v>809</v>
      </c>
      <c r="E378" s="9" t="s">
        <v>1455</v>
      </c>
      <c r="F378" s="7">
        <v>41859</v>
      </c>
      <c r="G378" s="7">
        <v>41859</v>
      </c>
      <c r="H378" s="21">
        <v>155966.6</v>
      </c>
      <c r="I378" s="21">
        <f>+H378*B378</f>
        <v>311933.2</v>
      </c>
      <c r="J378" s="16">
        <f t="shared" si="30"/>
        <v>1</v>
      </c>
      <c r="K378" s="17">
        <v>44742</v>
      </c>
      <c r="L378" s="18">
        <f t="shared" si="31"/>
        <v>94</v>
      </c>
      <c r="M378" s="20">
        <f t="shared" si="32"/>
        <v>3249.3041666666668</v>
      </c>
      <c r="N378" s="19">
        <f t="shared" si="33"/>
        <v>6498.6083333333336</v>
      </c>
      <c r="O378" s="19">
        <v>311932.2</v>
      </c>
    </row>
    <row r="379" spans="1:15" ht="30" x14ac:dyDescent="0.25">
      <c r="A379" s="1" t="s">
        <v>12</v>
      </c>
      <c r="B379" s="2">
        <v>1</v>
      </c>
      <c r="C379" s="1" t="s">
        <v>810</v>
      </c>
      <c r="D379" s="7" t="s">
        <v>811</v>
      </c>
      <c r="E379" s="9" t="s">
        <v>1455</v>
      </c>
      <c r="F379" s="7">
        <v>41863</v>
      </c>
      <c r="G379" s="7">
        <v>41863</v>
      </c>
      <c r="H379" s="21">
        <v>5854.79</v>
      </c>
      <c r="I379" s="21">
        <f>+H379*B379</f>
        <v>5854.79</v>
      </c>
      <c r="J379" s="16">
        <f t="shared" si="30"/>
        <v>1</v>
      </c>
      <c r="K379" s="17">
        <v>44742</v>
      </c>
      <c r="L379" s="18">
        <f t="shared" si="31"/>
        <v>94</v>
      </c>
      <c r="M379" s="20">
        <f t="shared" si="32"/>
        <v>121.97479166666666</v>
      </c>
      <c r="N379" s="19">
        <f t="shared" si="33"/>
        <v>121.97479166666666</v>
      </c>
      <c r="O379" s="19">
        <v>5853.79</v>
      </c>
    </row>
    <row r="380" spans="1:15" x14ac:dyDescent="0.25">
      <c r="A380" s="1" t="s">
        <v>90</v>
      </c>
      <c r="B380" s="2">
        <v>1</v>
      </c>
      <c r="C380" s="1" t="s">
        <v>812</v>
      </c>
      <c r="D380" s="10" t="s">
        <v>813</v>
      </c>
      <c r="E380" s="9" t="s">
        <v>1455</v>
      </c>
      <c r="F380" s="7">
        <v>41865</v>
      </c>
      <c r="G380" s="7">
        <v>41865</v>
      </c>
      <c r="H380" s="21">
        <v>9398.7000000000007</v>
      </c>
      <c r="I380" s="21">
        <f>+H380*B380</f>
        <v>9398.7000000000007</v>
      </c>
      <c r="J380" s="16">
        <f t="shared" ref="J380:J443" si="34">+IF(O380&gt;I380-1,"1",(I380-O380))</f>
        <v>1</v>
      </c>
      <c r="K380" s="17">
        <v>44742</v>
      </c>
      <c r="L380" s="18">
        <f t="shared" si="31"/>
        <v>94</v>
      </c>
      <c r="M380" s="20">
        <f t="shared" si="32"/>
        <v>195.80625000000001</v>
      </c>
      <c r="N380" s="19">
        <f t="shared" si="33"/>
        <v>195.80625000000001</v>
      </c>
      <c r="O380" s="19">
        <v>9397.7000000000007</v>
      </c>
    </row>
    <row r="381" spans="1:15" x14ac:dyDescent="0.25">
      <c r="A381" s="1" t="s">
        <v>77</v>
      </c>
      <c r="B381" s="2">
        <v>1</v>
      </c>
      <c r="C381" s="1" t="s">
        <v>814</v>
      </c>
      <c r="D381" s="2" t="s">
        <v>815</v>
      </c>
      <c r="E381" s="9" t="s">
        <v>1455</v>
      </c>
      <c r="F381" s="7">
        <v>41876</v>
      </c>
      <c r="G381" s="7">
        <v>41876</v>
      </c>
      <c r="H381" s="21">
        <v>4121.38</v>
      </c>
      <c r="I381" s="21">
        <f>+H381*B381</f>
        <v>4121.38</v>
      </c>
      <c r="J381" s="16">
        <f t="shared" si="34"/>
        <v>1</v>
      </c>
      <c r="K381" s="17">
        <v>44742</v>
      </c>
      <c r="L381" s="18">
        <f t="shared" si="31"/>
        <v>94</v>
      </c>
      <c r="M381" s="20">
        <f t="shared" si="32"/>
        <v>85.862083333333331</v>
      </c>
      <c r="N381" s="19">
        <f t="shared" si="33"/>
        <v>85.862083333333331</v>
      </c>
      <c r="O381" s="19">
        <v>4120.38</v>
      </c>
    </row>
    <row r="382" spans="1:15" x14ac:dyDescent="0.25">
      <c r="A382" s="1" t="s">
        <v>139</v>
      </c>
      <c r="B382" s="2">
        <v>1</v>
      </c>
      <c r="C382" s="1" t="s">
        <v>816</v>
      </c>
      <c r="D382" s="2" t="s">
        <v>817</v>
      </c>
      <c r="E382" s="9" t="s">
        <v>1455</v>
      </c>
      <c r="F382" s="7">
        <v>41884</v>
      </c>
      <c r="G382" s="7">
        <v>41884</v>
      </c>
      <c r="H382" s="21">
        <v>9398.7000000000007</v>
      </c>
      <c r="I382" s="21">
        <f>+H382*B382</f>
        <v>9398.7000000000007</v>
      </c>
      <c r="J382" s="16">
        <f t="shared" si="34"/>
        <v>1</v>
      </c>
      <c r="K382" s="17">
        <v>44742</v>
      </c>
      <c r="L382" s="18">
        <f t="shared" si="31"/>
        <v>93</v>
      </c>
      <c r="M382" s="20">
        <f t="shared" si="32"/>
        <v>195.80625000000001</v>
      </c>
      <c r="N382" s="19">
        <f t="shared" si="33"/>
        <v>195.80625000000001</v>
      </c>
      <c r="O382" s="19">
        <v>9397.7000000000007</v>
      </c>
    </row>
    <row r="383" spans="1:15" x14ac:dyDescent="0.25">
      <c r="A383" s="1" t="s">
        <v>108</v>
      </c>
      <c r="B383" s="2">
        <v>1</v>
      </c>
      <c r="C383" s="1" t="s">
        <v>366</v>
      </c>
      <c r="D383" s="2" t="s">
        <v>818</v>
      </c>
      <c r="E383" s="9" t="s">
        <v>1455</v>
      </c>
      <c r="F383" s="7">
        <v>41894</v>
      </c>
      <c r="G383" s="7">
        <v>41894</v>
      </c>
      <c r="H383" s="21">
        <v>66854.8</v>
      </c>
      <c r="I383" s="21">
        <f>+H383*B383</f>
        <v>66854.8</v>
      </c>
      <c r="J383" s="16">
        <f t="shared" si="34"/>
        <v>1</v>
      </c>
      <c r="K383" s="17">
        <v>44742</v>
      </c>
      <c r="L383" s="18">
        <f t="shared" si="31"/>
        <v>93</v>
      </c>
      <c r="M383" s="20">
        <f t="shared" si="32"/>
        <v>1392.8083333333334</v>
      </c>
      <c r="N383" s="19">
        <f t="shared" si="33"/>
        <v>1392.8083333333334</v>
      </c>
      <c r="O383" s="19">
        <v>66853.8</v>
      </c>
    </row>
    <row r="384" spans="1:15" ht="30" x14ac:dyDescent="0.25">
      <c r="A384" s="1" t="s">
        <v>255</v>
      </c>
      <c r="B384" s="2">
        <v>1</v>
      </c>
      <c r="C384" s="1" t="s">
        <v>819</v>
      </c>
      <c r="D384" s="2" t="s">
        <v>820</v>
      </c>
      <c r="E384" s="9" t="s">
        <v>1455</v>
      </c>
      <c r="F384" s="7">
        <v>41894</v>
      </c>
      <c r="G384" s="7">
        <v>41894</v>
      </c>
      <c r="H384" s="21">
        <v>43130</v>
      </c>
      <c r="I384" s="21">
        <f>+H384*B384</f>
        <v>43130</v>
      </c>
      <c r="J384" s="16">
        <f t="shared" si="34"/>
        <v>1</v>
      </c>
      <c r="K384" s="17">
        <v>44742</v>
      </c>
      <c r="L384" s="18">
        <f t="shared" si="31"/>
        <v>93</v>
      </c>
      <c r="M384" s="20">
        <f t="shared" si="32"/>
        <v>898.54166666666663</v>
      </c>
      <c r="N384" s="19">
        <f t="shared" si="33"/>
        <v>898.54166666666663</v>
      </c>
      <c r="O384" s="19">
        <v>43129</v>
      </c>
    </row>
    <row r="385" spans="1:15" ht="30" x14ac:dyDescent="0.25">
      <c r="A385" s="1" t="s">
        <v>56</v>
      </c>
      <c r="B385" s="2">
        <v>1</v>
      </c>
      <c r="C385" s="1" t="s">
        <v>821</v>
      </c>
      <c r="D385" s="2" t="s">
        <v>822</v>
      </c>
      <c r="E385" s="9" t="s">
        <v>1455</v>
      </c>
      <c r="F385" s="7">
        <v>41897</v>
      </c>
      <c r="G385" s="7">
        <v>41897</v>
      </c>
      <c r="H385" s="21">
        <v>85471.4</v>
      </c>
      <c r="I385" s="21">
        <f>+H385*B385</f>
        <v>85471.4</v>
      </c>
      <c r="J385" s="16">
        <f t="shared" si="34"/>
        <v>1</v>
      </c>
      <c r="K385" s="17">
        <v>44742</v>
      </c>
      <c r="L385" s="18">
        <f t="shared" si="31"/>
        <v>93</v>
      </c>
      <c r="M385" s="20">
        <f t="shared" si="32"/>
        <v>1780.6541666666665</v>
      </c>
      <c r="N385" s="19">
        <f t="shared" si="33"/>
        <v>1780.6541666666665</v>
      </c>
      <c r="O385" s="19">
        <v>85470.399999999994</v>
      </c>
    </row>
    <row r="386" spans="1:15" ht="30" x14ac:dyDescent="0.25">
      <c r="A386" s="1" t="s">
        <v>363</v>
      </c>
      <c r="B386" s="2">
        <v>1</v>
      </c>
      <c r="C386" s="1" t="s">
        <v>823</v>
      </c>
      <c r="D386" s="2" t="s">
        <v>824</v>
      </c>
      <c r="E386" s="9" t="s">
        <v>1455</v>
      </c>
      <c r="F386" s="7">
        <v>41897</v>
      </c>
      <c r="G386" s="7">
        <v>41897</v>
      </c>
      <c r="H386" s="21">
        <v>85471.3</v>
      </c>
      <c r="I386" s="21">
        <f>+H386*B386</f>
        <v>85471.3</v>
      </c>
      <c r="J386" s="16">
        <f t="shared" si="34"/>
        <v>1</v>
      </c>
      <c r="K386" s="17">
        <v>44742</v>
      </c>
      <c r="L386" s="18">
        <f t="shared" si="31"/>
        <v>93</v>
      </c>
      <c r="M386" s="20">
        <f t="shared" si="32"/>
        <v>1780.6520833333334</v>
      </c>
      <c r="N386" s="19">
        <f t="shared" si="33"/>
        <v>1780.6520833333334</v>
      </c>
      <c r="O386" s="19">
        <v>85470.3</v>
      </c>
    </row>
    <row r="387" spans="1:15" ht="30" x14ac:dyDescent="0.25">
      <c r="A387" s="1" t="s">
        <v>255</v>
      </c>
      <c r="B387" s="2">
        <v>1</v>
      </c>
      <c r="C387" s="1" t="s">
        <v>825</v>
      </c>
      <c r="D387" s="2" t="s">
        <v>826</v>
      </c>
      <c r="E387" s="9" t="s">
        <v>1455</v>
      </c>
      <c r="F387" s="7">
        <v>41897</v>
      </c>
      <c r="G387" s="7">
        <v>41897</v>
      </c>
      <c r="H387" s="21">
        <v>31919</v>
      </c>
      <c r="I387" s="21">
        <f>+H387*B387</f>
        <v>31919</v>
      </c>
      <c r="J387" s="16">
        <f t="shared" si="34"/>
        <v>1</v>
      </c>
      <c r="K387" s="17">
        <v>44742</v>
      </c>
      <c r="L387" s="18">
        <f t="shared" si="31"/>
        <v>93</v>
      </c>
      <c r="M387" s="20">
        <f t="shared" si="32"/>
        <v>664.97916666666663</v>
      </c>
      <c r="N387" s="19">
        <f t="shared" si="33"/>
        <v>664.97916666666663</v>
      </c>
      <c r="O387" s="19">
        <v>31918</v>
      </c>
    </row>
    <row r="388" spans="1:15" ht="30" x14ac:dyDescent="0.25">
      <c r="A388" s="1" t="s">
        <v>255</v>
      </c>
      <c r="B388" s="2">
        <v>1</v>
      </c>
      <c r="C388" s="1" t="s">
        <v>827</v>
      </c>
      <c r="D388" s="2" t="s">
        <v>828</v>
      </c>
      <c r="E388" s="9" t="s">
        <v>1455</v>
      </c>
      <c r="F388" s="7">
        <v>41898</v>
      </c>
      <c r="G388" s="7">
        <v>41898</v>
      </c>
      <c r="H388" s="21">
        <v>67142.05</v>
      </c>
      <c r="I388" s="21">
        <f>+H388*B388</f>
        <v>67142.05</v>
      </c>
      <c r="J388" s="16">
        <f t="shared" si="34"/>
        <v>1</v>
      </c>
      <c r="K388" s="17">
        <v>44742</v>
      </c>
      <c r="L388" s="18">
        <f t="shared" si="31"/>
        <v>93</v>
      </c>
      <c r="M388" s="20">
        <f t="shared" si="32"/>
        <v>1398.7927083333334</v>
      </c>
      <c r="N388" s="19">
        <f t="shared" si="33"/>
        <v>1398.7927083333334</v>
      </c>
      <c r="O388" s="19">
        <v>67141.05</v>
      </c>
    </row>
    <row r="389" spans="1:15" x14ac:dyDescent="0.25">
      <c r="A389" s="1" t="s">
        <v>148</v>
      </c>
      <c r="B389" s="2">
        <v>1</v>
      </c>
      <c r="C389" s="1" t="s">
        <v>829</v>
      </c>
      <c r="D389" s="2" t="s">
        <v>830</v>
      </c>
      <c r="E389" s="9" t="s">
        <v>1455</v>
      </c>
      <c r="F389" s="7">
        <v>41900</v>
      </c>
      <c r="G389" s="7">
        <v>41900</v>
      </c>
      <c r="H389" s="21">
        <v>41470</v>
      </c>
      <c r="I389" s="21">
        <f>+H389*B389</f>
        <v>41470</v>
      </c>
      <c r="J389" s="16">
        <f t="shared" si="34"/>
        <v>1</v>
      </c>
      <c r="K389" s="17">
        <v>44742</v>
      </c>
      <c r="L389" s="18">
        <f t="shared" si="31"/>
        <v>93</v>
      </c>
      <c r="M389" s="20">
        <f t="shared" si="32"/>
        <v>863.95833333333337</v>
      </c>
      <c r="N389" s="19">
        <f t="shared" si="33"/>
        <v>863.95833333333337</v>
      </c>
      <c r="O389" s="19">
        <v>41469</v>
      </c>
    </row>
    <row r="390" spans="1:15" x14ac:dyDescent="0.25">
      <c r="A390" s="1" t="s">
        <v>43</v>
      </c>
      <c r="B390" s="2">
        <v>1</v>
      </c>
      <c r="C390" s="1" t="s">
        <v>831</v>
      </c>
      <c r="D390" s="2" t="s">
        <v>832</v>
      </c>
      <c r="E390" s="9" t="s">
        <v>1455</v>
      </c>
      <c r="F390" s="7">
        <v>41922</v>
      </c>
      <c r="G390" s="7">
        <v>41922</v>
      </c>
      <c r="H390" s="21">
        <v>7965</v>
      </c>
      <c r="I390" s="21">
        <f>+H390*B390</f>
        <v>7965</v>
      </c>
      <c r="J390" s="16">
        <f t="shared" si="34"/>
        <v>1</v>
      </c>
      <c r="K390" s="17">
        <v>44742</v>
      </c>
      <c r="L390" s="18">
        <f t="shared" si="31"/>
        <v>92</v>
      </c>
      <c r="M390" s="20">
        <f t="shared" si="32"/>
        <v>165.9375</v>
      </c>
      <c r="N390" s="19">
        <f t="shared" si="33"/>
        <v>165.9375</v>
      </c>
      <c r="O390" s="19">
        <v>7964</v>
      </c>
    </row>
    <row r="391" spans="1:15" x14ac:dyDescent="0.25">
      <c r="A391" s="1" t="s">
        <v>357</v>
      </c>
      <c r="B391" s="2">
        <v>1</v>
      </c>
      <c r="C391" s="1" t="s">
        <v>833</v>
      </c>
      <c r="D391" s="2" t="s">
        <v>834</v>
      </c>
      <c r="E391" s="9" t="s">
        <v>1455</v>
      </c>
      <c r="F391" s="7">
        <v>41928</v>
      </c>
      <c r="G391" s="7">
        <v>41928</v>
      </c>
      <c r="H391" s="21">
        <v>4300</v>
      </c>
      <c r="I391" s="21">
        <f>+H391*B391</f>
        <v>4300</v>
      </c>
      <c r="J391" s="16">
        <f t="shared" si="34"/>
        <v>1</v>
      </c>
      <c r="K391" s="17">
        <v>44742</v>
      </c>
      <c r="L391" s="18">
        <f t="shared" si="31"/>
        <v>92</v>
      </c>
      <c r="M391" s="20">
        <f t="shared" si="32"/>
        <v>89.583333333333329</v>
      </c>
      <c r="N391" s="19">
        <f t="shared" si="33"/>
        <v>89.583333333333329</v>
      </c>
      <c r="O391" s="19">
        <v>4299</v>
      </c>
    </row>
    <row r="392" spans="1:15" x14ac:dyDescent="0.25">
      <c r="A392" s="1" t="s">
        <v>176</v>
      </c>
      <c r="B392" s="2">
        <v>1</v>
      </c>
      <c r="C392" s="1" t="s">
        <v>835</v>
      </c>
      <c r="D392" s="2" t="s">
        <v>836</v>
      </c>
      <c r="E392" s="9" t="s">
        <v>1455</v>
      </c>
      <c r="F392" s="7">
        <v>41929</v>
      </c>
      <c r="G392" s="7">
        <v>41929</v>
      </c>
      <c r="H392" s="21">
        <v>4290</v>
      </c>
      <c r="I392" s="21">
        <f>+H392*B392</f>
        <v>4290</v>
      </c>
      <c r="J392" s="16">
        <f t="shared" si="34"/>
        <v>1</v>
      </c>
      <c r="K392" s="17">
        <v>44742</v>
      </c>
      <c r="L392" s="18">
        <f t="shared" si="31"/>
        <v>92</v>
      </c>
      <c r="M392" s="20">
        <f t="shared" si="32"/>
        <v>89.375</v>
      </c>
      <c r="N392" s="19">
        <f t="shared" si="33"/>
        <v>89.375</v>
      </c>
      <c r="O392" s="19">
        <v>4289</v>
      </c>
    </row>
    <row r="393" spans="1:15" ht="30" x14ac:dyDescent="0.25">
      <c r="A393" s="1" t="s">
        <v>176</v>
      </c>
      <c r="B393" s="2">
        <v>1</v>
      </c>
      <c r="C393" s="1" t="s">
        <v>837</v>
      </c>
      <c r="D393" s="2" t="s">
        <v>838</v>
      </c>
      <c r="E393" s="9" t="s">
        <v>1455</v>
      </c>
      <c r="F393" s="7">
        <v>41954</v>
      </c>
      <c r="G393" s="7">
        <v>41954</v>
      </c>
      <c r="H393" s="21">
        <v>2961400</v>
      </c>
      <c r="I393" s="21">
        <f>+H393*B393</f>
        <v>2961400</v>
      </c>
      <c r="J393" s="16">
        <f t="shared" si="34"/>
        <v>1</v>
      </c>
      <c r="K393" s="17">
        <v>44742</v>
      </c>
      <c r="L393" s="18">
        <f t="shared" si="31"/>
        <v>91</v>
      </c>
      <c r="M393" s="20">
        <f t="shared" si="32"/>
        <v>61695.833333333336</v>
      </c>
      <c r="N393" s="19">
        <f t="shared" si="33"/>
        <v>61695.833333333336</v>
      </c>
      <c r="O393" s="19">
        <v>2961399</v>
      </c>
    </row>
    <row r="394" spans="1:15" x14ac:dyDescent="0.25">
      <c r="A394" s="1" t="s">
        <v>43</v>
      </c>
      <c r="B394" s="2">
        <v>1</v>
      </c>
      <c r="C394" s="1" t="s">
        <v>839</v>
      </c>
      <c r="D394" s="2" t="s">
        <v>840</v>
      </c>
      <c r="E394" s="9" t="s">
        <v>1455</v>
      </c>
      <c r="F394" s="7">
        <v>41961</v>
      </c>
      <c r="G394" s="7">
        <v>41961</v>
      </c>
      <c r="H394" s="21">
        <v>10833.46</v>
      </c>
      <c r="I394" s="21">
        <f>+H394*B394</f>
        <v>10833.46</v>
      </c>
      <c r="J394" s="16">
        <f t="shared" si="34"/>
        <v>1</v>
      </c>
      <c r="K394" s="17">
        <v>44742</v>
      </c>
      <c r="L394" s="18">
        <f t="shared" ref="L394:L457" si="35">+DATEDIF(G394,K394,"M")</f>
        <v>91</v>
      </c>
      <c r="M394" s="20">
        <f t="shared" si="32"/>
        <v>225.69708333333332</v>
      </c>
      <c r="N394" s="19">
        <f t="shared" si="33"/>
        <v>225.69708333333332</v>
      </c>
      <c r="O394" s="19">
        <v>10832.46</v>
      </c>
    </row>
    <row r="395" spans="1:15" x14ac:dyDescent="0.25">
      <c r="A395" s="1" t="s">
        <v>40</v>
      </c>
      <c r="B395" s="2">
        <v>1</v>
      </c>
      <c r="C395" s="1" t="s">
        <v>839</v>
      </c>
      <c r="D395" s="2" t="s">
        <v>841</v>
      </c>
      <c r="E395" s="9" t="s">
        <v>1455</v>
      </c>
      <c r="F395" s="7">
        <v>41962</v>
      </c>
      <c r="G395" s="7">
        <v>41962</v>
      </c>
      <c r="H395" s="21">
        <v>21662.92</v>
      </c>
      <c r="I395" s="21">
        <f>+H395*B395</f>
        <v>21662.92</v>
      </c>
      <c r="J395" s="16">
        <f t="shared" si="34"/>
        <v>1</v>
      </c>
      <c r="K395" s="17">
        <v>44742</v>
      </c>
      <c r="L395" s="18">
        <f t="shared" si="35"/>
        <v>91</v>
      </c>
      <c r="M395" s="20">
        <f t="shared" si="32"/>
        <v>451.31083333333328</v>
      </c>
      <c r="N395" s="19">
        <f t="shared" si="33"/>
        <v>451.31083333333328</v>
      </c>
      <c r="O395" s="19">
        <v>21661.919999999998</v>
      </c>
    </row>
    <row r="396" spans="1:15" ht="30" x14ac:dyDescent="0.25">
      <c r="A396" s="1" t="s">
        <v>255</v>
      </c>
      <c r="B396" s="2">
        <v>1</v>
      </c>
      <c r="C396" s="1" t="s">
        <v>842</v>
      </c>
      <c r="D396" s="2" t="s">
        <v>843</v>
      </c>
      <c r="E396" s="9" t="s">
        <v>1455</v>
      </c>
      <c r="F396" s="7">
        <v>41963</v>
      </c>
      <c r="G396" s="7">
        <v>41963</v>
      </c>
      <c r="H396" s="21">
        <v>40195</v>
      </c>
      <c r="I396" s="21">
        <f>+H396*B396</f>
        <v>40195</v>
      </c>
      <c r="J396" s="16">
        <f t="shared" si="34"/>
        <v>1</v>
      </c>
      <c r="K396" s="17">
        <v>44742</v>
      </c>
      <c r="L396" s="18">
        <f t="shared" si="35"/>
        <v>91</v>
      </c>
      <c r="M396" s="20">
        <f t="shared" si="32"/>
        <v>837.39583333333337</v>
      </c>
      <c r="N396" s="19">
        <f t="shared" si="33"/>
        <v>837.39583333333337</v>
      </c>
      <c r="O396" s="19">
        <v>40194</v>
      </c>
    </row>
    <row r="397" spans="1:15" x14ac:dyDescent="0.25">
      <c r="A397" s="1" t="s">
        <v>176</v>
      </c>
      <c r="B397" s="2">
        <v>1</v>
      </c>
      <c r="C397" s="1" t="s">
        <v>844</v>
      </c>
      <c r="D397" s="2" t="s">
        <v>845</v>
      </c>
      <c r="E397" s="9" t="s">
        <v>1455</v>
      </c>
      <c r="F397" s="7">
        <v>41964</v>
      </c>
      <c r="G397" s="7">
        <v>41964</v>
      </c>
      <c r="H397" s="21">
        <v>15195.1</v>
      </c>
      <c r="I397" s="21">
        <f>+H397*B397</f>
        <v>15195.1</v>
      </c>
      <c r="J397" s="16">
        <f t="shared" si="34"/>
        <v>1</v>
      </c>
      <c r="K397" s="17">
        <v>44742</v>
      </c>
      <c r="L397" s="18">
        <f t="shared" si="35"/>
        <v>91</v>
      </c>
      <c r="M397" s="20">
        <f t="shared" si="32"/>
        <v>316.56458333333336</v>
      </c>
      <c r="N397" s="19">
        <f t="shared" si="33"/>
        <v>316.56458333333336</v>
      </c>
      <c r="O397" s="19">
        <v>15194.1</v>
      </c>
    </row>
    <row r="398" spans="1:15" ht="30" x14ac:dyDescent="0.25">
      <c r="A398" s="1" t="s">
        <v>199</v>
      </c>
      <c r="B398" s="2">
        <v>1</v>
      </c>
      <c r="C398" s="1" t="s">
        <v>846</v>
      </c>
      <c r="D398" s="2" t="s">
        <v>847</v>
      </c>
      <c r="E398" s="9" t="s">
        <v>1455</v>
      </c>
      <c r="F398" s="7">
        <v>41964</v>
      </c>
      <c r="G398" s="7">
        <v>41964</v>
      </c>
      <c r="H398" s="21">
        <v>15195.1</v>
      </c>
      <c r="I398" s="21">
        <f>+H398*B398</f>
        <v>15195.1</v>
      </c>
      <c r="J398" s="16">
        <f t="shared" si="34"/>
        <v>1</v>
      </c>
      <c r="K398" s="17">
        <v>44742</v>
      </c>
      <c r="L398" s="18">
        <f t="shared" si="35"/>
        <v>91</v>
      </c>
      <c r="M398" s="20">
        <f t="shared" si="32"/>
        <v>316.56458333333336</v>
      </c>
      <c r="N398" s="19">
        <f t="shared" si="33"/>
        <v>316.56458333333336</v>
      </c>
      <c r="O398" s="19">
        <v>15194.1</v>
      </c>
    </row>
    <row r="399" spans="1:15" ht="45" x14ac:dyDescent="0.25">
      <c r="A399" s="1" t="s">
        <v>67</v>
      </c>
      <c r="B399" s="2">
        <v>1</v>
      </c>
      <c r="C399" s="1" t="s">
        <v>848</v>
      </c>
      <c r="D399" s="2" t="s">
        <v>849</v>
      </c>
      <c r="E399" s="9" t="s">
        <v>1455</v>
      </c>
      <c r="F399" s="7">
        <v>41969</v>
      </c>
      <c r="G399" s="7">
        <v>41969</v>
      </c>
      <c r="H399" s="21">
        <v>36240</v>
      </c>
      <c r="I399" s="21">
        <f>+H399*B399</f>
        <v>36240</v>
      </c>
      <c r="J399" s="16">
        <f t="shared" si="34"/>
        <v>1</v>
      </c>
      <c r="K399" s="17">
        <v>44742</v>
      </c>
      <c r="L399" s="18">
        <f t="shared" si="35"/>
        <v>91</v>
      </c>
      <c r="M399" s="20">
        <f t="shared" si="32"/>
        <v>755</v>
      </c>
      <c r="N399" s="19">
        <f t="shared" si="33"/>
        <v>755</v>
      </c>
      <c r="O399" s="19">
        <v>36239</v>
      </c>
    </row>
    <row r="400" spans="1:15" x14ac:dyDescent="0.25">
      <c r="A400" s="1" t="s">
        <v>148</v>
      </c>
      <c r="B400" s="2">
        <v>1</v>
      </c>
      <c r="C400" s="1" t="s">
        <v>850</v>
      </c>
      <c r="D400" s="2" t="s">
        <v>851</v>
      </c>
      <c r="E400" s="9" t="s">
        <v>1455</v>
      </c>
      <c r="F400" s="7">
        <v>41969</v>
      </c>
      <c r="G400" s="7">
        <v>41969</v>
      </c>
      <c r="H400" s="21">
        <v>9345</v>
      </c>
      <c r="I400" s="21">
        <f>+H400*B400</f>
        <v>9345</v>
      </c>
      <c r="J400" s="16">
        <f t="shared" si="34"/>
        <v>1</v>
      </c>
      <c r="K400" s="17">
        <v>44742</v>
      </c>
      <c r="L400" s="18">
        <f t="shared" si="35"/>
        <v>91</v>
      </c>
      <c r="M400" s="20">
        <f t="shared" si="32"/>
        <v>194.6875</v>
      </c>
      <c r="N400" s="19">
        <f t="shared" si="33"/>
        <v>194.6875</v>
      </c>
      <c r="O400" s="19">
        <v>9344</v>
      </c>
    </row>
    <row r="401" spans="1:15" ht="30" x14ac:dyDescent="0.25">
      <c r="A401" s="1" t="s">
        <v>255</v>
      </c>
      <c r="B401" s="2">
        <v>1</v>
      </c>
      <c r="C401" s="1" t="s">
        <v>852</v>
      </c>
      <c r="D401" s="2" t="s">
        <v>853</v>
      </c>
      <c r="E401" s="9" t="s">
        <v>1455</v>
      </c>
      <c r="F401" s="7">
        <v>41969</v>
      </c>
      <c r="G401" s="7">
        <v>41969</v>
      </c>
      <c r="H401" s="21">
        <v>36240</v>
      </c>
      <c r="I401" s="21">
        <f>+H401*B401</f>
        <v>36240</v>
      </c>
      <c r="J401" s="16">
        <f t="shared" si="34"/>
        <v>1</v>
      </c>
      <c r="K401" s="17">
        <v>44742</v>
      </c>
      <c r="L401" s="18">
        <f t="shared" si="35"/>
        <v>91</v>
      </c>
      <c r="M401" s="20">
        <f t="shared" si="32"/>
        <v>755</v>
      </c>
      <c r="N401" s="19">
        <f t="shared" si="33"/>
        <v>755</v>
      </c>
      <c r="O401" s="19">
        <v>36239</v>
      </c>
    </row>
    <row r="402" spans="1:15" x14ac:dyDescent="0.25">
      <c r="A402" s="1" t="s">
        <v>15</v>
      </c>
      <c r="B402" s="2">
        <v>1</v>
      </c>
      <c r="C402" s="1" t="s">
        <v>854</v>
      </c>
      <c r="D402" s="2" t="s">
        <v>855</v>
      </c>
      <c r="E402" s="9" t="s">
        <v>1455</v>
      </c>
      <c r="F402" s="7">
        <v>41970</v>
      </c>
      <c r="G402" s="7">
        <v>41970</v>
      </c>
      <c r="H402" s="21">
        <v>111789.47</v>
      </c>
      <c r="I402" s="21">
        <f>+H402*B402</f>
        <v>111789.47</v>
      </c>
      <c r="J402" s="16">
        <f t="shared" si="34"/>
        <v>1</v>
      </c>
      <c r="K402" s="17">
        <v>44742</v>
      </c>
      <c r="L402" s="18">
        <f t="shared" si="35"/>
        <v>91</v>
      </c>
      <c r="M402" s="20">
        <f t="shared" si="32"/>
        <v>2328.9472916666668</v>
      </c>
      <c r="N402" s="19">
        <f t="shared" si="33"/>
        <v>2328.9472916666668</v>
      </c>
      <c r="O402" s="19">
        <v>111788.47</v>
      </c>
    </row>
    <row r="403" spans="1:15" x14ac:dyDescent="0.25">
      <c r="A403" s="1" t="s">
        <v>103</v>
      </c>
      <c r="B403" s="2">
        <v>1</v>
      </c>
      <c r="C403" s="1" t="s">
        <v>856</v>
      </c>
      <c r="D403" s="2" t="s">
        <v>857</v>
      </c>
      <c r="E403" s="9" t="s">
        <v>1455</v>
      </c>
      <c r="F403" s="7">
        <v>41973</v>
      </c>
      <c r="G403" s="7">
        <v>41973</v>
      </c>
      <c r="H403" s="21">
        <v>133340</v>
      </c>
      <c r="I403" s="21">
        <f>+H403*B403</f>
        <v>133340</v>
      </c>
      <c r="J403" s="16">
        <f t="shared" si="34"/>
        <v>1</v>
      </c>
      <c r="K403" s="17">
        <v>44742</v>
      </c>
      <c r="L403" s="18">
        <f t="shared" si="35"/>
        <v>91</v>
      </c>
      <c r="M403" s="20">
        <f t="shared" si="32"/>
        <v>2777.9166666666665</v>
      </c>
      <c r="N403" s="19">
        <f t="shared" si="33"/>
        <v>2777.9166666666665</v>
      </c>
      <c r="O403" s="19">
        <v>133339</v>
      </c>
    </row>
    <row r="404" spans="1:15" x14ac:dyDescent="0.25">
      <c r="A404" s="1" t="s">
        <v>103</v>
      </c>
      <c r="B404" s="2">
        <v>1</v>
      </c>
      <c r="C404" s="1" t="s">
        <v>858</v>
      </c>
      <c r="D404" s="2" t="s">
        <v>859</v>
      </c>
      <c r="E404" s="9" t="s">
        <v>1455</v>
      </c>
      <c r="F404" s="7">
        <v>41982</v>
      </c>
      <c r="G404" s="7">
        <v>41982</v>
      </c>
      <c r="H404" s="21">
        <v>68000</v>
      </c>
      <c r="I404" s="21">
        <f>+H404*B404</f>
        <v>68000</v>
      </c>
      <c r="J404" s="16">
        <f t="shared" si="34"/>
        <v>1</v>
      </c>
      <c r="K404" s="17">
        <v>44742</v>
      </c>
      <c r="L404" s="18">
        <f t="shared" si="35"/>
        <v>90</v>
      </c>
      <c r="M404" s="20">
        <f t="shared" si="32"/>
        <v>1416.6666666666667</v>
      </c>
      <c r="N404" s="19">
        <f t="shared" si="33"/>
        <v>1416.6666666666667</v>
      </c>
      <c r="O404" s="19">
        <v>67999</v>
      </c>
    </row>
    <row r="405" spans="1:15" ht="30" x14ac:dyDescent="0.25">
      <c r="A405" s="1" t="s">
        <v>18</v>
      </c>
      <c r="B405" s="2">
        <v>1</v>
      </c>
      <c r="C405" s="1" t="s">
        <v>860</v>
      </c>
      <c r="D405" s="2" t="s">
        <v>861</v>
      </c>
      <c r="E405" s="9" t="s">
        <v>1455</v>
      </c>
      <c r="F405" s="7">
        <v>41983</v>
      </c>
      <c r="G405" s="7">
        <v>41983</v>
      </c>
      <c r="H405" s="21">
        <v>4924.1400000000003</v>
      </c>
      <c r="I405" s="21">
        <f>+H405*B405</f>
        <v>4924.1400000000003</v>
      </c>
      <c r="J405" s="16">
        <f t="shared" si="34"/>
        <v>1</v>
      </c>
      <c r="K405" s="17">
        <v>44742</v>
      </c>
      <c r="L405" s="18">
        <f t="shared" si="35"/>
        <v>90</v>
      </c>
      <c r="M405" s="20">
        <f t="shared" si="32"/>
        <v>102.58625000000001</v>
      </c>
      <c r="N405" s="19">
        <f t="shared" si="33"/>
        <v>102.58625000000001</v>
      </c>
      <c r="O405" s="19">
        <v>4923.1400000000003</v>
      </c>
    </row>
    <row r="406" spans="1:15" x14ac:dyDescent="0.25">
      <c r="A406" s="1" t="s">
        <v>176</v>
      </c>
      <c r="B406" s="2">
        <v>1</v>
      </c>
      <c r="C406" s="1" t="s">
        <v>860</v>
      </c>
      <c r="D406" s="2" t="s">
        <v>862</v>
      </c>
      <c r="E406" s="9" t="s">
        <v>1455</v>
      </c>
      <c r="F406" s="7">
        <v>41983</v>
      </c>
      <c r="G406" s="7">
        <v>41983</v>
      </c>
      <c r="H406" s="21">
        <v>4924.1400000000003</v>
      </c>
      <c r="I406" s="21">
        <f>+H406*B406</f>
        <v>4924.1400000000003</v>
      </c>
      <c r="J406" s="16">
        <f t="shared" si="34"/>
        <v>1</v>
      </c>
      <c r="K406" s="17">
        <v>44742</v>
      </c>
      <c r="L406" s="18">
        <f t="shared" si="35"/>
        <v>90</v>
      </c>
      <c r="M406" s="20">
        <f t="shared" si="32"/>
        <v>102.58625000000001</v>
      </c>
      <c r="N406" s="19">
        <f t="shared" si="33"/>
        <v>102.58625000000001</v>
      </c>
      <c r="O406" s="19">
        <v>4923.1400000000003</v>
      </c>
    </row>
    <row r="407" spans="1:15" ht="30" x14ac:dyDescent="0.25">
      <c r="A407" s="1" t="s">
        <v>226</v>
      </c>
      <c r="B407" s="2">
        <v>1</v>
      </c>
      <c r="C407" s="1" t="s">
        <v>860</v>
      </c>
      <c r="D407" s="2" t="s">
        <v>863</v>
      </c>
      <c r="E407" s="9" t="s">
        <v>1455</v>
      </c>
      <c r="F407" s="7">
        <v>41983</v>
      </c>
      <c r="G407" s="7">
        <v>41983</v>
      </c>
      <c r="H407" s="21">
        <v>4924.1400000000003</v>
      </c>
      <c r="I407" s="21">
        <f>+H407*B407</f>
        <v>4924.1400000000003</v>
      </c>
      <c r="J407" s="16">
        <f t="shared" si="34"/>
        <v>1</v>
      </c>
      <c r="K407" s="17">
        <v>44742</v>
      </c>
      <c r="L407" s="18">
        <f t="shared" si="35"/>
        <v>90</v>
      </c>
      <c r="M407" s="20">
        <f t="shared" si="32"/>
        <v>102.58625000000001</v>
      </c>
      <c r="N407" s="19">
        <f t="shared" si="33"/>
        <v>102.58625000000001</v>
      </c>
      <c r="O407" s="19">
        <v>4923.1400000000003</v>
      </c>
    </row>
    <row r="408" spans="1:15" x14ac:dyDescent="0.25">
      <c r="A408" s="1" t="s">
        <v>103</v>
      </c>
      <c r="B408" s="2">
        <v>1</v>
      </c>
      <c r="C408" s="1" t="s">
        <v>858</v>
      </c>
      <c r="D408" s="2" t="s">
        <v>864</v>
      </c>
      <c r="E408" s="9" t="s">
        <v>1455</v>
      </c>
      <c r="F408" s="7">
        <v>41988</v>
      </c>
      <c r="G408" s="7">
        <v>41988</v>
      </c>
      <c r="H408" s="21">
        <v>68000</v>
      </c>
      <c r="I408" s="21">
        <f>+H408*B408</f>
        <v>68000</v>
      </c>
      <c r="J408" s="16">
        <f t="shared" si="34"/>
        <v>1</v>
      </c>
      <c r="K408" s="17">
        <v>44742</v>
      </c>
      <c r="L408" s="18">
        <f t="shared" si="35"/>
        <v>90</v>
      </c>
      <c r="M408" s="20">
        <f t="shared" si="32"/>
        <v>1416.6666666666667</v>
      </c>
      <c r="N408" s="19">
        <f t="shared" si="33"/>
        <v>1416.6666666666667</v>
      </c>
      <c r="O408" s="19">
        <v>67999</v>
      </c>
    </row>
    <row r="409" spans="1:15" ht="30" x14ac:dyDescent="0.25">
      <c r="A409" s="1" t="s">
        <v>255</v>
      </c>
      <c r="B409" s="2">
        <v>1</v>
      </c>
      <c r="C409" s="1" t="s">
        <v>858</v>
      </c>
      <c r="D409" s="2" t="s">
        <v>865</v>
      </c>
      <c r="E409" s="9" t="s">
        <v>1455</v>
      </c>
      <c r="F409" s="7">
        <v>41988</v>
      </c>
      <c r="G409" s="7">
        <v>41988</v>
      </c>
      <c r="H409" s="21">
        <v>68000</v>
      </c>
      <c r="I409" s="21">
        <f>+H409*B409</f>
        <v>68000</v>
      </c>
      <c r="J409" s="16">
        <f t="shared" si="34"/>
        <v>1</v>
      </c>
      <c r="K409" s="17">
        <v>44742</v>
      </c>
      <c r="L409" s="18">
        <f t="shared" si="35"/>
        <v>90</v>
      </c>
      <c r="M409" s="20">
        <f t="shared" si="32"/>
        <v>1416.6666666666667</v>
      </c>
      <c r="N409" s="19">
        <f t="shared" si="33"/>
        <v>1416.6666666666667</v>
      </c>
      <c r="O409" s="19">
        <v>67999</v>
      </c>
    </row>
    <row r="410" spans="1:15" ht="30" x14ac:dyDescent="0.25">
      <c r="A410" s="1" t="s">
        <v>12</v>
      </c>
      <c r="B410" s="2">
        <v>1</v>
      </c>
      <c r="C410" s="1" t="s">
        <v>695</v>
      </c>
      <c r="D410" s="2" t="s">
        <v>696</v>
      </c>
      <c r="E410" s="9" t="s">
        <v>1455</v>
      </c>
      <c r="F410" s="7">
        <v>41306</v>
      </c>
      <c r="G410" s="7">
        <v>41306</v>
      </c>
      <c r="H410" s="21">
        <v>65475.839999999997</v>
      </c>
      <c r="I410" s="21">
        <f>+H410*B410</f>
        <v>65475.839999999997</v>
      </c>
      <c r="J410" s="16">
        <f t="shared" si="34"/>
        <v>1</v>
      </c>
      <c r="K410" s="17">
        <v>44742</v>
      </c>
      <c r="L410" s="18">
        <f t="shared" si="35"/>
        <v>112</v>
      </c>
      <c r="M410" s="20">
        <f t="shared" si="32"/>
        <v>1364.08</v>
      </c>
      <c r="N410" s="19">
        <f t="shared" si="33"/>
        <v>1364.08</v>
      </c>
      <c r="O410" s="19">
        <v>65474.84</v>
      </c>
    </row>
    <row r="411" spans="1:15" ht="45" x14ac:dyDescent="0.25">
      <c r="A411" s="1" t="s">
        <v>67</v>
      </c>
      <c r="B411" s="2">
        <v>1</v>
      </c>
      <c r="C411" s="1" t="s">
        <v>697</v>
      </c>
      <c r="D411" s="2" t="s">
        <v>698</v>
      </c>
      <c r="E411" s="9" t="s">
        <v>1455</v>
      </c>
      <c r="F411" s="7">
        <v>41311</v>
      </c>
      <c r="G411" s="7">
        <v>41311</v>
      </c>
      <c r="H411" s="21">
        <v>70666.73</v>
      </c>
      <c r="I411" s="21">
        <f>+H411*B411</f>
        <v>70666.73</v>
      </c>
      <c r="J411" s="16">
        <f t="shared" si="34"/>
        <v>1</v>
      </c>
      <c r="K411" s="17">
        <v>44742</v>
      </c>
      <c r="L411" s="18">
        <f t="shared" si="35"/>
        <v>112</v>
      </c>
      <c r="M411" s="20">
        <f t="shared" si="32"/>
        <v>1472.2235416666665</v>
      </c>
      <c r="N411" s="19">
        <f t="shared" si="33"/>
        <v>1472.2235416666665</v>
      </c>
      <c r="O411" s="19">
        <v>70665.73</v>
      </c>
    </row>
    <row r="412" spans="1:15" x14ac:dyDescent="0.25">
      <c r="A412" s="1" t="s">
        <v>108</v>
      </c>
      <c r="B412" s="2">
        <v>1</v>
      </c>
      <c r="C412" s="1" t="s">
        <v>699</v>
      </c>
      <c r="D412" s="2" t="s">
        <v>700</v>
      </c>
      <c r="E412" s="9" t="s">
        <v>1455</v>
      </c>
      <c r="F412" s="7">
        <v>41311</v>
      </c>
      <c r="G412" s="7">
        <v>41311</v>
      </c>
      <c r="H412" s="21">
        <v>70666.73</v>
      </c>
      <c r="I412" s="21">
        <f>+H412*B412</f>
        <v>70666.73</v>
      </c>
      <c r="J412" s="16">
        <f t="shared" si="34"/>
        <v>1</v>
      </c>
      <c r="K412" s="17">
        <v>44742</v>
      </c>
      <c r="L412" s="18">
        <f t="shared" si="35"/>
        <v>112</v>
      </c>
      <c r="M412" s="20">
        <f t="shared" si="32"/>
        <v>1472.2235416666665</v>
      </c>
      <c r="N412" s="19">
        <f t="shared" si="33"/>
        <v>1472.2235416666665</v>
      </c>
      <c r="O412" s="19">
        <v>70665.73</v>
      </c>
    </row>
    <row r="413" spans="1:15" ht="30" x14ac:dyDescent="0.25">
      <c r="A413" s="1" t="s">
        <v>18</v>
      </c>
      <c r="B413" s="2">
        <v>1</v>
      </c>
      <c r="C413" s="1" t="s">
        <v>701</v>
      </c>
      <c r="D413" s="2" t="s">
        <v>702</v>
      </c>
      <c r="E413" s="9" t="s">
        <v>1455</v>
      </c>
      <c r="F413" s="7">
        <v>41323</v>
      </c>
      <c r="G413" s="7">
        <v>41323</v>
      </c>
      <c r="H413" s="21">
        <v>53711.24</v>
      </c>
      <c r="I413" s="21">
        <f>+H413*B413</f>
        <v>53711.24</v>
      </c>
      <c r="J413" s="16">
        <f t="shared" si="34"/>
        <v>1</v>
      </c>
      <c r="K413" s="17">
        <v>44742</v>
      </c>
      <c r="L413" s="18">
        <f t="shared" si="35"/>
        <v>112</v>
      </c>
      <c r="M413" s="20">
        <f t="shared" si="32"/>
        <v>1118.9841666666666</v>
      </c>
      <c r="N413" s="19">
        <f t="shared" si="33"/>
        <v>1118.9841666666666</v>
      </c>
      <c r="O413" s="19">
        <v>53710.239999999998</v>
      </c>
    </row>
    <row r="414" spans="1:15" ht="45" x14ac:dyDescent="0.25">
      <c r="A414" s="1" t="s">
        <v>67</v>
      </c>
      <c r="B414" s="2">
        <v>1</v>
      </c>
      <c r="C414" s="1" t="s">
        <v>703</v>
      </c>
      <c r="D414" s="2" t="s">
        <v>704</v>
      </c>
      <c r="E414" s="9" t="s">
        <v>1455</v>
      </c>
      <c r="F414" s="7">
        <v>41330</v>
      </c>
      <c r="G414" s="7">
        <v>41330</v>
      </c>
      <c r="H414" s="21">
        <v>53711.24</v>
      </c>
      <c r="I414" s="21">
        <f>+H414*B414</f>
        <v>53711.24</v>
      </c>
      <c r="J414" s="16">
        <f t="shared" si="34"/>
        <v>1</v>
      </c>
      <c r="K414" s="17">
        <v>44742</v>
      </c>
      <c r="L414" s="18">
        <f t="shared" si="35"/>
        <v>112</v>
      </c>
      <c r="M414" s="20">
        <f t="shared" si="32"/>
        <v>1118.9841666666666</v>
      </c>
      <c r="N414" s="19">
        <f t="shared" si="33"/>
        <v>1118.9841666666666</v>
      </c>
      <c r="O414" s="19">
        <v>53710.239999999998</v>
      </c>
    </row>
    <row r="415" spans="1:15" x14ac:dyDescent="0.25">
      <c r="A415" s="1" t="s">
        <v>189</v>
      </c>
      <c r="B415" s="2">
        <v>4</v>
      </c>
      <c r="C415" s="1" t="s">
        <v>47</v>
      </c>
      <c r="D415" s="2" t="s">
        <v>705</v>
      </c>
      <c r="E415" s="9" t="s">
        <v>1455</v>
      </c>
      <c r="F415" s="7">
        <v>41341</v>
      </c>
      <c r="G415" s="7">
        <v>41341</v>
      </c>
      <c r="H415" s="21">
        <v>13757.62</v>
      </c>
      <c r="I415" s="21">
        <f>+H415*B415</f>
        <v>55030.48</v>
      </c>
      <c r="J415" s="16">
        <f t="shared" si="34"/>
        <v>1</v>
      </c>
      <c r="K415" s="17">
        <v>44742</v>
      </c>
      <c r="L415" s="18">
        <f t="shared" si="35"/>
        <v>111</v>
      </c>
      <c r="M415" s="20">
        <f t="shared" si="32"/>
        <v>286.61708333333337</v>
      </c>
      <c r="N415" s="19">
        <f t="shared" si="33"/>
        <v>1146.4683333333335</v>
      </c>
      <c r="O415" s="19">
        <v>55029.48</v>
      </c>
    </row>
    <row r="416" spans="1:15" x14ac:dyDescent="0.25">
      <c r="A416" s="1" t="s">
        <v>217</v>
      </c>
      <c r="B416" s="2">
        <v>1</v>
      </c>
      <c r="C416" s="1" t="s">
        <v>706</v>
      </c>
      <c r="D416" s="2" t="s">
        <v>707</v>
      </c>
      <c r="E416" s="9" t="s">
        <v>1455</v>
      </c>
      <c r="F416" s="7">
        <v>41341</v>
      </c>
      <c r="G416" s="7">
        <v>41341</v>
      </c>
      <c r="H416" s="21">
        <v>1604.8</v>
      </c>
      <c r="I416" s="21">
        <f>+H416*B416</f>
        <v>1604.8</v>
      </c>
      <c r="J416" s="16">
        <f t="shared" si="34"/>
        <v>1</v>
      </c>
      <c r="K416" s="17">
        <v>44742</v>
      </c>
      <c r="L416" s="18">
        <f t="shared" si="35"/>
        <v>111</v>
      </c>
      <c r="M416" s="20">
        <f t="shared" si="32"/>
        <v>33.43333333333333</v>
      </c>
      <c r="N416" s="19">
        <f t="shared" si="33"/>
        <v>33.43333333333333</v>
      </c>
      <c r="O416" s="19">
        <v>1603.8</v>
      </c>
    </row>
    <row r="417" spans="1:15" x14ac:dyDescent="0.25">
      <c r="A417" s="1" t="s">
        <v>43</v>
      </c>
      <c r="B417" s="2">
        <v>1</v>
      </c>
      <c r="C417" s="1" t="s">
        <v>708</v>
      </c>
      <c r="D417" s="2" t="s">
        <v>709</v>
      </c>
      <c r="E417" s="9" t="s">
        <v>1455</v>
      </c>
      <c r="F417" s="7">
        <v>41369</v>
      </c>
      <c r="G417" s="7">
        <v>41369</v>
      </c>
      <c r="H417" s="21">
        <v>27436.18</v>
      </c>
      <c r="I417" s="21">
        <f>+H417*B417</f>
        <v>27436.18</v>
      </c>
      <c r="J417" s="16">
        <f t="shared" si="34"/>
        <v>1</v>
      </c>
      <c r="K417" s="17">
        <v>44742</v>
      </c>
      <c r="L417" s="18">
        <f t="shared" si="35"/>
        <v>110</v>
      </c>
      <c r="M417" s="20">
        <f t="shared" si="32"/>
        <v>571.58708333333334</v>
      </c>
      <c r="N417" s="19">
        <f t="shared" si="33"/>
        <v>571.58708333333334</v>
      </c>
      <c r="O417" s="19">
        <v>27435.18</v>
      </c>
    </row>
    <row r="418" spans="1:15" ht="30" x14ac:dyDescent="0.25">
      <c r="A418" s="1" t="s">
        <v>18</v>
      </c>
      <c r="B418" s="2">
        <v>1</v>
      </c>
      <c r="C418" s="1" t="s">
        <v>710</v>
      </c>
      <c r="D418" s="2" t="s">
        <v>711</v>
      </c>
      <c r="E418" s="9" t="s">
        <v>1455</v>
      </c>
      <c r="F418" s="7">
        <v>41440</v>
      </c>
      <c r="G418" s="7">
        <v>41440</v>
      </c>
      <c r="H418" s="21">
        <v>653000</v>
      </c>
      <c r="I418" s="21">
        <f>+H418*B418</f>
        <v>653000</v>
      </c>
      <c r="J418" s="16">
        <f t="shared" si="34"/>
        <v>1</v>
      </c>
      <c r="K418" s="17">
        <v>44742</v>
      </c>
      <c r="L418" s="18">
        <f t="shared" si="35"/>
        <v>108</v>
      </c>
      <c r="M418" s="20">
        <f t="shared" si="32"/>
        <v>13604.166666666666</v>
      </c>
      <c r="N418" s="19">
        <f t="shared" si="33"/>
        <v>13604.166666666666</v>
      </c>
      <c r="O418" s="19">
        <v>652999</v>
      </c>
    </row>
    <row r="419" spans="1:15" ht="30" x14ac:dyDescent="0.25">
      <c r="A419" s="1" t="s">
        <v>18</v>
      </c>
      <c r="B419" s="2">
        <v>1</v>
      </c>
      <c r="C419" s="1" t="s">
        <v>712</v>
      </c>
      <c r="D419" s="2" t="s">
        <v>713</v>
      </c>
      <c r="E419" s="9" t="s">
        <v>1455</v>
      </c>
      <c r="F419" s="7">
        <v>41474</v>
      </c>
      <c r="G419" s="7">
        <v>41474</v>
      </c>
      <c r="H419" s="21">
        <v>555072</v>
      </c>
      <c r="I419" s="21">
        <f>+H419*B419</f>
        <v>555072</v>
      </c>
      <c r="J419" s="16">
        <f t="shared" si="34"/>
        <v>1</v>
      </c>
      <c r="K419" s="17">
        <v>44742</v>
      </c>
      <c r="L419" s="18">
        <f t="shared" si="35"/>
        <v>107</v>
      </c>
      <c r="M419" s="20">
        <f t="shared" si="32"/>
        <v>11564</v>
      </c>
      <c r="N419" s="19">
        <f t="shared" si="33"/>
        <v>11564</v>
      </c>
      <c r="O419" s="19">
        <v>555071</v>
      </c>
    </row>
    <row r="420" spans="1:15" x14ac:dyDescent="0.25">
      <c r="A420" s="1" t="s">
        <v>90</v>
      </c>
      <c r="B420" s="2">
        <v>1</v>
      </c>
      <c r="C420" s="1" t="s">
        <v>714</v>
      </c>
      <c r="D420" s="2" t="s">
        <v>715</v>
      </c>
      <c r="E420" s="9" t="s">
        <v>1455</v>
      </c>
      <c r="F420" s="7">
        <v>41480</v>
      </c>
      <c r="G420" s="7">
        <v>41480</v>
      </c>
      <c r="H420" s="21">
        <v>22317.599999999999</v>
      </c>
      <c r="I420" s="21">
        <f>+H420*B420</f>
        <v>22317.599999999999</v>
      </c>
      <c r="J420" s="16">
        <f t="shared" si="34"/>
        <v>1</v>
      </c>
      <c r="K420" s="17">
        <v>44742</v>
      </c>
      <c r="L420" s="18">
        <f t="shared" si="35"/>
        <v>107</v>
      </c>
      <c r="M420" s="20">
        <f t="shared" si="32"/>
        <v>464.95</v>
      </c>
      <c r="N420" s="19">
        <f t="shared" si="33"/>
        <v>464.95</v>
      </c>
      <c r="O420" s="19">
        <v>22316.6</v>
      </c>
    </row>
    <row r="421" spans="1:15" ht="30" x14ac:dyDescent="0.25">
      <c r="A421" s="1" t="s">
        <v>18</v>
      </c>
      <c r="B421" s="2">
        <v>1</v>
      </c>
      <c r="C421" s="1" t="s">
        <v>58</v>
      </c>
      <c r="D421" s="2" t="s">
        <v>716</v>
      </c>
      <c r="E421" s="9" t="s">
        <v>1455</v>
      </c>
      <c r="F421" s="7">
        <v>41492</v>
      </c>
      <c r="G421" s="7">
        <v>41492</v>
      </c>
      <c r="H421" s="21">
        <v>12151</v>
      </c>
      <c r="I421" s="21">
        <f>+H421*B421</f>
        <v>12151</v>
      </c>
      <c r="J421" s="16">
        <f t="shared" si="34"/>
        <v>1</v>
      </c>
      <c r="K421" s="17">
        <v>44742</v>
      </c>
      <c r="L421" s="18">
        <f t="shared" si="35"/>
        <v>106</v>
      </c>
      <c r="M421" s="20">
        <f t="shared" si="32"/>
        <v>253.14583333333334</v>
      </c>
      <c r="N421" s="19">
        <f t="shared" si="33"/>
        <v>253.14583333333334</v>
      </c>
      <c r="O421" s="19">
        <v>12150</v>
      </c>
    </row>
    <row r="422" spans="1:15" ht="30" x14ac:dyDescent="0.25">
      <c r="A422" s="1" t="s">
        <v>226</v>
      </c>
      <c r="B422" s="2">
        <v>1</v>
      </c>
      <c r="C422" s="1" t="s">
        <v>494</v>
      </c>
      <c r="D422" s="2" t="s">
        <v>717</v>
      </c>
      <c r="E422" s="9" t="s">
        <v>1455</v>
      </c>
      <c r="F422" s="7">
        <v>41492</v>
      </c>
      <c r="G422" s="7">
        <v>41492</v>
      </c>
      <c r="H422" s="21">
        <v>12151</v>
      </c>
      <c r="I422" s="21">
        <f>+H422*B422</f>
        <v>12151</v>
      </c>
      <c r="J422" s="16">
        <f t="shared" si="34"/>
        <v>1</v>
      </c>
      <c r="K422" s="17">
        <v>44742</v>
      </c>
      <c r="L422" s="18">
        <f t="shared" si="35"/>
        <v>106</v>
      </c>
      <c r="M422" s="20">
        <f t="shared" si="32"/>
        <v>253.14583333333334</v>
      </c>
      <c r="N422" s="19">
        <f t="shared" si="33"/>
        <v>253.14583333333334</v>
      </c>
      <c r="O422" s="19">
        <v>12150</v>
      </c>
    </row>
    <row r="423" spans="1:15" ht="30" x14ac:dyDescent="0.25">
      <c r="A423" s="1" t="s">
        <v>199</v>
      </c>
      <c r="B423" s="2">
        <v>1</v>
      </c>
      <c r="C423" s="1" t="s">
        <v>718</v>
      </c>
      <c r="D423" s="2" t="s">
        <v>719</v>
      </c>
      <c r="E423" s="9" t="s">
        <v>1455</v>
      </c>
      <c r="F423" s="7">
        <v>41564</v>
      </c>
      <c r="G423" s="7">
        <v>41564</v>
      </c>
      <c r="H423" s="21">
        <v>12739.06</v>
      </c>
      <c r="I423" s="21">
        <f>+H423*B423</f>
        <v>12739.06</v>
      </c>
      <c r="J423" s="16">
        <f t="shared" si="34"/>
        <v>1</v>
      </c>
      <c r="K423" s="17">
        <v>44742</v>
      </c>
      <c r="L423" s="18">
        <f t="shared" si="35"/>
        <v>104</v>
      </c>
      <c r="M423" s="20">
        <f t="shared" si="32"/>
        <v>265.39708333333334</v>
      </c>
      <c r="N423" s="19">
        <f t="shared" si="33"/>
        <v>265.39708333333334</v>
      </c>
      <c r="O423" s="19">
        <v>12738.06</v>
      </c>
    </row>
    <row r="424" spans="1:15" ht="45" x14ac:dyDescent="0.25">
      <c r="A424" s="1" t="s">
        <v>67</v>
      </c>
      <c r="B424" s="2">
        <v>1</v>
      </c>
      <c r="C424" s="1" t="s">
        <v>720</v>
      </c>
      <c r="D424" s="2" t="s">
        <v>721</v>
      </c>
      <c r="E424" s="9" t="s">
        <v>1455</v>
      </c>
      <c r="F424" s="7">
        <v>41568</v>
      </c>
      <c r="G424" s="7">
        <v>41568</v>
      </c>
      <c r="H424" s="21">
        <v>54457.57</v>
      </c>
      <c r="I424" s="21">
        <f>+H424*B424</f>
        <v>54457.57</v>
      </c>
      <c r="J424" s="16">
        <f t="shared" si="34"/>
        <v>1</v>
      </c>
      <c r="K424" s="17">
        <v>44742</v>
      </c>
      <c r="L424" s="18">
        <f t="shared" si="35"/>
        <v>104</v>
      </c>
      <c r="M424" s="20">
        <f t="shared" si="32"/>
        <v>1134.5327083333334</v>
      </c>
      <c r="N424" s="19">
        <f t="shared" si="33"/>
        <v>1134.5327083333334</v>
      </c>
      <c r="O424" s="19">
        <v>54456.57</v>
      </c>
    </row>
    <row r="425" spans="1:15" ht="30" x14ac:dyDescent="0.25">
      <c r="A425" s="1" t="s">
        <v>255</v>
      </c>
      <c r="B425" s="2">
        <v>1</v>
      </c>
      <c r="C425" s="1" t="s">
        <v>722</v>
      </c>
      <c r="D425" s="2" t="s">
        <v>723</v>
      </c>
      <c r="E425" s="9" t="s">
        <v>1455</v>
      </c>
      <c r="F425" s="7">
        <v>41568</v>
      </c>
      <c r="G425" s="7">
        <v>41568</v>
      </c>
      <c r="H425" s="21">
        <v>22862.5</v>
      </c>
      <c r="I425" s="21">
        <f>+H425*B425</f>
        <v>22862.5</v>
      </c>
      <c r="J425" s="16">
        <f t="shared" si="34"/>
        <v>1</v>
      </c>
      <c r="K425" s="17">
        <v>44742</v>
      </c>
      <c r="L425" s="18">
        <f t="shared" si="35"/>
        <v>104</v>
      </c>
      <c r="M425" s="20">
        <f t="shared" si="32"/>
        <v>476.30208333333331</v>
      </c>
      <c r="N425" s="19">
        <f t="shared" si="33"/>
        <v>476.30208333333331</v>
      </c>
      <c r="O425" s="19">
        <v>22861.5</v>
      </c>
    </row>
    <row r="426" spans="1:15" x14ac:dyDescent="0.25">
      <c r="A426" s="1" t="s">
        <v>108</v>
      </c>
      <c r="B426" s="2">
        <v>1</v>
      </c>
      <c r="C426" s="1" t="s">
        <v>366</v>
      </c>
      <c r="D426" s="2" t="s">
        <v>724</v>
      </c>
      <c r="E426" s="9" t="s">
        <v>1455</v>
      </c>
      <c r="F426" s="7">
        <v>41603</v>
      </c>
      <c r="G426" s="7">
        <v>41603</v>
      </c>
      <c r="H426" s="21">
        <v>57706.12</v>
      </c>
      <c r="I426" s="21">
        <f>+H426*B426</f>
        <v>57706.12</v>
      </c>
      <c r="J426" s="16">
        <f t="shared" si="34"/>
        <v>1</v>
      </c>
      <c r="K426" s="17">
        <v>44742</v>
      </c>
      <c r="L426" s="18">
        <f t="shared" si="35"/>
        <v>103</v>
      </c>
      <c r="M426" s="20">
        <f t="shared" si="32"/>
        <v>1202.2108333333333</v>
      </c>
      <c r="N426" s="19">
        <f t="shared" si="33"/>
        <v>1202.2108333333333</v>
      </c>
      <c r="O426" s="19">
        <v>57705.120000000003</v>
      </c>
    </row>
    <row r="427" spans="1:15" ht="30" x14ac:dyDescent="0.25">
      <c r="A427" s="1" t="s">
        <v>255</v>
      </c>
      <c r="B427" s="2">
        <v>1</v>
      </c>
      <c r="C427" s="1" t="s">
        <v>725</v>
      </c>
      <c r="D427" s="2" t="s">
        <v>726</v>
      </c>
      <c r="E427" s="9" t="s">
        <v>1455</v>
      </c>
      <c r="F427" s="7">
        <v>41603</v>
      </c>
      <c r="G427" s="7">
        <v>41603</v>
      </c>
      <c r="H427" s="21">
        <v>57705.72</v>
      </c>
      <c r="I427" s="21">
        <f>+H427*B427</f>
        <v>57705.72</v>
      </c>
      <c r="J427" s="16">
        <f t="shared" si="34"/>
        <v>1</v>
      </c>
      <c r="K427" s="17">
        <v>44742</v>
      </c>
      <c r="L427" s="18">
        <f t="shared" si="35"/>
        <v>103</v>
      </c>
      <c r="M427" s="20">
        <f t="shared" si="32"/>
        <v>1202.2025000000001</v>
      </c>
      <c r="N427" s="19">
        <f t="shared" si="33"/>
        <v>1202.2025000000001</v>
      </c>
      <c r="O427" s="19">
        <v>57704.72</v>
      </c>
    </row>
    <row r="428" spans="1:15" x14ac:dyDescent="0.25">
      <c r="A428" s="1" t="s">
        <v>43</v>
      </c>
      <c r="B428" s="2">
        <v>1</v>
      </c>
      <c r="C428" s="1" t="s">
        <v>204</v>
      </c>
      <c r="D428" s="2" t="s">
        <v>727</v>
      </c>
      <c r="E428" s="9" t="s">
        <v>1455</v>
      </c>
      <c r="F428" s="7">
        <v>41606</v>
      </c>
      <c r="G428" s="7">
        <v>41606</v>
      </c>
      <c r="H428" s="21">
        <v>18631</v>
      </c>
      <c r="I428" s="21">
        <f>+H428*B428</f>
        <v>18631</v>
      </c>
      <c r="J428" s="16">
        <f t="shared" si="34"/>
        <v>1</v>
      </c>
      <c r="K428" s="17">
        <v>44742</v>
      </c>
      <c r="L428" s="18">
        <f t="shared" si="35"/>
        <v>103</v>
      </c>
      <c r="M428" s="20">
        <f t="shared" si="32"/>
        <v>388.14583333333331</v>
      </c>
      <c r="N428" s="19">
        <f t="shared" si="33"/>
        <v>388.14583333333331</v>
      </c>
      <c r="O428" s="19">
        <v>18630</v>
      </c>
    </row>
    <row r="429" spans="1:15" ht="30" x14ac:dyDescent="0.25">
      <c r="A429" s="1" t="s">
        <v>53</v>
      </c>
      <c r="B429" s="2">
        <v>1</v>
      </c>
      <c r="C429" s="1" t="s">
        <v>728</v>
      </c>
      <c r="D429" s="2" t="s">
        <v>729</v>
      </c>
      <c r="E429" s="9" t="s">
        <v>1455</v>
      </c>
      <c r="F429" s="7">
        <v>41606</v>
      </c>
      <c r="G429" s="7">
        <v>41606</v>
      </c>
      <c r="H429" s="21">
        <v>18631.48</v>
      </c>
      <c r="I429" s="21">
        <f>+H429*B429</f>
        <v>18631.48</v>
      </c>
      <c r="J429" s="16">
        <f t="shared" si="34"/>
        <v>1</v>
      </c>
      <c r="K429" s="17">
        <v>44742</v>
      </c>
      <c r="L429" s="18">
        <f t="shared" si="35"/>
        <v>103</v>
      </c>
      <c r="M429" s="20">
        <f t="shared" si="32"/>
        <v>388.15583333333331</v>
      </c>
      <c r="N429" s="19">
        <f t="shared" si="33"/>
        <v>388.15583333333331</v>
      </c>
      <c r="O429" s="19">
        <v>18630.48</v>
      </c>
    </row>
    <row r="430" spans="1:15" ht="30" x14ac:dyDescent="0.25">
      <c r="A430" s="1" t="s">
        <v>53</v>
      </c>
      <c r="B430" s="2">
        <v>1</v>
      </c>
      <c r="C430" s="1" t="s">
        <v>728</v>
      </c>
      <c r="D430" s="2" t="s">
        <v>730</v>
      </c>
      <c r="E430" s="9" t="s">
        <v>1455</v>
      </c>
      <c r="F430" s="7">
        <v>41606</v>
      </c>
      <c r="G430" s="7">
        <v>41606</v>
      </c>
      <c r="H430" s="21">
        <v>18631.47</v>
      </c>
      <c r="I430" s="21">
        <f>+H430*B430</f>
        <v>18631.47</v>
      </c>
      <c r="J430" s="16">
        <f t="shared" si="34"/>
        <v>1</v>
      </c>
      <c r="K430" s="17">
        <v>44742</v>
      </c>
      <c r="L430" s="18">
        <f t="shared" si="35"/>
        <v>103</v>
      </c>
      <c r="M430" s="20">
        <f t="shared" si="32"/>
        <v>388.15562500000004</v>
      </c>
      <c r="N430" s="19">
        <f t="shared" si="33"/>
        <v>388.15562500000004</v>
      </c>
      <c r="O430" s="19">
        <v>18630.47</v>
      </c>
    </row>
    <row r="431" spans="1:15" ht="30" x14ac:dyDescent="0.25">
      <c r="A431" s="1" t="s">
        <v>12</v>
      </c>
      <c r="B431" s="2">
        <v>1</v>
      </c>
      <c r="C431" s="1" t="s">
        <v>731</v>
      </c>
      <c r="D431" s="2" t="s">
        <v>732</v>
      </c>
      <c r="E431" s="9" t="s">
        <v>1455</v>
      </c>
      <c r="F431" s="7">
        <v>41614</v>
      </c>
      <c r="G431" s="7">
        <v>41614</v>
      </c>
      <c r="H431" s="21">
        <v>6726</v>
      </c>
      <c r="I431" s="21">
        <f>+H431*B431</f>
        <v>6726</v>
      </c>
      <c r="J431" s="16">
        <f t="shared" si="34"/>
        <v>1</v>
      </c>
      <c r="K431" s="17">
        <v>44742</v>
      </c>
      <c r="L431" s="18">
        <f t="shared" si="35"/>
        <v>102</v>
      </c>
      <c r="M431" s="20">
        <f t="shared" ref="M431:M494" si="36">+H431*25%/12</f>
        <v>140.125</v>
      </c>
      <c r="N431" s="19">
        <f t="shared" ref="N431:N494" si="37">+I431*25%/12</f>
        <v>140.125</v>
      </c>
      <c r="O431" s="19">
        <v>6725</v>
      </c>
    </row>
    <row r="432" spans="1:15" x14ac:dyDescent="0.25">
      <c r="A432" s="1" t="s">
        <v>176</v>
      </c>
      <c r="B432" s="2">
        <v>1</v>
      </c>
      <c r="C432" s="1" t="s">
        <v>733</v>
      </c>
      <c r="D432" s="2" t="s">
        <v>734</v>
      </c>
      <c r="E432" s="9" t="s">
        <v>1455</v>
      </c>
      <c r="F432" s="7">
        <v>41614</v>
      </c>
      <c r="G432" s="7">
        <v>41614</v>
      </c>
      <c r="H432" s="21">
        <v>6726</v>
      </c>
      <c r="I432" s="21">
        <f>+H432*B432</f>
        <v>6726</v>
      </c>
      <c r="J432" s="16">
        <f t="shared" si="34"/>
        <v>1</v>
      </c>
      <c r="K432" s="17">
        <v>44742</v>
      </c>
      <c r="L432" s="18">
        <f t="shared" si="35"/>
        <v>102</v>
      </c>
      <c r="M432" s="20">
        <f t="shared" si="36"/>
        <v>140.125</v>
      </c>
      <c r="N432" s="19">
        <f t="shared" si="37"/>
        <v>140.125</v>
      </c>
      <c r="O432" s="19">
        <v>6725</v>
      </c>
    </row>
    <row r="433" spans="1:15" ht="30" x14ac:dyDescent="0.25">
      <c r="A433" s="1" t="s">
        <v>255</v>
      </c>
      <c r="B433" s="2">
        <v>1</v>
      </c>
      <c r="C433" s="1" t="s">
        <v>476</v>
      </c>
      <c r="D433" s="2" t="s">
        <v>735</v>
      </c>
      <c r="E433" s="9" t="s">
        <v>1455</v>
      </c>
      <c r="F433" s="7">
        <v>41614</v>
      </c>
      <c r="G433" s="7">
        <v>41614</v>
      </c>
      <c r="H433" s="21">
        <v>57671.32</v>
      </c>
      <c r="I433" s="21">
        <f>+H433*B433</f>
        <v>57671.32</v>
      </c>
      <c r="J433" s="16">
        <f t="shared" si="34"/>
        <v>1</v>
      </c>
      <c r="K433" s="17">
        <v>44742</v>
      </c>
      <c r="L433" s="18">
        <f t="shared" si="35"/>
        <v>102</v>
      </c>
      <c r="M433" s="20">
        <f t="shared" si="36"/>
        <v>1201.4858333333334</v>
      </c>
      <c r="N433" s="19">
        <f t="shared" si="37"/>
        <v>1201.4858333333334</v>
      </c>
      <c r="O433" s="19">
        <v>57670.32</v>
      </c>
    </row>
    <row r="434" spans="1:15" ht="30" x14ac:dyDescent="0.25">
      <c r="A434" s="1" t="s">
        <v>255</v>
      </c>
      <c r="B434" s="2">
        <v>1</v>
      </c>
      <c r="C434" s="1" t="s">
        <v>736</v>
      </c>
      <c r="D434" s="2" t="s">
        <v>737</v>
      </c>
      <c r="E434" s="9" t="s">
        <v>1455</v>
      </c>
      <c r="F434" s="7">
        <v>41614</v>
      </c>
      <c r="G434" s="7">
        <v>41614</v>
      </c>
      <c r="H434" s="21">
        <v>57671.32</v>
      </c>
      <c r="I434" s="21">
        <f>+H434*B434</f>
        <v>57671.32</v>
      </c>
      <c r="J434" s="16">
        <f t="shared" si="34"/>
        <v>1</v>
      </c>
      <c r="K434" s="17">
        <v>44742</v>
      </c>
      <c r="L434" s="18">
        <f t="shared" si="35"/>
        <v>102</v>
      </c>
      <c r="M434" s="20">
        <f t="shared" si="36"/>
        <v>1201.4858333333334</v>
      </c>
      <c r="N434" s="19">
        <f t="shared" si="37"/>
        <v>1201.4858333333334</v>
      </c>
      <c r="O434" s="19">
        <v>57670.32</v>
      </c>
    </row>
    <row r="435" spans="1:15" ht="30" x14ac:dyDescent="0.25">
      <c r="A435" s="1" t="s">
        <v>255</v>
      </c>
      <c r="B435" s="2">
        <v>1</v>
      </c>
      <c r="C435" s="1" t="s">
        <v>738</v>
      </c>
      <c r="D435" s="2" t="s">
        <v>739</v>
      </c>
      <c r="E435" s="9" t="s">
        <v>1455</v>
      </c>
      <c r="F435" s="7">
        <v>41614</v>
      </c>
      <c r="G435" s="7">
        <v>41614</v>
      </c>
      <c r="H435" s="21">
        <v>533194.80000000005</v>
      </c>
      <c r="I435" s="21">
        <f>+H435*B435</f>
        <v>533194.80000000005</v>
      </c>
      <c r="J435" s="16">
        <f t="shared" si="34"/>
        <v>1</v>
      </c>
      <c r="K435" s="17">
        <v>44742</v>
      </c>
      <c r="L435" s="18">
        <f t="shared" si="35"/>
        <v>102</v>
      </c>
      <c r="M435" s="20">
        <f t="shared" si="36"/>
        <v>11108.225</v>
      </c>
      <c r="N435" s="19">
        <f t="shared" si="37"/>
        <v>11108.225</v>
      </c>
      <c r="O435" s="19">
        <v>533193.80000000005</v>
      </c>
    </row>
    <row r="436" spans="1:15" x14ac:dyDescent="0.25">
      <c r="A436" s="1" t="s">
        <v>103</v>
      </c>
      <c r="B436" s="2">
        <v>1</v>
      </c>
      <c r="C436" s="1" t="s">
        <v>740</v>
      </c>
      <c r="D436" s="2" t="s">
        <v>741</v>
      </c>
      <c r="E436" s="9" t="s">
        <v>1455</v>
      </c>
      <c r="F436" s="7">
        <v>41627</v>
      </c>
      <c r="G436" s="7">
        <v>41627</v>
      </c>
      <c r="H436" s="21">
        <v>158055.1</v>
      </c>
      <c r="I436" s="21">
        <f>+H436*B436</f>
        <v>158055.1</v>
      </c>
      <c r="J436" s="16">
        <f t="shared" si="34"/>
        <v>1</v>
      </c>
      <c r="K436" s="17">
        <v>44742</v>
      </c>
      <c r="L436" s="18">
        <f t="shared" si="35"/>
        <v>102</v>
      </c>
      <c r="M436" s="20">
        <f t="shared" si="36"/>
        <v>3292.8145833333333</v>
      </c>
      <c r="N436" s="19">
        <f t="shared" si="37"/>
        <v>3292.8145833333333</v>
      </c>
      <c r="O436" s="19">
        <v>158054.1</v>
      </c>
    </row>
    <row r="437" spans="1:15" ht="30" x14ac:dyDescent="0.25">
      <c r="A437" s="1" t="s">
        <v>116</v>
      </c>
      <c r="B437" s="2">
        <v>1</v>
      </c>
      <c r="C437" s="1" t="s">
        <v>728</v>
      </c>
      <c r="D437" s="2" t="s">
        <v>742</v>
      </c>
      <c r="E437" s="9" t="s">
        <v>1455</v>
      </c>
      <c r="F437" s="7">
        <v>41627</v>
      </c>
      <c r="G437" s="7">
        <v>41627</v>
      </c>
      <c r="H437" s="21">
        <v>18685.740000000002</v>
      </c>
      <c r="I437" s="21">
        <f>+H437*B437</f>
        <v>18685.740000000002</v>
      </c>
      <c r="J437" s="16">
        <f t="shared" si="34"/>
        <v>1</v>
      </c>
      <c r="K437" s="17">
        <v>44742</v>
      </c>
      <c r="L437" s="18">
        <f t="shared" si="35"/>
        <v>102</v>
      </c>
      <c r="M437" s="20">
        <f t="shared" si="36"/>
        <v>389.28625000000005</v>
      </c>
      <c r="N437" s="19">
        <f t="shared" si="37"/>
        <v>389.28625000000005</v>
      </c>
      <c r="O437" s="19">
        <v>18684.740000000002</v>
      </c>
    </row>
    <row r="438" spans="1:15" ht="30" x14ac:dyDescent="0.25">
      <c r="A438" s="1" t="s">
        <v>255</v>
      </c>
      <c r="B438" s="2">
        <v>1</v>
      </c>
      <c r="C438" s="1" t="s">
        <v>743</v>
      </c>
      <c r="D438" s="2" t="s">
        <v>744</v>
      </c>
      <c r="E438" s="9" t="s">
        <v>1455</v>
      </c>
      <c r="F438" s="7">
        <v>41627</v>
      </c>
      <c r="G438" s="7">
        <v>41627</v>
      </c>
      <c r="H438" s="21">
        <v>516117.84</v>
      </c>
      <c r="I438" s="21">
        <f>+H438*B438</f>
        <v>516117.84</v>
      </c>
      <c r="J438" s="16">
        <f t="shared" si="34"/>
        <v>1</v>
      </c>
      <c r="K438" s="17">
        <v>44742</v>
      </c>
      <c r="L438" s="18">
        <f t="shared" si="35"/>
        <v>102</v>
      </c>
      <c r="M438" s="20">
        <f t="shared" si="36"/>
        <v>10752.455</v>
      </c>
      <c r="N438" s="19">
        <f t="shared" si="37"/>
        <v>10752.455</v>
      </c>
      <c r="O438" s="19">
        <v>516116.84</v>
      </c>
    </row>
    <row r="439" spans="1:15" ht="30" x14ac:dyDescent="0.25">
      <c r="A439" s="1" t="s">
        <v>255</v>
      </c>
      <c r="B439" s="2">
        <v>1</v>
      </c>
      <c r="C439" s="1" t="s">
        <v>745</v>
      </c>
      <c r="D439" s="2" t="s">
        <v>746</v>
      </c>
      <c r="E439" s="9" t="s">
        <v>1455</v>
      </c>
      <c r="F439" s="7">
        <v>41627</v>
      </c>
      <c r="G439" s="7">
        <v>41627</v>
      </c>
      <c r="H439" s="21">
        <v>568288</v>
      </c>
      <c r="I439" s="21">
        <f>+H439*B439</f>
        <v>568288</v>
      </c>
      <c r="J439" s="16">
        <f t="shared" si="34"/>
        <v>1</v>
      </c>
      <c r="K439" s="17">
        <v>44742</v>
      </c>
      <c r="L439" s="18">
        <f t="shared" si="35"/>
        <v>102</v>
      </c>
      <c r="M439" s="20">
        <f t="shared" si="36"/>
        <v>11839.333333333334</v>
      </c>
      <c r="N439" s="19">
        <f t="shared" si="37"/>
        <v>11839.333333333334</v>
      </c>
      <c r="O439" s="19">
        <v>568287</v>
      </c>
    </row>
    <row r="440" spans="1:15" ht="30" x14ac:dyDescent="0.25">
      <c r="A440" s="1" t="s">
        <v>90</v>
      </c>
      <c r="B440" s="2">
        <v>1</v>
      </c>
      <c r="C440" s="1" t="s">
        <v>747</v>
      </c>
      <c r="D440" s="2" t="s">
        <v>748</v>
      </c>
      <c r="E440" s="9" t="s">
        <v>1455</v>
      </c>
      <c r="F440" s="7">
        <v>41628</v>
      </c>
      <c r="G440" s="7">
        <v>41628</v>
      </c>
      <c r="H440" s="21">
        <v>48761.7</v>
      </c>
      <c r="I440" s="21">
        <f>+H440*B440</f>
        <v>48761.7</v>
      </c>
      <c r="J440" s="16">
        <f t="shared" si="34"/>
        <v>1</v>
      </c>
      <c r="K440" s="17">
        <v>44742</v>
      </c>
      <c r="L440" s="18">
        <f t="shared" si="35"/>
        <v>102</v>
      </c>
      <c r="M440" s="20">
        <f t="shared" si="36"/>
        <v>1015.86875</v>
      </c>
      <c r="N440" s="19">
        <f t="shared" si="37"/>
        <v>1015.86875</v>
      </c>
      <c r="O440" s="19">
        <v>48760.7</v>
      </c>
    </row>
    <row r="441" spans="1:15" ht="30" x14ac:dyDescent="0.25">
      <c r="A441" s="1" t="s">
        <v>234</v>
      </c>
      <c r="B441" s="2">
        <v>1</v>
      </c>
      <c r="C441" s="1" t="s">
        <v>327</v>
      </c>
      <c r="D441" s="2" t="s">
        <v>749</v>
      </c>
      <c r="E441" s="9" t="s">
        <v>1455</v>
      </c>
      <c r="F441" s="7">
        <v>41628</v>
      </c>
      <c r="G441" s="7">
        <v>41628</v>
      </c>
      <c r="H441" s="21">
        <v>48761.7</v>
      </c>
      <c r="I441" s="21">
        <f>+H441*B441</f>
        <v>48761.7</v>
      </c>
      <c r="J441" s="16">
        <f t="shared" si="34"/>
        <v>1</v>
      </c>
      <c r="K441" s="17">
        <v>44742</v>
      </c>
      <c r="L441" s="18">
        <f t="shared" si="35"/>
        <v>102</v>
      </c>
      <c r="M441" s="20">
        <f t="shared" si="36"/>
        <v>1015.86875</v>
      </c>
      <c r="N441" s="19">
        <f t="shared" si="37"/>
        <v>1015.86875</v>
      </c>
      <c r="O441" s="19">
        <v>48760.7</v>
      </c>
    </row>
    <row r="442" spans="1:15" ht="30" x14ac:dyDescent="0.25">
      <c r="A442" s="1" t="s">
        <v>255</v>
      </c>
      <c r="B442" s="2">
        <v>1</v>
      </c>
      <c r="C442" s="1" t="s">
        <v>750</v>
      </c>
      <c r="D442" s="2" t="s">
        <v>751</v>
      </c>
      <c r="E442" s="9" t="s">
        <v>1455</v>
      </c>
      <c r="F442" s="7">
        <v>41628</v>
      </c>
      <c r="G442" s="7">
        <v>41628</v>
      </c>
      <c r="H442" s="21">
        <v>63383.7</v>
      </c>
      <c r="I442" s="21">
        <f>+H442*B442</f>
        <v>63383.7</v>
      </c>
      <c r="J442" s="16">
        <f t="shared" si="34"/>
        <v>1</v>
      </c>
      <c r="K442" s="17">
        <v>44742</v>
      </c>
      <c r="L442" s="18">
        <f t="shared" si="35"/>
        <v>102</v>
      </c>
      <c r="M442" s="20">
        <f t="shared" si="36"/>
        <v>1320.4937499999999</v>
      </c>
      <c r="N442" s="19">
        <f t="shared" si="37"/>
        <v>1320.4937499999999</v>
      </c>
      <c r="O442" s="19">
        <v>63382.7</v>
      </c>
    </row>
    <row r="443" spans="1:15" ht="30" x14ac:dyDescent="0.25">
      <c r="A443" s="1" t="s">
        <v>255</v>
      </c>
      <c r="B443" s="2">
        <v>1</v>
      </c>
      <c r="C443" s="1" t="s">
        <v>752</v>
      </c>
      <c r="D443" s="2" t="s">
        <v>753</v>
      </c>
      <c r="E443" s="9" t="s">
        <v>1455</v>
      </c>
      <c r="F443" s="7">
        <v>41628</v>
      </c>
      <c r="G443" s="7">
        <v>41628</v>
      </c>
      <c r="H443" s="21">
        <v>63383.7</v>
      </c>
      <c r="I443" s="21">
        <f>+H443*B443</f>
        <v>63383.7</v>
      </c>
      <c r="J443" s="16">
        <f t="shared" si="34"/>
        <v>1</v>
      </c>
      <c r="K443" s="17">
        <v>44742</v>
      </c>
      <c r="L443" s="18">
        <f t="shared" si="35"/>
        <v>102</v>
      </c>
      <c r="M443" s="20">
        <f t="shared" si="36"/>
        <v>1320.4937499999999</v>
      </c>
      <c r="N443" s="19">
        <f t="shared" si="37"/>
        <v>1320.4937499999999</v>
      </c>
      <c r="O443" s="19">
        <v>63382.7</v>
      </c>
    </row>
    <row r="444" spans="1:15" ht="30" x14ac:dyDescent="0.25">
      <c r="A444" s="1" t="s">
        <v>255</v>
      </c>
      <c r="B444" s="2">
        <v>2</v>
      </c>
      <c r="C444" s="1" t="s">
        <v>332</v>
      </c>
      <c r="D444" s="2" t="s">
        <v>754</v>
      </c>
      <c r="E444" s="9" t="s">
        <v>1455</v>
      </c>
      <c r="F444" s="7">
        <v>41628</v>
      </c>
      <c r="G444" s="7">
        <v>41628</v>
      </c>
      <c r="H444" s="21">
        <v>48761.69</v>
      </c>
      <c r="I444" s="21">
        <f>+H444*B444</f>
        <v>97523.38</v>
      </c>
      <c r="J444" s="16">
        <f t="shared" ref="J444:J507" si="38">+IF(O444&gt;I444-1,"1",(I444-O444))</f>
        <v>1</v>
      </c>
      <c r="K444" s="17">
        <v>44742</v>
      </c>
      <c r="L444" s="18">
        <f t="shared" si="35"/>
        <v>102</v>
      </c>
      <c r="M444" s="20">
        <f t="shared" si="36"/>
        <v>1015.8685416666667</v>
      </c>
      <c r="N444" s="19">
        <f t="shared" si="37"/>
        <v>2031.7370833333334</v>
      </c>
      <c r="O444" s="19">
        <v>97522.38</v>
      </c>
    </row>
    <row r="445" spans="1:15" ht="30" x14ac:dyDescent="0.25">
      <c r="A445" s="1" t="s">
        <v>255</v>
      </c>
      <c r="B445" s="2">
        <v>1</v>
      </c>
      <c r="C445" s="1" t="s">
        <v>755</v>
      </c>
      <c r="D445" s="2" t="s">
        <v>756</v>
      </c>
      <c r="E445" s="9" t="s">
        <v>1455</v>
      </c>
      <c r="F445" s="7">
        <v>41628</v>
      </c>
      <c r="G445" s="7">
        <v>41628</v>
      </c>
      <c r="H445" s="21">
        <v>63383.7</v>
      </c>
      <c r="I445" s="21">
        <f>+H445*B445</f>
        <v>63383.7</v>
      </c>
      <c r="J445" s="16">
        <f t="shared" si="38"/>
        <v>1</v>
      </c>
      <c r="K445" s="17">
        <v>44742</v>
      </c>
      <c r="L445" s="18">
        <f t="shared" si="35"/>
        <v>102</v>
      </c>
      <c r="M445" s="20">
        <f t="shared" si="36"/>
        <v>1320.4937499999999</v>
      </c>
      <c r="N445" s="19">
        <f t="shared" si="37"/>
        <v>1320.4937499999999</v>
      </c>
      <c r="O445" s="19">
        <v>63382.7</v>
      </c>
    </row>
    <row r="446" spans="1:15" ht="30" x14ac:dyDescent="0.25">
      <c r="A446" s="1" t="s">
        <v>255</v>
      </c>
      <c r="B446" s="2">
        <v>1</v>
      </c>
      <c r="C446" s="1" t="s">
        <v>757</v>
      </c>
      <c r="D446" s="2" t="s">
        <v>758</v>
      </c>
      <c r="E446" s="9" t="s">
        <v>1455</v>
      </c>
      <c r="F446" s="7">
        <v>41628</v>
      </c>
      <c r="G446" s="7">
        <v>41628</v>
      </c>
      <c r="H446" s="21">
        <v>516117.84</v>
      </c>
      <c r="I446" s="21">
        <f>+H446*B446</f>
        <v>516117.84</v>
      </c>
      <c r="J446" s="16">
        <f t="shared" si="38"/>
        <v>1</v>
      </c>
      <c r="K446" s="17">
        <v>44742</v>
      </c>
      <c r="L446" s="18">
        <f t="shared" si="35"/>
        <v>102</v>
      </c>
      <c r="M446" s="20">
        <f t="shared" si="36"/>
        <v>10752.455</v>
      </c>
      <c r="N446" s="19">
        <f t="shared" si="37"/>
        <v>10752.455</v>
      </c>
      <c r="O446" s="19">
        <v>516116.84</v>
      </c>
    </row>
    <row r="447" spans="1:15" ht="30" x14ac:dyDescent="0.25">
      <c r="A447" s="1" t="s">
        <v>255</v>
      </c>
      <c r="B447" s="2">
        <v>1</v>
      </c>
      <c r="C447" s="1" t="s">
        <v>759</v>
      </c>
      <c r="D447" s="2" t="s">
        <v>760</v>
      </c>
      <c r="E447" s="9" t="s">
        <v>1455</v>
      </c>
      <c r="F447" s="7">
        <v>41628</v>
      </c>
      <c r="G447" s="7">
        <v>41628</v>
      </c>
      <c r="H447" s="21">
        <v>124313</v>
      </c>
      <c r="I447" s="21">
        <f>+H447*B447</f>
        <v>124313</v>
      </c>
      <c r="J447" s="16">
        <f t="shared" si="38"/>
        <v>1</v>
      </c>
      <c r="K447" s="17">
        <v>44742</v>
      </c>
      <c r="L447" s="18">
        <f t="shared" si="35"/>
        <v>102</v>
      </c>
      <c r="M447" s="20">
        <f t="shared" si="36"/>
        <v>2589.8541666666665</v>
      </c>
      <c r="N447" s="19">
        <f t="shared" si="37"/>
        <v>2589.8541666666665</v>
      </c>
      <c r="O447" s="19">
        <v>124312</v>
      </c>
    </row>
    <row r="448" spans="1:15" ht="30" x14ac:dyDescent="0.25">
      <c r="A448" s="1" t="s">
        <v>77</v>
      </c>
      <c r="B448" s="2">
        <v>1</v>
      </c>
      <c r="C448" s="1" t="s">
        <v>761</v>
      </c>
      <c r="D448" s="2" t="s">
        <v>762</v>
      </c>
      <c r="E448" s="9" t="s">
        <v>1455</v>
      </c>
      <c r="F448" s="7">
        <v>41636</v>
      </c>
      <c r="G448" s="7">
        <v>41636</v>
      </c>
      <c r="H448" s="21">
        <v>63383.7</v>
      </c>
      <c r="I448" s="21">
        <f>+H448*B448</f>
        <v>63383.7</v>
      </c>
      <c r="J448" s="16">
        <f t="shared" si="38"/>
        <v>1</v>
      </c>
      <c r="K448" s="17">
        <v>44742</v>
      </c>
      <c r="L448" s="18">
        <f t="shared" si="35"/>
        <v>102</v>
      </c>
      <c r="M448" s="20">
        <f t="shared" si="36"/>
        <v>1320.4937499999999</v>
      </c>
      <c r="N448" s="19">
        <f t="shared" si="37"/>
        <v>1320.4937499999999</v>
      </c>
      <c r="O448" s="19">
        <v>63382.7</v>
      </c>
    </row>
    <row r="449" spans="1:15" ht="30" x14ac:dyDescent="0.25">
      <c r="A449" s="8" t="s">
        <v>18</v>
      </c>
      <c r="B449" s="9">
        <v>1</v>
      </c>
      <c r="C449" s="8" t="s">
        <v>673</v>
      </c>
      <c r="D449" s="9" t="s">
        <v>674</v>
      </c>
      <c r="E449" s="9" t="s">
        <v>1455</v>
      </c>
      <c r="F449" s="11">
        <v>40929</v>
      </c>
      <c r="G449" s="11">
        <v>40929</v>
      </c>
      <c r="H449" s="21">
        <v>43094</v>
      </c>
      <c r="I449" s="21">
        <f>+H449*B449</f>
        <v>43094</v>
      </c>
      <c r="J449" s="16" t="str">
        <f t="shared" si="38"/>
        <v>1</v>
      </c>
      <c r="K449" s="17">
        <v>44742</v>
      </c>
      <c r="L449" s="18">
        <f t="shared" si="35"/>
        <v>125</v>
      </c>
      <c r="M449" s="20">
        <f t="shared" si="36"/>
        <v>897.79166666666663</v>
      </c>
      <c r="N449" s="19">
        <f t="shared" si="37"/>
        <v>897.79166666666663</v>
      </c>
      <c r="O449" s="19">
        <v>63383.7</v>
      </c>
    </row>
    <row r="450" spans="1:15" ht="30" x14ac:dyDescent="0.25">
      <c r="A450" s="1" t="s">
        <v>12</v>
      </c>
      <c r="B450" s="2">
        <v>1</v>
      </c>
      <c r="C450" s="1" t="s">
        <v>366</v>
      </c>
      <c r="D450" s="2" t="s">
        <v>675</v>
      </c>
      <c r="E450" s="9" t="s">
        <v>1455</v>
      </c>
      <c r="F450" s="7">
        <v>40935</v>
      </c>
      <c r="G450" s="7">
        <v>40935</v>
      </c>
      <c r="H450" s="21">
        <v>46235.43</v>
      </c>
      <c r="I450" s="21">
        <f>+H450*B450</f>
        <v>46235.43</v>
      </c>
      <c r="J450" s="16" t="str">
        <f t="shared" si="38"/>
        <v>1</v>
      </c>
      <c r="K450" s="17">
        <v>44742</v>
      </c>
      <c r="L450" s="18">
        <f t="shared" si="35"/>
        <v>125</v>
      </c>
      <c r="M450" s="20">
        <f t="shared" si="36"/>
        <v>963.23812499999997</v>
      </c>
      <c r="N450" s="19">
        <f t="shared" si="37"/>
        <v>963.23812499999997</v>
      </c>
      <c r="O450" s="19">
        <v>63384.7</v>
      </c>
    </row>
    <row r="451" spans="1:15" ht="30" x14ac:dyDescent="0.25">
      <c r="A451" s="1" t="s">
        <v>127</v>
      </c>
      <c r="B451" s="2">
        <v>1</v>
      </c>
      <c r="C451" s="1" t="s">
        <v>676</v>
      </c>
      <c r="D451" s="2" t="s">
        <v>677</v>
      </c>
      <c r="E451" s="9" t="s">
        <v>1455</v>
      </c>
      <c r="F451" s="7">
        <v>41011</v>
      </c>
      <c r="G451" s="7">
        <v>41011</v>
      </c>
      <c r="H451" s="21">
        <v>9658.16</v>
      </c>
      <c r="I451" s="21">
        <f>+H451*B451</f>
        <v>9658.16</v>
      </c>
      <c r="J451" s="16" t="str">
        <f t="shared" si="38"/>
        <v>1</v>
      </c>
      <c r="K451" s="17">
        <v>44742</v>
      </c>
      <c r="L451" s="18">
        <f t="shared" si="35"/>
        <v>122</v>
      </c>
      <c r="M451" s="20">
        <f t="shared" si="36"/>
        <v>201.21166666666667</v>
      </c>
      <c r="N451" s="19">
        <f t="shared" si="37"/>
        <v>201.21166666666667</v>
      </c>
      <c r="O451" s="19">
        <v>63385.7</v>
      </c>
    </row>
    <row r="452" spans="1:15" ht="30" x14ac:dyDescent="0.25">
      <c r="A452" s="1" t="s">
        <v>12</v>
      </c>
      <c r="B452" s="2">
        <v>1</v>
      </c>
      <c r="C452" s="1" t="s">
        <v>664</v>
      </c>
      <c r="D452" s="2" t="s">
        <v>678</v>
      </c>
      <c r="E452" s="9" t="s">
        <v>1455</v>
      </c>
      <c r="F452" s="7">
        <v>41031</v>
      </c>
      <c r="G452" s="7">
        <v>41031</v>
      </c>
      <c r="H452" s="21">
        <v>7495.92</v>
      </c>
      <c r="I452" s="21">
        <f>+H452*B452</f>
        <v>7495.92</v>
      </c>
      <c r="J452" s="16" t="str">
        <f t="shared" si="38"/>
        <v>1</v>
      </c>
      <c r="K452" s="17">
        <v>44742</v>
      </c>
      <c r="L452" s="18">
        <f t="shared" si="35"/>
        <v>121</v>
      </c>
      <c r="M452" s="20">
        <f t="shared" si="36"/>
        <v>156.16499999999999</v>
      </c>
      <c r="N452" s="19">
        <f t="shared" si="37"/>
        <v>156.16499999999999</v>
      </c>
      <c r="O452" s="19">
        <v>63386.7</v>
      </c>
    </row>
    <row r="453" spans="1:15" ht="30" x14ac:dyDescent="0.25">
      <c r="A453" s="1" t="s">
        <v>18</v>
      </c>
      <c r="B453" s="2">
        <v>1</v>
      </c>
      <c r="C453" s="1" t="s">
        <v>679</v>
      </c>
      <c r="D453" s="2" t="s">
        <v>680</v>
      </c>
      <c r="E453" s="9" t="s">
        <v>1455</v>
      </c>
      <c r="F453" s="7">
        <v>41061</v>
      </c>
      <c r="G453" s="7">
        <v>41061</v>
      </c>
      <c r="H453" s="21">
        <v>25713440</v>
      </c>
      <c r="I453" s="21">
        <f>+H453*B453</f>
        <v>25713440</v>
      </c>
      <c r="J453" s="16">
        <f t="shared" si="38"/>
        <v>25650052.300000001</v>
      </c>
      <c r="K453" s="17">
        <v>44742</v>
      </c>
      <c r="L453" s="18">
        <f t="shared" si="35"/>
        <v>120</v>
      </c>
      <c r="M453" s="20">
        <f t="shared" si="36"/>
        <v>535696.66666666663</v>
      </c>
      <c r="N453" s="19">
        <f t="shared" si="37"/>
        <v>535696.66666666663</v>
      </c>
      <c r="O453" s="19">
        <v>63387.7</v>
      </c>
    </row>
    <row r="454" spans="1:15" ht="30" x14ac:dyDescent="0.25">
      <c r="A454" s="1" t="s">
        <v>18</v>
      </c>
      <c r="B454" s="2">
        <v>1</v>
      </c>
      <c r="C454" s="1" t="s">
        <v>681</v>
      </c>
      <c r="D454" s="2" t="s">
        <v>682</v>
      </c>
      <c r="E454" s="9" t="s">
        <v>1455</v>
      </c>
      <c r="F454" s="7">
        <v>41091</v>
      </c>
      <c r="G454" s="7">
        <v>41091</v>
      </c>
      <c r="H454" s="21">
        <v>25730560</v>
      </c>
      <c r="I454" s="21">
        <f>+H454*B454</f>
        <v>25730560</v>
      </c>
      <c r="J454" s="16">
        <f t="shared" si="38"/>
        <v>25667171.300000001</v>
      </c>
      <c r="K454" s="17">
        <v>44742</v>
      </c>
      <c r="L454" s="18">
        <f t="shared" si="35"/>
        <v>119</v>
      </c>
      <c r="M454" s="20">
        <f t="shared" si="36"/>
        <v>536053.33333333337</v>
      </c>
      <c r="N454" s="19">
        <f t="shared" si="37"/>
        <v>536053.33333333337</v>
      </c>
      <c r="O454" s="19">
        <v>63388.7</v>
      </c>
    </row>
    <row r="455" spans="1:15" ht="30" x14ac:dyDescent="0.25">
      <c r="A455" s="1" t="s">
        <v>18</v>
      </c>
      <c r="B455" s="2">
        <v>1</v>
      </c>
      <c r="C455" s="1" t="s">
        <v>683</v>
      </c>
      <c r="D455" s="2" t="s">
        <v>684</v>
      </c>
      <c r="E455" s="9" t="s">
        <v>1455</v>
      </c>
      <c r="F455" s="7">
        <v>41094</v>
      </c>
      <c r="G455" s="7">
        <v>41094</v>
      </c>
      <c r="H455" s="21">
        <v>6000</v>
      </c>
      <c r="I455" s="21">
        <f>+H455*B455</f>
        <v>6000</v>
      </c>
      <c r="J455" s="16" t="str">
        <f t="shared" si="38"/>
        <v>1</v>
      </c>
      <c r="K455" s="17">
        <v>44742</v>
      </c>
      <c r="L455" s="18">
        <f t="shared" si="35"/>
        <v>119</v>
      </c>
      <c r="M455" s="20">
        <f t="shared" si="36"/>
        <v>125</v>
      </c>
      <c r="N455" s="19">
        <f t="shared" si="37"/>
        <v>125</v>
      </c>
      <c r="O455" s="19">
        <v>63389.7</v>
      </c>
    </row>
    <row r="456" spans="1:15" ht="30" x14ac:dyDescent="0.25">
      <c r="A456" s="1" t="s">
        <v>18</v>
      </c>
      <c r="B456" s="2">
        <v>1</v>
      </c>
      <c r="C456" s="1" t="s">
        <v>685</v>
      </c>
      <c r="D456" s="2" t="s">
        <v>686</v>
      </c>
      <c r="E456" s="9" t="s">
        <v>1455</v>
      </c>
      <c r="F456" s="7">
        <v>41094</v>
      </c>
      <c r="G456" s="7">
        <v>41094</v>
      </c>
      <c r="H456" s="21">
        <v>23200</v>
      </c>
      <c r="I456" s="21">
        <f>+H456*B456</f>
        <v>23200</v>
      </c>
      <c r="J456" s="16" t="str">
        <f t="shared" si="38"/>
        <v>1</v>
      </c>
      <c r="K456" s="17">
        <v>44742</v>
      </c>
      <c r="L456" s="18">
        <f t="shared" si="35"/>
        <v>119</v>
      </c>
      <c r="M456" s="20">
        <f t="shared" si="36"/>
        <v>483.33333333333331</v>
      </c>
      <c r="N456" s="19">
        <f t="shared" si="37"/>
        <v>483.33333333333331</v>
      </c>
      <c r="O456" s="19">
        <v>63390.7</v>
      </c>
    </row>
    <row r="457" spans="1:15" ht="45" x14ac:dyDescent="0.25">
      <c r="A457" s="1" t="s">
        <v>67</v>
      </c>
      <c r="B457" s="2">
        <v>1</v>
      </c>
      <c r="C457" s="1" t="s">
        <v>687</v>
      </c>
      <c r="D457" s="2" t="s">
        <v>688</v>
      </c>
      <c r="E457" s="9" t="s">
        <v>1455</v>
      </c>
      <c r="F457" s="7">
        <v>41173</v>
      </c>
      <c r="G457" s="7">
        <v>41173</v>
      </c>
      <c r="H457" s="21">
        <v>1687.8</v>
      </c>
      <c r="I457" s="21">
        <f>+H457*B457</f>
        <v>1687.8</v>
      </c>
      <c r="J457" s="16" t="str">
        <f t="shared" si="38"/>
        <v>1</v>
      </c>
      <c r="K457" s="17">
        <v>44742</v>
      </c>
      <c r="L457" s="18">
        <f t="shared" si="35"/>
        <v>117</v>
      </c>
      <c r="M457" s="20">
        <f t="shared" si="36"/>
        <v>35.162500000000001</v>
      </c>
      <c r="N457" s="19">
        <f t="shared" si="37"/>
        <v>35.162500000000001</v>
      </c>
      <c r="O457" s="19">
        <v>63391.7</v>
      </c>
    </row>
    <row r="458" spans="1:15" ht="30" x14ac:dyDescent="0.25">
      <c r="A458" s="1" t="s">
        <v>12</v>
      </c>
      <c r="B458" s="2">
        <v>1</v>
      </c>
      <c r="C458" s="1" t="s">
        <v>366</v>
      </c>
      <c r="D458" s="2" t="s">
        <v>689</v>
      </c>
      <c r="E458" s="9" t="s">
        <v>1455</v>
      </c>
      <c r="F458" s="7">
        <v>41185</v>
      </c>
      <c r="G458" s="7">
        <v>41185</v>
      </c>
      <c r="H458" s="21">
        <v>50536.56</v>
      </c>
      <c r="I458" s="21">
        <f>+H458*B458</f>
        <v>50536.56</v>
      </c>
      <c r="J458" s="16" t="str">
        <f t="shared" si="38"/>
        <v>1</v>
      </c>
      <c r="K458" s="17">
        <v>44742</v>
      </c>
      <c r="L458" s="18">
        <f t="shared" ref="L458:L521" si="39">+DATEDIF(G458,K458,"M")</f>
        <v>116</v>
      </c>
      <c r="M458" s="20">
        <f t="shared" si="36"/>
        <v>1052.845</v>
      </c>
      <c r="N458" s="19">
        <f t="shared" si="37"/>
        <v>1052.845</v>
      </c>
      <c r="O458" s="19">
        <v>63392.7</v>
      </c>
    </row>
    <row r="459" spans="1:15" ht="30" x14ac:dyDescent="0.25">
      <c r="A459" s="1" t="s">
        <v>12</v>
      </c>
      <c r="B459" s="2">
        <v>1</v>
      </c>
      <c r="C459" s="1" t="s">
        <v>366</v>
      </c>
      <c r="D459" s="2" t="s">
        <v>690</v>
      </c>
      <c r="E459" s="9" t="s">
        <v>1455</v>
      </c>
      <c r="F459" s="7">
        <v>41204</v>
      </c>
      <c r="G459" s="7">
        <v>41204</v>
      </c>
      <c r="H459" s="21">
        <v>52264.23</v>
      </c>
      <c r="I459" s="21">
        <f>+H459*B459</f>
        <v>52264.23</v>
      </c>
      <c r="J459" s="16" t="str">
        <f t="shared" si="38"/>
        <v>1</v>
      </c>
      <c r="K459" s="17">
        <v>44742</v>
      </c>
      <c r="L459" s="18">
        <f t="shared" si="39"/>
        <v>116</v>
      </c>
      <c r="M459" s="20">
        <f t="shared" si="36"/>
        <v>1088.838125</v>
      </c>
      <c r="N459" s="19">
        <f t="shared" si="37"/>
        <v>1088.838125</v>
      </c>
      <c r="O459" s="19">
        <v>63393.7</v>
      </c>
    </row>
    <row r="460" spans="1:15" x14ac:dyDescent="0.25">
      <c r="A460" s="1" t="s">
        <v>176</v>
      </c>
      <c r="B460" s="2">
        <v>1</v>
      </c>
      <c r="C460" s="1" t="s">
        <v>691</v>
      </c>
      <c r="D460" s="2" t="s">
        <v>692</v>
      </c>
      <c r="E460" s="9" t="s">
        <v>1455</v>
      </c>
      <c r="F460" s="7">
        <v>41212</v>
      </c>
      <c r="G460" s="7">
        <v>41212</v>
      </c>
      <c r="H460" s="21">
        <v>5981.38</v>
      </c>
      <c r="I460" s="21">
        <f>+H460*B460</f>
        <v>5981.38</v>
      </c>
      <c r="J460" s="16" t="str">
        <f t="shared" si="38"/>
        <v>1</v>
      </c>
      <c r="K460" s="17">
        <v>44742</v>
      </c>
      <c r="L460" s="18">
        <f t="shared" si="39"/>
        <v>116</v>
      </c>
      <c r="M460" s="20">
        <f t="shared" si="36"/>
        <v>124.61208333333333</v>
      </c>
      <c r="N460" s="19">
        <f t="shared" si="37"/>
        <v>124.61208333333333</v>
      </c>
      <c r="O460" s="19">
        <v>63394.7</v>
      </c>
    </row>
    <row r="461" spans="1:15" ht="30" x14ac:dyDescent="0.25">
      <c r="A461" s="1" t="s">
        <v>77</v>
      </c>
      <c r="B461" s="2">
        <v>1</v>
      </c>
      <c r="C461" s="1" t="s">
        <v>693</v>
      </c>
      <c r="D461" s="2" t="s">
        <v>694</v>
      </c>
      <c r="E461" s="9" t="s">
        <v>1455</v>
      </c>
      <c r="F461" s="7">
        <v>41256</v>
      </c>
      <c r="G461" s="7">
        <v>41256</v>
      </c>
      <c r="H461" s="21">
        <v>893000</v>
      </c>
      <c r="I461" s="21">
        <f>+H461*B461</f>
        <v>893000</v>
      </c>
      <c r="J461" s="16">
        <v>1</v>
      </c>
      <c r="K461" s="17">
        <v>44742</v>
      </c>
      <c r="L461" s="18">
        <f t="shared" si="39"/>
        <v>114</v>
      </c>
      <c r="M461" s="20">
        <f t="shared" si="36"/>
        <v>18604.166666666668</v>
      </c>
      <c r="N461" s="19">
        <f t="shared" si="37"/>
        <v>18604.166666666668</v>
      </c>
      <c r="O461" s="19">
        <v>63395.7</v>
      </c>
    </row>
    <row r="462" spans="1:15" x14ac:dyDescent="0.25">
      <c r="A462" s="1" t="s">
        <v>189</v>
      </c>
      <c r="B462" s="2">
        <v>1</v>
      </c>
      <c r="C462" s="1" t="s">
        <v>586</v>
      </c>
      <c r="D462" s="2" t="s">
        <v>587</v>
      </c>
      <c r="E462" s="9" t="s">
        <v>1455</v>
      </c>
      <c r="F462" s="7">
        <v>40570</v>
      </c>
      <c r="G462" s="7">
        <v>40570</v>
      </c>
      <c r="H462" s="21">
        <v>29401.42</v>
      </c>
      <c r="I462" s="21">
        <f>+H462*B462</f>
        <v>29401.42</v>
      </c>
      <c r="J462" s="16">
        <f t="shared" ref="J462:J525" si="40">+IF(O462&gt;I462-1,"1",(I462-O462))</f>
        <v>1</v>
      </c>
      <c r="K462" s="17">
        <v>44742</v>
      </c>
      <c r="L462" s="18">
        <f t="shared" si="39"/>
        <v>137</v>
      </c>
      <c r="M462" s="20">
        <f t="shared" si="36"/>
        <v>612.52958333333333</v>
      </c>
      <c r="N462" s="19">
        <f t="shared" si="37"/>
        <v>612.52958333333333</v>
      </c>
      <c r="O462" s="19">
        <v>29400.42</v>
      </c>
    </row>
    <row r="463" spans="1:15" ht="30" x14ac:dyDescent="0.25">
      <c r="A463" s="1" t="s">
        <v>12</v>
      </c>
      <c r="B463" s="2">
        <v>1</v>
      </c>
      <c r="C463" s="1" t="s">
        <v>588</v>
      </c>
      <c r="D463" s="2" t="s">
        <v>589</v>
      </c>
      <c r="E463" s="9" t="s">
        <v>1455</v>
      </c>
      <c r="F463" s="7">
        <v>40575</v>
      </c>
      <c r="G463" s="7">
        <v>40575</v>
      </c>
      <c r="H463" s="21">
        <v>7081.8</v>
      </c>
      <c r="I463" s="21">
        <f>+H463*B463</f>
        <v>7081.8</v>
      </c>
      <c r="J463" s="16">
        <f t="shared" si="40"/>
        <v>1</v>
      </c>
      <c r="K463" s="17">
        <v>44742</v>
      </c>
      <c r="L463" s="18">
        <f t="shared" si="39"/>
        <v>136</v>
      </c>
      <c r="M463" s="20">
        <f t="shared" si="36"/>
        <v>147.53749999999999</v>
      </c>
      <c r="N463" s="19">
        <f t="shared" si="37"/>
        <v>147.53749999999999</v>
      </c>
      <c r="O463" s="19">
        <v>7080.8</v>
      </c>
    </row>
    <row r="464" spans="1:15" x14ac:dyDescent="0.25">
      <c r="A464" s="1" t="s">
        <v>103</v>
      </c>
      <c r="B464" s="2">
        <v>1</v>
      </c>
      <c r="C464" s="1" t="s">
        <v>590</v>
      </c>
      <c r="D464" s="2" t="s">
        <v>591</v>
      </c>
      <c r="E464" s="9" t="s">
        <v>1455</v>
      </c>
      <c r="F464" s="7">
        <v>40576</v>
      </c>
      <c r="G464" s="7">
        <v>40576</v>
      </c>
      <c r="H464" s="21">
        <v>5439.24</v>
      </c>
      <c r="I464" s="21">
        <f>+H464*B464</f>
        <v>5439.24</v>
      </c>
      <c r="J464" s="16">
        <f t="shared" si="40"/>
        <v>1</v>
      </c>
      <c r="K464" s="17">
        <v>44742</v>
      </c>
      <c r="L464" s="18">
        <f t="shared" si="39"/>
        <v>136</v>
      </c>
      <c r="M464" s="20">
        <f t="shared" si="36"/>
        <v>113.3175</v>
      </c>
      <c r="N464" s="19">
        <f t="shared" si="37"/>
        <v>113.3175</v>
      </c>
      <c r="O464" s="19">
        <v>5438.24</v>
      </c>
    </row>
    <row r="465" spans="1:15" ht="30" x14ac:dyDescent="0.25">
      <c r="A465" s="1" t="s">
        <v>127</v>
      </c>
      <c r="B465" s="2">
        <v>1</v>
      </c>
      <c r="C465" s="1" t="s">
        <v>590</v>
      </c>
      <c r="D465" s="2" t="s">
        <v>592</v>
      </c>
      <c r="E465" s="9" t="s">
        <v>1455</v>
      </c>
      <c r="F465" s="7">
        <v>40576</v>
      </c>
      <c r="G465" s="7">
        <v>40576</v>
      </c>
      <c r="H465" s="21">
        <v>5439.24</v>
      </c>
      <c r="I465" s="21">
        <f>+H465*B465</f>
        <v>5439.24</v>
      </c>
      <c r="J465" s="16">
        <f t="shared" si="40"/>
        <v>1</v>
      </c>
      <c r="K465" s="17">
        <v>44742</v>
      </c>
      <c r="L465" s="18">
        <f t="shared" si="39"/>
        <v>136</v>
      </c>
      <c r="M465" s="20">
        <f t="shared" si="36"/>
        <v>113.3175</v>
      </c>
      <c r="N465" s="19">
        <f t="shared" si="37"/>
        <v>113.3175</v>
      </c>
      <c r="O465" s="19">
        <v>5438.24</v>
      </c>
    </row>
    <row r="466" spans="1:15" x14ac:dyDescent="0.25">
      <c r="A466" s="1" t="s">
        <v>176</v>
      </c>
      <c r="B466" s="2">
        <v>1</v>
      </c>
      <c r="C466" s="1" t="s">
        <v>593</v>
      </c>
      <c r="D466" s="2" t="s">
        <v>594</v>
      </c>
      <c r="E466" s="9" t="s">
        <v>1455</v>
      </c>
      <c r="F466" s="7">
        <v>40576</v>
      </c>
      <c r="G466" s="7">
        <v>40576</v>
      </c>
      <c r="H466" s="21">
        <v>5439.24</v>
      </c>
      <c r="I466" s="21">
        <f>+H466*B466</f>
        <v>5439.24</v>
      </c>
      <c r="J466" s="16">
        <f t="shared" si="40"/>
        <v>1</v>
      </c>
      <c r="K466" s="17">
        <v>44742</v>
      </c>
      <c r="L466" s="18">
        <f t="shared" si="39"/>
        <v>136</v>
      </c>
      <c r="M466" s="20">
        <f t="shared" si="36"/>
        <v>113.3175</v>
      </c>
      <c r="N466" s="19">
        <f t="shared" si="37"/>
        <v>113.3175</v>
      </c>
      <c r="O466" s="19">
        <v>5438.24</v>
      </c>
    </row>
    <row r="467" spans="1:15" ht="30" x14ac:dyDescent="0.25">
      <c r="A467" s="1" t="s">
        <v>116</v>
      </c>
      <c r="B467" s="2">
        <v>2</v>
      </c>
      <c r="C467" s="1" t="s">
        <v>586</v>
      </c>
      <c r="D467" s="2" t="s">
        <v>595</v>
      </c>
      <c r="E467" s="9" t="s">
        <v>1455</v>
      </c>
      <c r="F467" s="7">
        <v>40583</v>
      </c>
      <c r="G467" s="7">
        <v>40583</v>
      </c>
      <c r="H467" s="21">
        <v>21784.94</v>
      </c>
      <c r="I467" s="21">
        <f>+H467*B467</f>
        <v>43569.88</v>
      </c>
      <c r="J467" s="16">
        <f t="shared" si="40"/>
        <v>1</v>
      </c>
      <c r="K467" s="17">
        <v>44742</v>
      </c>
      <c r="L467" s="18">
        <f t="shared" si="39"/>
        <v>136</v>
      </c>
      <c r="M467" s="20">
        <f t="shared" si="36"/>
        <v>453.85291666666666</v>
      </c>
      <c r="N467" s="19">
        <f t="shared" si="37"/>
        <v>907.70583333333332</v>
      </c>
      <c r="O467" s="19">
        <v>43568.88</v>
      </c>
    </row>
    <row r="468" spans="1:15" ht="30" x14ac:dyDescent="0.25">
      <c r="A468" s="1" t="s">
        <v>116</v>
      </c>
      <c r="B468" s="2">
        <v>1</v>
      </c>
      <c r="C468" s="1" t="s">
        <v>596</v>
      </c>
      <c r="D468" s="2" t="s">
        <v>597</v>
      </c>
      <c r="E468" s="9" t="s">
        <v>1455</v>
      </c>
      <c r="F468" s="7">
        <v>40583</v>
      </c>
      <c r="G468" s="7">
        <v>40583</v>
      </c>
      <c r="H468" s="21">
        <v>5439.24</v>
      </c>
      <c r="I468" s="21">
        <f>+H468*B468</f>
        <v>5439.24</v>
      </c>
      <c r="J468" s="16">
        <f t="shared" si="40"/>
        <v>1</v>
      </c>
      <c r="K468" s="17">
        <v>44742</v>
      </c>
      <c r="L468" s="18">
        <f t="shared" si="39"/>
        <v>136</v>
      </c>
      <c r="M468" s="20">
        <f t="shared" si="36"/>
        <v>113.3175</v>
      </c>
      <c r="N468" s="19">
        <f t="shared" si="37"/>
        <v>113.3175</v>
      </c>
      <c r="O468" s="19">
        <v>5438.24</v>
      </c>
    </row>
    <row r="469" spans="1:15" ht="30" x14ac:dyDescent="0.25">
      <c r="A469" s="1" t="s">
        <v>226</v>
      </c>
      <c r="B469" s="2">
        <v>1</v>
      </c>
      <c r="C469" s="1" t="s">
        <v>598</v>
      </c>
      <c r="D469" s="2" t="s">
        <v>599</v>
      </c>
      <c r="E469" s="9" t="s">
        <v>1455</v>
      </c>
      <c r="F469" s="7">
        <v>40583</v>
      </c>
      <c r="G469" s="7">
        <v>40583</v>
      </c>
      <c r="H469" s="21">
        <v>11787.92</v>
      </c>
      <c r="I469" s="21">
        <f>+H469*B469</f>
        <v>11787.92</v>
      </c>
      <c r="J469" s="16">
        <f t="shared" si="40"/>
        <v>1</v>
      </c>
      <c r="K469" s="17">
        <v>44742</v>
      </c>
      <c r="L469" s="18">
        <f t="shared" si="39"/>
        <v>136</v>
      </c>
      <c r="M469" s="20">
        <f t="shared" si="36"/>
        <v>245.58166666666668</v>
      </c>
      <c r="N469" s="19">
        <f t="shared" si="37"/>
        <v>245.58166666666668</v>
      </c>
      <c r="O469" s="19">
        <v>11786.92</v>
      </c>
    </row>
    <row r="470" spans="1:15" ht="30" x14ac:dyDescent="0.25">
      <c r="A470" s="1" t="s">
        <v>234</v>
      </c>
      <c r="B470" s="2">
        <v>1</v>
      </c>
      <c r="C470" s="1" t="s">
        <v>600</v>
      </c>
      <c r="D470" s="2" t="s">
        <v>601</v>
      </c>
      <c r="E470" s="9" t="s">
        <v>1455</v>
      </c>
      <c r="F470" s="7">
        <v>40583</v>
      </c>
      <c r="G470" s="7">
        <v>40583</v>
      </c>
      <c r="H470" s="21">
        <v>11787.92</v>
      </c>
      <c r="I470" s="21">
        <f>+H470*B470</f>
        <v>11787.92</v>
      </c>
      <c r="J470" s="16">
        <f t="shared" si="40"/>
        <v>1</v>
      </c>
      <c r="K470" s="17">
        <v>44742</v>
      </c>
      <c r="L470" s="18">
        <f t="shared" si="39"/>
        <v>136</v>
      </c>
      <c r="M470" s="20">
        <f t="shared" si="36"/>
        <v>245.58166666666668</v>
      </c>
      <c r="N470" s="19">
        <f t="shared" si="37"/>
        <v>245.58166666666668</v>
      </c>
      <c r="O470" s="19">
        <v>11786.92</v>
      </c>
    </row>
    <row r="471" spans="1:15" ht="30" x14ac:dyDescent="0.25">
      <c r="A471" s="1" t="s">
        <v>255</v>
      </c>
      <c r="B471" s="2">
        <v>1</v>
      </c>
      <c r="C471" s="1" t="s">
        <v>602</v>
      </c>
      <c r="D471" s="2" t="s">
        <v>603</v>
      </c>
      <c r="E471" s="9" t="s">
        <v>1455</v>
      </c>
      <c r="F471" s="7">
        <v>40583</v>
      </c>
      <c r="G471" s="7">
        <v>40583</v>
      </c>
      <c r="H471" s="21">
        <v>5439.48</v>
      </c>
      <c r="I471" s="21">
        <f>+H471*B471</f>
        <v>5439.48</v>
      </c>
      <c r="J471" s="16">
        <f t="shared" si="40"/>
        <v>1</v>
      </c>
      <c r="K471" s="17">
        <v>44742</v>
      </c>
      <c r="L471" s="18">
        <f t="shared" si="39"/>
        <v>136</v>
      </c>
      <c r="M471" s="20">
        <f t="shared" si="36"/>
        <v>113.32249999999999</v>
      </c>
      <c r="N471" s="19">
        <f t="shared" si="37"/>
        <v>113.32249999999999</v>
      </c>
      <c r="O471" s="19">
        <v>5438.48</v>
      </c>
    </row>
    <row r="472" spans="1:15" ht="30" x14ac:dyDescent="0.25">
      <c r="A472" s="1" t="s">
        <v>56</v>
      </c>
      <c r="B472" s="2">
        <v>1</v>
      </c>
      <c r="C472" s="1" t="s">
        <v>604</v>
      </c>
      <c r="D472" s="2" t="s">
        <v>605</v>
      </c>
      <c r="E472" s="9" t="s">
        <v>1455</v>
      </c>
      <c r="F472" s="7">
        <v>40598</v>
      </c>
      <c r="G472" s="7">
        <v>40598</v>
      </c>
      <c r="H472" s="21">
        <v>3473.91</v>
      </c>
      <c r="I472" s="21">
        <f>+H472*B472</f>
        <v>3473.91</v>
      </c>
      <c r="J472" s="16">
        <f t="shared" si="40"/>
        <v>1</v>
      </c>
      <c r="K472" s="17">
        <v>44742</v>
      </c>
      <c r="L472" s="18">
        <f t="shared" si="39"/>
        <v>136</v>
      </c>
      <c r="M472" s="20">
        <f t="shared" si="36"/>
        <v>72.373125000000002</v>
      </c>
      <c r="N472" s="19">
        <f t="shared" si="37"/>
        <v>72.373125000000002</v>
      </c>
      <c r="O472" s="19">
        <v>3472.91</v>
      </c>
    </row>
    <row r="473" spans="1:15" ht="30" x14ac:dyDescent="0.25">
      <c r="A473" s="1" t="s">
        <v>363</v>
      </c>
      <c r="B473" s="2">
        <v>1</v>
      </c>
      <c r="C473" s="1" t="s">
        <v>32</v>
      </c>
      <c r="D473" s="2" t="s">
        <v>606</v>
      </c>
      <c r="E473" s="9" t="s">
        <v>1455</v>
      </c>
      <c r="F473" s="7">
        <v>40598</v>
      </c>
      <c r="G473" s="7">
        <v>40598</v>
      </c>
      <c r="H473" s="21">
        <v>23100</v>
      </c>
      <c r="I473" s="21">
        <f>+H473*B473</f>
        <v>23100</v>
      </c>
      <c r="J473" s="16">
        <f t="shared" si="40"/>
        <v>1</v>
      </c>
      <c r="K473" s="17">
        <v>44742</v>
      </c>
      <c r="L473" s="18">
        <f t="shared" si="39"/>
        <v>136</v>
      </c>
      <c r="M473" s="20">
        <f t="shared" si="36"/>
        <v>481.25</v>
      </c>
      <c r="N473" s="19">
        <f t="shared" si="37"/>
        <v>481.25</v>
      </c>
      <c r="O473" s="19">
        <v>23099</v>
      </c>
    </row>
    <row r="474" spans="1:15" ht="30" x14ac:dyDescent="0.25">
      <c r="A474" s="1" t="s">
        <v>116</v>
      </c>
      <c r="B474" s="2">
        <v>2</v>
      </c>
      <c r="C474" s="1" t="s">
        <v>41</v>
      </c>
      <c r="D474" s="2" t="s">
        <v>607</v>
      </c>
      <c r="E474" s="9" t="s">
        <v>1455</v>
      </c>
      <c r="F474" s="7">
        <v>40598</v>
      </c>
      <c r="G474" s="7">
        <v>40598</v>
      </c>
      <c r="H474" s="21">
        <v>11505.9</v>
      </c>
      <c r="I474" s="21">
        <f>+H474*B474</f>
        <v>23011.8</v>
      </c>
      <c r="J474" s="16">
        <f t="shared" si="40"/>
        <v>1</v>
      </c>
      <c r="K474" s="17">
        <v>44742</v>
      </c>
      <c r="L474" s="18">
        <f t="shared" si="39"/>
        <v>136</v>
      </c>
      <c r="M474" s="20">
        <f t="shared" si="36"/>
        <v>239.70624999999998</v>
      </c>
      <c r="N474" s="19">
        <f t="shared" si="37"/>
        <v>479.41249999999997</v>
      </c>
      <c r="O474" s="19">
        <v>23010.799999999999</v>
      </c>
    </row>
    <row r="475" spans="1:15" ht="30" x14ac:dyDescent="0.25">
      <c r="A475" s="1" t="s">
        <v>116</v>
      </c>
      <c r="B475" s="2">
        <v>1</v>
      </c>
      <c r="C475" s="1" t="s">
        <v>41</v>
      </c>
      <c r="D475" s="2" t="s">
        <v>608</v>
      </c>
      <c r="E475" s="9" t="s">
        <v>1455</v>
      </c>
      <c r="F475" s="7">
        <v>40598</v>
      </c>
      <c r="G475" s="7">
        <v>40598</v>
      </c>
      <c r="H475" s="21">
        <v>11484</v>
      </c>
      <c r="I475" s="21">
        <f>+H475*B475</f>
        <v>11484</v>
      </c>
      <c r="J475" s="16">
        <f t="shared" si="40"/>
        <v>1</v>
      </c>
      <c r="K475" s="17">
        <v>44742</v>
      </c>
      <c r="L475" s="18">
        <f t="shared" si="39"/>
        <v>136</v>
      </c>
      <c r="M475" s="20">
        <f t="shared" si="36"/>
        <v>239.25</v>
      </c>
      <c r="N475" s="19">
        <f t="shared" si="37"/>
        <v>239.25</v>
      </c>
      <c r="O475" s="19">
        <v>11483</v>
      </c>
    </row>
    <row r="476" spans="1:15" ht="30" x14ac:dyDescent="0.25">
      <c r="A476" s="1" t="s">
        <v>116</v>
      </c>
      <c r="B476" s="2">
        <v>2</v>
      </c>
      <c r="C476" s="1" t="s">
        <v>609</v>
      </c>
      <c r="D476" s="2" t="s">
        <v>610</v>
      </c>
      <c r="E476" s="9" t="s">
        <v>1455</v>
      </c>
      <c r="F476" s="7">
        <v>40598</v>
      </c>
      <c r="G476" s="7">
        <v>40598</v>
      </c>
      <c r="H476" s="21">
        <v>6890.4</v>
      </c>
      <c r="I476" s="21">
        <f>+H476*B476</f>
        <v>13780.8</v>
      </c>
      <c r="J476" s="16">
        <f t="shared" si="40"/>
        <v>1</v>
      </c>
      <c r="K476" s="17">
        <v>44742</v>
      </c>
      <c r="L476" s="18">
        <f t="shared" si="39"/>
        <v>136</v>
      </c>
      <c r="M476" s="20">
        <f t="shared" si="36"/>
        <v>143.54999999999998</v>
      </c>
      <c r="N476" s="19">
        <f t="shared" si="37"/>
        <v>287.09999999999997</v>
      </c>
      <c r="O476" s="19">
        <v>13779.8</v>
      </c>
    </row>
    <row r="477" spans="1:15" ht="30" x14ac:dyDescent="0.25">
      <c r="A477" s="1" t="s">
        <v>127</v>
      </c>
      <c r="B477" s="2">
        <v>3</v>
      </c>
      <c r="C477" s="1" t="s">
        <v>34</v>
      </c>
      <c r="D477" s="2" t="s">
        <v>611</v>
      </c>
      <c r="E477" s="9" t="s">
        <v>1455</v>
      </c>
      <c r="F477" s="7">
        <v>40598</v>
      </c>
      <c r="G477" s="7">
        <v>40598</v>
      </c>
      <c r="H477" s="21">
        <v>33990</v>
      </c>
      <c r="I477" s="21">
        <f>+H477*B477</f>
        <v>101970</v>
      </c>
      <c r="J477" s="16">
        <f t="shared" si="40"/>
        <v>1</v>
      </c>
      <c r="K477" s="17">
        <v>44742</v>
      </c>
      <c r="L477" s="18">
        <f t="shared" si="39"/>
        <v>136</v>
      </c>
      <c r="M477" s="20">
        <f t="shared" si="36"/>
        <v>708.125</v>
      </c>
      <c r="N477" s="19">
        <f t="shared" si="37"/>
        <v>2124.375</v>
      </c>
      <c r="O477" s="19">
        <v>101969</v>
      </c>
    </row>
    <row r="478" spans="1:15" ht="30" x14ac:dyDescent="0.25">
      <c r="A478" s="1" t="s">
        <v>127</v>
      </c>
      <c r="B478" s="2">
        <v>2</v>
      </c>
      <c r="C478" s="1" t="s">
        <v>47</v>
      </c>
      <c r="D478" s="2" t="s">
        <v>612</v>
      </c>
      <c r="E478" s="9" t="s">
        <v>1455</v>
      </c>
      <c r="F478" s="7">
        <v>40598</v>
      </c>
      <c r="G478" s="7">
        <v>40598</v>
      </c>
      <c r="H478" s="21">
        <v>8804.4</v>
      </c>
      <c r="I478" s="21">
        <f>+H478*B478</f>
        <v>17608.8</v>
      </c>
      <c r="J478" s="16">
        <f t="shared" si="40"/>
        <v>1</v>
      </c>
      <c r="K478" s="17">
        <v>44742</v>
      </c>
      <c r="L478" s="18">
        <f t="shared" si="39"/>
        <v>136</v>
      </c>
      <c r="M478" s="20">
        <f t="shared" si="36"/>
        <v>183.42499999999998</v>
      </c>
      <c r="N478" s="19">
        <f t="shared" si="37"/>
        <v>366.84999999999997</v>
      </c>
      <c r="O478" s="19">
        <v>17607.8</v>
      </c>
    </row>
    <row r="479" spans="1:15" x14ac:dyDescent="0.25">
      <c r="A479" s="1" t="s">
        <v>139</v>
      </c>
      <c r="B479" s="2">
        <v>1</v>
      </c>
      <c r="C479" s="1" t="s">
        <v>41</v>
      </c>
      <c r="D479" s="2" t="s">
        <v>613</v>
      </c>
      <c r="E479" s="9" t="s">
        <v>1455</v>
      </c>
      <c r="F479" s="7">
        <v>40598</v>
      </c>
      <c r="G479" s="7">
        <v>40598</v>
      </c>
      <c r="H479" s="21">
        <v>11484</v>
      </c>
      <c r="I479" s="21">
        <f>+H479*B479</f>
        <v>11484</v>
      </c>
      <c r="J479" s="16">
        <f t="shared" si="40"/>
        <v>1</v>
      </c>
      <c r="K479" s="17">
        <v>44742</v>
      </c>
      <c r="L479" s="18">
        <f t="shared" si="39"/>
        <v>136</v>
      </c>
      <c r="M479" s="20">
        <f t="shared" si="36"/>
        <v>239.25</v>
      </c>
      <c r="N479" s="19">
        <f t="shared" si="37"/>
        <v>239.25</v>
      </c>
      <c r="O479" s="19">
        <v>11483</v>
      </c>
    </row>
    <row r="480" spans="1:15" x14ac:dyDescent="0.25">
      <c r="A480" s="1" t="s">
        <v>357</v>
      </c>
      <c r="B480" s="2">
        <v>1</v>
      </c>
      <c r="C480" s="1" t="s">
        <v>30</v>
      </c>
      <c r="D480" s="2" t="s">
        <v>614</v>
      </c>
      <c r="E480" s="9" t="s">
        <v>1455</v>
      </c>
      <c r="F480" s="7">
        <v>40598</v>
      </c>
      <c r="G480" s="7">
        <v>40598</v>
      </c>
      <c r="H480" s="21">
        <v>2871</v>
      </c>
      <c r="I480" s="21">
        <f>+H480*B480</f>
        <v>2871</v>
      </c>
      <c r="J480" s="16">
        <f t="shared" si="40"/>
        <v>1</v>
      </c>
      <c r="K480" s="17">
        <v>44742</v>
      </c>
      <c r="L480" s="18">
        <f t="shared" si="39"/>
        <v>136</v>
      </c>
      <c r="M480" s="20">
        <f t="shared" si="36"/>
        <v>59.8125</v>
      </c>
      <c r="N480" s="19">
        <f t="shared" si="37"/>
        <v>59.8125</v>
      </c>
      <c r="O480" s="19">
        <v>2870</v>
      </c>
    </row>
    <row r="481" spans="1:15" x14ac:dyDescent="0.25">
      <c r="A481" s="1" t="s">
        <v>90</v>
      </c>
      <c r="B481" s="2">
        <v>1</v>
      </c>
      <c r="C481" s="1" t="s">
        <v>615</v>
      </c>
      <c r="D481" s="2" t="s">
        <v>616</v>
      </c>
      <c r="E481" s="9" t="s">
        <v>1455</v>
      </c>
      <c r="F481" s="7">
        <v>40606</v>
      </c>
      <c r="G481" s="7">
        <v>40606</v>
      </c>
      <c r="H481" s="21">
        <v>28049.96</v>
      </c>
      <c r="I481" s="21">
        <f>+H481*B481</f>
        <v>28049.96</v>
      </c>
      <c r="J481" s="16">
        <f t="shared" si="40"/>
        <v>1</v>
      </c>
      <c r="K481" s="17">
        <v>44742</v>
      </c>
      <c r="L481" s="18">
        <f t="shared" si="39"/>
        <v>135</v>
      </c>
      <c r="M481" s="20">
        <f t="shared" si="36"/>
        <v>584.37416666666661</v>
      </c>
      <c r="N481" s="19">
        <f t="shared" si="37"/>
        <v>584.37416666666661</v>
      </c>
      <c r="O481" s="19">
        <v>28048.959999999999</v>
      </c>
    </row>
    <row r="482" spans="1:15" x14ac:dyDescent="0.25">
      <c r="A482" s="1" t="s">
        <v>90</v>
      </c>
      <c r="B482" s="2">
        <v>1</v>
      </c>
      <c r="C482" s="1" t="s">
        <v>617</v>
      </c>
      <c r="D482" s="2" t="s">
        <v>618</v>
      </c>
      <c r="E482" s="9" t="s">
        <v>1455</v>
      </c>
      <c r="F482" s="7">
        <v>40606</v>
      </c>
      <c r="G482" s="7">
        <v>40606</v>
      </c>
      <c r="H482" s="21">
        <v>1624</v>
      </c>
      <c r="I482" s="21">
        <f>+H482*B482</f>
        <v>1624</v>
      </c>
      <c r="J482" s="16">
        <f t="shared" si="40"/>
        <v>1</v>
      </c>
      <c r="K482" s="17">
        <v>44742</v>
      </c>
      <c r="L482" s="18">
        <f t="shared" si="39"/>
        <v>135</v>
      </c>
      <c r="M482" s="20">
        <f t="shared" si="36"/>
        <v>33.833333333333336</v>
      </c>
      <c r="N482" s="19">
        <f t="shared" si="37"/>
        <v>33.833333333333336</v>
      </c>
      <c r="O482" s="19">
        <v>1623</v>
      </c>
    </row>
    <row r="483" spans="1:15" x14ac:dyDescent="0.25">
      <c r="A483" s="1" t="s">
        <v>15</v>
      </c>
      <c r="B483" s="2">
        <v>2</v>
      </c>
      <c r="C483" s="1" t="s">
        <v>619</v>
      </c>
      <c r="D483" s="2" t="s">
        <v>620</v>
      </c>
      <c r="E483" s="9" t="s">
        <v>1455</v>
      </c>
      <c r="F483" s="7">
        <v>40606</v>
      </c>
      <c r="G483" s="7">
        <v>40606</v>
      </c>
      <c r="H483" s="21">
        <v>98600</v>
      </c>
      <c r="I483" s="21">
        <f>+H483*B483</f>
        <v>197200</v>
      </c>
      <c r="J483" s="16">
        <f t="shared" si="40"/>
        <v>1</v>
      </c>
      <c r="K483" s="17">
        <v>44742</v>
      </c>
      <c r="L483" s="18">
        <f t="shared" si="39"/>
        <v>135</v>
      </c>
      <c r="M483" s="20">
        <f t="shared" si="36"/>
        <v>2054.1666666666665</v>
      </c>
      <c r="N483" s="19">
        <f t="shared" si="37"/>
        <v>4108.333333333333</v>
      </c>
      <c r="O483" s="19">
        <v>197199</v>
      </c>
    </row>
    <row r="484" spans="1:15" ht="30" x14ac:dyDescent="0.25">
      <c r="A484" s="1" t="s">
        <v>12</v>
      </c>
      <c r="B484" s="2">
        <v>1</v>
      </c>
      <c r="C484" s="1" t="s">
        <v>621</v>
      </c>
      <c r="D484" s="2" t="s">
        <v>622</v>
      </c>
      <c r="E484" s="9" t="s">
        <v>1455</v>
      </c>
      <c r="F484" s="7">
        <v>40662</v>
      </c>
      <c r="G484" s="7">
        <v>40662</v>
      </c>
      <c r="H484" s="21">
        <v>48354.6</v>
      </c>
      <c r="I484" s="21">
        <f>+H484*B484</f>
        <v>48354.6</v>
      </c>
      <c r="J484" s="16">
        <f t="shared" si="40"/>
        <v>1</v>
      </c>
      <c r="K484" s="17">
        <v>44742</v>
      </c>
      <c r="L484" s="18">
        <f t="shared" si="39"/>
        <v>134</v>
      </c>
      <c r="M484" s="20">
        <f t="shared" si="36"/>
        <v>1007.3874999999999</v>
      </c>
      <c r="N484" s="19">
        <f t="shared" si="37"/>
        <v>1007.3874999999999</v>
      </c>
      <c r="O484" s="19">
        <v>48353.599999999999</v>
      </c>
    </row>
    <row r="485" spans="1:15" ht="30" x14ac:dyDescent="0.25">
      <c r="A485" s="1" t="s">
        <v>12</v>
      </c>
      <c r="B485" s="2">
        <v>1</v>
      </c>
      <c r="C485" s="1" t="s">
        <v>581</v>
      </c>
      <c r="D485" s="2" t="s">
        <v>623</v>
      </c>
      <c r="E485" s="9" t="s">
        <v>1455</v>
      </c>
      <c r="F485" s="7">
        <v>40662</v>
      </c>
      <c r="G485" s="7">
        <v>40662</v>
      </c>
      <c r="H485" s="21">
        <v>38725.56</v>
      </c>
      <c r="I485" s="21">
        <f>+H485*B485</f>
        <v>38725.56</v>
      </c>
      <c r="J485" s="16">
        <f t="shared" si="40"/>
        <v>1</v>
      </c>
      <c r="K485" s="17">
        <v>44742</v>
      </c>
      <c r="L485" s="18">
        <f t="shared" si="39"/>
        <v>134</v>
      </c>
      <c r="M485" s="20">
        <f t="shared" si="36"/>
        <v>806.78249999999991</v>
      </c>
      <c r="N485" s="19">
        <f t="shared" si="37"/>
        <v>806.78249999999991</v>
      </c>
      <c r="O485" s="19">
        <v>38724.559999999998</v>
      </c>
    </row>
    <row r="486" spans="1:15" ht="30" x14ac:dyDescent="0.25">
      <c r="A486" s="1" t="s">
        <v>12</v>
      </c>
      <c r="B486" s="2">
        <v>1</v>
      </c>
      <c r="C486" s="1" t="s">
        <v>578</v>
      </c>
      <c r="D486" s="2" t="s">
        <v>624</v>
      </c>
      <c r="E486" s="9" t="s">
        <v>1455</v>
      </c>
      <c r="F486" s="7">
        <v>40662</v>
      </c>
      <c r="G486" s="7">
        <v>40662</v>
      </c>
      <c r="H486" s="21">
        <v>38725.550000000003</v>
      </c>
      <c r="I486" s="21">
        <f>+H486*B486</f>
        <v>38725.550000000003</v>
      </c>
      <c r="J486" s="16">
        <f t="shared" si="40"/>
        <v>1</v>
      </c>
      <c r="K486" s="17">
        <v>44742</v>
      </c>
      <c r="L486" s="18">
        <f t="shared" si="39"/>
        <v>134</v>
      </c>
      <c r="M486" s="20">
        <f t="shared" si="36"/>
        <v>806.78229166666677</v>
      </c>
      <c r="N486" s="19">
        <f t="shared" si="37"/>
        <v>806.78229166666677</v>
      </c>
      <c r="O486" s="19">
        <v>38724.550000000003</v>
      </c>
    </row>
    <row r="487" spans="1:15" ht="30" x14ac:dyDescent="0.25">
      <c r="A487" s="1" t="s">
        <v>176</v>
      </c>
      <c r="B487" s="2">
        <v>1</v>
      </c>
      <c r="C487" s="1" t="s">
        <v>625</v>
      </c>
      <c r="D487" s="2" t="s">
        <v>626</v>
      </c>
      <c r="E487" s="9" t="s">
        <v>1455</v>
      </c>
      <c r="F487" s="7">
        <v>40730</v>
      </c>
      <c r="G487" s="7">
        <v>40730</v>
      </c>
      <c r="H487" s="21">
        <v>1554200</v>
      </c>
      <c r="I487" s="21">
        <f>+H487*B487</f>
        <v>1554200</v>
      </c>
      <c r="J487" s="16">
        <f t="shared" si="40"/>
        <v>1</v>
      </c>
      <c r="K487" s="17">
        <v>44742</v>
      </c>
      <c r="L487" s="18">
        <f t="shared" si="39"/>
        <v>131</v>
      </c>
      <c r="M487" s="20">
        <f t="shared" si="36"/>
        <v>32379.166666666668</v>
      </c>
      <c r="N487" s="19">
        <f t="shared" si="37"/>
        <v>32379.166666666668</v>
      </c>
      <c r="O487" s="19">
        <v>1554199</v>
      </c>
    </row>
    <row r="488" spans="1:15" ht="30" x14ac:dyDescent="0.25">
      <c r="A488" s="1" t="s">
        <v>176</v>
      </c>
      <c r="B488" s="2">
        <v>1</v>
      </c>
      <c r="C488" s="1" t="s">
        <v>627</v>
      </c>
      <c r="D488" s="7" t="s">
        <v>628</v>
      </c>
      <c r="E488" s="9" t="s">
        <v>1455</v>
      </c>
      <c r="F488" s="7">
        <v>40730</v>
      </c>
      <c r="G488" s="7">
        <v>40730</v>
      </c>
      <c r="H488" s="21">
        <v>2185000</v>
      </c>
      <c r="I488" s="21">
        <f>+H488*B488</f>
        <v>2185000</v>
      </c>
      <c r="J488" s="16">
        <f t="shared" si="40"/>
        <v>1</v>
      </c>
      <c r="K488" s="17">
        <v>44742</v>
      </c>
      <c r="L488" s="18">
        <f t="shared" si="39"/>
        <v>131</v>
      </c>
      <c r="M488" s="20">
        <f t="shared" si="36"/>
        <v>45520.833333333336</v>
      </c>
      <c r="N488" s="19">
        <f t="shared" si="37"/>
        <v>45520.833333333336</v>
      </c>
      <c r="O488" s="19">
        <v>2184999</v>
      </c>
    </row>
    <row r="489" spans="1:15" ht="30" x14ac:dyDescent="0.25">
      <c r="A489" s="1" t="s">
        <v>12</v>
      </c>
      <c r="B489" s="2">
        <v>1</v>
      </c>
      <c r="C489" s="1" t="s">
        <v>320</v>
      </c>
      <c r="D489" s="2" t="s">
        <v>629</v>
      </c>
      <c r="E489" s="9" t="s">
        <v>1455</v>
      </c>
      <c r="F489" s="7">
        <v>40731</v>
      </c>
      <c r="G489" s="7">
        <v>40731</v>
      </c>
      <c r="H489" s="21">
        <v>32723.599999999999</v>
      </c>
      <c r="I489" s="21">
        <f>+H489*B489</f>
        <v>32723.599999999999</v>
      </c>
      <c r="J489" s="16">
        <f t="shared" si="40"/>
        <v>1</v>
      </c>
      <c r="K489" s="17">
        <v>44742</v>
      </c>
      <c r="L489" s="18">
        <f t="shared" si="39"/>
        <v>131</v>
      </c>
      <c r="M489" s="20">
        <f t="shared" si="36"/>
        <v>681.74166666666667</v>
      </c>
      <c r="N489" s="19">
        <f t="shared" si="37"/>
        <v>681.74166666666667</v>
      </c>
      <c r="O489" s="19">
        <v>32722.6</v>
      </c>
    </row>
    <row r="490" spans="1:15" x14ac:dyDescent="0.25">
      <c r="A490" s="1" t="s">
        <v>103</v>
      </c>
      <c r="B490" s="2">
        <v>1</v>
      </c>
      <c r="C490" s="1" t="s">
        <v>630</v>
      </c>
      <c r="D490" s="2" t="s">
        <v>631</v>
      </c>
      <c r="E490" s="9" t="s">
        <v>1455</v>
      </c>
      <c r="F490" s="7">
        <v>40732</v>
      </c>
      <c r="G490" s="7">
        <v>40732</v>
      </c>
      <c r="H490" s="21">
        <v>3650</v>
      </c>
      <c r="I490" s="21">
        <f>+H490*B490</f>
        <v>3650</v>
      </c>
      <c r="J490" s="16">
        <f t="shared" si="40"/>
        <v>1</v>
      </c>
      <c r="K490" s="17">
        <v>44742</v>
      </c>
      <c r="L490" s="18">
        <f t="shared" si="39"/>
        <v>131</v>
      </c>
      <c r="M490" s="20">
        <f t="shared" si="36"/>
        <v>76.041666666666671</v>
      </c>
      <c r="N490" s="19">
        <f t="shared" si="37"/>
        <v>76.041666666666671</v>
      </c>
      <c r="O490" s="19">
        <v>3649</v>
      </c>
    </row>
    <row r="491" spans="1:15" x14ac:dyDescent="0.25">
      <c r="A491" s="1" t="s">
        <v>176</v>
      </c>
      <c r="B491" s="2">
        <v>1</v>
      </c>
      <c r="C491" s="1" t="s">
        <v>320</v>
      </c>
      <c r="D491" s="2" t="s">
        <v>632</v>
      </c>
      <c r="E491" s="9" t="s">
        <v>1455</v>
      </c>
      <c r="F491" s="7">
        <v>40732</v>
      </c>
      <c r="G491" s="7">
        <v>40732</v>
      </c>
      <c r="H491" s="21">
        <v>32723.599999999999</v>
      </c>
      <c r="I491" s="21">
        <f>+H491*B491</f>
        <v>32723.599999999999</v>
      </c>
      <c r="J491" s="16">
        <f t="shared" si="40"/>
        <v>1</v>
      </c>
      <c r="K491" s="17">
        <v>44742</v>
      </c>
      <c r="L491" s="18">
        <f t="shared" si="39"/>
        <v>131</v>
      </c>
      <c r="M491" s="20">
        <f t="shared" si="36"/>
        <v>681.74166666666667</v>
      </c>
      <c r="N491" s="19">
        <f t="shared" si="37"/>
        <v>681.74166666666667</v>
      </c>
      <c r="O491" s="19">
        <v>32722.6</v>
      </c>
    </row>
    <row r="492" spans="1:15" ht="30" x14ac:dyDescent="0.25">
      <c r="A492" s="1" t="s">
        <v>255</v>
      </c>
      <c r="B492" s="2">
        <v>1</v>
      </c>
      <c r="C492" s="1" t="s">
        <v>320</v>
      </c>
      <c r="D492" s="2" t="s">
        <v>633</v>
      </c>
      <c r="E492" s="9" t="s">
        <v>1455</v>
      </c>
      <c r="F492" s="7">
        <v>40732</v>
      </c>
      <c r="G492" s="7">
        <v>40732</v>
      </c>
      <c r="H492" s="21">
        <v>32723.599999999999</v>
      </c>
      <c r="I492" s="21">
        <f>+H492*B492</f>
        <v>32723.599999999999</v>
      </c>
      <c r="J492" s="16">
        <f t="shared" si="40"/>
        <v>1</v>
      </c>
      <c r="K492" s="17">
        <v>44742</v>
      </c>
      <c r="L492" s="18">
        <f t="shared" si="39"/>
        <v>131</v>
      </c>
      <c r="M492" s="20">
        <f t="shared" si="36"/>
        <v>681.74166666666667</v>
      </c>
      <c r="N492" s="19">
        <f t="shared" si="37"/>
        <v>681.74166666666667</v>
      </c>
      <c r="O492" s="19">
        <v>32722.6</v>
      </c>
    </row>
    <row r="493" spans="1:15" x14ac:dyDescent="0.25">
      <c r="A493" s="1" t="s">
        <v>103</v>
      </c>
      <c r="B493" s="2">
        <v>4</v>
      </c>
      <c r="C493" s="1" t="s">
        <v>634</v>
      </c>
      <c r="D493" s="2" t="s">
        <v>635</v>
      </c>
      <c r="E493" s="9" t="s">
        <v>1455</v>
      </c>
      <c r="F493" s="7">
        <v>40765</v>
      </c>
      <c r="G493" s="7">
        <v>40765</v>
      </c>
      <c r="H493" s="21">
        <v>2595</v>
      </c>
      <c r="I493" s="21">
        <f>+H493*B493</f>
        <v>10380</v>
      </c>
      <c r="J493" s="16">
        <f t="shared" si="40"/>
        <v>1</v>
      </c>
      <c r="K493" s="17">
        <v>44742</v>
      </c>
      <c r="L493" s="18">
        <f t="shared" si="39"/>
        <v>130</v>
      </c>
      <c r="M493" s="20">
        <f t="shared" si="36"/>
        <v>54.0625</v>
      </c>
      <c r="N493" s="19">
        <f t="shared" si="37"/>
        <v>216.25</v>
      </c>
      <c r="O493" s="19">
        <v>10379</v>
      </c>
    </row>
    <row r="494" spans="1:15" ht="30" x14ac:dyDescent="0.25">
      <c r="A494" s="1" t="s">
        <v>53</v>
      </c>
      <c r="B494" s="2">
        <v>1</v>
      </c>
      <c r="C494" s="1" t="s">
        <v>34</v>
      </c>
      <c r="D494" s="2" t="s">
        <v>636</v>
      </c>
      <c r="E494" s="9" t="s">
        <v>1455</v>
      </c>
      <c r="F494" s="7">
        <v>40779</v>
      </c>
      <c r="G494" s="7">
        <v>40779</v>
      </c>
      <c r="H494" s="21">
        <v>33000</v>
      </c>
      <c r="I494" s="21">
        <f>+H494*B494</f>
        <v>33000</v>
      </c>
      <c r="J494" s="16">
        <f t="shared" si="40"/>
        <v>1</v>
      </c>
      <c r="K494" s="17">
        <v>44742</v>
      </c>
      <c r="L494" s="18">
        <f t="shared" si="39"/>
        <v>130</v>
      </c>
      <c r="M494" s="20">
        <f t="shared" si="36"/>
        <v>687.5</v>
      </c>
      <c r="N494" s="19">
        <f t="shared" si="37"/>
        <v>687.5</v>
      </c>
      <c r="O494" s="19">
        <v>32999</v>
      </c>
    </row>
    <row r="495" spans="1:15" ht="30" x14ac:dyDescent="0.25">
      <c r="A495" s="1" t="s">
        <v>363</v>
      </c>
      <c r="B495" s="2">
        <v>1</v>
      </c>
      <c r="C495" s="1" t="s">
        <v>637</v>
      </c>
      <c r="D495" s="2" t="s">
        <v>638</v>
      </c>
      <c r="E495" s="9" t="s">
        <v>1455</v>
      </c>
      <c r="F495" s="7">
        <v>40779</v>
      </c>
      <c r="G495" s="7">
        <v>40779</v>
      </c>
      <c r="H495" s="21">
        <v>97500</v>
      </c>
      <c r="I495" s="21">
        <f>+H495*B495</f>
        <v>97500</v>
      </c>
      <c r="J495" s="16">
        <f t="shared" si="40"/>
        <v>1</v>
      </c>
      <c r="K495" s="17">
        <v>44742</v>
      </c>
      <c r="L495" s="18">
        <f t="shared" si="39"/>
        <v>130</v>
      </c>
      <c r="M495" s="20">
        <f t="shared" ref="M495:M558" si="41">+H495*25%/12</f>
        <v>2031.25</v>
      </c>
      <c r="N495" s="19">
        <f t="shared" ref="N495:N558" si="42">+I495*25%/12</f>
        <v>2031.25</v>
      </c>
      <c r="O495" s="19">
        <v>97499</v>
      </c>
    </row>
    <row r="496" spans="1:15" x14ac:dyDescent="0.25">
      <c r="A496" s="1" t="s">
        <v>77</v>
      </c>
      <c r="B496" s="2">
        <v>1</v>
      </c>
      <c r="C496" s="1" t="s">
        <v>26</v>
      </c>
      <c r="D496" s="2" t="s">
        <v>639</v>
      </c>
      <c r="E496" s="9" t="s">
        <v>1455</v>
      </c>
      <c r="F496" s="7">
        <v>40779</v>
      </c>
      <c r="G496" s="7">
        <v>40779</v>
      </c>
      <c r="H496" s="21">
        <v>10718.4</v>
      </c>
      <c r="I496" s="21">
        <f>+H496*B496</f>
        <v>10718.4</v>
      </c>
      <c r="J496" s="16">
        <f t="shared" si="40"/>
        <v>1</v>
      </c>
      <c r="K496" s="17">
        <v>44742</v>
      </c>
      <c r="L496" s="18">
        <f t="shared" si="39"/>
        <v>130</v>
      </c>
      <c r="M496" s="20">
        <f t="shared" si="41"/>
        <v>223.29999999999998</v>
      </c>
      <c r="N496" s="19">
        <f t="shared" si="42"/>
        <v>223.29999999999998</v>
      </c>
      <c r="O496" s="19">
        <v>10717.4</v>
      </c>
    </row>
    <row r="497" spans="1:15" x14ac:dyDescent="0.25">
      <c r="A497" s="1" t="s">
        <v>77</v>
      </c>
      <c r="B497" s="2">
        <v>1</v>
      </c>
      <c r="C497" s="1" t="s">
        <v>34</v>
      </c>
      <c r="D497" s="2" t="s">
        <v>640</v>
      </c>
      <c r="E497" s="9" t="s">
        <v>1455</v>
      </c>
      <c r="F497" s="7">
        <v>40779</v>
      </c>
      <c r="G497" s="7">
        <v>40779</v>
      </c>
      <c r="H497" s="21">
        <v>24090</v>
      </c>
      <c r="I497" s="21">
        <f>+H497*B497</f>
        <v>24090</v>
      </c>
      <c r="J497" s="16">
        <f t="shared" si="40"/>
        <v>1</v>
      </c>
      <c r="K497" s="17">
        <v>44742</v>
      </c>
      <c r="L497" s="18">
        <f t="shared" si="39"/>
        <v>130</v>
      </c>
      <c r="M497" s="20">
        <f t="shared" si="41"/>
        <v>501.875</v>
      </c>
      <c r="N497" s="19">
        <f t="shared" si="42"/>
        <v>501.875</v>
      </c>
      <c r="O497" s="19">
        <v>24089</v>
      </c>
    </row>
    <row r="498" spans="1:15" x14ac:dyDescent="0.25">
      <c r="A498" s="1" t="s">
        <v>90</v>
      </c>
      <c r="B498" s="2">
        <v>1</v>
      </c>
      <c r="C498" s="1" t="s">
        <v>94</v>
      </c>
      <c r="D498" s="2" t="s">
        <v>641</v>
      </c>
      <c r="E498" s="9" t="s">
        <v>1455</v>
      </c>
      <c r="F498" s="7">
        <v>40779</v>
      </c>
      <c r="G498" s="7">
        <v>40779</v>
      </c>
      <c r="H498" s="21">
        <v>7081.8</v>
      </c>
      <c r="I498" s="21">
        <f>+H498*B498</f>
        <v>7081.8</v>
      </c>
      <c r="J498" s="16">
        <f t="shared" si="40"/>
        <v>1</v>
      </c>
      <c r="K498" s="17">
        <v>44742</v>
      </c>
      <c r="L498" s="18">
        <f t="shared" si="39"/>
        <v>130</v>
      </c>
      <c r="M498" s="20">
        <f t="shared" si="41"/>
        <v>147.53749999999999</v>
      </c>
      <c r="N498" s="19">
        <f t="shared" si="42"/>
        <v>147.53749999999999</v>
      </c>
      <c r="O498" s="19">
        <v>7080.8</v>
      </c>
    </row>
    <row r="499" spans="1:15" x14ac:dyDescent="0.25">
      <c r="A499" s="1" t="s">
        <v>90</v>
      </c>
      <c r="B499" s="2">
        <v>1</v>
      </c>
      <c r="C499" s="1" t="s">
        <v>47</v>
      </c>
      <c r="D499" s="2" t="s">
        <v>642</v>
      </c>
      <c r="E499" s="9" t="s">
        <v>1455</v>
      </c>
      <c r="F499" s="7">
        <v>40779</v>
      </c>
      <c r="G499" s="7">
        <v>40779</v>
      </c>
      <c r="H499" s="21">
        <v>8804.4</v>
      </c>
      <c r="I499" s="21">
        <f>+H499*B499</f>
        <v>8804.4</v>
      </c>
      <c r="J499" s="16">
        <f t="shared" si="40"/>
        <v>1</v>
      </c>
      <c r="K499" s="17">
        <v>44742</v>
      </c>
      <c r="L499" s="18">
        <f t="shared" si="39"/>
        <v>130</v>
      </c>
      <c r="M499" s="20">
        <f t="shared" si="41"/>
        <v>183.42499999999998</v>
      </c>
      <c r="N499" s="19">
        <f t="shared" si="42"/>
        <v>183.42499999999998</v>
      </c>
      <c r="O499" s="19">
        <v>8803.4</v>
      </c>
    </row>
    <row r="500" spans="1:15" x14ac:dyDescent="0.25">
      <c r="A500" s="1" t="s">
        <v>90</v>
      </c>
      <c r="B500" s="2">
        <v>2</v>
      </c>
      <c r="C500" s="1" t="s">
        <v>204</v>
      </c>
      <c r="D500" s="2" t="s">
        <v>643</v>
      </c>
      <c r="E500" s="9" t="s">
        <v>1455</v>
      </c>
      <c r="F500" s="7">
        <v>40779</v>
      </c>
      <c r="G500" s="7">
        <v>40779</v>
      </c>
      <c r="H500" s="21">
        <v>10335.6</v>
      </c>
      <c r="I500" s="21">
        <f>+H500*B500</f>
        <v>20671.2</v>
      </c>
      <c r="J500" s="16">
        <f t="shared" si="40"/>
        <v>1</v>
      </c>
      <c r="K500" s="17">
        <v>44742</v>
      </c>
      <c r="L500" s="18">
        <f t="shared" si="39"/>
        <v>130</v>
      </c>
      <c r="M500" s="20">
        <f t="shared" si="41"/>
        <v>215.32500000000002</v>
      </c>
      <c r="N500" s="19">
        <f t="shared" si="42"/>
        <v>430.65000000000003</v>
      </c>
      <c r="O500" s="19">
        <v>20670.2</v>
      </c>
    </row>
    <row r="501" spans="1:15" x14ac:dyDescent="0.25">
      <c r="A501" s="1" t="s">
        <v>90</v>
      </c>
      <c r="B501" s="2">
        <v>1</v>
      </c>
      <c r="C501" s="1" t="s">
        <v>204</v>
      </c>
      <c r="D501" s="2" t="s">
        <v>644</v>
      </c>
      <c r="E501" s="9" t="s">
        <v>1455</v>
      </c>
      <c r="F501" s="7">
        <v>40779</v>
      </c>
      <c r="G501" s="7">
        <v>40779</v>
      </c>
      <c r="H501" s="21">
        <v>6890.4</v>
      </c>
      <c r="I501" s="21">
        <f>+H501*B501</f>
        <v>6890.4</v>
      </c>
      <c r="J501" s="16">
        <f t="shared" si="40"/>
        <v>1</v>
      </c>
      <c r="K501" s="17">
        <v>44742</v>
      </c>
      <c r="L501" s="18">
        <f t="shared" si="39"/>
        <v>130</v>
      </c>
      <c r="M501" s="20">
        <f t="shared" si="41"/>
        <v>143.54999999999998</v>
      </c>
      <c r="N501" s="19">
        <f t="shared" si="42"/>
        <v>143.54999999999998</v>
      </c>
      <c r="O501" s="19">
        <v>6889.4</v>
      </c>
    </row>
    <row r="502" spans="1:15" x14ac:dyDescent="0.25">
      <c r="A502" s="1" t="s">
        <v>108</v>
      </c>
      <c r="B502" s="2">
        <v>1</v>
      </c>
      <c r="C502" s="1" t="s">
        <v>645</v>
      </c>
      <c r="D502" s="2" t="s">
        <v>646</v>
      </c>
      <c r="E502" s="9" t="s">
        <v>1455</v>
      </c>
      <c r="F502" s="7">
        <v>40779</v>
      </c>
      <c r="G502" s="7">
        <v>40779</v>
      </c>
      <c r="H502" s="21">
        <v>8613</v>
      </c>
      <c r="I502" s="21">
        <f>+H502*B502</f>
        <v>8613</v>
      </c>
      <c r="J502" s="16">
        <f t="shared" si="40"/>
        <v>1</v>
      </c>
      <c r="K502" s="17">
        <v>44742</v>
      </c>
      <c r="L502" s="18">
        <f t="shared" si="39"/>
        <v>130</v>
      </c>
      <c r="M502" s="20">
        <f t="shared" si="41"/>
        <v>179.4375</v>
      </c>
      <c r="N502" s="19">
        <f t="shared" si="42"/>
        <v>179.4375</v>
      </c>
      <c r="O502" s="19">
        <v>8612</v>
      </c>
    </row>
    <row r="503" spans="1:15" x14ac:dyDescent="0.25">
      <c r="A503" s="1" t="s">
        <v>108</v>
      </c>
      <c r="B503" s="2">
        <v>2</v>
      </c>
      <c r="C503" s="1" t="s">
        <v>34</v>
      </c>
      <c r="D503" s="2" t="s">
        <v>647</v>
      </c>
      <c r="E503" s="9" t="s">
        <v>1455</v>
      </c>
      <c r="F503" s="7">
        <v>40779</v>
      </c>
      <c r="G503" s="7">
        <v>40779</v>
      </c>
      <c r="H503" s="21">
        <v>33000</v>
      </c>
      <c r="I503" s="21">
        <f>+H503*B503</f>
        <v>66000</v>
      </c>
      <c r="J503" s="16">
        <f t="shared" si="40"/>
        <v>1</v>
      </c>
      <c r="K503" s="17">
        <v>44742</v>
      </c>
      <c r="L503" s="18">
        <f t="shared" si="39"/>
        <v>130</v>
      </c>
      <c r="M503" s="20">
        <f t="shared" si="41"/>
        <v>687.5</v>
      </c>
      <c r="N503" s="19">
        <f t="shared" si="42"/>
        <v>1375</v>
      </c>
      <c r="O503" s="19">
        <v>65999</v>
      </c>
    </row>
    <row r="504" spans="1:15" x14ac:dyDescent="0.25">
      <c r="A504" s="1" t="s">
        <v>139</v>
      </c>
      <c r="B504" s="2">
        <v>1</v>
      </c>
      <c r="C504" s="1" t="s">
        <v>41</v>
      </c>
      <c r="D504" s="2" t="s">
        <v>648</v>
      </c>
      <c r="E504" s="9" t="s">
        <v>1455</v>
      </c>
      <c r="F504" s="7">
        <v>40779</v>
      </c>
      <c r="G504" s="7">
        <v>40779</v>
      </c>
      <c r="H504" s="21">
        <v>11484</v>
      </c>
      <c r="I504" s="21">
        <f>+H504*B504</f>
        <v>11484</v>
      </c>
      <c r="J504" s="16">
        <f t="shared" si="40"/>
        <v>1</v>
      </c>
      <c r="K504" s="17">
        <v>44742</v>
      </c>
      <c r="L504" s="18">
        <f t="shared" si="39"/>
        <v>130</v>
      </c>
      <c r="M504" s="20">
        <f t="shared" si="41"/>
        <v>239.25</v>
      </c>
      <c r="N504" s="19">
        <f t="shared" si="42"/>
        <v>239.25</v>
      </c>
      <c r="O504" s="19">
        <v>11483</v>
      </c>
    </row>
    <row r="505" spans="1:15" x14ac:dyDescent="0.25">
      <c r="A505" s="1" t="s">
        <v>148</v>
      </c>
      <c r="B505" s="2">
        <v>1</v>
      </c>
      <c r="C505" s="1" t="s">
        <v>134</v>
      </c>
      <c r="D505" s="2" t="s">
        <v>649</v>
      </c>
      <c r="E505" s="9" t="s">
        <v>1455</v>
      </c>
      <c r="F505" s="7">
        <v>40779</v>
      </c>
      <c r="G505" s="7">
        <v>40779</v>
      </c>
      <c r="H505" s="21">
        <v>11697.57</v>
      </c>
      <c r="I505" s="21">
        <f>+H505*B505</f>
        <v>11697.57</v>
      </c>
      <c r="J505" s="16">
        <f t="shared" si="40"/>
        <v>1</v>
      </c>
      <c r="K505" s="17">
        <v>44742</v>
      </c>
      <c r="L505" s="18">
        <f t="shared" si="39"/>
        <v>130</v>
      </c>
      <c r="M505" s="20">
        <f t="shared" si="41"/>
        <v>243.699375</v>
      </c>
      <c r="N505" s="19">
        <f t="shared" si="42"/>
        <v>243.699375</v>
      </c>
      <c r="O505" s="19">
        <v>11696.57</v>
      </c>
    </row>
    <row r="506" spans="1:15" ht="30" x14ac:dyDescent="0.25">
      <c r="A506" s="1" t="s">
        <v>226</v>
      </c>
      <c r="B506" s="2">
        <v>1</v>
      </c>
      <c r="C506" s="1" t="s">
        <v>30</v>
      </c>
      <c r="D506" s="2" t="s">
        <v>650</v>
      </c>
      <c r="E506" s="9" t="s">
        <v>1455</v>
      </c>
      <c r="F506" s="7">
        <v>40779</v>
      </c>
      <c r="G506" s="7">
        <v>40779</v>
      </c>
      <c r="H506" s="21">
        <v>2871</v>
      </c>
      <c r="I506" s="21">
        <f>+H506*B506</f>
        <v>2871</v>
      </c>
      <c r="J506" s="16">
        <f t="shared" si="40"/>
        <v>1</v>
      </c>
      <c r="K506" s="17">
        <v>44742</v>
      </c>
      <c r="L506" s="18">
        <f t="shared" si="39"/>
        <v>130</v>
      </c>
      <c r="M506" s="20">
        <f t="shared" si="41"/>
        <v>59.8125</v>
      </c>
      <c r="N506" s="19">
        <f t="shared" si="42"/>
        <v>59.8125</v>
      </c>
      <c r="O506" s="19">
        <v>2870</v>
      </c>
    </row>
    <row r="507" spans="1:15" ht="30" x14ac:dyDescent="0.25">
      <c r="A507" s="1" t="s">
        <v>226</v>
      </c>
      <c r="B507" s="2">
        <v>1</v>
      </c>
      <c r="C507" s="1" t="s">
        <v>34</v>
      </c>
      <c r="D507" s="2" t="s">
        <v>651</v>
      </c>
      <c r="E507" s="9" t="s">
        <v>1455</v>
      </c>
      <c r="F507" s="7">
        <v>40779</v>
      </c>
      <c r="G507" s="7">
        <v>40779</v>
      </c>
      <c r="H507" s="21">
        <v>33000</v>
      </c>
      <c r="I507" s="21">
        <f>+H507*B507</f>
        <v>33000</v>
      </c>
      <c r="J507" s="16">
        <f t="shared" si="40"/>
        <v>1</v>
      </c>
      <c r="K507" s="17">
        <v>44742</v>
      </c>
      <c r="L507" s="18">
        <f t="shared" si="39"/>
        <v>130</v>
      </c>
      <c r="M507" s="20">
        <f t="shared" si="41"/>
        <v>687.5</v>
      </c>
      <c r="N507" s="19">
        <f t="shared" si="42"/>
        <v>687.5</v>
      </c>
      <c r="O507" s="19">
        <v>32999</v>
      </c>
    </row>
    <row r="508" spans="1:15" ht="30" x14ac:dyDescent="0.25">
      <c r="A508" s="1" t="s">
        <v>363</v>
      </c>
      <c r="B508" s="2">
        <v>1</v>
      </c>
      <c r="C508" s="1" t="s">
        <v>41</v>
      </c>
      <c r="D508" s="2" t="s">
        <v>652</v>
      </c>
      <c r="E508" s="9" t="s">
        <v>1455</v>
      </c>
      <c r="F508" s="7">
        <v>40782</v>
      </c>
      <c r="G508" s="7">
        <v>40782</v>
      </c>
      <c r="H508" s="21">
        <v>11484</v>
      </c>
      <c r="I508" s="21">
        <f>+H508*B508</f>
        <v>11484</v>
      </c>
      <c r="J508" s="16">
        <f t="shared" si="40"/>
        <v>1</v>
      </c>
      <c r="K508" s="17">
        <v>44742</v>
      </c>
      <c r="L508" s="18">
        <f t="shared" si="39"/>
        <v>130</v>
      </c>
      <c r="M508" s="20">
        <f t="shared" si="41"/>
        <v>239.25</v>
      </c>
      <c r="N508" s="19">
        <f t="shared" si="42"/>
        <v>239.25</v>
      </c>
      <c r="O508" s="19">
        <v>11483</v>
      </c>
    </row>
    <row r="509" spans="1:15" x14ac:dyDescent="0.25">
      <c r="A509" s="1" t="s">
        <v>15</v>
      </c>
      <c r="B509" s="2">
        <v>1</v>
      </c>
      <c r="C509" s="1" t="s">
        <v>204</v>
      </c>
      <c r="D509" s="2" t="s">
        <v>653</v>
      </c>
      <c r="E509" s="9" t="s">
        <v>1455</v>
      </c>
      <c r="F509" s="7">
        <v>40782</v>
      </c>
      <c r="G509" s="7">
        <v>40782</v>
      </c>
      <c r="H509" s="21">
        <v>6890.4</v>
      </c>
      <c r="I509" s="21">
        <f>+H509*B509</f>
        <v>6890.4</v>
      </c>
      <c r="J509" s="16">
        <f t="shared" si="40"/>
        <v>1</v>
      </c>
      <c r="K509" s="17">
        <v>44742</v>
      </c>
      <c r="L509" s="18">
        <f t="shared" si="39"/>
        <v>130</v>
      </c>
      <c r="M509" s="20">
        <f t="shared" si="41"/>
        <v>143.54999999999998</v>
      </c>
      <c r="N509" s="19">
        <f t="shared" si="42"/>
        <v>143.54999999999998</v>
      </c>
      <c r="O509" s="19">
        <v>6889.4</v>
      </c>
    </row>
    <row r="510" spans="1:15" ht="30" x14ac:dyDescent="0.25">
      <c r="A510" s="1" t="s">
        <v>12</v>
      </c>
      <c r="B510" s="2">
        <v>1</v>
      </c>
      <c r="C510" s="1" t="s">
        <v>654</v>
      </c>
      <c r="D510" s="2" t="s">
        <v>655</v>
      </c>
      <c r="E510" s="9" t="s">
        <v>1455</v>
      </c>
      <c r="F510" s="7">
        <v>40799</v>
      </c>
      <c r="G510" s="7">
        <v>40799</v>
      </c>
      <c r="H510" s="21">
        <v>5770.88</v>
      </c>
      <c r="I510" s="21">
        <f>+H510*B510</f>
        <v>5770.88</v>
      </c>
      <c r="J510" s="16">
        <f t="shared" si="40"/>
        <v>1</v>
      </c>
      <c r="K510" s="17">
        <v>44742</v>
      </c>
      <c r="L510" s="18">
        <f t="shared" si="39"/>
        <v>129</v>
      </c>
      <c r="M510" s="20">
        <f t="shared" si="41"/>
        <v>120.22666666666667</v>
      </c>
      <c r="N510" s="19">
        <f t="shared" si="42"/>
        <v>120.22666666666667</v>
      </c>
      <c r="O510" s="19">
        <v>5769.88</v>
      </c>
    </row>
    <row r="511" spans="1:15" ht="30" x14ac:dyDescent="0.25">
      <c r="A511" s="1" t="s">
        <v>12</v>
      </c>
      <c r="B511" s="2">
        <v>1</v>
      </c>
      <c r="C511" s="1" t="s">
        <v>656</v>
      </c>
      <c r="D511" s="2" t="s">
        <v>657</v>
      </c>
      <c r="E511" s="9" t="s">
        <v>1455</v>
      </c>
      <c r="F511" s="7">
        <v>40815</v>
      </c>
      <c r="G511" s="7">
        <v>40815</v>
      </c>
      <c r="H511" s="21">
        <v>43094</v>
      </c>
      <c r="I511" s="21">
        <f>+H511*B511</f>
        <v>43094</v>
      </c>
      <c r="J511" s="16">
        <f t="shared" si="40"/>
        <v>1</v>
      </c>
      <c r="K511" s="17">
        <v>44742</v>
      </c>
      <c r="L511" s="18">
        <f t="shared" si="39"/>
        <v>129</v>
      </c>
      <c r="M511" s="20">
        <f t="shared" si="41"/>
        <v>897.79166666666663</v>
      </c>
      <c r="N511" s="19">
        <f t="shared" si="42"/>
        <v>897.79166666666663</v>
      </c>
      <c r="O511" s="19">
        <v>43093</v>
      </c>
    </row>
    <row r="512" spans="1:15" x14ac:dyDescent="0.25">
      <c r="A512" s="1" t="s">
        <v>176</v>
      </c>
      <c r="B512" s="2">
        <v>1</v>
      </c>
      <c r="C512" s="1" t="s">
        <v>658</v>
      </c>
      <c r="D512" s="2" t="s">
        <v>659</v>
      </c>
      <c r="E512" s="9" t="s">
        <v>1455</v>
      </c>
      <c r="F512" s="7">
        <v>40815</v>
      </c>
      <c r="G512" s="7">
        <v>40815</v>
      </c>
      <c r="H512" s="21">
        <v>5770</v>
      </c>
      <c r="I512" s="21">
        <f>+H512*B512</f>
        <v>5770</v>
      </c>
      <c r="J512" s="16">
        <f t="shared" si="40"/>
        <v>1</v>
      </c>
      <c r="K512" s="17">
        <v>44742</v>
      </c>
      <c r="L512" s="18">
        <f t="shared" si="39"/>
        <v>129</v>
      </c>
      <c r="M512" s="20">
        <f t="shared" si="41"/>
        <v>120.20833333333333</v>
      </c>
      <c r="N512" s="19">
        <f t="shared" si="42"/>
        <v>120.20833333333333</v>
      </c>
      <c r="O512" s="19">
        <v>5769</v>
      </c>
    </row>
    <row r="513" spans="1:15" ht="30" x14ac:dyDescent="0.25">
      <c r="A513" s="1" t="s">
        <v>255</v>
      </c>
      <c r="B513" s="2">
        <v>1</v>
      </c>
      <c r="C513" s="1" t="s">
        <v>660</v>
      </c>
      <c r="D513" s="2" t="s">
        <v>661</v>
      </c>
      <c r="E513" s="9" t="s">
        <v>1455</v>
      </c>
      <c r="F513" s="7">
        <v>40815</v>
      </c>
      <c r="G513" s="7">
        <v>40815</v>
      </c>
      <c r="H513" s="21">
        <v>38725.550000000003</v>
      </c>
      <c r="I513" s="21">
        <f>+H513*B513</f>
        <v>38725.550000000003</v>
      </c>
      <c r="J513" s="16">
        <f t="shared" si="40"/>
        <v>1</v>
      </c>
      <c r="K513" s="17">
        <v>44742</v>
      </c>
      <c r="L513" s="18">
        <f t="shared" si="39"/>
        <v>129</v>
      </c>
      <c r="M513" s="20">
        <f t="shared" si="41"/>
        <v>806.78229166666677</v>
      </c>
      <c r="N513" s="19">
        <f t="shared" si="42"/>
        <v>806.78229166666677</v>
      </c>
      <c r="O513" s="19">
        <v>38724.550000000003</v>
      </c>
    </row>
    <row r="514" spans="1:15" ht="30" x14ac:dyDescent="0.25">
      <c r="A514" s="1" t="s">
        <v>56</v>
      </c>
      <c r="B514" s="2">
        <v>1</v>
      </c>
      <c r="C514" s="1" t="s">
        <v>662</v>
      </c>
      <c r="D514" s="2" t="s">
        <v>663</v>
      </c>
      <c r="E514" s="9" t="s">
        <v>1455</v>
      </c>
      <c r="F514" s="7">
        <v>40816</v>
      </c>
      <c r="G514" s="7">
        <v>40816</v>
      </c>
      <c r="H514" s="21">
        <v>9544.8700000000008</v>
      </c>
      <c r="I514" s="21">
        <f>+H514*B514</f>
        <v>9544.8700000000008</v>
      </c>
      <c r="J514" s="16">
        <f t="shared" si="40"/>
        <v>1</v>
      </c>
      <c r="K514" s="17">
        <v>44742</v>
      </c>
      <c r="L514" s="18">
        <f t="shared" si="39"/>
        <v>129</v>
      </c>
      <c r="M514" s="20">
        <f t="shared" si="41"/>
        <v>198.85145833333334</v>
      </c>
      <c r="N514" s="19">
        <f t="shared" si="42"/>
        <v>198.85145833333334</v>
      </c>
      <c r="O514" s="19">
        <v>9543.8700000000008</v>
      </c>
    </row>
    <row r="515" spans="1:15" ht="30" x14ac:dyDescent="0.25">
      <c r="A515" s="1" t="s">
        <v>199</v>
      </c>
      <c r="B515" s="2">
        <v>1</v>
      </c>
      <c r="C515" s="1" t="s">
        <v>664</v>
      </c>
      <c r="D515" s="2" t="s">
        <v>665</v>
      </c>
      <c r="E515" s="9" t="s">
        <v>1455</v>
      </c>
      <c r="F515" s="7">
        <v>40877</v>
      </c>
      <c r="G515" s="7">
        <v>40877</v>
      </c>
      <c r="H515" s="21">
        <v>4054.99</v>
      </c>
      <c r="I515" s="21">
        <f>+H515*B515</f>
        <v>4054.99</v>
      </c>
      <c r="J515" s="16">
        <f t="shared" si="40"/>
        <v>1</v>
      </c>
      <c r="K515" s="17">
        <v>44742</v>
      </c>
      <c r="L515" s="18">
        <f t="shared" si="39"/>
        <v>127</v>
      </c>
      <c r="M515" s="20">
        <f t="shared" si="41"/>
        <v>84.478958333333324</v>
      </c>
      <c r="N515" s="19">
        <f t="shared" si="42"/>
        <v>84.478958333333324</v>
      </c>
      <c r="O515" s="19">
        <v>4053.99</v>
      </c>
    </row>
    <row r="516" spans="1:15" x14ac:dyDescent="0.25">
      <c r="A516" s="1" t="s">
        <v>217</v>
      </c>
      <c r="B516" s="2">
        <v>1</v>
      </c>
      <c r="C516" s="1" t="s">
        <v>664</v>
      </c>
      <c r="D516" s="2" t="s">
        <v>666</v>
      </c>
      <c r="E516" s="9" t="s">
        <v>1455</v>
      </c>
      <c r="F516" s="7">
        <v>40877</v>
      </c>
      <c r="G516" s="7">
        <v>40877</v>
      </c>
      <c r="H516" s="21">
        <v>9544.8700000000008</v>
      </c>
      <c r="I516" s="21">
        <f>+H516*B516</f>
        <v>9544.8700000000008</v>
      </c>
      <c r="J516" s="16">
        <f t="shared" si="40"/>
        <v>1</v>
      </c>
      <c r="K516" s="17">
        <v>44742</v>
      </c>
      <c r="L516" s="18">
        <f t="shared" si="39"/>
        <v>127</v>
      </c>
      <c r="M516" s="20">
        <f t="shared" si="41"/>
        <v>198.85145833333334</v>
      </c>
      <c r="N516" s="19">
        <f t="shared" si="42"/>
        <v>198.85145833333334</v>
      </c>
      <c r="O516" s="19">
        <v>9543.8700000000008</v>
      </c>
    </row>
    <row r="517" spans="1:15" x14ac:dyDescent="0.25">
      <c r="A517" s="1" t="s">
        <v>357</v>
      </c>
      <c r="B517" s="2">
        <v>1</v>
      </c>
      <c r="C517" s="1" t="s">
        <v>667</v>
      </c>
      <c r="D517" s="2" t="s">
        <v>668</v>
      </c>
      <c r="E517" s="9" t="s">
        <v>1455</v>
      </c>
      <c r="F517" s="7">
        <v>40877</v>
      </c>
      <c r="G517" s="7">
        <v>40877</v>
      </c>
      <c r="H517" s="21">
        <v>9544.86</v>
      </c>
      <c r="I517" s="21">
        <f>+H517*B517</f>
        <v>9544.86</v>
      </c>
      <c r="J517" s="16">
        <f t="shared" si="40"/>
        <v>1</v>
      </c>
      <c r="K517" s="17">
        <v>44742</v>
      </c>
      <c r="L517" s="18">
        <f t="shared" si="39"/>
        <v>127</v>
      </c>
      <c r="M517" s="20">
        <f t="shared" si="41"/>
        <v>198.85125000000002</v>
      </c>
      <c r="N517" s="19">
        <f t="shared" si="42"/>
        <v>198.85125000000002</v>
      </c>
      <c r="O517" s="19">
        <v>9543.86</v>
      </c>
    </row>
    <row r="518" spans="1:15" ht="30" x14ac:dyDescent="0.25">
      <c r="A518" s="1" t="s">
        <v>255</v>
      </c>
      <c r="B518" s="2">
        <v>1</v>
      </c>
      <c r="C518" s="1" t="s">
        <v>669</v>
      </c>
      <c r="D518" s="2" t="s">
        <v>670</v>
      </c>
      <c r="E518" s="9" t="s">
        <v>1455</v>
      </c>
      <c r="F518" s="7">
        <v>40896</v>
      </c>
      <c r="G518" s="7">
        <v>40896</v>
      </c>
      <c r="H518" s="21">
        <v>48232.800000000003</v>
      </c>
      <c r="I518" s="21">
        <f>+H518*B518</f>
        <v>48232.800000000003</v>
      </c>
      <c r="J518" s="16">
        <f t="shared" si="40"/>
        <v>1</v>
      </c>
      <c r="K518" s="17">
        <v>44742</v>
      </c>
      <c r="L518" s="18">
        <f t="shared" si="39"/>
        <v>126</v>
      </c>
      <c r="M518" s="20">
        <f t="shared" si="41"/>
        <v>1004.85</v>
      </c>
      <c r="N518" s="19">
        <f t="shared" si="42"/>
        <v>1004.85</v>
      </c>
      <c r="O518" s="19">
        <v>48231.8</v>
      </c>
    </row>
    <row r="519" spans="1:15" ht="30" x14ac:dyDescent="0.25">
      <c r="A519" s="1" t="s">
        <v>255</v>
      </c>
      <c r="B519" s="2">
        <v>1</v>
      </c>
      <c r="C519" s="1" t="s">
        <v>671</v>
      </c>
      <c r="D519" s="2" t="s">
        <v>672</v>
      </c>
      <c r="E519" s="9" t="s">
        <v>1455</v>
      </c>
      <c r="F519" s="7">
        <v>40896</v>
      </c>
      <c r="G519" s="7">
        <v>40896</v>
      </c>
      <c r="H519" s="21">
        <v>48232.800000000003</v>
      </c>
      <c r="I519" s="21">
        <f>+H519*B519</f>
        <v>48232.800000000003</v>
      </c>
      <c r="J519" s="16">
        <f t="shared" si="40"/>
        <v>1</v>
      </c>
      <c r="K519" s="17">
        <v>44742</v>
      </c>
      <c r="L519" s="18">
        <f t="shared" si="39"/>
        <v>126</v>
      </c>
      <c r="M519" s="20">
        <f t="shared" si="41"/>
        <v>1004.85</v>
      </c>
      <c r="N519" s="19">
        <f t="shared" si="42"/>
        <v>1004.85</v>
      </c>
      <c r="O519" s="19">
        <v>48231.8</v>
      </c>
    </row>
    <row r="520" spans="1:15" ht="30" x14ac:dyDescent="0.25">
      <c r="A520" s="1" t="s">
        <v>77</v>
      </c>
      <c r="B520" s="2">
        <v>1</v>
      </c>
      <c r="C520" s="1" t="s">
        <v>498</v>
      </c>
      <c r="D520" s="2" t="s">
        <v>499</v>
      </c>
      <c r="E520" s="9" t="s">
        <v>1455</v>
      </c>
      <c r="F520" s="7">
        <v>40179</v>
      </c>
      <c r="G520" s="7">
        <v>40179</v>
      </c>
      <c r="H520" s="21">
        <v>919331.73</v>
      </c>
      <c r="I520" s="21">
        <f>+H520*B520</f>
        <v>919331.73</v>
      </c>
      <c r="J520" s="16">
        <f t="shared" si="40"/>
        <v>1</v>
      </c>
      <c r="K520" s="17">
        <v>44742</v>
      </c>
      <c r="L520" s="18">
        <f t="shared" si="39"/>
        <v>149</v>
      </c>
      <c r="M520" s="20">
        <f t="shared" si="41"/>
        <v>19152.744374999998</v>
      </c>
      <c r="N520" s="19">
        <f t="shared" si="42"/>
        <v>19152.744374999998</v>
      </c>
      <c r="O520" s="19">
        <v>919330.73</v>
      </c>
    </row>
    <row r="521" spans="1:15" ht="30" x14ac:dyDescent="0.25">
      <c r="A521" s="1" t="s">
        <v>116</v>
      </c>
      <c r="B521" s="2">
        <v>1</v>
      </c>
      <c r="C521" s="1" t="s">
        <v>500</v>
      </c>
      <c r="D521" s="2" t="s">
        <v>501</v>
      </c>
      <c r="E521" s="9" t="s">
        <v>1455</v>
      </c>
      <c r="F521" s="7">
        <v>40179</v>
      </c>
      <c r="G521" s="7">
        <v>40179</v>
      </c>
      <c r="H521" s="21">
        <v>997233.9</v>
      </c>
      <c r="I521" s="21">
        <f>+H521*B521</f>
        <v>997233.9</v>
      </c>
      <c r="J521" s="16">
        <f t="shared" si="40"/>
        <v>1</v>
      </c>
      <c r="K521" s="17">
        <v>44742</v>
      </c>
      <c r="L521" s="18">
        <f t="shared" si="39"/>
        <v>149</v>
      </c>
      <c r="M521" s="20">
        <f t="shared" si="41"/>
        <v>20775.706249999999</v>
      </c>
      <c r="N521" s="19">
        <f t="shared" si="42"/>
        <v>20775.706249999999</v>
      </c>
      <c r="O521" s="19">
        <v>997232.9</v>
      </c>
    </row>
    <row r="522" spans="1:15" ht="30" x14ac:dyDescent="0.25">
      <c r="A522" s="1" t="s">
        <v>12</v>
      </c>
      <c r="B522" s="2">
        <v>1</v>
      </c>
      <c r="C522" s="1" t="s">
        <v>502</v>
      </c>
      <c r="D522" s="2" t="s">
        <v>503</v>
      </c>
      <c r="E522" s="9" t="s">
        <v>1455</v>
      </c>
      <c r="F522" s="7">
        <v>40179</v>
      </c>
      <c r="G522" s="7">
        <v>40179</v>
      </c>
      <c r="H522" s="21">
        <v>997233.9</v>
      </c>
      <c r="I522" s="21">
        <f>+H522*B522</f>
        <v>997233.9</v>
      </c>
      <c r="J522" s="16">
        <f t="shared" si="40"/>
        <v>1</v>
      </c>
      <c r="K522" s="17">
        <v>44742</v>
      </c>
      <c r="L522" s="18">
        <f t="shared" ref="L522:L585" si="43">+DATEDIF(G522,K522,"M")</f>
        <v>149</v>
      </c>
      <c r="M522" s="20">
        <f t="shared" si="41"/>
        <v>20775.706249999999</v>
      </c>
      <c r="N522" s="19">
        <f t="shared" si="42"/>
        <v>20775.706249999999</v>
      </c>
      <c r="O522" s="19">
        <v>997232.9</v>
      </c>
    </row>
    <row r="523" spans="1:15" ht="30" x14ac:dyDescent="0.25">
      <c r="A523" s="1" t="s">
        <v>226</v>
      </c>
      <c r="B523" s="2">
        <v>1</v>
      </c>
      <c r="C523" s="1" t="s">
        <v>504</v>
      </c>
      <c r="D523" s="2" t="s">
        <v>505</v>
      </c>
      <c r="E523" s="9" t="s">
        <v>1455</v>
      </c>
      <c r="F523" s="7">
        <v>40179</v>
      </c>
      <c r="G523" s="7">
        <v>40179</v>
      </c>
      <c r="H523" s="21">
        <v>1075150.52</v>
      </c>
      <c r="I523" s="21">
        <f>+H523*B523</f>
        <v>1075150.52</v>
      </c>
      <c r="J523" s="16">
        <f t="shared" si="40"/>
        <v>1</v>
      </c>
      <c r="K523" s="17">
        <v>44742</v>
      </c>
      <c r="L523" s="18">
        <f t="shared" si="43"/>
        <v>149</v>
      </c>
      <c r="M523" s="20">
        <f t="shared" si="41"/>
        <v>22398.969166666666</v>
      </c>
      <c r="N523" s="19">
        <f t="shared" si="42"/>
        <v>22398.969166666666</v>
      </c>
      <c r="O523" s="19">
        <v>1075149.52</v>
      </c>
    </row>
    <row r="524" spans="1:15" ht="30" x14ac:dyDescent="0.25">
      <c r="A524" s="1" t="s">
        <v>18</v>
      </c>
      <c r="B524" s="2">
        <v>1</v>
      </c>
      <c r="C524" s="1" t="s">
        <v>506</v>
      </c>
      <c r="D524" s="2" t="s">
        <v>507</v>
      </c>
      <c r="E524" s="9" t="s">
        <v>1455</v>
      </c>
      <c r="F524" s="7">
        <v>40193</v>
      </c>
      <c r="G524" s="7">
        <v>40193</v>
      </c>
      <c r="H524" s="21">
        <v>45674</v>
      </c>
      <c r="I524" s="21">
        <f>+H524*B524</f>
        <v>45674</v>
      </c>
      <c r="J524" s="16">
        <f t="shared" si="40"/>
        <v>1</v>
      </c>
      <c r="K524" s="17">
        <v>44742</v>
      </c>
      <c r="L524" s="18">
        <f t="shared" si="43"/>
        <v>149</v>
      </c>
      <c r="M524" s="20">
        <f t="shared" si="41"/>
        <v>951.54166666666663</v>
      </c>
      <c r="N524" s="19">
        <f t="shared" si="42"/>
        <v>951.54166666666663</v>
      </c>
      <c r="O524" s="19">
        <v>45673</v>
      </c>
    </row>
    <row r="525" spans="1:15" ht="30" x14ac:dyDescent="0.25">
      <c r="A525" s="1" t="s">
        <v>363</v>
      </c>
      <c r="B525" s="2">
        <v>1</v>
      </c>
      <c r="C525" s="1" t="s">
        <v>508</v>
      </c>
      <c r="D525" s="2" t="s">
        <v>509</v>
      </c>
      <c r="E525" s="9" t="s">
        <v>1455</v>
      </c>
      <c r="F525" s="7">
        <v>40227</v>
      </c>
      <c r="G525" s="7">
        <v>40227</v>
      </c>
      <c r="H525" s="21">
        <v>48459</v>
      </c>
      <c r="I525" s="21">
        <f>+H525*B525</f>
        <v>48459</v>
      </c>
      <c r="J525" s="16">
        <f t="shared" si="40"/>
        <v>1</v>
      </c>
      <c r="K525" s="17">
        <v>44742</v>
      </c>
      <c r="L525" s="18">
        <f t="shared" si="43"/>
        <v>148</v>
      </c>
      <c r="M525" s="20">
        <f t="shared" si="41"/>
        <v>1009.5625</v>
      </c>
      <c r="N525" s="19">
        <f t="shared" si="42"/>
        <v>1009.5625</v>
      </c>
      <c r="O525" s="19">
        <v>48458</v>
      </c>
    </row>
    <row r="526" spans="1:15" ht="30" x14ac:dyDescent="0.25">
      <c r="A526" s="1" t="s">
        <v>234</v>
      </c>
      <c r="B526" s="2">
        <v>1</v>
      </c>
      <c r="C526" s="1" t="s">
        <v>510</v>
      </c>
      <c r="D526" s="2" t="s">
        <v>511</v>
      </c>
      <c r="E526" s="9" t="s">
        <v>1455</v>
      </c>
      <c r="F526" s="7">
        <v>40228</v>
      </c>
      <c r="G526" s="7">
        <v>40228</v>
      </c>
      <c r="H526" s="21">
        <v>24940</v>
      </c>
      <c r="I526" s="21">
        <f>+H526*B526</f>
        <v>24940</v>
      </c>
      <c r="J526" s="16">
        <f t="shared" ref="J526:J589" si="44">+IF(O526&gt;I526-1,"1",(I526-O526))</f>
        <v>1</v>
      </c>
      <c r="K526" s="17">
        <v>44742</v>
      </c>
      <c r="L526" s="18">
        <f t="shared" si="43"/>
        <v>148</v>
      </c>
      <c r="M526" s="20">
        <f t="shared" si="41"/>
        <v>519.58333333333337</v>
      </c>
      <c r="N526" s="19">
        <f t="shared" si="42"/>
        <v>519.58333333333337</v>
      </c>
      <c r="O526" s="19">
        <v>24939</v>
      </c>
    </row>
    <row r="527" spans="1:15" ht="30" x14ac:dyDescent="0.25">
      <c r="A527" s="1" t="s">
        <v>56</v>
      </c>
      <c r="B527" s="2">
        <v>3</v>
      </c>
      <c r="C527" s="1" t="s">
        <v>512</v>
      </c>
      <c r="D527" s="2" t="s">
        <v>513</v>
      </c>
      <c r="E527" s="9" t="s">
        <v>1455</v>
      </c>
      <c r="F527" s="7">
        <v>40238</v>
      </c>
      <c r="G527" s="7">
        <v>40238</v>
      </c>
      <c r="H527" s="21">
        <v>4805</v>
      </c>
      <c r="I527" s="21">
        <f>+H527*B527</f>
        <v>14415</v>
      </c>
      <c r="J527" s="16">
        <f t="shared" si="44"/>
        <v>1</v>
      </c>
      <c r="K527" s="17">
        <v>44742</v>
      </c>
      <c r="L527" s="18">
        <f t="shared" si="43"/>
        <v>147</v>
      </c>
      <c r="M527" s="20">
        <f t="shared" si="41"/>
        <v>100.10416666666667</v>
      </c>
      <c r="N527" s="19">
        <f t="shared" si="42"/>
        <v>300.3125</v>
      </c>
      <c r="O527" s="19">
        <v>14414</v>
      </c>
    </row>
    <row r="528" spans="1:15" ht="30" x14ac:dyDescent="0.25">
      <c r="A528" s="1" t="s">
        <v>56</v>
      </c>
      <c r="B528" s="2">
        <v>1</v>
      </c>
      <c r="C528" s="1" t="s">
        <v>512</v>
      </c>
      <c r="D528" s="2" t="s">
        <v>514</v>
      </c>
      <c r="E528" s="9" t="s">
        <v>1455</v>
      </c>
      <c r="F528" s="7">
        <v>40238</v>
      </c>
      <c r="G528" s="7">
        <v>40238</v>
      </c>
      <c r="H528" s="21">
        <v>4804.99</v>
      </c>
      <c r="I528" s="21">
        <f>+H528*B528</f>
        <v>4804.99</v>
      </c>
      <c r="J528" s="16">
        <f t="shared" si="44"/>
        <v>1</v>
      </c>
      <c r="K528" s="17">
        <v>44742</v>
      </c>
      <c r="L528" s="18">
        <f t="shared" si="43"/>
        <v>147</v>
      </c>
      <c r="M528" s="20">
        <f t="shared" si="41"/>
        <v>100.10395833333332</v>
      </c>
      <c r="N528" s="19">
        <f t="shared" si="42"/>
        <v>100.10395833333332</v>
      </c>
      <c r="O528" s="19">
        <v>4803.99</v>
      </c>
    </row>
    <row r="529" spans="1:15" ht="30" x14ac:dyDescent="0.25">
      <c r="A529" s="1" t="s">
        <v>127</v>
      </c>
      <c r="B529" s="2">
        <v>1</v>
      </c>
      <c r="C529" s="1" t="s">
        <v>515</v>
      </c>
      <c r="D529" s="2" t="s">
        <v>516</v>
      </c>
      <c r="E529" s="9" t="s">
        <v>1455</v>
      </c>
      <c r="F529" s="7">
        <v>40256</v>
      </c>
      <c r="G529" s="7">
        <v>40256</v>
      </c>
      <c r="H529" s="21">
        <v>41959.32</v>
      </c>
      <c r="I529" s="21">
        <f>+H529*B529</f>
        <v>41959.32</v>
      </c>
      <c r="J529" s="16">
        <f t="shared" si="44"/>
        <v>1</v>
      </c>
      <c r="K529" s="17">
        <v>44742</v>
      </c>
      <c r="L529" s="18">
        <f t="shared" si="43"/>
        <v>147</v>
      </c>
      <c r="M529" s="20">
        <f t="shared" si="41"/>
        <v>874.15250000000003</v>
      </c>
      <c r="N529" s="19">
        <f t="shared" si="42"/>
        <v>874.15250000000003</v>
      </c>
      <c r="O529" s="19">
        <v>41958.32</v>
      </c>
    </row>
    <row r="530" spans="1:15" ht="30" x14ac:dyDescent="0.25">
      <c r="A530" s="1" t="s">
        <v>255</v>
      </c>
      <c r="B530" s="2">
        <v>1</v>
      </c>
      <c r="C530" s="1" t="s">
        <v>517</v>
      </c>
      <c r="D530" s="2" t="s">
        <v>518</v>
      </c>
      <c r="E530" s="9" t="s">
        <v>1455</v>
      </c>
      <c r="F530" s="7">
        <v>40281</v>
      </c>
      <c r="G530" s="7">
        <v>40281</v>
      </c>
      <c r="H530" s="21">
        <v>24760.2</v>
      </c>
      <c r="I530" s="21">
        <f>+H530*B530</f>
        <v>24760.2</v>
      </c>
      <c r="J530" s="16">
        <f t="shared" si="44"/>
        <v>1</v>
      </c>
      <c r="K530" s="17">
        <v>44742</v>
      </c>
      <c r="L530" s="18">
        <f t="shared" si="43"/>
        <v>146</v>
      </c>
      <c r="M530" s="20">
        <f t="shared" si="41"/>
        <v>515.83749999999998</v>
      </c>
      <c r="N530" s="19">
        <f t="shared" si="42"/>
        <v>515.83749999999998</v>
      </c>
      <c r="O530" s="19">
        <v>24759.200000000001</v>
      </c>
    </row>
    <row r="531" spans="1:15" ht="30" x14ac:dyDescent="0.25">
      <c r="A531" s="1" t="s">
        <v>116</v>
      </c>
      <c r="B531" s="2">
        <v>1</v>
      </c>
      <c r="C531" s="1" t="s">
        <v>366</v>
      </c>
      <c r="D531" s="2" t="s">
        <v>519</v>
      </c>
      <c r="E531" s="9" t="s">
        <v>1455</v>
      </c>
      <c r="F531" s="7">
        <v>40287</v>
      </c>
      <c r="G531" s="7">
        <v>40287</v>
      </c>
      <c r="H531" s="21">
        <v>39324</v>
      </c>
      <c r="I531" s="21">
        <f>+H531*B531</f>
        <v>39324</v>
      </c>
      <c r="J531" s="16">
        <f t="shared" si="44"/>
        <v>1</v>
      </c>
      <c r="K531" s="17">
        <v>44742</v>
      </c>
      <c r="L531" s="18">
        <f t="shared" si="43"/>
        <v>146</v>
      </c>
      <c r="M531" s="20">
        <f t="shared" si="41"/>
        <v>819.25</v>
      </c>
      <c r="N531" s="19">
        <f t="shared" si="42"/>
        <v>819.25</v>
      </c>
      <c r="O531" s="19">
        <v>39323</v>
      </c>
    </row>
    <row r="532" spans="1:15" ht="30" x14ac:dyDescent="0.25">
      <c r="A532" s="1" t="s">
        <v>18</v>
      </c>
      <c r="B532" s="2">
        <v>1</v>
      </c>
      <c r="C532" s="1" t="s">
        <v>41</v>
      </c>
      <c r="D532" s="2" t="s">
        <v>520</v>
      </c>
      <c r="E532" s="9" t="s">
        <v>1455</v>
      </c>
      <c r="F532" s="7">
        <v>40291</v>
      </c>
      <c r="G532" s="7">
        <v>40291</v>
      </c>
      <c r="H532" s="21">
        <v>11484</v>
      </c>
      <c r="I532" s="21">
        <f>+H532*B532</f>
        <v>11484</v>
      </c>
      <c r="J532" s="16">
        <f t="shared" si="44"/>
        <v>1</v>
      </c>
      <c r="K532" s="17">
        <v>44742</v>
      </c>
      <c r="L532" s="18">
        <f t="shared" si="43"/>
        <v>146</v>
      </c>
      <c r="M532" s="20">
        <f t="shared" si="41"/>
        <v>239.25</v>
      </c>
      <c r="N532" s="19">
        <f t="shared" si="42"/>
        <v>239.25</v>
      </c>
      <c r="O532" s="19">
        <v>11483</v>
      </c>
    </row>
    <row r="533" spans="1:15" ht="30" x14ac:dyDescent="0.25">
      <c r="A533" s="1" t="s">
        <v>53</v>
      </c>
      <c r="B533" s="2">
        <v>1</v>
      </c>
      <c r="C533" s="1" t="s">
        <v>23</v>
      </c>
      <c r="D533" s="2" t="s">
        <v>521</v>
      </c>
      <c r="E533" s="9" t="s">
        <v>1455</v>
      </c>
      <c r="F533" s="7">
        <v>40291</v>
      </c>
      <c r="G533" s="7">
        <v>40291</v>
      </c>
      <c r="H533" s="21">
        <v>8613</v>
      </c>
      <c r="I533" s="21">
        <f>+H533*B533</f>
        <v>8613</v>
      </c>
      <c r="J533" s="16">
        <f t="shared" si="44"/>
        <v>1</v>
      </c>
      <c r="K533" s="17">
        <v>44742</v>
      </c>
      <c r="L533" s="18">
        <f t="shared" si="43"/>
        <v>146</v>
      </c>
      <c r="M533" s="20">
        <f t="shared" si="41"/>
        <v>179.4375</v>
      </c>
      <c r="N533" s="19">
        <f t="shared" si="42"/>
        <v>179.4375</v>
      </c>
      <c r="O533" s="19">
        <v>8612</v>
      </c>
    </row>
    <row r="534" spans="1:15" ht="30" x14ac:dyDescent="0.25">
      <c r="A534" s="1" t="s">
        <v>522</v>
      </c>
      <c r="B534" s="2">
        <v>1</v>
      </c>
      <c r="C534" s="1" t="s">
        <v>94</v>
      </c>
      <c r="D534" s="2" t="s">
        <v>523</v>
      </c>
      <c r="E534" s="9" t="s">
        <v>1455</v>
      </c>
      <c r="F534" s="7">
        <v>40291</v>
      </c>
      <c r="G534" s="7">
        <v>40291</v>
      </c>
      <c r="H534" s="21">
        <v>7081.8</v>
      </c>
      <c r="I534" s="21">
        <f>+H534*B534</f>
        <v>7081.8</v>
      </c>
      <c r="J534" s="16">
        <f t="shared" si="44"/>
        <v>1</v>
      </c>
      <c r="K534" s="17">
        <v>44742</v>
      </c>
      <c r="L534" s="18">
        <f t="shared" si="43"/>
        <v>146</v>
      </c>
      <c r="M534" s="20">
        <f t="shared" si="41"/>
        <v>147.53749999999999</v>
      </c>
      <c r="N534" s="19">
        <f t="shared" si="42"/>
        <v>147.53749999999999</v>
      </c>
      <c r="O534" s="19">
        <v>7080.8</v>
      </c>
    </row>
    <row r="535" spans="1:15" ht="30" x14ac:dyDescent="0.25">
      <c r="A535" s="1" t="s">
        <v>522</v>
      </c>
      <c r="B535" s="2">
        <v>1</v>
      </c>
      <c r="C535" s="1" t="s">
        <v>41</v>
      </c>
      <c r="D535" s="2" t="s">
        <v>524</v>
      </c>
      <c r="E535" s="9" t="s">
        <v>1455</v>
      </c>
      <c r="F535" s="7">
        <v>40291</v>
      </c>
      <c r="G535" s="7">
        <v>40291</v>
      </c>
      <c r="H535" s="21">
        <v>11484</v>
      </c>
      <c r="I535" s="21">
        <f>+H535*B535</f>
        <v>11484</v>
      </c>
      <c r="J535" s="16">
        <f t="shared" si="44"/>
        <v>1</v>
      </c>
      <c r="K535" s="17">
        <v>44742</v>
      </c>
      <c r="L535" s="18">
        <f t="shared" si="43"/>
        <v>146</v>
      </c>
      <c r="M535" s="20">
        <f t="shared" si="41"/>
        <v>239.25</v>
      </c>
      <c r="N535" s="19">
        <f t="shared" si="42"/>
        <v>239.25</v>
      </c>
      <c r="O535" s="19">
        <v>11483</v>
      </c>
    </row>
    <row r="536" spans="1:15" ht="30" x14ac:dyDescent="0.25">
      <c r="A536" s="1" t="s">
        <v>522</v>
      </c>
      <c r="B536" s="2">
        <v>1</v>
      </c>
      <c r="C536" s="1" t="s">
        <v>32</v>
      </c>
      <c r="D536" s="2" t="s">
        <v>525</v>
      </c>
      <c r="E536" s="9" t="s">
        <v>1455</v>
      </c>
      <c r="F536" s="7">
        <v>40291</v>
      </c>
      <c r="G536" s="7">
        <v>40291</v>
      </c>
      <c r="H536" s="21">
        <v>21450</v>
      </c>
      <c r="I536" s="21">
        <f>+H536*B536</f>
        <v>21450</v>
      </c>
      <c r="J536" s="16">
        <f t="shared" si="44"/>
        <v>1</v>
      </c>
      <c r="K536" s="17">
        <v>44742</v>
      </c>
      <c r="L536" s="18">
        <f t="shared" si="43"/>
        <v>146</v>
      </c>
      <c r="M536" s="20">
        <f t="shared" si="41"/>
        <v>446.875</v>
      </c>
      <c r="N536" s="19">
        <f t="shared" si="42"/>
        <v>446.875</v>
      </c>
      <c r="O536" s="19">
        <v>21449</v>
      </c>
    </row>
    <row r="537" spans="1:15" x14ac:dyDescent="0.25">
      <c r="A537" s="1" t="s">
        <v>108</v>
      </c>
      <c r="B537" s="2">
        <v>1</v>
      </c>
      <c r="C537" s="1" t="s">
        <v>41</v>
      </c>
      <c r="D537" s="2" t="s">
        <v>526</v>
      </c>
      <c r="E537" s="9" t="s">
        <v>1455</v>
      </c>
      <c r="F537" s="7">
        <v>40291</v>
      </c>
      <c r="G537" s="7">
        <v>40291</v>
      </c>
      <c r="H537" s="21">
        <v>11484</v>
      </c>
      <c r="I537" s="21">
        <f>+H537*B537</f>
        <v>11484</v>
      </c>
      <c r="J537" s="16">
        <f t="shared" si="44"/>
        <v>1</v>
      </c>
      <c r="K537" s="17">
        <v>44742</v>
      </c>
      <c r="L537" s="18">
        <f t="shared" si="43"/>
        <v>146</v>
      </c>
      <c r="M537" s="20">
        <f t="shared" si="41"/>
        <v>239.25</v>
      </c>
      <c r="N537" s="19">
        <f t="shared" si="42"/>
        <v>239.25</v>
      </c>
      <c r="O537" s="19">
        <v>11483</v>
      </c>
    </row>
    <row r="538" spans="1:15" x14ac:dyDescent="0.25">
      <c r="A538" s="1" t="s">
        <v>217</v>
      </c>
      <c r="B538" s="2">
        <v>1</v>
      </c>
      <c r="C538" s="1" t="s">
        <v>204</v>
      </c>
      <c r="D538" s="2" t="s">
        <v>527</v>
      </c>
      <c r="E538" s="9" t="s">
        <v>1455</v>
      </c>
      <c r="F538" s="7">
        <v>40291</v>
      </c>
      <c r="G538" s="7">
        <v>40291</v>
      </c>
      <c r="H538" s="21">
        <v>6890.4</v>
      </c>
      <c r="I538" s="21">
        <f>+H538*B538</f>
        <v>6890.4</v>
      </c>
      <c r="J538" s="16">
        <f t="shared" si="44"/>
        <v>1</v>
      </c>
      <c r="K538" s="17">
        <v>44742</v>
      </c>
      <c r="L538" s="18">
        <f t="shared" si="43"/>
        <v>146</v>
      </c>
      <c r="M538" s="20">
        <f t="shared" si="41"/>
        <v>143.54999999999998</v>
      </c>
      <c r="N538" s="19">
        <f t="shared" si="42"/>
        <v>143.54999999999998</v>
      </c>
      <c r="O538" s="19">
        <v>6889.4</v>
      </c>
    </row>
    <row r="539" spans="1:15" x14ac:dyDescent="0.25">
      <c r="A539" s="1" t="s">
        <v>217</v>
      </c>
      <c r="B539" s="2">
        <v>1</v>
      </c>
      <c r="C539" s="1" t="s">
        <v>34</v>
      </c>
      <c r="D539" s="2" t="s">
        <v>528</v>
      </c>
      <c r="E539" s="9" t="s">
        <v>1455</v>
      </c>
      <c r="F539" s="7">
        <v>40291</v>
      </c>
      <c r="G539" s="7">
        <v>40291</v>
      </c>
      <c r="H539" s="21">
        <v>31350</v>
      </c>
      <c r="I539" s="21">
        <f>+H539*B539</f>
        <v>31350</v>
      </c>
      <c r="J539" s="16">
        <f t="shared" si="44"/>
        <v>1</v>
      </c>
      <c r="K539" s="17">
        <v>44742</v>
      </c>
      <c r="L539" s="18">
        <f t="shared" si="43"/>
        <v>146</v>
      </c>
      <c r="M539" s="20">
        <f t="shared" si="41"/>
        <v>653.125</v>
      </c>
      <c r="N539" s="19">
        <f t="shared" si="42"/>
        <v>653.125</v>
      </c>
      <c r="O539" s="19">
        <v>31349</v>
      </c>
    </row>
    <row r="540" spans="1:15" ht="30" x14ac:dyDescent="0.25">
      <c r="A540" s="1" t="s">
        <v>255</v>
      </c>
      <c r="B540" s="2">
        <v>1</v>
      </c>
      <c r="C540" s="1" t="s">
        <v>94</v>
      </c>
      <c r="D540" s="2" t="s">
        <v>529</v>
      </c>
      <c r="E540" s="9" t="s">
        <v>1455</v>
      </c>
      <c r="F540" s="7">
        <v>40291</v>
      </c>
      <c r="G540" s="7">
        <v>40291</v>
      </c>
      <c r="H540" s="21">
        <v>7081.8</v>
      </c>
      <c r="I540" s="21">
        <f>+H540*B540</f>
        <v>7081.8</v>
      </c>
      <c r="J540" s="16">
        <f t="shared" si="44"/>
        <v>1</v>
      </c>
      <c r="K540" s="17">
        <v>44742</v>
      </c>
      <c r="L540" s="18">
        <f t="shared" si="43"/>
        <v>146</v>
      </c>
      <c r="M540" s="20">
        <f t="shared" si="41"/>
        <v>147.53749999999999</v>
      </c>
      <c r="N540" s="19">
        <f t="shared" si="42"/>
        <v>147.53749999999999</v>
      </c>
      <c r="O540" s="19">
        <v>7080.8</v>
      </c>
    </row>
    <row r="541" spans="1:15" ht="30" x14ac:dyDescent="0.25">
      <c r="A541" s="1" t="s">
        <v>255</v>
      </c>
      <c r="B541" s="2">
        <v>2</v>
      </c>
      <c r="C541" s="1" t="s">
        <v>132</v>
      </c>
      <c r="D541" s="2" t="s">
        <v>530</v>
      </c>
      <c r="E541" s="9" t="s">
        <v>1455</v>
      </c>
      <c r="F541" s="7">
        <v>40291</v>
      </c>
      <c r="G541" s="7">
        <v>40291</v>
      </c>
      <c r="H541" s="21">
        <v>6890.4</v>
      </c>
      <c r="I541" s="21">
        <f>+H541*B541</f>
        <v>13780.8</v>
      </c>
      <c r="J541" s="16">
        <f t="shared" si="44"/>
        <v>1</v>
      </c>
      <c r="K541" s="17">
        <v>44742</v>
      </c>
      <c r="L541" s="18">
        <f t="shared" si="43"/>
        <v>146</v>
      </c>
      <c r="M541" s="20">
        <f t="shared" si="41"/>
        <v>143.54999999999998</v>
      </c>
      <c r="N541" s="19">
        <f t="shared" si="42"/>
        <v>287.09999999999997</v>
      </c>
      <c r="O541" s="19">
        <v>13779.8</v>
      </c>
    </row>
    <row r="542" spans="1:15" ht="30" x14ac:dyDescent="0.25">
      <c r="A542" s="1" t="s">
        <v>255</v>
      </c>
      <c r="B542" s="2">
        <v>1</v>
      </c>
      <c r="C542" s="1" t="s">
        <v>23</v>
      </c>
      <c r="D542" s="2" t="s">
        <v>531</v>
      </c>
      <c r="E542" s="9" t="s">
        <v>1455</v>
      </c>
      <c r="F542" s="7">
        <v>40291</v>
      </c>
      <c r="G542" s="7">
        <v>40291</v>
      </c>
      <c r="H542" s="21">
        <v>8613</v>
      </c>
      <c r="I542" s="21">
        <f>+H542*B542</f>
        <v>8613</v>
      </c>
      <c r="J542" s="16">
        <f t="shared" si="44"/>
        <v>1</v>
      </c>
      <c r="K542" s="17">
        <v>44742</v>
      </c>
      <c r="L542" s="18">
        <f t="shared" si="43"/>
        <v>146</v>
      </c>
      <c r="M542" s="20">
        <f t="shared" si="41"/>
        <v>179.4375</v>
      </c>
      <c r="N542" s="19">
        <f t="shared" si="42"/>
        <v>179.4375</v>
      </c>
      <c r="O542" s="19">
        <v>8612</v>
      </c>
    </row>
    <row r="543" spans="1:15" ht="30" x14ac:dyDescent="0.25">
      <c r="A543" s="1" t="s">
        <v>255</v>
      </c>
      <c r="B543" s="2">
        <v>1</v>
      </c>
      <c r="C543" s="1" t="s">
        <v>34</v>
      </c>
      <c r="D543" s="2" t="s">
        <v>532</v>
      </c>
      <c r="E543" s="9" t="s">
        <v>1455</v>
      </c>
      <c r="F543" s="7">
        <v>40291</v>
      </c>
      <c r="G543" s="7">
        <v>40291</v>
      </c>
      <c r="H543" s="21">
        <v>58905</v>
      </c>
      <c r="I543" s="21">
        <f>+H543*B543</f>
        <v>58905</v>
      </c>
      <c r="J543" s="16">
        <f t="shared" si="44"/>
        <v>1</v>
      </c>
      <c r="K543" s="17">
        <v>44742</v>
      </c>
      <c r="L543" s="18">
        <f t="shared" si="43"/>
        <v>146</v>
      </c>
      <c r="M543" s="20">
        <f t="shared" si="41"/>
        <v>1227.1875</v>
      </c>
      <c r="N543" s="19">
        <f t="shared" si="42"/>
        <v>1227.1875</v>
      </c>
      <c r="O543" s="19">
        <v>58904</v>
      </c>
    </row>
    <row r="544" spans="1:15" ht="30" x14ac:dyDescent="0.25">
      <c r="A544" s="1" t="s">
        <v>116</v>
      </c>
      <c r="B544" s="2">
        <v>1</v>
      </c>
      <c r="C544" s="1" t="s">
        <v>391</v>
      </c>
      <c r="D544" s="2" t="s">
        <v>533</v>
      </c>
      <c r="E544" s="9" t="s">
        <v>1455</v>
      </c>
      <c r="F544" s="7">
        <v>40302</v>
      </c>
      <c r="G544" s="7">
        <v>40302</v>
      </c>
      <c r="H544" s="21">
        <v>7487.8</v>
      </c>
      <c r="I544" s="21">
        <f>+H544*B544</f>
        <v>7487.8</v>
      </c>
      <c r="J544" s="16">
        <f t="shared" si="44"/>
        <v>1</v>
      </c>
      <c r="K544" s="17">
        <v>44742</v>
      </c>
      <c r="L544" s="18">
        <f t="shared" si="43"/>
        <v>145</v>
      </c>
      <c r="M544" s="20">
        <f t="shared" si="41"/>
        <v>155.99583333333334</v>
      </c>
      <c r="N544" s="19">
        <f t="shared" si="42"/>
        <v>155.99583333333334</v>
      </c>
      <c r="O544" s="19">
        <v>7486.8</v>
      </c>
    </row>
    <row r="545" spans="1:15" x14ac:dyDescent="0.25">
      <c r="A545" s="1" t="s">
        <v>90</v>
      </c>
      <c r="B545" s="2">
        <v>1</v>
      </c>
      <c r="C545" s="1" t="s">
        <v>534</v>
      </c>
      <c r="D545" s="2" t="s">
        <v>535</v>
      </c>
      <c r="E545" s="9" t="s">
        <v>1455</v>
      </c>
      <c r="F545" s="7">
        <v>40309</v>
      </c>
      <c r="G545" s="7">
        <v>40309</v>
      </c>
      <c r="H545" s="21">
        <v>13108</v>
      </c>
      <c r="I545" s="21">
        <f>+H545*B545</f>
        <v>13108</v>
      </c>
      <c r="J545" s="16">
        <f t="shared" si="44"/>
        <v>1</v>
      </c>
      <c r="K545" s="17">
        <v>44742</v>
      </c>
      <c r="L545" s="18">
        <f t="shared" si="43"/>
        <v>145</v>
      </c>
      <c r="M545" s="20">
        <f t="shared" si="41"/>
        <v>273.08333333333331</v>
      </c>
      <c r="N545" s="19">
        <f t="shared" si="42"/>
        <v>273.08333333333331</v>
      </c>
      <c r="O545" s="19">
        <v>13107</v>
      </c>
    </row>
    <row r="546" spans="1:15" x14ac:dyDescent="0.25">
      <c r="A546" s="1" t="s">
        <v>90</v>
      </c>
      <c r="B546" s="2">
        <v>1</v>
      </c>
      <c r="C546" s="1" t="s">
        <v>536</v>
      </c>
      <c r="D546" s="2" t="s">
        <v>537</v>
      </c>
      <c r="E546" s="9" t="s">
        <v>1455</v>
      </c>
      <c r="F546" s="7">
        <v>40309</v>
      </c>
      <c r="G546" s="7">
        <v>40309</v>
      </c>
      <c r="H546" s="21">
        <v>4254</v>
      </c>
      <c r="I546" s="21">
        <f>+H546*B546</f>
        <v>4254</v>
      </c>
      <c r="J546" s="16">
        <f t="shared" si="44"/>
        <v>1</v>
      </c>
      <c r="K546" s="17">
        <v>44742</v>
      </c>
      <c r="L546" s="18">
        <f t="shared" si="43"/>
        <v>145</v>
      </c>
      <c r="M546" s="20">
        <f t="shared" si="41"/>
        <v>88.625</v>
      </c>
      <c r="N546" s="19">
        <f t="shared" si="42"/>
        <v>88.625</v>
      </c>
      <c r="O546" s="19">
        <v>4253</v>
      </c>
    </row>
    <row r="547" spans="1:15" x14ac:dyDescent="0.25">
      <c r="A547" s="1" t="s">
        <v>90</v>
      </c>
      <c r="B547" s="2">
        <v>1</v>
      </c>
      <c r="C547" s="1" t="s">
        <v>538</v>
      </c>
      <c r="D547" s="2" t="s">
        <v>539</v>
      </c>
      <c r="E547" s="9" t="s">
        <v>1455</v>
      </c>
      <c r="F547" s="7">
        <v>40309</v>
      </c>
      <c r="G547" s="7">
        <v>40309</v>
      </c>
      <c r="H547" s="21">
        <v>6612</v>
      </c>
      <c r="I547" s="21">
        <f>+H547*B547</f>
        <v>6612</v>
      </c>
      <c r="J547" s="16">
        <f t="shared" si="44"/>
        <v>1</v>
      </c>
      <c r="K547" s="17">
        <v>44742</v>
      </c>
      <c r="L547" s="18">
        <f t="shared" si="43"/>
        <v>145</v>
      </c>
      <c r="M547" s="20">
        <f t="shared" si="41"/>
        <v>137.75</v>
      </c>
      <c r="N547" s="19">
        <f t="shared" si="42"/>
        <v>137.75</v>
      </c>
      <c r="O547" s="19">
        <v>6611</v>
      </c>
    </row>
    <row r="548" spans="1:15" x14ac:dyDescent="0.25">
      <c r="A548" s="1" t="s">
        <v>90</v>
      </c>
      <c r="B548" s="2">
        <v>1</v>
      </c>
      <c r="C548" s="1" t="s">
        <v>540</v>
      </c>
      <c r="D548" s="2" t="s">
        <v>541</v>
      </c>
      <c r="E548" s="9" t="s">
        <v>1455</v>
      </c>
      <c r="F548" s="7">
        <v>40309</v>
      </c>
      <c r="G548" s="7">
        <v>40309</v>
      </c>
      <c r="H548" s="21">
        <v>4872</v>
      </c>
      <c r="I548" s="21">
        <f>+H548*B548</f>
        <v>4872</v>
      </c>
      <c r="J548" s="16">
        <f t="shared" si="44"/>
        <v>1</v>
      </c>
      <c r="K548" s="17">
        <v>44742</v>
      </c>
      <c r="L548" s="18">
        <f t="shared" si="43"/>
        <v>145</v>
      </c>
      <c r="M548" s="20">
        <f t="shared" si="41"/>
        <v>101.5</v>
      </c>
      <c r="N548" s="19">
        <f t="shared" si="42"/>
        <v>101.5</v>
      </c>
      <c r="O548" s="19">
        <v>4871</v>
      </c>
    </row>
    <row r="549" spans="1:15" x14ac:dyDescent="0.25">
      <c r="A549" s="1" t="s">
        <v>90</v>
      </c>
      <c r="B549" s="2">
        <v>5</v>
      </c>
      <c r="C549" s="1" t="s">
        <v>536</v>
      </c>
      <c r="D549" s="2" t="s">
        <v>542</v>
      </c>
      <c r="E549" s="9" t="s">
        <v>1455</v>
      </c>
      <c r="F549" s="7">
        <v>40309</v>
      </c>
      <c r="G549" s="7">
        <v>40309</v>
      </c>
      <c r="H549" s="21">
        <v>1305</v>
      </c>
      <c r="I549" s="21">
        <f>+H549*B549</f>
        <v>6525</v>
      </c>
      <c r="J549" s="16">
        <f t="shared" si="44"/>
        <v>1</v>
      </c>
      <c r="K549" s="17">
        <v>44742</v>
      </c>
      <c r="L549" s="18">
        <f t="shared" si="43"/>
        <v>145</v>
      </c>
      <c r="M549" s="20">
        <f t="shared" si="41"/>
        <v>27.1875</v>
      </c>
      <c r="N549" s="19">
        <f t="shared" si="42"/>
        <v>135.9375</v>
      </c>
      <c r="O549" s="19">
        <v>6524</v>
      </c>
    </row>
    <row r="550" spans="1:15" ht="30" x14ac:dyDescent="0.25">
      <c r="A550" s="1" t="s">
        <v>90</v>
      </c>
      <c r="B550" s="2">
        <v>6</v>
      </c>
      <c r="C550" s="1" t="s">
        <v>536</v>
      </c>
      <c r="D550" s="2" t="s">
        <v>543</v>
      </c>
      <c r="E550" s="9" t="s">
        <v>1455</v>
      </c>
      <c r="F550" s="7">
        <v>40310</v>
      </c>
      <c r="G550" s="7">
        <v>40310</v>
      </c>
      <c r="H550" s="21">
        <v>1740</v>
      </c>
      <c r="I550" s="21">
        <f>+H550*B550</f>
        <v>10440</v>
      </c>
      <c r="J550" s="16">
        <f t="shared" si="44"/>
        <v>1</v>
      </c>
      <c r="K550" s="17">
        <v>44742</v>
      </c>
      <c r="L550" s="18">
        <f t="shared" si="43"/>
        <v>145</v>
      </c>
      <c r="M550" s="20">
        <f t="shared" si="41"/>
        <v>36.25</v>
      </c>
      <c r="N550" s="19">
        <f t="shared" si="42"/>
        <v>217.5</v>
      </c>
      <c r="O550" s="19">
        <v>10439</v>
      </c>
    </row>
    <row r="551" spans="1:15" ht="30" x14ac:dyDescent="0.25">
      <c r="A551" s="1" t="s">
        <v>522</v>
      </c>
      <c r="B551" s="2">
        <v>1</v>
      </c>
      <c r="C551" s="1" t="s">
        <v>544</v>
      </c>
      <c r="D551" s="2" t="s">
        <v>545</v>
      </c>
      <c r="E551" s="9" t="s">
        <v>1455</v>
      </c>
      <c r="F551" s="7">
        <v>40346</v>
      </c>
      <c r="G551" s="7">
        <v>40346</v>
      </c>
      <c r="H551" s="21">
        <v>68440</v>
      </c>
      <c r="I551" s="21">
        <f>+H551*B551</f>
        <v>68440</v>
      </c>
      <c r="J551" s="16">
        <f t="shared" si="44"/>
        <v>1</v>
      </c>
      <c r="K551" s="17">
        <v>44742</v>
      </c>
      <c r="L551" s="18">
        <f t="shared" si="43"/>
        <v>144</v>
      </c>
      <c r="M551" s="20">
        <f t="shared" si="41"/>
        <v>1425.8333333333333</v>
      </c>
      <c r="N551" s="19">
        <f t="shared" si="42"/>
        <v>1425.8333333333333</v>
      </c>
      <c r="O551" s="19">
        <v>68439</v>
      </c>
    </row>
    <row r="552" spans="1:15" ht="30" x14ac:dyDescent="0.25">
      <c r="A552" s="1" t="s">
        <v>116</v>
      </c>
      <c r="B552" s="2">
        <v>1</v>
      </c>
      <c r="C552" s="1" t="s">
        <v>546</v>
      </c>
      <c r="D552" s="2" t="s">
        <v>547</v>
      </c>
      <c r="E552" s="9" t="s">
        <v>1455</v>
      </c>
      <c r="F552" s="7">
        <v>40353</v>
      </c>
      <c r="G552" s="7">
        <v>40353</v>
      </c>
      <c r="H552" s="21">
        <v>39382.57</v>
      </c>
      <c r="I552" s="21">
        <f>+H552*B552</f>
        <v>39382.57</v>
      </c>
      <c r="J552" s="16">
        <f t="shared" si="44"/>
        <v>1</v>
      </c>
      <c r="K552" s="17">
        <v>44742</v>
      </c>
      <c r="L552" s="18">
        <f t="shared" si="43"/>
        <v>144</v>
      </c>
      <c r="M552" s="20">
        <f t="shared" si="41"/>
        <v>820.47020833333329</v>
      </c>
      <c r="N552" s="19">
        <f t="shared" si="42"/>
        <v>820.47020833333329</v>
      </c>
      <c r="O552" s="19">
        <v>39381.57</v>
      </c>
    </row>
    <row r="553" spans="1:15" ht="30" x14ac:dyDescent="0.25">
      <c r="A553" s="1" t="s">
        <v>226</v>
      </c>
      <c r="B553" s="2">
        <v>1</v>
      </c>
      <c r="C553" s="1" t="s">
        <v>548</v>
      </c>
      <c r="D553" s="2" t="s">
        <v>549</v>
      </c>
      <c r="E553" s="9" t="s">
        <v>1455</v>
      </c>
      <c r="F553" s="7">
        <v>40353</v>
      </c>
      <c r="G553" s="7">
        <v>40353</v>
      </c>
      <c r="H553" s="21">
        <v>39382.559999999998</v>
      </c>
      <c r="I553" s="21">
        <f>+H553*B553</f>
        <v>39382.559999999998</v>
      </c>
      <c r="J553" s="16">
        <f t="shared" si="44"/>
        <v>1</v>
      </c>
      <c r="K553" s="17">
        <v>44742</v>
      </c>
      <c r="L553" s="18">
        <f t="shared" si="43"/>
        <v>144</v>
      </c>
      <c r="M553" s="20">
        <f t="shared" si="41"/>
        <v>820.46999999999991</v>
      </c>
      <c r="N553" s="19">
        <f t="shared" si="42"/>
        <v>820.46999999999991</v>
      </c>
      <c r="O553" s="19">
        <v>39381.56</v>
      </c>
    </row>
    <row r="554" spans="1:15" ht="30" x14ac:dyDescent="0.25">
      <c r="A554" s="1" t="s">
        <v>255</v>
      </c>
      <c r="B554" s="2">
        <v>1</v>
      </c>
      <c r="C554" s="1" t="s">
        <v>550</v>
      </c>
      <c r="D554" s="2" t="s">
        <v>551</v>
      </c>
      <c r="E554" s="9" t="s">
        <v>1455</v>
      </c>
      <c r="F554" s="7">
        <v>40353</v>
      </c>
      <c r="G554" s="7">
        <v>40353</v>
      </c>
      <c r="H554" s="21">
        <v>29538.18</v>
      </c>
      <c r="I554" s="21">
        <f>+H554*B554</f>
        <v>29538.18</v>
      </c>
      <c r="J554" s="16">
        <f t="shared" si="44"/>
        <v>1</v>
      </c>
      <c r="K554" s="17">
        <v>44742</v>
      </c>
      <c r="L554" s="18">
        <f t="shared" si="43"/>
        <v>144</v>
      </c>
      <c r="M554" s="20">
        <f t="shared" si="41"/>
        <v>615.37874999999997</v>
      </c>
      <c r="N554" s="19">
        <f t="shared" si="42"/>
        <v>615.37874999999997</v>
      </c>
      <c r="O554" s="19">
        <v>29537.18</v>
      </c>
    </row>
    <row r="555" spans="1:15" ht="30" x14ac:dyDescent="0.25">
      <c r="A555" s="1" t="s">
        <v>77</v>
      </c>
      <c r="B555" s="2">
        <v>1</v>
      </c>
      <c r="C555" s="1" t="s">
        <v>552</v>
      </c>
      <c r="D555" s="2" t="s">
        <v>553</v>
      </c>
      <c r="E555" s="9" t="s">
        <v>1455</v>
      </c>
      <c r="F555" s="7">
        <v>40354</v>
      </c>
      <c r="G555" s="7">
        <v>40354</v>
      </c>
      <c r="H555" s="21">
        <v>57905.09</v>
      </c>
      <c r="I555" s="21">
        <f>+H555*B555</f>
        <v>57905.09</v>
      </c>
      <c r="J555" s="16">
        <f t="shared" si="44"/>
        <v>1</v>
      </c>
      <c r="K555" s="17">
        <v>44742</v>
      </c>
      <c r="L555" s="18">
        <f t="shared" si="43"/>
        <v>144</v>
      </c>
      <c r="M555" s="20">
        <f t="shared" si="41"/>
        <v>1206.3560416666667</v>
      </c>
      <c r="N555" s="19">
        <f t="shared" si="42"/>
        <v>1206.3560416666667</v>
      </c>
      <c r="O555" s="19">
        <v>57904.09</v>
      </c>
    </row>
    <row r="556" spans="1:15" ht="30" x14ac:dyDescent="0.25">
      <c r="A556" s="1" t="s">
        <v>18</v>
      </c>
      <c r="B556" s="2">
        <v>1</v>
      </c>
      <c r="C556" s="1" t="s">
        <v>554</v>
      </c>
      <c r="D556" s="2" t="s">
        <v>555</v>
      </c>
      <c r="E556" s="9" t="s">
        <v>1455</v>
      </c>
      <c r="F556" s="7">
        <v>40360</v>
      </c>
      <c r="G556" s="7">
        <v>40360</v>
      </c>
      <c r="H556" s="21">
        <v>9393.9</v>
      </c>
      <c r="I556" s="21">
        <f>+H556*B556</f>
        <v>9393.9</v>
      </c>
      <c r="J556" s="16">
        <f t="shared" si="44"/>
        <v>1</v>
      </c>
      <c r="K556" s="17">
        <v>44742</v>
      </c>
      <c r="L556" s="18">
        <f t="shared" si="43"/>
        <v>143</v>
      </c>
      <c r="M556" s="20">
        <f t="shared" si="41"/>
        <v>195.70624999999998</v>
      </c>
      <c r="N556" s="19">
        <f t="shared" si="42"/>
        <v>195.70624999999998</v>
      </c>
      <c r="O556" s="19">
        <v>9392.9</v>
      </c>
    </row>
    <row r="557" spans="1:15" ht="30" x14ac:dyDescent="0.25">
      <c r="A557" s="1" t="s">
        <v>363</v>
      </c>
      <c r="B557" s="2">
        <v>1</v>
      </c>
      <c r="C557" s="1" t="s">
        <v>556</v>
      </c>
      <c r="D557" s="2" t="s">
        <v>557</v>
      </c>
      <c r="E557" s="9" t="s">
        <v>1455</v>
      </c>
      <c r="F557" s="7">
        <v>40360</v>
      </c>
      <c r="G557" s="7">
        <v>40360</v>
      </c>
      <c r="H557" s="21">
        <v>9393.9</v>
      </c>
      <c r="I557" s="21">
        <f>+H557*B557</f>
        <v>9393.9</v>
      </c>
      <c r="J557" s="16">
        <f t="shared" si="44"/>
        <v>1</v>
      </c>
      <c r="K557" s="17">
        <v>44742</v>
      </c>
      <c r="L557" s="18">
        <f t="shared" si="43"/>
        <v>143</v>
      </c>
      <c r="M557" s="20">
        <f t="shared" si="41"/>
        <v>195.70624999999998</v>
      </c>
      <c r="N557" s="19">
        <f t="shared" si="42"/>
        <v>195.70624999999998</v>
      </c>
      <c r="O557" s="19">
        <v>9392.9</v>
      </c>
    </row>
    <row r="558" spans="1:15" ht="30" x14ac:dyDescent="0.25">
      <c r="A558" s="1" t="s">
        <v>103</v>
      </c>
      <c r="B558" s="2">
        <v>1</v>
      </c>
      <c r="C558" s="1" t="s">
        <v>558</v>
      </c>
      <c r="D558" s="2" t="s">
        <v>559</v>
      </c>
      <c r="E558" s="9" t="s">
        <v>1455</v>
      </c>
      <c r="F558" s="7">
        <v>40360</v>
      </c>
      <c r="G558" s="7">
        <v>40360</v>
      </c>
      <c r="H558" s="21">
        <v>20470.2</v>
      </c>
      <c r="I558" s="21">
        <f>+H558*B558</f>
        <v>20470.2</v>
      </c>
      <c r="J558" s="16">
        <f t="shared" si="44"/>
        <v>1</v>
      </c>
      <c r="K558" s="17">
        <v>44742</v>
      </c>
      <c r="L558" s="18">
        <f t="shared" si="43"/>
        <v>143</v>
      </c>
      <c r="M558" s="20">
        <f t="shared" si="41"/>
        <v>426.46250000000003</v>
      </c>
      <c r="N558" s="19">
        <f t="shared" si="42"/>
        <v>426.46250000000003</v>
      </c>
      <c r="O558" s="19">
        <v>20469.2</v>
      </c>
    </row>
    <row r="559" spans="1:15" x14ac:dyDescent="0.25">
      <c r="A559" s="1" t="s">
        <v>108</v>
      </c>
      <c r="B559" s="2">
        <v>1</v>
      </c>
      <c r="C559" s="1" t="s">
        <v>330</v>
      </c>
      <c r="D559" s="2" t="s">
        <v>560</v>
      </c>
      <c r="E559" s="9" t="s">
        <v>1455</v>
      </c>
      <c r="F559" s="7">
        <v>40360</v>
      </c>
      <c r="G559" s="7">
        <v>40360</v>
      </c>
      <c r="H559" s="21">
        <v>20471</v>
      </c>
      <c r="I559" s="21">
        <f>+H559*B559</f>
        <v>20471</v>
      </c>
      <c r="J559" s="16">
        <f t="shared" si="44"/>
        <v>1</v>
      </c>
      <c r="K559" s="17">
        <v>44742</v>
      </c>
      <c r="L559" s="18">
        <f t="shared" si="43"/>
        <v>143</v>
      </c>
      <c r="M559" s="20">
        <f t="shared" ref="M559:M622" si="45">+H559*25%/12</f>
        <v>426.47916666666669</v>
      </c>
      <c r="N559" s="19">
        <f t="shared" ref="N559:N622" si="46">+I559*25%/12</f>
        <v>426.47916666666669</v>
      </c>
      <c r="O559" s="19">
        <v>20470</v>
      </c>
    </row>
    <row r="560" spans="1:15" x14ac:dyDescent="0.25">
      <c r="A560" s="1" t="s">
        <v>139</v>
      </c>
      <c r="B560" s="2">
        <v>1</v>
      </c>
      <c r="C560" s="1" t="s">
        <v>320</v>
      </c>
      <c r="D560" s="2" t="s">
        <v>561</v>
      </c>
      <c r="E560" s="9" t="s">
        <v>1455</v>
      </c>
      <c r="F560" s="7">
        <v>40360</v>
      </c>
      <c r="G560" s="7">
        <v>40360</v>
      </c>
      <c r="H560" s="21">
        <v>9393.9</v>
      </c>
      <c r="I560" s="21">
        <f>+H560*B560</f>
        <v>9393.9</v>
      </c>
      <c r="J560" s="16">
        <f t="shared" si="44"/>
        <v>1</v>
      </c>
      <c r="K560" s="17">
        <v>44742</v>
      </c>
      <c r="L560" s="18">
        <f t="shared" si="43"/>
        <v>143</v>
      </c>
      <c r="M560" s="20">
        <f t="shared" si="45"/>
        <v>195.70624999999998</v>
      </c>
      <c r="N560" s="19">
        <f t="shared" si="46"/>
        <v>195.70624999999998</v>
      </c>
      <c r="O560" s="19">
        <v>9392.9</v>
      </c>
    </row>
    <row r="561" spans="1:15" ht="30" x14ac:dyDescent="0.25">
      <c r="A561" s="1" t="s">
        <v>12</v>
      </c>
      <c r="B561" s="2">
        <v>1</v>
      </c>
      <c r="C561" s="1" t="s">
        <v>320</v>
      </c>
      <c r="D561" s="2" t="s">
        <v>562</v>
      </c>
      <c r="E561" s="9" t="s">
        <v>1455</v>
      </c>
      <c r="F561" s="7">
        <v>40360</v>
      </c>
      <c r="G561" s="7">
        <v>40360</v>
      </c>
      <c r="H561" s="21">
        <v>9393.35</v>
      </c>
      <c r="I561" s="21">
        <f>+H561*B561</f>
        <v>9393.35</v>
      </c>
      <c r="J561" s="16">
        <f t="shared" si="44"/>
        <v>1</v>
      </c>
      <c r="K561" s="17">
        <v>44742</v>
      </c>
      <c r="L561" s="18">
        <f t="shared" si="43"/>
        <v>143</v>
      </c>
      <c r="M561" s="20">
        <f t="shared" si="45"/>
        <v>195.69479166666667</v>
      </c>
      <c r="N561" s="19">
        <f t="shared" si="46"/>
        <v>195.69479166666667</v>
      </c>
      <c r="O561" s="19">
        <v>9392.35</v>
      </c>
    </row>
    <row r="562" spans="1:15" ht="30" x14ac:dyDescent="0.25">
      <c r="A562" s="1" t="s">
        <v>12</v>
      </c>
      <c r="B562" s="2">
        <v>1</v>
      </c>
      <c r="C562" s="1" t="s">
        <v>327</v>
      </c>
      <c r="D562" s="2" t="s">
        <v>563</v>
      </c>
      <c r="E562" s="9" t="s">
        <v>1455</v>
      </c>
      <c r="F562" s="7">
        <v>40360</v>
      </c>
      <c r="G562" s="7">
        <v>40360</v>
      </c>
      <c r="H562" s="21">
        <v>10185</v>
      </c>
      <c r="I562" s="21">
        <f>+H562*B562</f>
        <v>10185</v>
      </c>
      <c r="J562" s="16">
        <f t="shared" si="44"/>
        <v>1</v>
      </c>
      <c r="K562" s="17">
        <v>44742</v>
      </c>
      <c r="L562" s="18">
        <f t="shared" si="43"/>
        <v>143</v>
      </c>
      <c r="M562" s="20">
        <f t="shared" si="45"/>
        <v>212.1875</v>
      </c>
      <c r="N562" s="19">
        <f t="shared" si="46"/>
        <v>212.1875</v>
      </c>
      <c r="O562" s="19">
        <v>10184</v>
      </c>
    </row>
    <row r="563" spans="1:15" ht="30" x14ac:dyDescent="0.25">
      <c r="A563" s="1" t="s">
        <v>12</v>
      </c>
      <c r="B563" s="2">
        <v>1</v>
      </c>
      <c r="C563" s="1" t="s">
        <v>564</v>
      </c>
      <c r="D563" s="2" t="s">
        <v>565</v>
      </c>
      <c r="E563" s="9" t="s">
        <v>1455</v>
      </c>
      <c r="F563" s="7">
        <v>40360</v>
      </c>
      <c r="G563" s="7">
        <v>40360</v>
      </c>
      <c r="H563" s="21">
        <v>39382.57</v>
      </c>
      <c r="I563" s="21">
        <f>+H563*B563</f>
        <v>39382.57</v>
      </c>
      <c r="J563" s="16">
        <f t="shared" si="44"/>
        <v>1</v>
      </c>
      <c r="K563" s="17">
        <v>44742</v>
      </c>
      <c r="L563" s="18">
        <f t="shared" si="43"/>
        <v>143</v>
      </c>
      <c r="M563" s="20">
        <f t="shared" si="45"/>
        <v>820.47020833333329</v>
      </c>
      <c r="N563" s="19">
        <f t="shared" si="46"/>
        <v>820.47020833333329</v>
      </c>
      <c r="O563" s="19">
        <v>39381.57</v>
      </c>
    </row>
    <row r="564" spans="1:15" ht="30" x14ac:dyDescent="0.25">
      <c r="A564" s="1" t="s">
        <v>522</v>
      </c>
      <c r="B564" s="2">
        <v>2</v>
      </c>
      <c r="C564" s="1" t="s">
        <v>566</v>
      </c>
      <c r="D564" s="2" t="s">
        <v>567</v>
      </c>
      <c r="E564" s="9" t="s">
        <v>1455</v>
      </c>
      <c r="F564" s="7">
        <v>40442</v>
      </c>
      <c r="G564" s="7">
        <v>40442</v>
      </c>
      <c r="H564" s="21">
        <v>38725.56</v>
      </c>
      <c r="I564" s="21">
        <f>+H564*B564</f>
        <v>77451.12</v>
      </c>
      <c r="J564" s="16">
        <f t="shared" si="44"/>
        <v>1</v>
      </c>
      <c r="K564" s="17">
        <v>44742</v>
      </c>
      <c r="L564" s="18">
        <f t="shared" si="43"/>
        <v>141</v>
      </c>
      <c r="M564" s="20">
        <f t="shared" si="45"/>
        <v>806.78249999999991</v>
      </c>
      <c r="N564" s="19">
        <f t="shared" si="46"/>
        <v>1613.5649999999998</v>
      </c>
      <c r="O564" s="19">
        <v>77450.12</v>
      </c>
    </row>
    <row r="565" spans="1:15" ht="30" x14ac:dyDescent="0.25">
      <c r="A565" s="1" t="s">
        <v>12</v>
      </c>
      <c r="B565" s="2">
        <v>1</v>
      </c>
      <c r="C565" s="1" t="s">
        <v>568</v>
      </c>
      <c r="D565" s="2" t="s">
        <v>569</v>
      </c>
      <c r="E565" s="9" t="s">
        <v>1455</v>
      </c>
      <c r="F565" s="7">
        <v>40442</v>
      </c>
      <c r="G565" s="7">
        <v>40442</v>
      </c>
      <c r="H565" s="21">
        <v>39382.559999999998</v>
      </c>
      <c r="I565" s="21">
        <f>+H565*B565</f>
        <v>39382.559999999998</v>
      </c>
      <c r="J565" s="16">
        <f t="shared" si="44"/>
        <v>1</v>
      </c>
      <c r="K565" s="17">
        <v>44742</v>
      </c>
      <c r="L565" s="18">
        <f t="shared" si="43"/>
        <v>141</v>
      </c>
      <c r="M565" s="20">
        <f t="shared" si="45"/>
        <v>820.46999999999991</v>
      </c>
      <c r="N565" s="19">
        <f t="shared" si="46"/>
        <v>820.46999999999991</v>
      </c>
      <c r="O565" s="19">
        <v>39381.56</v>
      </c>
    </row>
    <row r="566" spans="1:15" ht="30" x14ac:dyDescent="0.25">
      <c r="A566" s="1" t="s">
        <v>357</v>
      </c>
      <c r="B566" s="2">
        <v>1</v>
      </c>
      <c r="C566" s="1" t="s">
        <v>570</v>
      </c>
      <c r="D566" s="2" t="s">
        <v>571</v>
      </c>
      <c r="E566" s="9" t="s">
        <v>1455</v>
      </c>
      <c r="F566" s="7">
        <v>40442</v>
      </c>
      <c r="G566" s="7">
        <v>40442</v>
      </c>
      <c r="H566" s="21">
        <v>39382.559999999998</v>
      </c>
      <c r="I566" s="21">
        <f>+H566*B566</f>
        <v>39382.559999999998</v>
      </c>
      <c r="J566" s="16">
        <f t="shared" si="44"/>
        <v>1</v>
      </c>
      <c r="K566" s="17">
        <v>44742</v>
      </c>
      <c r="L566" s="18">
        <f t="shared" si="43"/>
        <v>141</v>
      </c>
      <c r="M566" s="20">
        <f t="shared" si="45"/>
        <v>820.46999999999991</v>
      </c>
      <c r="N566" s="19">
        <f t="shared" si="46"/>
        <v>820.46999999999991</v>
      </c>
      <c r="O566" s="19">
        <v>39381.56</v>
      </c>
    </row>
    <row r="567" spans="1:15" ht="30" x14ac:dyDescent="0.25">
      <c r="A567" s="1" t="s">
        <v>255</v>
      </c>
      <c r="B567" s="2">
        <v>1</v>
      </c>
      <c r="C567" s="1" t="s">
        <v>572</v>
      </c>
      <c r="D567" s="2" t="s">
        <v>573</v>
      </c>
      <c r="E567" s="9" t="s">
        <v>1455</v>
      </c>
      <c r="F567" s="7">
        <v>40442</v>
      </c>
      <c r="G567" s="7">
        <v>40442</v>
      </c>
      <c r="H567" s="21">
        <v>38725.550000000003</v>
      </c>
      <c r="I567" s="21">
        <f>+H567*B567</f>
        <v>38725.550000000003</v>
      </c>
      <c r="J567" s="16">
        <f t="shared" si="44"/>
        <v>1</v>
      </c>
      <c r="K567" s="17">
        <v>44742</v>
      </c>
      <c r="L567" s="18">
        <f t="shared" si="43"/>
        <v>141</v>
      </c>
      <c r="M567" s="20">
        <f t="shared" si="45"/>
        <v>806.78229166666677</v>
      </c>
      <c r="N567" s="19">
        <f t="shared" si="46"/>
        <v>806.78229166666677</v>
      </c>
      <c r="O567" s="19">
        <v>38724.550000000003</v>
      </c>
    </row>
    <row r="568" spans="1:15" ht="30" x14ac:dyDescent="0.25">
      <c r="A568" s="1" t="s">
        <v>12</v>
      </c>
      <c r="B568" s="2">
        <v>1</v>
      </c>
      <c r="C568" s="1" t="s">
        <v>574</v>
      </c>
      <c r="D568" s="2" t="s">
        <v>575</v>
      </c>
      <c r="E568" s="9" t="s">
        <v>1455</v>
      </c>
      <c r="F568" s="7">
        <v>40443</v>
      </c>
      <c r="G568" s="7">
        <v>40443</v>
      </c>
      <c r="H568" s="21">
        <v>43094</v>
      </c>
      <c r="I568" s="21">
        <f>+H568*B568</f>
        <v>43094</v>
      </c>
      <c r="J568" s="16">
        <f t="shared" si="44"/>
        <v>1</v>
      </c>
      <c r="K568" s="17">
        <v>44742</v>
      </c>
      <c r="L568" s="18">
        <f t="shared" si="43"/>
        <v>141</v>
      </c>
      <c r="M568" s="20">
        <f t="shared" si="45"/>
        <v>897.79166666666663</v>
      </c>
      <c r="N568" s="19">
        <f t="shared" si="46"/>
        <v>897.79166666666663</v>
      </c>
      <c r="O568" s="19">
        <v>43093</v>
      </c>
    </row>
    <row r="569" spans="1:15" ht="30" x14ac:dyDescent="0.25">
      <c r="A569" s="1" t="s">
        <v>255</v>
      </c>
      <c r="B569" s="2">
        <v>1</v>
      </c>
      <c r="C569" s="1" t="s">
        <v>576</v>
      </c>
      <c r="D569" s="2" t="s">
        <v>577</v>
      </c>
      <c r="E569" s="9" t="s">
        <v>1455</v>
      </c>
      <c r="F569" s="7">
        <v>40443</v>
      </c>
      <c r="G569" s="7">
        <v>40443</v>
      </c>
      <c r="H569" s="21">
        <v>38725.56</v>
      </c>
      <c r="I569" s="21">
        <f>+H569*B569</f>
        <v>38725.56</v>
      </c>
      <c r="J569" s="16">
        <f t="shared" si="44"/>
        <v>1</v>
      </c>
      <c r="K569" s="17">
        <v>44742</v>
      </c>
      <c r="L569" s="18">
        <f t="shared" si="43"/>
        <v>141</v>
      </c>
      <c r="M569" s="20">
        <f t="shared" si="45"/>
        <v>806.78249999999991</v>
      </c>
      <c r="N569" s="19">
        <f t="shared" si="46"/>
        <v>806.78249999999991</v>
      </c>
      <c r="O569" s="19">
        <v>38724.559999999998</v>
      </c>
    </row>
    <row r="570" spans="1:15" x14ac:dyDescent="0.25">
      <c r="A570" s="1" t="s">
        <v>139</v>
      </c>
      <c r="B570" s="2">
        <v>1</v>
      </c>
      <c r="C570" s="1" t="s">
        <v>578</v>
      </c>
      <c r="D570" s="2" t="s">
        <v>579</v>
      </c>
      <c r="E570" s="9" t="s">
        <v>1455</v>
      </c>
      <c r="F570" s="7">
        <v>40462</v>
      </c>
      <c r="G570" s="7">
        <v>40462</v>
      </c>
      <c r="H570" s="21">
        <v>38725.56</v>
      </c>
      <c r="I570" s="21">
        <f>+H570*B570</f>
        <v>38725.56</v>
      </c>
      <c r="J570" s="16">
        <f t="shared" si="44"/>
        <v>1</v>
      </c>
      <c r="K570" s="17">
        <v>44742</v>
      </c>
      <c r="L570" s="18">
        <f t="shared" si="43"/>
        <v>140</v>
      </c>
      <c r="M570" s="20">
        <f t="shared" si="45"/>
        <v>806.78249999999991</v>
      </c>
      <c r="N570" s="19">
        <f t="shared" si="46"/>
        <v>806.78249999999991</v>
      </c>
      <c r="O570" s="19">
        <v>38724.559999999998</v>
      </c>
    </row>
    <row r="571" spans="1:15" ht="30" x14ac:dyDescent="0.25">
      <c r="A571" s="1" t="s">
        <v>12</v>
      </c>
      <c r="B571" s="2">
        <v>1</v>
      </c>
      <c r="C571" s="1" t="s">
        <v>578</v>
      </c>
      <c r="D571" s="2" t="s">
        <v>580</v>
      </c>
      <c r="E571" s="9" t="s">
        <v>1455</v>
      </c>
      <c r="F571" s="7">
        <v>40462</v>
      </c>
      <c r="G571" s="7">
        <v>40462</v>
      </c>
      <c r="H571" s="21">
        <v>38725.56</v>
      </c>
      <c r="I571" s="21">
        <f>+H571*B571</f>
        <v>38725.56</v>
      </c>
      <c r="J571" s="16">
        <f t="shared" si="44"/>
        <v>1</v>
      </c>
      <c r="K571" s="17">
        <v>44742</v>
      </c>
      <c r="L571" s="18">
        <f t="shared" si="43"/>
        <v>140</v>
      </c>
      <c r="M571" s="20">
        <f t="shared" si="45"/>
        <v>806.78249999999991</v>
      </c>
      <c r="N571" s="19">
        <f t="shared" si="46"/>
        <v>806.78249999999991</v>
      </c>
      <c r="O571" s="19">
        <v>38724.559999999998</v>
      </c>
    </row>
    <row r="572" spans="1:15" ht="30" x14ac:dyDescent="0.25">
      <c r="A572" s="1" t="s">
        <v>12</v>
      </c>
      <c r="B572" s="2">
        <v>1</v>
      </c>
      <c r="C572" s="1" t="s">
        <v>581</v>
      </c>
      <c r="D572" s="2" t="s">
        <v>582</v>
      </c>
      <c r="E572" s="9" t="s">
        <v>1455</v>
      </c>
      <c r="F572" s="7">
        <v>40462</v>
      </c>
      <c r="G572" s="7">
        <v>40462</v>
      </c>
      <c r="H572" s="21">
        <v>38725.56</v>
      </c>
      <c r="I572" s="21">
        <f>+H572*B572</f>
        <v>38725.56</v>
      </c>
      <c r="J572" s="16">
        <f t="shared" si="44"/>
        <v>1</v>
      </c>
      <c r="K572" s="17">
        <v>44742</v>
      </c>
      <c r="L572" s="18">
        <f t="shared" si="43"/>
        <v>140</v>
      </c>
      <c r="M572" s="20">
        <f t="shared" si="45"/>
        <v>806.78249999999991</v>
      </c>
      <c r="N572" s="19">
        <f t="shared" si="46"/>
        <v>806.78249999999991</v>
      </c>
      <c r="O572" s="19">
        <v>38724.559999999998</v>
      </c>
    </row>
    <row r="573" spans="1:15" x14ac:dyDescent="0.25">
      <c r="A573" s="1" t="s">
        <v>15</v>
      </c>
      <c r="B573" s="2">
        <v>1</v>
      </c>
      <c r="C573" s="1" t="s">
        <v>484</v>
      </c>
      <c r="D573" s="2" t="s">
        <v>583</v>
      </c>
      <c r="E573" s="9" t="s">
        <v>1455</v>
      </c>
      <c r="F573" s="7">
        <v>40477</v>
      </c>
      <c r="G573" s="7">
        <v>40477</v>
      </c>
      <c r="H573" s="21">
        <v>18677.45</v>
      </c>
      <c r="I573" s="21">
        <f>+H573*B573</f>
        <v>18677.45</v>
      </c>
      <c r="J573" s="16">
        <f t="shared" si="44"/>
        <v>1</v>
      </c>
      <c r="K573" s="17">
        <v>44742</v>
      </c>
      <c r="L573" s="18">
        <f t="shared" si="43"/>
        <v>140</v>
      </c>
      <c r="M573" s="20">
        <f t="shared" si="45"/>
        <v>389.11354166666666</v>
      </c>
      <c r="N573" s="19">
        <f t="shared" si="46"/>
        <v>389.11354166666666</v>
      </c>
      <c r="O573" s="19">
        <v>18676.45</v>
      </c>
    </row>
    <row r="574" spans="1:15" x14ac:dyDescent="0.25">
      <c r="A574" s="1" t="s">
        <v>15</v>
      </c>
      <c r="B574" s="2">
        <v>2</v>
      </c>
      <c r="C574" s="1" t="s">
        <v>484</v>
      </c>
      <c r="D574" s="2" t="s">
        <v>584</v>
      </c>
      <c r="E574" s="9" t="s">
        <v>1455</v>
      </c>
      <c r="F574" s="7">
        <v>40477</v>
      </c>
      <c r="G574" s="7">
        <v>40477</v>
      </c>
      <c r="H574" s="21">
        <v>20700.2</v>
      </c>
      <c r="I574" s="21">
        <f>+H574*B574</f>
        <v>41400.400000000001</v>
      </c>
      <c r="J574" s="16">
        <f t="shared" si="44"/>
        <v>1</v>
      </c>
      <c r="K574" s="17">
        <v>44742</v>
      </c>
      <c r="L574" s="18">
        <f t="shared" si="43"/>
        <v>140</v>
      </c>
      <c r="M574" s="20">
        <f t="shared" si="45"/>
        <v>431.25416666666666</v>
      </c>
      <c r="N574" s="19">
        <f t="shared" si="46"/>
        <v>862.50833333333333</v>
      </c>
      <c r="O574" s="19">
        <v>41399.4</v>
      </c>
    </row>
    <row r="575" spans="1:15" x14ac:dyDescent="0.25">
      <c r="A575" s="1" t="s">
        <v>15</v>
      </c>
      <c r="B575" s="2">
        <v>1</v>
      </c>
      <c r="C575" s="1" t="s">
        <v>484</v>
      </c>
      <c r="D575" s="2" t="s">
        <v>585</v>
      </c>
      <c r="E575" s="9" t="s">
        <v>1455</v>
      </c>
      <c r="F575" s="7">
        <v>40477</v>
      </c>
      <c r="G575" s="7">
        <v>40477</v>
      </c>
      <c r="H575" s="21">
        <v>18677.45</v>
      </c>
      <c r="I575" s="21">
        <f>+H575*B575</f>
        <v>18677.45</v>
      </c>
      <c r="J575" s="16">
        <f t="shared" si="44"/>
        <v>1</v>
      </c>
      <c r="K575" s="17">
        <v>44742</v>
      </c>
      <c r="L575" s="18">
        <f t="shared" si="43"/>
        <v>140</v>
      </c>
      <c r="M575" s="20">
        <f t="shared" si="45"/>
        <v>389.11354166666666</v>
      </c>
      <c r="N575" s="19">
        <f t="shared" si="46"/>
        <v>389.11354166666666</v>
      </c>
      <c r="O575" s="19">
        <v>18676.45</v>
      </c>
    </row>
    <row r="576" spans="1:15" ht="30" x14ac:dyDescent="0.25">
      <c r="A576" s="1" t="s">
        <v>255</v>
      </c>
      <c r="B576" s="2">
        <v>1</v>
      </c>
      <c r="C576" s="1" t="s">
        <v>464</v>
      </c>
      <c r="D576" s="2" t="s">
        <v>465</v>
      </c>
      <c r="E576" s="9" t="s">
        <v>1455</v>
      </c>
      <c r="F576" s="7">
        <v>39840</v>
      </c>
      <c r="G576" s="7">
        <v>39840</v>
      </c>
      <c r="H576" s="21">
        <v>39825</v>
      </c>
      <c r="I576" s="21">
        <f>+H576*B576</f>
        <v>39825</v>
      </c>
      <c r="J576" s="16">
        <f t="shared" si="44"/>
        <v>1</v>
      </c>
      <c r="K576" s="17">
        <v>44742</v>
      </c>
      <c r="L576" s="18">
        <f t="shared" si="43"/>
        <v>161</v>
      </c>
      <c r="M576" s="20">
        <f t="shared" si="45"/>
        <v>829.6875</v>
      </c>
      <c r="N576" s="19">
        <f t="shared" si="46"/>
        <v>829.6875</v>
      </c>
      <c r="O576" s="19">
        <v>39824</v>
      </c>
    </row>
    <row r="577" spans="1:15" x14ac:dyDescent="0.25">
      <c r="A577" s="1" t="s">
        <v>15</v>
      </c>
      <c r="B577" s="2">
        <v>1</v>
      </c>
      <c r="C577" s="1" t="s">
        <v>466</v>
      </c>
      <c r="D577" s="2" t="s">
        <v>467</v>
      </c>
      <c r="E577" s="9" t="s">
        <v>1455</v>
      </c>
      <c r="F577" s="7">
        <v>39877</v>
      </c>
      <c r="G577" s="7">
        <v>39877</v>
      </c>
      <c r="H577" s="21">
        <v>8961</v>
      </c>
      <c r="I577" s="21">
        <f>+H577*B577</f>
        <v>8961</v>
      </c>
      <c r="J577" s="16">
        <f t="shared" si="44"/>
        <v>1</v>
      </c>
      <c r="K577" s="17">
        <v>44742</v>
      </c>
      <c r="L577" s="18">
        <f t="shared" si="43"/>
        <v>159</v>
      </c>
      <c r="M577" s="20">
        <f t="shared" si="45"/>
        <v>186.6875</v>
      </c>
      <c r="N577" s="19">
        <f t="shared" si="46"/>
        <v>186.6875</v>
      </c>
      <c r="O577" s="19">
        <v>8960</v>
      </c>
    </row>
    <row r="578" spans="1:15" x14ac:dyDescent="0.25">
      <c r="A578" s="1" t="s">
        <v>40</v>
      </c>
      <c r="B578" s="2">
        <v>1</v>
      </c>
      <c r="C578" s="1" t="s">
        <v>468</v>
      </c>
      <c r="D578" s="2" t="s">
        <v>469</v>
      </c>
      <c r="E578" s="9" t="s">
        <v>1455</v>
      </c>
      <c r="F578" s="7">
        <v>39878</v>
      </c>
      <c r="G578" s="7">
        <v>39878</v>
      </c>
      <c r="H578" s="21">
        <v>3770</v>
      </c>
      <c r="I578" s="21">
        <f>+H578*B578</f>
        <v>3770</v>
      </c>
      <c r="J578" s="16">
        <f t="shared" si="44"/>
        <v>1</v>
      </c>
      <c r="K578" s="17">
        <v>44742</v>
      </c>
      <c r="L578" s="18">
        <f t="shared" si="43"/>
        <v>159</v>
      </c>
      <c r="M578" s="20">
        <f t="shared" si="45"/>
        <v>78.541666666666671</v>
      </c>
      <c r="N578" s="19">
        <f t="shared" si="46"/>
        <v>78.541666666666671</v>
      </c>
      <c r="O578" s="19">
        <v>3769</v>
      </c>
    </row>
    <row r="579" spans="1:15" ht="30" x14ac:dyDescent="0.25">
      <c r="A579" s="1" t="s">
        <v>127</v>
      </c>
      <c r="B579" s="2">
        <v>1</v>
      </c>
      <c r="C579" s="1" t="s">
        <v>470</v>
      </c>
      <c r="D579" s="2" t="s">
        <v>471</v>
      </c>
      <c r="E579" s="9" t="s">
        <v>1455</v>
      </c>
      <c r="F579" s="7">
        <v>39878</v>
      </c>
      <c r="G579" s="7">
        <v>39878</v>
      </c>
      <c r="H579" s="21">
        <v>26955.5</v>
      </c>
      <c r="I579" s="21">
        <f>+H579*B579</f>
        <v>26955.5</v>
      </c>
      <c r="J579" s="16">
        <f t="shared" si="44"/>
        <v>1</v>
      </c>
      <c r="K579" s="17">
        <v>44742</v>
      </c>
      <c r="L579" s="18">
        <f t="shared" si="43"/>
        <v>159</v>
      </c>
      <c r="M579" s="20">
        <f t="shared" si="45"/>
        <v>561.57291666666663</v>
      </c>
      <c r="N579" s="19">
        <f t="shared" si="46"/>
        <v>561.57291666666663</v>
      </c>
      <c r="O579" s="19">
        <v>26954.5</v>
      </c>
    </row>
    <row r="580" spans="1:15" x14ac:dyDescent="0.25">
      <c r="A580" s="1" t="s">
        <v>189</v>
      </c>
      <c r="B580" s="2">
        <v>1</v>
      </c>
      <c r="C580" s="1" t="s">
        <v>472</v>
      </c>
      <c r="D580" s="2" t="s">
        <v>473</v>
      </c>
      <c r="E580" s="9" t="s">
        <v>1455</v>
      </c>
      <c r="F580" s="7">
        <v>39878</v>
      </c>
      <c r="G580" s="7">
        <v>39878</v>
      </c>
      <c r="H580" s="21">
        <v>3074</v>
      </c>
      <c r="I580" s="21">
        <f>+H580*B580</f>
        <v>3074</v>
      </c>
      <c r="J580" s="16">
        <f t="shared" si="44"/>
        <v>1</v>
      </c>
      <c r="K580" s="17">
        <v>44742</v>
      </c>
      <c r="L580" s="18">
        <f t="shared" si="43"/>
        <v>159</v>
      </c>
      <c r="M580" s="20">
        <f t="shared" si="45"/>
        <v>64.041666666666671</v>
      </c>
      <c r="N580" s="19">
        <f t="shared" si="46"/>
        <v>64.041666666666671</v>
      </c>
      <c r="O580" s="19">
        <v>3073</v>
      </c>
    </row>
    <row r="581" spans="1:15" ht="30" x14ac:dyDescent="0.25">
      <c r="A581" s="1" t="s">
        <v>18</v>
      </c>
      <c r="B581" s="2">
        <v>1</v>
      </c>
      <c r="C581" s="1" t="s">
        <v>474</v>
      </c>
      <c r="D581" s="2" t="s">
        <v>475</v>
      </c>
      <c r="E581" s="9" t="s">
        <v>1455</v>
      </c>
      <c r="F581" s="7">
        <v>39883</v>
      </c>
      <c r="G581" s="7">
        <v>39883</v>
      </c>
      <c r="H581" s="21">
        <v>33698</v>
      </c>
      <c r="I581" s="21">
        <f>+H581*B581</f>
        <v>33698</v>
      </c>
      <c r="J581" s="16">
        <f t="shared" si="44"/>
        <v>1</v>
      </c>
      <c r="K581" s="17">
        <v>44742</v>
      </c>
      <c r="L581" s="18">
        <f t="shared" si="43"/>
        <v>159</v>
      </c>
      <c r="M581" s="20">
        <f t="shared" si="45"/>
        <v>702.04166666666663</v>
      </c>
      <c r="N581" s="19">
        <f t="shared" si="46"/>
        <v>702.04166666666663</v>
      </c>
      <c r="O581" s="19">
        <v>33697</v>
      </c>
    </row>
    <row r="582" spans="1:15" ht="30" x14ac:dyDescent="0.25">
      <c r="A582" s="1" t="s">
        <v>234</v>
      </c>
      <c r="B582" s="2">
        <v>1</v>
      </c>
      <c r="C582" s="1" t="s">
        <v>476</v>
      </c>
      <c r="D582" s="2" t="s">
        <v>477</v>
      </c>
      <c r="E582" s="9" t="s">
        <v>1455</v>
      </c>
      <c r="F582" s="7">
        <v>39883</v>
      </c>
      <c r="G582" s="7">
        <v>39883</v>
      </c>
      <c r="H582" s="21">
        <v>33698</v>
      </c>
      <c r="I582" s="21">
        <f>+H582*B582</f>
        <v>33698</v>
      </c>
      <c r="J582" s="16">
        <f t="shared" si="44"/>
        <v>1</v>
      </c>
      <c r="K582" s="17">
        <v>44742</v>
      </c>
      <c r="L582" s="18">
        <f t="shared" si="43"/>
        <v>159</v>
      </c>
      <c r="M582" s="20">
        <f t="shared" si="45"/>
        <v>702.04166666666663</v>
      </c>
      <c r="N582" s="19">
        <f t="shared" si="46"/>
        <v>702.04166666666663</v>
      </c>
      <c r="O582" s="19">
        <v>33697</v>
      </c>
    </row>
    <row r="583" spans="1:15" ht="30" x14ac:dyDescent="0.25">
      <c r="A583" s="1" t="s">
        <v>56</v>
      </c>
      <c r="B583" s="2">
        <v>1</v>
      </c>
      <c r="C583" s="1" t="s">
        <v>478</v>
      </c>
      <c r="D583" s="2" t="s">
        <v>479</v>
      </c>
      <c r="E583" s="9" t="s">
        <v>1455</v>
      </c>
      <c r="F583" s="7">
        <v>39899</v>
      </c>
      <c r="G583" s="7">
        <v>39899</v>
      </c>
      <c r="H583" s="21">
        <v>18908</v>
      </c>
      <c r="I583" s="21">
        <f>+H583*B583</f>
        <v>18908</v>
      </c>
      <c r="J583" s="16">
        <f t="shared" si="44"/>
        <v>1</v>
      </c>
      <c r="K583" s="17">
        <v>44742</v>
      </c>
      <c r="L583" s="18">
        <f t="shared" si="43"/>
        <v>159</v>
      </c>
      <c r="M583" s="20">
        <f t="shared" si="45"/>
        <v>393.91666666666669</v>
      </c>
      <c r="N583" s="19">
        <f t="shared" si="46"/>
        <v>393.91666666666669</v>
      </c>
      <c r="O583" s="19">
        <v>18907</v>
      </c>
    </row>
    <row r="584" spans="1:15" ht="30" x14ac:dyDescent="0.25">
      <c r="A584" s="1" t="s">
        <v>12</v>
      </c>
      <c r="B584" s="2">
        <v>1</v>
      </c>
      <c r="C584" s="1" t="s">
        <v>480</v>
      </c>
      <c r="D584" s="2" t="s">
        <v>481</v>
      </c>
      <c r="E584" s="9" t="s">
        <v>1455</v>
      </c>
      <c r="F584" s="7">
        <v>39953</v>
      </c>
      <c r="G584" s="7">
        <v>39953</v>
      </c>
      <c r="H584" s="21">
        <v>31900</v>
      </c>
      <c r="I584" s="21">
        <f>+H584*B584</f>
        <v>31900</v>
      </c>
      <c r="J584" s="16">
        <f t="shared" si="44"/>
        <v>1</v>
      </c>
      <c r="K584" s="17">
        <v>44742</v>
      </c>
      <c r="L584" s="18">
        <f t="shared" si="43"/>
        <v>157</v>
      </c>
      <c r="M584" s="20">
        <f t="shared" si="45"/>
        <v>664.58333333333337</v>
      </c>
      <c r="N584" s="19">
        <f t="shared" si="46"/>
        <v>664.58333333333337</v>
      </c>
      <c r="O584" s="19">
        <v>31899</v>
      </c>
    </row>
    <row r="585" spans="1:15" ht="30" x14ac:dyDescent="0.25">
      <c r="A585" s="1" t="s">
        <v>199</v>
      </c>
      <c r="B585" s="2">
        <v>1</v>
      </c>
      <c r="C585" s="1" t="s">
        <v>348</v>
      </c>
      <c r="D585" s="2" t="s">
        <v>482</v>
      </c>
      <c r="E585" s="9" t="s">
        <v>1455</v>
      </c>
      <c r="F585" s="7">
        <v>39959</v>
      </c>
      <c r="G585" s="7">
        <v>39959</v>
      </c>
      <c r="H585" s="21">
        <v>4245.6000000000004</v>
      </c>
      <c r="I585" s="21">
        <f>+H585*B585</f>
        <v>4245.6000000000004</v>
      </c>
      <c r="J585" s="16">
        <f t="shared" si="44"/>
        <v>1</v>
      </c>
      <c r="K585" s="17">
        <v>44742</v>
      </c>
      <c r="L585" s="18">
        <f t="shared" si="43"/>
        <v>157</v>
      </c>
      <c r="M585" s="20">
        <f t="shared" si="45"/>
        <v>88.45</v>
      </c>
      <c r="N585" s="19">
        <f t="shared" si="46"/>
        <v>88.45</v>
      </c>
      <c r="O585" s="19">
        <v>4244.6000000000004</v>
      </c>
    </row>
    <row r="586" spans="1:15" x14ac:dyDescent="0.25">
      <c r="A586" s="1" t="s">
        <v>357</v>
      </c>
      <c r="B586" s="2">
        <v>1</v>
      </c>
      <c r="C586" s="1" t="s">
        <v>419</v>
      </c>
      <c r="D586" s="2" t="s">
        <v>483</v>
      </c>
      <c r="E586" s="9" t="s">
        <v>1455</v>
      </c>
      <c r="F586" s="7">
        <v>39996</v>
      </c>
      <c r="G586" s="7">
        <v>39996</v>
      </c>
      <c r="H586" s="21">
        <v>21099.95</v>
      </c>
      <c r="I586" s="21">
        <f>+H586*B586</f>
        <v>21099.95</v>
      </c>
      <c r="J586" s="16">
        <f t="shared" si="44"/>
        <v>1</v>
      </c>
      <c r="K586" s="17">
        <v>44742</v>
      </c>
      <c r="L586" s="18">
        <f t="shared" ref="L586:L649" si="47">+DATEDIF(G586,K586,"M")</f>
        <v>155</v>
      </c>
      <c r="M586" s="20">
        <f t="shared" si="45"/>
        <v>439.58229166666666</v>
      </c>
      <c r="N586" s="19">
        <f t="shared" si="46"/>
        <v>439.58229166666666</v>
      </c>
      <c r="O586" s="19">
        <v>21098.95</v>
      </c>
    </row>
    <row r="587" spans="1:15" x14ac:dyDescent="0.25">
      <c r="A587" s="1" t="s">
        <v>15</v>
      </c>
      <c r="B587" s="2">
        <v>3</v>
      </c>
      <c r="C587" s="1" t="s">
        <v>484</v>
      </c>
      <c r="D587" s="2" t="s">
        <v>485</v>
      </c>
      <c r="E587" s="9" t="s">
        <v>1455</v>
      </c>
      <c r="F587" s="7">
        <v>40028</v>
      </c>
      <c r="G587" s="7">
        <v>40028</v>
      </c>
      <c r="H587" s="21">
        <v>19209.14</v>
      </c>
      <c r="I587" s="21">
        <f>+H587*B587</f>
        <v>57627.42</v>
      </c>
      <c r="J587" s="16">
        <f t="shared" si="44"/>
        <v>1</v>
      </c>
      <c r="K587" s="17">
        <v>44742</v>
      </c>
      <c r="L587" s="18">
        <f t="shared" si="47"/>
        <v>154</v>
      </c>
      <c r="M587" s="20">
        <f t="shared" si="45"/>
        <v>400.19041666666664</v>
      </c>
      <c r="N587" s="19">
        <f t="shared" si="46"/>
        <v>1200.57125</v>
      </c>
      <c r="O587" s="19">
        <v>57626.42</v>
      </c>
    </row>
    <row r="588" spans="1:15" ht="30" x14ac:dyDescent="0.25">
      <c r="A588" s="1" t="s">
        <v>18</v>
      </c>
      <c r="B588" s="2">
        <v>1</v>
      </c>
      <c r="C588" s="1" t="s">
        <v>486</v>
      </c>
      <c r="D588" s="2" t="s">
        <v>487</v>
      </c>
      <c r="E588" s="9" t="s">
        <v>1455</v>
      </c>
      <c r="F588" s="7">
        <v>40042</v>
      </c>
      <c r="G588" s="7">
        <v>40042</v>
      </c>
      <c r="H588" s="21">
        <v>15602.02</v>
      </c>
      <c r="I588" s="21">
        <f>+H588*B588</f>
        <v>15602.02</v>
      </c>
      <c r="J588" s="16">
        <f t="shared" si="44"/>
        <v>1</v>
      </c>
      <c r="K588" s="17">
        <v>44742</v>
      </c>
      <c r="L588" s="18">
        <f t="shared" si="47"/>
        <v>154</v>
      </c>
      <c r="M588" s="20">
        <f t="shared" si="45"/>
        <v>325.04208333333332</v>
      </c>
      <c r="N588" s="19">
        <f t="shared" si="46"/>
        <v>325.04208333333332</v>
      </c>
      <c r="O588" s="19">
        <v>15601.02</v>
      </c>
    </row>
    <row r="589" spans="1:15" ht="30" x14ac:dyDescent="0.25">
      <c r="A589" s="1" t="s">
        <v>226</v>
      </c>
      <c r="B589" s="2">
        <v>2</v>
      </c>
      <c r="C589" s="1" t="s">
        <v>41</v>
      </c>
      <c r="D589" s="2" t="s">
        <v>488</v>
      </c>
      <c r="E589" s="9" t="s">
        <v>1455</v>
      </c>
      <c r="F589" s="7">
        <v>40057</v>
      </c>
      <c r="G589" s="7">
        <v>40057</v>
      </c>
      <c r="H589" s="21">
        <v>11484</v>
      </c>
      <c r="I589" s="21">
        <f>+H589*B589</f>
        <v>22968</v>
      </c>
      <c r="J589" s="16">
        <f t="shared" si="44"/>
        <v>1</v>
      </c>
      <c r="K589" s="17">
        <v>44742</v>
      </c>
      <c r="L589" s="18">
        <f t="shared" si="47"/>
        <v>153</v>
      </c>
      <c r="M589" s="20">
        <f t="shared" si="45"/>
        <v>239.25</v>
      </c>
      <c r="N589" s="19">
        <f t="shared" si="46"/>
        <v>478.5</v>
      </c>
      <c r="O589" s="19">
        <v>22967</v>
      </c>
    </row>
    <row r="590" spans="1:15" ht="30" x14ac:dyDescent="0.25">
      <c r="A590" s="1" t="s">
        <v>226</v>
      </c>
      <c r="B590" s="2">
        <v>1</v>
      </c>
      <c r="C590" s="1" t="s">
        <v>32</v>
      </c>
      <c r="D590" s="2" t="s">
        <v>489</v>
      </c>
      <c r="E590" s="9" t="s">
        <v>1455</v>
      </c>
      <c r="F590" s="7">
        <v>40057</v>
      </c>
      <c r="G590" s="7">
        <v>40057</v>
      </c>
      <c r="H590" s="21">
        <v>29700</v>
      </c>
      <c r="I590" s="21">
        <f>+H590*B590</f>
        <v>29700</v>
      </c>
      <c r="J590" s="16">
        <f t="shared" ref="J590:J653" si="48">+IF(O590&gt;I590-1,"1",(I590-O590))</f>
        <v>1</v>
      </c>
      <c r="K590" s="17">
        <v>44742</v>
      </c>
      <c r="L590" s="18">
        <f t="shared" si="47"/>
        <v>153</v>
      </c>
      <c r="M590" s="20">
        <f t="shared" si="45"/>
        <v>618.75</v>
      </c>
      <c r="N590" s="19">
        <f t="shared" si="46"/>
        <v>618.75</v>
      </c>
      <c r="O590" s="19">
        <v>29699</v>
      </c>
    </row>
    <row r="591" spans="1:15" ht="30" x14ac:dyDescent="0.25">
      <c r="A591" s="1" t="s">
        <v>12</v>
      </c>
      <c r="B591" s="2">
        <v>1</v>
      </c>
      <c r="C591" s="1" t="s">
        <v>490</v>
      </c>
      <c r="D591" s="2" t="s">
        <v>491</v>
      </c>
      <c r="E591" s="9" t="s">
        <v>1455</v>
      </c>
      <c r="F591" s="7">
        <v>40063</v>
      </c>
      <c r="G591" s="7">
        <v>40063</v>
      </c>
      <c r="H591" s="21">
        <v>9500.01</v>
      </c>
      <c r="I591" s="21">
        <f>+H591*B591</f>
        <v>9500.01</v>
      </c>
      <c r="J591" s="16">
        <f t="shared" si="48"/>
        <v>1</v>
      </c>
      <c r="K591" s="17">
        <v>44742</v>
      </c>
      <c r="L591" s="18">
        <f t="shared" si="47"/>
        <v>153</v>
      </c>
      <c r="M591" s="20">
        <f t="shared" si="45"/>
        <v>197.916875</v>
      </c>
      <c r="N591" s="19">
        <f t="shared" si="46"/>
        <v>197.916875</v>
      </c>
      <c r="O591" s="19">
        <v>9499.01</v>
      </c>
    </row>
    <row r="592" spans="1:15" x14ac:dyDescent="0.25">
      <c r="A592" s="1" t="s">
        <v>357</v>
      </c>
      <c r="B592" s="2">
        <v>1</v>
      </c>
      <c r="C592" s="1" t="s">
        <v>492</v>
      </c>
      <c r="D592" s="2" t="s">
        <v>493</v>
      </c>
      <c r="E592" s="9" t="s">
        <v>1455</v>
      </c>
      <c r="F592" s="7">
        <v>40081</v>
      </c>
      <c r="G592" s="7">
        <v>40081</v>
      </c>
      <c r="H592" s="21">
        <v>68600</v>
      </c>
      <c r="I592" s="21">
        <f>+H592*B592</f>
        <v>68600</v>
      </c>
      <c r="J592" s="16">
        <f t="shared" si="48"/>
        <v>1</v>
      </c>
      <c r="K592" s="17">
        <v>44742</v>
      </c>
      <c r="L592" s="18">
        <f t="shared" si="47"/>
        <v>153</v>
      </c>
      <c r="M592" s="20">
        <f t="shared" si="45"/>
        <v>1429.1666666666667</v>
      </c>
      <c r="N592" s="19">
        <f t="shared" si="46"/>
        <v>1429.1666666666667</v>
      </c>
      <c r="O592" s="19">
        <v>68599</v>
      </c>
    </row>
    <row r="593" spans="1:15" ht="30" x14ac:dyDescent="0.25">
      <c r="A593" s="1" t="s">
        <v>234</v>
      </c>
      <c r="B593" s="2">
        <v>6</v>
      </c>
      <c r="C593" s="1" t="s">
        <v>494</v>
      </c>
      <c r="D593" s="2" t="s">
        <v>495</v>
      </c>
      <c r="E593" s="9" t="s">
        <v>1455</v>
      </c>
      <c r="F593" s="7">
        <v>40154</v>
      </c>
      <c r="G593" s="7">
        <v>40154</v>
      </c>
      <c r="H593" s="21">
        <v>11563.4</v>
      </c>
      <c r="I593" s="21">
        <f>+H593*B593</f>
        <v>69380.399999999994</v>
      </c>
      <c r="J593" s="16">
        <f t="shared" si="48"/>
        <v>1</v>
      </c>
      <c r="K593" s="17">
        <v>44742</v>
      </c>
      <c r="L593" s="18">
        <f t="shared" si="47"/>
        <v>150</v>
      </c>
      <c r="M593" s="20">
        <f t="shared" si="45"/>
        <v>240.90416666666667</v>
      </c>
      <c r="N593" s="19">
        <f t="shared" si="46"/>
        <v>1445.425</v>
      </c>
      <c r="O593" s="19">
        <v>69379.399999999994</v>
      </c>
    </row>
    <row r="594" spans="1:15" x14ac:dyDescent="0.25">
      <c r="A594" s="1" t="s">
        <v>229</v>
      </c>
      <c r="B594" s="2">
        <v>1</v>
      </c>
      <c r="C594" s="1" t="s">
        <v>496</v>
      </c>
      <c r="D594" s="2" t="s">
        <v>497</v>
      </c>
      <c r="E594" s="9" t="s">
        <v>1455</v>
      </c>
      <c r="F594" s="7">
        <v>40164</v>
      </c>
      <c r="G594" s="7">
        <v>40164</v>
      </c>
      <c r="H594" s="21">
        <v>12881.8</v>
      </c>
      <c r="I594" s="21">
        <f>+H594*B594</f>
        <v>12881.8</v>
      </c>
      <c r="J594" s="16">
        <f t="shared" si="48"/>
        <v>1</v>
      </c>
      <c r="K594" s="17">
        <v>44742</v>
      </c>
      <c r="L594" s="18">
        <f t="shared" si="47"/>
        <v>150</v>
      </c>
      <c r="M594" s="20">
        <f t="shared" si="45"/>
        <v>268.37083333333334</v>
      </c>
      <c r="N594" s="19">
        <f t="shared" si="46"/>
        <v>268.37083333333334</v>
      </c>
      <c r="O594" s="19">
        <v>12880.8</v>
      </c>
    </row>
    <row r="595" spans="1:15" x14ac:dyDescent="0.25">
      <c r="A595" s="1" t="s">
        <v>1450</v>
      </c>
      <c r="B595" s="2">
        <v>1</v>
      </c>
      <c r="C595" s="1" t="s">
        <v>387</v>
      </c>
      <c r="D595" s="2" t="s">
        <v>388</v>
      </c>
      <c r="E595" s="9" t="s">
        <v>1455</v>
      </c>
      <c r="F595" s="7">
        <v>39483</v>
      </c>
      <c r="G595" s="7">
        <v>39483</v>
      </c>
      <c r="H595" s="21">
        <v>49772.04</v>
      </c>
      <c r="I595" s="21">
        <f>+H595*B595</f>
        <v>49772.04</v>
      </c>
      <c r="J595" s="16">
        <f t="shared" si="48"/>
        <v>1</v>
      </c>
      <c r="K595" s="17">
        <v>44742</v>
      </c>
      <c r="L595" s="18">
        <f t="shared" si="47"/>
        <v>172</v>
      </c>
      <c r="M595" s="20">
        <f t="shared" si="45"/>
        <v>1036.9175</v>
      </c>
      <c r="N595" s="19">
        <f t="shared" si="46"/>
        <v>1036.9175</v>
      </c>
      <c r="O595" s="19">
        <v>49771.040000000001</v>
      </c>
    </row>
    <row r="596" spans="1:15" ht="30" x14ac:dyDescent="0.25">
      <c r="A596" s="1" t="s">
        <v>199</v>
      </c>
      <c r="B596" s="2">
        <v>1</v>
      </c>
      <c r="C596" s="1" t="s">
        <v>389</v>
      </c>
      <c r="D596" s="2" t="s">
        <v>390</v>
      </c>
      <c r="E596" s="9" t="s">
        <v>1455</v>
      </c>
      <c r="F596" s="7">
        <v>39483</v>
      </c>
      <c r="G596" s="7">
        <v>39483</v>
      </c>
      <c r="H596" s="21">
        <v>49772.04</v>
      </c>
      <c r="I596" s="21">
        <f>+H596*B596</f>
        <v>49772.04</v>
      </c>
      <c r="J596" s="16">
        <f t="shared" si="48"/>
        <v>1</v>
      </c>
      <c r="K596" s="17">
        <v>44742</v>
      </c>
      <c r="L596" s="18">
        <f t="shared" si="47"/>
        <v>172</v>
      </c>
      <c r="M596" s="20">
        <f t="shared" si="45"/>
        <v>1036.9175</v>
      </c>
      <c r="N596" s="19">
        <f t="shared" si="46"/>
        <v>1036.9175</v>
      </c>
      <c r="O596" s="19">
        <v>49771.040000000001</v>
      </c>
    </row>
    <row r="597" spans="1:15" ht="30" x14ac:dyDescent="0.25">
      <c r="A597" s="1" t="s">
        <v>18</v>
      </c>
      <c r="B597" s="2">
        <v>1</v>
      </c>
      <c r="C597" s="1" t="s">
        <v>391</v>
      </c>
      <c r="D597" s="2" t="s">
        <v>392</v>
      </c>
      <c r="E597" s="9" t="s">
        <v>1455</v>
      </c>
      <c r="F597" s="7">
        <v>39484</v>
      </c>
      <c r="G597" s="7">
        <v>39484</v>
      </c>
      <c r="H597" s="21">
        <v>11600</v>
      </c>
      <c r="I597" s="21">
        <f>+H597*B597</f>
        <v>11600</v>
      </c>
      <c r="J597" s="16">
        <f t="shared" si="48"/>
        <v>1</v>
      </c>
      <c r="K597" s="17">
        <v>44742</v>
      </c>
      <c r="L597" s="18">
        <f t="shared" si="47"/>
        <v>172</v>
      </c>
      <c r="M597" s="20">
        <f t="shared" si="45"/>
        <v>241.66666666666666</v>
      </c>
      <c r="N597" s="19">
        <f t="shared" si="46"/>
        <v>241.66666666666666</v>
      </c>
      <c r="O597" s="19">
        <v>11599</v>
      </c>
    </row>
    <row r="598" spans="1:15" ht="30" x14ac:dyDescent="0.25">
      <c r="A598" s="1" t="s">
        <v>56</v>
      </c>
      <c r="B598" s="2">
        <v>1</v>
      </c>
      <c r="C598" s="1" t="s">
        <v>393</v>
      </c>
      <c r="D598" s="2" t="s">
        <v>394</v>
      </c>
      <c r="E598" s="9" t="s">
        <v>1455</v>
      </c>
      <c r="F598" s="7">
        <v>39490</v>
      </c>
      <c r="G598" s="7">
        <v>39490</v>
      </c>
      <c r="H598" s="21">
        <v>8800</v>
      </c>
      <c r="I598" s="21">
        <f>+H598*B598</f>
        <v>8800</v>
      </c>
      <c r="J598" s="16">
        <f t="shared" si="48"/>
        <v>1</v>
      </c>
      <c r="K598" s="17">
        <v>44742</v>
      </c>
      <c r="L598" s="18">
        <f t="shared" si="47"/>
        <v>172</v>
      </c>
      <c r="M598" s="20">
        <f t="shared" si="45"/>
        <v>183.33333333333334</v>
      </c>
      <c r="N598" s="19">
        <f t="shared" si="46"/>
        <v>183.33333333333334</v>
      </c>
      <c r="O598" s="19">
        <v>8799</v>
      </c>
    </row>
    <row r="599" spans="1:15" x14ac:dyDescent="0.25">
      <c r="A599" s="1" t="s">
        <v>77</v>
      </c>
      <c r="B599" s="2">
        <v>1</v>
      </c>
      <c r="C599" s="1" t="s">
        <v>395</v>
      </c>
      <c r="D599" s="2" t="s">
        <v>396</v>
      </c>
      <c r="E599" s="9" t="s">
        <v>1455</v>
      </c>
      <c r="F599" s="7">
        <v>39490</v>
      </c>
      <c r="G599" s="7">
        <v>39490</v>
      </c>
      <c r="H599" s="21">
        <v>13200</v>
      </c>
      <c r="I599" s="21">
        <f>+H599*B599</f>
        <v>13200</v>
      </c>
      <c r="J599" s="16">
        <f t="shared" si="48"/>
        <v>1</v>
      </c>
      <c r="K599" s="17">
        <v>44742</v>
      </c>
      <c r="L599" s="18">
        <f t="shared" si="47"/>
        <v>172</v>
      </c>
      <c r="M599" s="20">
        <f t="shared" si="45"/>
        <v>275</v>
      </c>
      <c r="N599" s="19">
        <f t="shared" si="46"/>
        <v>275</v>
      </c>
      <c r="O599" s="19">
        <v>13199</v>
      </c>
    </row>
    <row r="600" spans="1:15" x14ac:dyDescent="0.25">
      <c r="A600" s="1" t="s">
        <v>90</v>
      </c>
      <c r="B600" s="2">
        <v>1</v>
      </c>
      <c r="C600" s="1" t="s">
        <v>23</v>
      </c>
      <c r="D600" s="7" t="s">
        <v>397</v>
      </c>
      <c r="E600" s="9" t="s">
        <v>1455</v>
      </c>
      <c r="F600" s="7">
        <v>39490</v>
      </c>
      <c r="G600" s="7">
        <v>39490</v>
      </c>
      <c r="H600" s="21">
        <v>8000</v>
      </c>
      <c r="I600" s="21">
        <f>+H600*B600</f>
        <v>8000</v>
      </c>
      <c r="J600" s="16">
        <f t="shared" si="48"/>
        <v>1</v>
      </c>
      <c r="K600" s="17">
        <v>44742</v>
      </c>
      <c r="L600" s="18">
        <f t="shared" si="47"/>
        <v>172</v>
      </c>
      <c r="M600" s="20">
        <f t="shared" si="45"/>
        <v>166.66666666666666</v>
      </c>
      <c r="N600" s="19">
        <f t="shared" si="46"/>
        <v>166.66666666666666</v>
      </c>
      <c r="O600" s="19">
        <v>7999</v>
      </c>
    </row>
    <row r="601" spans="1:15" ht="30" x14ac:dyDescent="0.25">
      <c r="A601" s="1" t="s">
        <v>127</v>
      </c>
      <c r="B601" s="2">
        <v>1</v>
      </c>
      <c r="C601" s="1" t="s">
        <v>398</v>
      </c>
      <c r="D601" s="2" t="s">
        <v>399</v>
      </c>
      <c r="E601" s="9" t="s">
        <v>1455</v>
      </c>
      <c r="F601" s="7">
        <v>39490</v>
      </c>
      <c r="G601" s="7">
        <v>39490</v>
      </c>
      <c r="H601" s="21">
        <v>131213.4</v>
      </c>
      <c r="I601" s="21">
        <f>+H601*B601</f>
        <v>131213.4</v>
      </c>
      <c r="J601" s="16">
        <f t="shared" si="48"/>
        <v>1</v>
      </c>
      <c r="K601" s="17">
        <v>44742</v>
      </c>
      <c r="L601" s="18">
        <f t="shared" si="47"/>
        <v>172</v>
      </c>
      <c r="M601" s="20">
        <f t="shared" si="45"/>
        <v>2733.6124999999997</v>
      </c>
      <c r="N601" s="19">
        <f t="shared" si="46"/>
        <v>2733.6124999999997</v>
      </c>
      <c r="O601" s="19">
        <v>131212.4</v>
      </c>
    </row>
    <row r="602" spans="1:15" x14ac:dyDescent="0.25">
      <c r="A602" s="1" t="s">
        <v>217</v>
      </c>
      <c r="B602" s="2">
        <v>1</v>
      </c>
      <c r="C602" s="1" t="s">
        <v>23</v>
      </c>
      <c r="D602" s="2" t="s">
        <v>400</v>
      </c>
      <c r="E602" s="9" t="s">
        <v>1455</v>
      </c>
      <c r="F602" s="7">
        <v>39490</v>
      </c>
      <c r="G602" s="7">
        <v>39490</v>
      </c>
      <c r="H602" s="21">
        <v>13750</v>
      </c>
      <c r="I602" s="21">
        <f>+H602*B602</f>
        <v>13750</v>
      </c>
      <c r="J602" s="16">
        <f t="shared" si="48"/>
        <v>1</v>
      </c>
      <c r="K602" s="17">
        <v>44742</v>
      </c>
      <c r="L602" s="18">
        <f t="shared" si="47"/>
        <v>172</v>
      </c>
      <c r="M602" s="20">
        <f t="shared" si="45"/>
        <v>286.45833333333331</v>
      </c>
      <c r="N602" s="19">
        <f t="shared" si="46"/>
        <v>286.45833333333331</v>
      </c>
      <c r="O602" s="19">
        <v>13749</v>
      </c>
    </row>
    <row r="603" spans="1:15" ht="30" x14ac:dyDescent="0.25">
      <c r="A603" s="1" t="s">
        <v>116</v>
      </c>
      <c r="B603" s="2">
        <v>1</v>
      </c>
      <c r="C603" s="1" t="s">
        <v>401</v>
      </c>
      <c r="D603" s="2" t="s">
        <v>402</v>
      </c>
      <c r="E603" s="9" t="s">
        <v>1455</v>
      </c>
      <c r="F603" s="7">
        <v>39521</v>
      </c>
      <c r="G603" s="7">
        <v>39521</v>
      </c>
      <c r="H603" s="21">
        <v>59300.95</v>
      </c>
      <c r="I603" s="21">
        <f>+H603*B603</f>
        <v>59300.95</v>
      </c>
      <c r="J603" s="16">
        <f t="shared" si="48"/>
        <v>1</v>
      </c>
      <c r="K603" s="17">
        <v>44742</v>
      </c>
      <c r="L603" s="18">
        <f t="shared" si="47"/>
        <v>171</v>
      </c>
      <c r="M603" s="20">
        <f t="shared" si="45"/>
        <v>1235.4364583333333</v>
      </c>
      <c r="N603" s="19">
        <f t="shared" si="46"/>
        <v>1235.4364583333333</v>
      </c>
      <c r="O603" s="19">
        <v>59299.95</v>
      </c>
    </row>
    <row r="604" spans="1:15" x14ac:dyDescent="0.25">
      <c r="A604" s="1" t="s">
        <v>176</v>
      </c>
      <c r="B604" s="2">
        <v>1</v>
      </c>
      <c r="C604" s="1" t="s">
        <v>403</v>
      </c>
      <c r="D604" s="2" t="s">
        <v>404</v>
      </c>
      <c r="E604" s="9" t="s">
        <v>1455</v>
      </c>
      <c r="F604" s="7">
        <v>39563</v>
      </c>
      <c r="G604" s="7">
        <v>39563</v>
      </c>
      <c r="H604" s="21">
        <v>12848.6</v>
      </c>
      <c r="I604" s="21">
        <f>+H604*B604</f>
        <v>12848.6</v>
      </c>
      <c r="J604" s="16">
        <f t="shared" si="48"/>
        <v>1</v>
      </c>
      <c r="K604" s="17">
        <v>44742</v>
      </c>
      <c r="L604" s="18">
        <f t="shared" si="47"/>
        <v>170</v>
      </c>
      <c r="M604" s="20">
        <f t="shared" si="45"/>
        <v>267.67916666666667</v>
      </c>
      <c r="N604" s="19">
        <f t="shared" si="46"/>
        <v>267.67916666666667</v>
      </c>
      <c r="O604" s="19">
        <v>12847.6</v>
      </c>
    </row>
    <row r="605" spans="1:15" x14ac:dyDescent="0.25">
      <c r="A605" s="1" t="s">
        <v>15</v>
      </c>
      <c r="B605" s="2">
        <v>1</v>
      </c>
      <c r="C605" s="1" t="s">
        <v>405</v>
      </c>
      <c r="D605" s="2" t="s">
        <v>406</v>
      </c>
      <c r="E605" s="9" t="s">
        <v>1455</v>
      </c>
      <c r="F605" s="7">
        <v>39567</v>
      </c>
      <c r="G605" s="7">
        <v>39567</v>
      </c>
      <c r="H605" s="21">
        <v>8000</v>
      </c>
      <c r="I605" s="21">
        <f>+H605*B605</f>
        <v>8000</v>
      </c>
      <c r="J605" s="16">
        <f t="shared" si="48"/>
        <v>1</v>
      </c>
      <c r="K605" s="17">
        <v>44742</v>
      </c>
      <c r="L605" s="18">
        <f t="shared" si="47"/>
        <v>170</v>
      </c>
      <c r="M605" s="20">
        <f t="shared" si="45"/>
        <v>166.66666666666666</v>
      </c>
      <c r="N605" s="19">
        <f t="shared" si="46"/>
        <v>166.66666666666666</v>
      </c>
      <c r="O605" s="19">
        <v>7999</v>
      </c>
    </row>
    <row r="606" spans="1:15" ht="30" x14ac:dyDescent="0.25">
      <c r="A606" s="1" t="s">
        <v>12</v>
      </c>
      <c r="B606" s="2">
        <v>1</v>
      </c>
      <c r="C606" s="1" t="s">
        <v>407</v>
      </c>
      <c r="D606" s="2" t="s">
        <v>408</v>
      </c>
      <c r="E606" s="9" t="s">
        <v>1455</v>
      </c>
      <c r="F606" s="7">
        <v>39569</v>
      </c>
      <c r="G606" s="7">
        <v>39569</v>
      </c>
      <c r="H606" s="21">
        <v>1740</v>
      </c>
      <c r="I606" s="21">
        <f>+H606*B606</f>
        <v>1740</v>
      </c>
      <c r="J606" s="16">
        <f t="shared" si="48"/>
        <v>1</v>
      </c>
      <c r="K606" s="17">
        <v>44742</v>
      </c>
      <c r="L606" s="18">
        <f t="shared" si="47"/>
        <v>169</v>
      </c>
      <c r="M606" s="20">
        <f t="shared" si="45"/>
        <v>36.25</v>
      </c>
      <c r="N606" s="19">
        <f t="shared" si="46"/>
        <v>36.25</v>
      </c>
      <c r="O606" s="19">
        <v>1739</v>
      </c>
    </row>
    <row r="607" spans="1:15" ht="30" x14ac:dyDescent="0.25">
      <c r="A607" s="1" t="s">
        <v>90</v>
      </c>
      <c r="B607" s="2">
        <v>1</v>
      </c>
      <c r="C607" s="1" t="s">
        <v>91</v>
      </c>
      <c r="D607" s="2" t="s">
        <v>409</v>
      </c>
      <c r="E607" s="9" t="s">
        <v>1455</v>
      </c>
      <c r="F607" s="7">
        <v>39571</v>
      </c>
      <c r="G607" s="7">
        <v>39571</v>
      </c>
      <c r="H607" s="21">
        <v>26500</v>
      </c>
      <c r="I607" s="21">
        <f>+H607*B607</f>
        <v>26500</v>
      </c>
      <c r="J607" s="16">
        <f t="shared" si="48"/>
        <v>1</v>
      </c>
      <c r="K607" s="17">
        <v>44742</v>
      </c>
      <c r="L607" s="18">
        <f t="shared" si="47"/>
        <v>169</v>
      </c>
      <c r="M607" s="20">
        <f t="shared" si="45"/>
        <v>552.08333333333337</v>
      </c>
      <c r="N607" s="19">
        <f t="shared" si="46"/>
        <v>552.08333333333337</v>
      </c>
      <c r="O607" s="19">
        <v>26499</v>
      </c>
    </row>
    <row r="608" spans="1:15" ht="45" x14ac:dyDescent="0.25">
      <c r="A608" s="1" t="s">
        <v>67</v>
      </c>
      <c r="B608" s="2">
        <v>2</v>
      </c>
      <c r="C608" s="1" t="s">
        <v>410</v>
      </c>
      <c r="D608" s="2" t="s">
        <v>411</v>
      </c>
      <c r="E608" s="9" t="s">
        <v>1455</v>
      </c>
      <c r="F608" s="7">
        <v>39600</v>
      </c>
      <c r="G608" s="7">
        <v>39600</v>
      </c>
      <c r="H608" s="21">
        <v>695.98</v>
      </c>
      <c r="I608" s="21">
        <f>+H608*B608</f>
        <v>1391.96</v>
      </c>
      <c r="J608" s="16">
        <f t="shared" si="48"/>
        <v>1</v>
      </c>
      <c r="K608" s="17">
        <v>44742</v>
      </c>
      <c r="L608" s="18">
        <f t="shared" si="47"/>
        <v>168</v>
      </c>
      <c r="M608" s="20">
        <f t="shared" si="45"/>
        <v>14.499583333333334</v>
      </c>
      <c r="N608" s="19">
        <f t="shared" si="46"/>
        <v>28.999166666666667</v>
      </c>
      <c r="O608" s="19">
        <v>1390.96</v>
      </c>
    </row>
    <row r="609" spans="1:15" ht="45" x14ac:dyDescent="0.25">
      <c r="A609" s="1" t="s">
        <v>67</v>
      </c>
      <c r="B609" s="2">
        <v>1</v>
      </c>
      <c r="C609" s="1" t="s">
        <v>412</v>
      </c>
      <c r="D609" s="2" t="s">
        <v>413</v>
      </c>
      <c r="E609" s="9" t="s">
        <v>1455</v>
      </c>
      <c r="F609" s="7">
        <v>39600</v>
      </c>
      <c r="G609" s="7">
        <v>39600</v>
      </c>
      <c r="H609" s="21">
        <v>20900.48</v>
      </c>
      <c r="I609" s="21">
        <f>+H609*B609</f>
        <v>20900.48</v>
      </c>
      <c r="J609" s="16">
        <f t="shared" si="48"/>
        <v>1</v>
      </c>
      <c r="K609" s="17">
        <v>44742</v>
      </c>
      <c r="L609" s="18">
        <f t="shared" si="47"/>
        <v>168</v>
      </c>
      <c r="M609" s="20">
        <f t="shared" si="45"/>
        <v>435.42666666666668</v>
      </c>
      <c r="N609" s="19">
        <f t="shared" si="46"/>
        <v>435.42666666666668</v>
      </c>
      <c r="O609" s="19">
        <v>20899.48</v>
      </c>
    </row>
    <row r="610" spans="1:15" x14ac:dyDescent="0.25">
      <c r="A610" s="1" t="s">
        <v>103</v>
      </c>
      <c r="B610" s="2">
        <v>1</v>
      </c>
      <c r="C610" s="1" t="s">
        <v>414</v>
      </c>
      <c r="D610" s="2" t="s">
        <v>415</v>
      </c>
      <c r="E610" s="9" t="s">
        <v>1455</v>
      </c>
      <c r="F610" s="7">
        <v>39608</v>
      </c>
      <c r="G610" s="7">
        <v>39608</v>
      </c>
      <c r="H610" s="21">
        <v>40200</v>
      </c>
      <c r="I610" s="21">
        <f>+H610*B610</f>
        <v>40200</v>
      </c>
      <c r="J610" s="16">
        <f t="shared" si="48"/>
        <v>1</v>
      </c>
      <c r="K610" s="17">
        <v>44742</v>
      </c>
      <c r="L610" s="18">
        <f t="shared" si="47"/>
        <v>168</v>
      </c>
      <c r="M610" s="20">
        <f t="shared" si="45"/>
        <v>837.5</v>
      </c>
      <c r="N610" s="19">
        <f t="shared" si="46"/>
        <v>837.5</v>
      </c>
      <c r="O610" s="19">
        <v>40199</v>
      </c>
    </row>
    <row r="611" spans="1:15" x14ac:dyDescent="0.25">
      <c r="A611" s="1" t="s">
        <v>189</v>
      </c>
      <c r="B611" s="2">
        <v>1</v>
      </c>
      <c r="C611" s="1" t="s">
        <v>416</v>
      </c>
      <c r="D611" s="2" t="s">
        <v>417</v>
      </c>
      <c r="E611" s="9" t="s">
        <v>1455</v>
      </c>
      <c r="F611" s="7">
        <v>39608</v>
      </c>
      <c r="G611" s="7">
        <v>39608</v>
      </c>
      <c r="H611" s="21">
        <v>49772.04</v>
      </c>
      <c r="I611" s="21">
        <f>+H611*B611</f>
        <v>49772.04</v>
      </c>
      <c r="J611" s="16">
        <f t="shared" si="48"/>
        <v>1</v>
      </c>
      <c r="K611" s="17">
        <v>44742</v>
      </c>
      <c r="L611" s="18">
        <f t="shared" si="47"/>
        <v>168</v>
      </c>
      <c r="M611" s="20">
        <f t="shared" si="45"/>
        <v>1036.9175</v>
      </c>
      <c r="N611" s="19">
        <f t="shared" si="46"/>
        <v>1036.9175</v>
      </c>
      <c r="O611" s="19">
        <v>49771.040000000001</v>
      </c>
    </row>
    <row r="612" spans="1:15" ht="30" x14ac:dyDescent="0.25">
      <c r="A612" s="1" t="s">
        <v>199</v>
      </c>
      <c r="B612" s="2">
        <v>1</v>
      </c>
      <c r="C612" s="1" t="s">
        <v>389</v>
      </c>
      <c r="D612" s="2" t="s">
        <v>418</v>
      </c>
      <c r="E612" s="9" t="s">
        <v>1455</v>
      </c>
      <c r="F612" s="7">
        <v>39608</v>
      </c>
      <c r="G612" s="7">
        <v>39608</v>
      </c>
      <c r="H612" s="21">
        <v>49772.04</v>
      </c>
      <c r="I612" s="21">
        <f>+H612*B612</f>
        <v>49772.04</v>
      </c>
      <c r="J612" s="16">
        <f t="shared" si="48"/>
        <v>1</v>
      </c>
      <c r="K612" s="17">
        <v>44742</v>
      </c>
      <c r="L612" s="18">
        <f t="shared" si="47"/>
        <v>168</v>
      </c>
      <c r="M612" s="20">
        <f t="shared" si="45"/>
        <v>1036.9175</v>
      </c>
      <c r="N612" s="19">
        <f t="shared" si="46"/>
        <v>1036.9175</v>
      </c>
      <c r="O612" s="19">
        <v>49771.040000000001</v>
      </c>
    </row>
    <row r="613" spans="1:15" ht="30" x14ac:dyDescent="0.25">
      <c r="A613" s="1" t="s">
        <v>127</v>
      </c>
      <c r="B613" s="2">
        <v>1</v>
      </c>
      <c r="C613" s="1" t="s">
        <v>419</v>
      </c>
      <c r="D613" s="2" t="s">
        <v>420</v>
      </c>
      <c r="E613" s="9" t="s">
        <v>1455</v>
      </c>
      <c r="F613" s="7">
        <v>39610</v>
      </c>
      <c r="G613" s="7">
        <v>39610</v>
      </c>
      <c r="H613" s="21">
        <v>22499.95</v>
      </c>
      <c r="I613" s="21">
        <f>+H613*B613</f>
        <v>22499.95</v>
      </c>
      <c r="J613" s="16">
        <f t="shared" si="48"/>
        <v>1</v>
      </c>
      <c r="K613" s="17">
        <v>44742</v>
      </c>
      <c r="L613" s="18">
        <f t="shared" si="47"/>
        <v>168</v>
      </c>
      <c r="M613" s="20">
        <f t="shared" si="45"/>
        <v>468.74895833333335</v>
      </c>
      <c r="N613" s="19">
        <f t="shared" si="46"/>
        <v>468.74895833333335</v>
      </c>
      <c r="O613" s="19">
        <v>22498.95</v>
      </c>
    </row>
    <row r="614" spans="1:15" ht="30" x14ac:dyDescent="0.25">
      <c r="A614" s="1" t="s">
        <v>77</v>
      </c>
      <c r="B614" s="2">
        <v>1</v>
      </c>
      <c r="C614" s="1" t="s">
        <v>421</v>
      </c>
      <c r="D614" s="2" t="s">
        <v>422</v>
      </c>
      <c r="E614" s="9" t="s">
        <v>1455</v>
      </c>
      <c r="F614" s="7">
        <v>39616</v>
      </c>
      <c r="G614" s="7">
        <v>39616</v>
      </c>
      <c r="H614" s="21">
        <v>908950</v>
      </c>
      <c r="I614" s="21">
        <f>+H614*B614</f>
        <v>908950</v>
      </c>
      <c r="J614" s="16">
        <f t="shared" si="48"/>
        <v>1</v>
      </c>
      <c r="K614" s="17">
        <v>44742</v>
      </c>
      <c r="L614" s="18">
        <f t="shared" si="47"/>
        <v>168</v>
      </c>
      <c r="M614" s="20">
        <f t="shared" si="45"/>
        <v>18936.458333333332</v>
      </c>
      <c r="N614" s="19">
        <f t="shared" si="46"/>
        <v>18936.458333333332</v>
      </c>
      <c r="O614" s="19">
        <v>908949</v>
      </c>
    </row>
    <row r="615" spans="1:15" ht="30" x14ac:dyDescent="0.25">
      <c r="A615" s="1" t="s">
        <v>77</v>
      </c>
      <c r="B615" s="2">
        <v>1</v>
      </c>
      <c r="C615" s="1" t="s">
        <v>423</v>
      </c>
      <c r="D615" s="2" t="s">
        <v>424</v>
      </c>
      <c r="E615" s="9" t="s">
        <v>1455</v>
      </c>
      <c r="F615" s="7">
        <v>39616</v>
      </c>
      <c r="G615" s="7">
        <v>39616</v>
      </c>
      <c r="H615" s="21">
        <v>854070</v>
      </c>
      <c r="I615" s="21">
        <f>+H615*B615</f>
        <v>854070</v>
      </c>
      <c r="J615" s="16">
        <f t="shared" si="48"/>
        <v>1</v>
      </c>
      <c r="K615" s="17">
        <v>44742</v>
      </c>
      <c r="L615" s="18">
        <f t="shared" si="47"/>
        <v>168</v>
      </c>
      <c r="M615" s="20">
        <f t="shared" si="45"/>
        <v>17793.125</v>
      </c>
      <c r="N615" s="19">
        <f t="shared" si="46"/>
        <v>17793.125</v>
      </c>
      <c r="O615" s="19">
        <v>854069</v>
      </c>
    </row>
    <row r="616" spans="1:15" ht="30" x14ac:dyDescent="0.25">
      <c r="A616" s="1" t="s">
        <v>77</v>
      </c>
      <c r="B616" s="2">
        <v>1</v>
      </c>
      <c r="C616" s="1" t="s">
        <v>425</v>
      </c>
      <c r="D616" s="2" t="s">
        <v>426</v>
      </c>
      <c r="E616" s="9" t="s">
        <v>1455</v>
      </c>
      <c r="F616" s="7">
        <v>39616</v>
      </c>
      <c r="G616" s="7">
        <v>39616</v>
      </c>
      <c r="H616" s="21">
        <v>748391.7</v>
      </c>
      <c r="I616" s="21">
        <f>+H616*B616</f>
        <v>748391.7</v>
      </c>
      <c r="J616" s="16">
        <f t="shared" si="48"/>
        <v>1</v>
      </c>
      <c r="K616" s="17">
        <v>44742</v>
      </c>
      <c r="L616" s="18">
        <f t="shared" si="47"/>
        <v>168</v>
      </c>
      <c r="M616" s="20">
        <f t="shared" si="45"/>
        <v>15591.49375</v>
      </c>
      <c r="N616" s="19">
        <f t="shared" si="46"/>
        <v>15591.49375</v>
      </c>
      <c r="O616" s="19">
        <v>748390.7</v>
      </c>
    </row>
    <row r="617" spans="1:15" ht="30" x14ac:dyDescent="0.25">
      <c r="A617" s="1" t="s">
        <v>15</v>
      </c>
      <c r="B617" s="2">
        <v>1</v>
      </c>
      <c r="C617" s="1" t="s">
        <v>427</v>
      </c>
      <c r="D617" s="2" t="s">
        <v>428</v>
      </c>
      <c r="E617" s="9" t="s">
        <v>1455</v>
      </c>
      <c r="F617" s="7">
        <v>39616</v>
      </c>
      <c r="G617" s="7">
        <v>39616</v>
      </c>
      <c r="H617" s="21">
        <v>596820</v>
      </c>
      <c r="I617" s="21">
        <f>+H617*B617</f>
        <v>596820</v>
      </c>
      <c r="J617" s="16">
        <f t="shared" si="48"/>
        <v>1</v>
      </c>
      <c r="K617" s="17">
        <v>44742</v>
      </c>
      <c r="L617" s="18">
        <f t="shared" si="47"/>
        <v>168</v>
      </c>
      <c r="M617" s="20">
        <f t="shared" si="45"/>
        <v>12433.75</v>
      </c>
      <c r="N617" s="19">
        <f t="shared" si="46"/>
        <v>12433.75</v>
      </c>
      <c r="O617" s="19">
        <v>596819</v>
      </c>
    </row>
    <row r="618" spans="1:15" x14ac:dyDescent="0.25">
      <c r="A618" s="1" t="s">
        <v>90</v>
      </c>
      <c r="B618" s="2">
        <v>1</v>
      </c>
      <c r="C618" s="1" t="s">
        <v>429</v>
      </c>
      <c r="D618" s="2" t="s">
        <v>430</v>
      </c>
      <c r="E618" s="9" t="s">
        <v>1455</v>
      </c>
      <c r="F618" s="7">
        <v>39646</v>
      </c>
      <c r="G618" s="7">
        <v>39646</v>
      </c>
      <c r="H618" s="21">
        <v>42561.11</v>
      </c>
      <c r="I618" s="21">
        <f>+H618*B618</f>
        <v>42561.11</v>
      </c>
      <c r="J618" s="16">
        <f t="shared" si="48"/>
        <v>1</v>
      </c>
      <c r="K618" s="17">
        <v>44742</v>
      </c>
      <c r="L618" s="18">
        <f t="shared" si="47"/>
        <v>167</v>
      </c>
      <c r="M618" s="20">
        <f t="shared" si="45"/>
        <v>886.68979166666668</v>
      </c>
      <c r="N618" s="19">
        <f t="shared" si="46"/>
        <v>886.68979166666668</v>
      </c>
      <c r="O618" s="19">
        <v>42560.11</v>
      </c>
    </row>
    <row r="619" spans="1:15" x14ac:dyDescent="0.25">
      <c r="A619" s="1" t="s">
        <v>176</v>
      </c>
      <c r="B619" s="2">
        <v>1</v>
      </c>
      <c r="C619" s="1" t="s">
        <v>431</v>
      </c>
      <c r="D619" s="2" t="s">
        <v>432</v>
      </c>
      <c r="E619" s="9" t="s">
        <v>1455</v>
      </c>
      <c r="F619" s="7">
        <v>39674</v>
      </c>
      <c r="G619" s="7">
        <v>39674</v>
      </c>
      <c r="H619" s="21">
        <v>104092</v>
      </c>
      <c r="I619" s="21">
        <f>+H619*B619</f>
        <v>104092</v>
      </c>
      <c r="J619" s="16">
        <f t="shared" si="48"/>
        <v>1</v>
      </c>
      <c r="K619" s="17">
        <v>44742</v>
      </c>
      <c r="L619" s="18">
        <f t="shared" si="47"/>
        <v>166</v>
      </c>
      <c r="M619" s="20">
        <f t="shared" si="45"/>
        <v>2168.5833333333335</v>
      </c>
      <c r="N619" s="19">
        <f t="shared" si="46"/>
        <v>2168.5833333333335</v>
      </c>
      <c r="O619" s="19">
        <v>104091</v>
      </c>
    </row>
    <row r="620" spans="1:15" x14ac:dyDescent="0.25">
      <c r="A620" s="1" t="s">
        <v>189</v>
      </c>
      <c r="B620" s="2">
        <v>1</v>
      </c>
      <c r="C620" s="1" t="s">
        <v>433</v>
      </c>
      <c r="D620" s="2" t="s">
        <v>434</v>
      </c>
      <c r="E620" s="9" t="s">
        <v>1455</v>
      </c>
      <c r="F620" s="7">
        <v>39674</v>
      </c>
      <c r="G620" s="7">
        <v>39674</v>
      </c>
      <c r="H620" s="21">
        <v>11563.46</v>
      </c>
      <c r="I620" s="21">
        <f>+H620*B620</f>
        <v>11563.46</v>
      </c>
      <c r="J620" s="16">
        <f t="shared" si="48"/>
        <v>1</v>
      </c>
      <c r="K620" s="17">
        <v>44742</v>
      </c>
      <c r="L620" s="18">
        <f t="shared" si="47"/>
        <v>166</v>
      </c>
      <c r="M620" s="20">
        <f t="shared" si="45"/>
        <v>240.90541666666664</v>
      </c>
      <c r="N620" s="19">
        <f t="shared" si="46"/>
        <v>240.90541666666664</v>
      </c>
      <c r="O620" s="19">
        <v>11562.46</v>
      </c>
    </row>
    <row r="621" spans="1:15" x14ac:dyDescent="0.25">
      <c r="A621" s="1" t="s">
        <v>90</v>
      </c>
      <c r="B621" s="2">
        <v>1</v>
      </c>
      <c r="C621" s="1" t="s">
        <v>435</v>
      </c>
      <c r="D621" s="2" t="s">
        <v>436</v>
      </c>
      <c r="E621" s="9" t="s">
        <v>1455</v>
      </c>
      <c r="F621" s="7">
        <v>39687</v>
      </c>
      <c r="G621" s="7">
        <v>39687</v>
      </c>
      <c r="H621" s="21">
        <v>10254.99</v>
      </c>
      <c r="I621" s="21">
        <f>+H621*B621</f>
        <v>10254.99</v>
      </c>
      <c r="J621" s="16">
        <f t="shared" si="48"/>
        <v>1</v>
      </c>
      <c r="K621" s="17">
        <v>44742</v>
      </c>
      <c r="L621" s="18">
        <f t="shared" si="47"/>
        <v>166</v>
      </c>
      <c r="M621" s="20">
        <f t="shared" si="45"/>
        <v>213.645625</v>
      </c>
      <c r="N621" s="19">
        <f t="shared" si="46"/>
        <v>213.645625</v>
      </c>
      <c r="O621" s="19">
        <v>10253.99</v>
      </c>
    </row>
    <row r="622" spans="1:15" ht="30" x14ac:dyDescent="0.25">
      <c r="A622" s="1" t="s">
        <v>18</v>
      </c>
      <c r="B622" s="2">
        <v>1</v>
      </c>
      <c r="C622" s="1" t="s">
        <v>437</v>
      </c>
      <c r="D622" s="2" t="s">
        <v>438</v>
      </c>
      <c r="E622" s="9" t="s">
        <v>1455</v>
      </c>
      <c r="F622" s="7">
        <v>39703</v>
      </c>
      <c r="G622" s="7">
        <v>39703</v>
      </c>
      <c r="H622" s="21">
        <v>9628</v>
      </c>
      <c r="I622" s="21">
        <f>+H622*B622</f>
        <v>9628</v>
      </c>
      <c r="J622" s="16">
        <f t="shared" si="48"/>
        <v>1</v>
      </c>
      <c r="K622" s="17">
        <v>44742</v>
      </c>
      <c r="L622" s="18">
        <f t="shared" si="47"/>
        <v>165</v>
      </c>
      <c r="M622" s="20">
        <f t="shared" si="45"/>
        <v>200.58333333333334</v>
      </c>
      <c r="N622" s="19">
        <f t="shared" si="46"/>
        <v>200.58333333333334</v>
      </c>
      <c r="O622" s="19">
        <v>9627</v>
      </c>
    </row>
    <row r="623" spans="1:15" x14ac:dyDescent="0.25">
      <c r="A623" s="1" t="s">
        <v>43</v>
      </c>
      <c r="B623" s="2">
        <v>1</v>
      </c>
      <c r="C623" s="1" t="s">
        <v>439</v>
      </c>
      <c r="D623" s="2" t="s">
        <v>440</v>
      </c>
      <c r="E623" s="9" t="s">
        <v>1455</v>
      </c>
      <c r="F623" s="7">
        <v>39706</v>
      </c>
      <c r="G623" s="7">
        <v>39706</v>
      </c>
      <c r="H623" s="21">
        <v>3886</v>
      </c>
      <c r="I623" s="21">
        <f>+H623*B623</f>
        <v>3886</v>
      </c>
      <c r="J623" s="16">
        <f t="shared" si="48"/>
        <v>1</v>
      </c>
      <c r="K623" s="17">
        <v>44742</v>
      </c>
      <c r="L623" s="18">
        <f t="shared" si="47"/>
        <v>165</v>
      </c>
      <c r="M623" s="20">
        <f t="shared" ref="M623:M686" si="49">+H623*25%/12</f>
        <v>80.958333333333329</v>
      </c>
      <c r="N623" s="19">
        <f t="shared" ref="N623:N686" si="50">+I623*25%/12</f>
        <v>80.958333333333329</v>
      </c>
      <c r="O623" s="19">
        <v>3885</v>
      </c>
    </row>
    <row r="624" spans="1:15" x14ac:dyDescent="0.25">
      <c r="A624" s="1" t="s">
        <v>43</v>
      </c>
      <c r="B624" s="2">
        <v>2</v>
      </c>
      <c r="C624" s="1" t="s">
        <v>441</v>
      </c>
      <c r="D624" s="2" t="s">
        <v>442</v>
      </c>
      <c r="E624" s="9" t="s">
        <v>1455</v>
      </c>
      <c r="F624" s="7">
        <v>39706</v>
      </c>
      <c r="G624" s="7">
        <v>39706</v>
      </c>
      <c r="H624" s="21">
        <v>3886</v>
      </c>
      <c r="I624" s="21">
        <f>+H624*B624</f>
        <v>7772</v>
      </c>
      <c r="J624" s="16">
        <f t="shared" si="48"/>
        <v>1</v>
      </c>
      <c r="K624" s="17">
        <v>44742</v>
      </c>
      <c r="L624" s="18">
        <f t="shared" si="47"/>
        <v>165</v>
      </c>
      <c r="M624" s="20">
        <f t="shared" si="49"/>
        <v>80.958333333333329</v>
      </c>
      <c r="N624" s="19">
        <f t="shared" si="50"/>
        <v>161.91666666666666</v>
      </c>
      <c r="O624" s="19">
        <v>7771</v>
      </c>
    </row>
    <row r="625" spans="1:15" x14ac:dyDescent="0.25">
      <c r="A625" s="1" t="s">
        <v>43</v>
      </c>
      <c r="B625" s="2">
        <v>1</v>
      </c>
      <c r="C625" s="1" t="s">
        <v>443</v>
      </c>
      <c r="D625" s="2" t="s">
        <v>444</v>
      </c>
      <c r="E625" s="9" t="s">
        <v>1455</v>
      </c>
      <c r="F625" s="7">
        <v>39706</v>
      </c>
      <c r="G625" s="7">
        <v>39706</v>
      </c>
      <c r="H625" s="21">
        <v>2366.4</v>
      </c>
      <c r="I625" s="21">
        <f>+H625*B625</f>
        <v>2366.4</v>
      </c>
      <c r="J625" s="16">
        <f t="shared" si="48"/>
        <v>1</v>
      </c>
      <c r="K625" s="17">
        <v>44742</v>
      </c>
      <c r="L625" s="18">
        <f t="shared" si="47"/>
        <v>165</v>
      </c>
      <c r="M625" s="20">
        <f t="shared" si="49"/>
        <v>49.300000000000004</v>
      </c>
      <c r="N625" s="19">
        <f t="shared" si="50"/>
        <v>49.300000000000004</v>
      </c>
      <c r="O625" s="19">
        <v>2365.4</v>
      </c>
    </row>
    <row r="626" spans="1:15" ht="30" x14ac:dyDescent="0.25">
      <c r="A626" s="1" t="s">
        <v>12</v>
      </c>
      <c r="B626" s="2">
        <v>1</v>
      </c>
      <c r="C626" s="1" t="s">
        <v>445</v>
      </c>
      <c r="D626" s="2" t="s">
        <v>446</v>
      </c>
      <c r="E626" s="9" t="s">
        <v>1455</v>
      </c>
      <c r="F626" s="7">
        <v>39706</v>
      </c>
      <c r="G626" s="7">
        <v>39706</v>
      </c>
      <c r="H626" s="21">
        <v>3886</v>
      </c>
      <c r="I626" s="21">
        <f>+H626*B626</f>
        <v>3886</v>
      </c>
      <c r="J626" s="16">
        <f t="shared" si="48"/>
        <v>1</v>
      </c>
      <c r="K626" s="17">
        <v>44742</v>
      </c>
      <c r="L626" s="18">
        <f t="shared" si="47"/>
        <v>165</v>
      </c>
      <c r="M626" s="20">
        <f t="shared" si="49"/>
        <v>80.958333333333329</v>
      </c>
      <c r="N626" s="19">
        <f t="shared" si="50"/>
        <v>80.958333333333329</v>
      </c>
      <c r="O626" s="19">
        <v>3885</v>
      </c>
    </row>
    <row r="627" spans="1:15" x14ac:dyDescent="0.25">
      <c r="A627" s="1" t="s">
        <v>217</v>
      </c>
      <c r="B627" s="2">
        <v>1</v>
      </c>
      <c r="C627" s="1" t="s">
        <v>23</v>
      </c>
      <c r="D627" s="2" t="s">
        <v>447</v>
      </c>
      <c r="E627" s="9" t="s">
        <v>1455</v>
      </c>
      <c r="F627" s="7">
        <v>39706</v>
      </c>
      <c r="G627" s="7">
        <v>39706</v>
      </c>
      <c r="H627" s="21">
        <v>12500</v>
      </c>
      <c r="I627" s="21">
        <f>+H627*B627</f>
        <v>12500</v>
      </c>
      <c r="J627" s="16">
        <f t="shared" si="48"/>
        <v>1</v>
      </c>
      <c r="K627" s="17">
        <v>44742</v>
      </c>
      <c r="L627" s="18">
        <f t="shared" si="47"/>
        <v>165</v>
      </c>
      <c r="M627" s="20">
        <f t="shared" si="49"/>
        <v>260.41666666666669</v>
      </c>
      <c r="N627" s="19">
        <f t="shared" si="50"/>
        <v>260.41666666666669</v>
      </c>
      <c r="O627" s="19">
        <v>12499</v>
      </c>
    </row>
    <row r="628" spans="1:15" x14ac:dyDescent="0.25">
      <c r="A628" s="1" t="s">
        <v>176</v>
      </c>
      <c r="B628" s="2">
        <v>1</v>
      </c>
      <c r="C628" s="1" t="s">
        <v>177</v>
      </c>
      <c r="D628" s="2" t="s">
        <v>448</v>
      </c>
      <c r="E628" s="9" t="s">
        <v>1455</v>
      </c>
      <c r="F628" s="7">
        <v>39709</v>
      </c>
      <c r="G628" s="7">
        <v>39709</v>
      </c>
      <c r="H628" s="21">
        <v>5292.5</v>
      </c>
      <c r="I628" s="21">
        <f>+H628*B628</f>
        <v>5292.5</v>
      </c>
      <c r="J628" s="16">
        <f t="shared" si="48"/>
        <v>1</v>
      </c>
      <c r="K628" s="17">
        <v>44742</v>
      </c>
      <c r="L628" s="18">
        <f t="shared" si="47"/>
        <v>165</v>
      </c>
      <c r="M628" s="20">
        <f t="shared" si="49"/>
        <v>110.26041666666667</v>
      </c>
      <c r="N628" s="19">
        <f t="shared" si="50"/>
        <v>110.26041666666667</v>
      </c>
      <c r="O628" s="19">
        <v>5291.5</v>
      </c>
    </row>
    <row r="629" spans="1:15" x14ac:dyDescent="0.25">
      <c r="A629" s="1" t="s">
        <v>229</v>
      </c>
      <c r="B629" s="2">
        <v>1</v>
      </c>
      <c r="C629" s="1" t="s">
        <v>449</v>
      </c>
      <c r="D629" s="2" t="s">
        <v>450</v>
      </c>
      <c r="E629" s="9" t="s">
        <v>1455</v>
      </c>
      <c r="F629" s="7">
        <v>39722</v>
      </c>
      <c r="G629" s="7">
        <v>39722</v>
      </c>
      <c r="H629" s="21">
        <v>7499.95</v>
      </c>
      <c r="I629" s="21">
        <f>+H629*B629</f>
        <v>7499.95</v>
      </c>
      <c r="J629" s="16">
        <f t="shared" si="48"/>
        <v>1</v>
      </c>
      <c r="K629" s="17">
        <v>44742</v>
      </c>
      <c r="L629" s="18">
        <f t="shared" si="47"/>
        <v>164</v>
      </c>
      <c r="M629" s="20">
        <f t="shared" si="49"/>
        <v>156.24895833333332</v>
      </c>
      <c r="N629" s="19">
        <f t="shared" si="50"/>
        <v>156.24895833333332</v>
      </c>
      <c r="O629" s="19">
        <v>7498.95</v>
      </c>
    </row>
    <row r="630" spans="1:15" ht="30" x14ac:dyDescent="0.25">
      <c r="A630" s="1" t="s">
        <v>255</v>
      </c>
      <c r="B630" s="2">
        <v>1</v>
      </c>
      <c r="C630" s="1" t="s">
        <v>215</v>
      </c>
      <c r="D630" s="2" t="s">
        <v>451</v>
      </c>
      <c r="E630" s="9" t="s">
        <v>1455</v>
      </c>
      <c r="F630" s="7">
        <v>39743</v>
      </c>
      <c r="G630" s="7">
        <v>39743</v>
      </c>
      <c r="H630" s="21">
        <v>38927.699999999997</v>
      </c>
      <c r="I630" s="21">
        <f>+H630*B630</f>
        <v>38927.699999999997</v>
      </c>
      <c r="J630" s="16">
        <f t="shared" si="48"/>
        <v>1</v>
      </c>
      <c r="K630" s="17">
        <v>44742</v>
      </c>
      <c r="L630" s="18">
        <f t="shared" si="47"/>
        <v>164</v>
      </c>
      <c r="M630" s="20">
        <f t="shared" si="49"/>
        <v>810.99374999999998</v>
      </c>
      <c r="N630" s="19">
        <f t="shared" si="50"/>
        <v>810.99374999999998</v>
      </c>
      <c r="O630" s="19">
        <v>38926.699999999997</v>
      </c>
    </row>
    <row r="631" spans="1:15" x14ac:dyDescent="0.25">
      <c r="A631" s="1" t="s">
        <v>103</v>
      </c>
      <c r="B631" s="2">
        <v>1</v>
      </c>
      <c r="C631" s="1" t="s">
        <v>452</v>
      </c>
      <c r="D631" s="2" t="s">
        <v>453</v>
      </c>
      <c r="E631" s="9" t="s">
        <v>1455</v>
      </c>
      <c r="F631" s="7">
        <v>39754</v>
      </c>
      <c r="G631" s="7">
        <v>39754</v>
      </c>
      <c r="H631" s="21">
        <v>25000</v>
      </c>
      <c r="I631" s="21">
        <f>+H631*B631</f>
        <v>25000</v>
      </c>
      <c r="J631" s="16">
        <f t="shared" si="48"/>
        <v>1</v>
      </c>
      <c r="K631" s="17">
        <v>44742</v>
      </c>
      <c r="L631" s="18">
        <f t="shared" si="47"/>
        <v>163</v>
      </c>
      <c r="M631" s="20">
        <f t="shared" si="49"/>
        <v>520.83333333333337</v>
      </c>
      <c r="N631" s="19">
        <f t="shared" si="50"/>
        <v>520.83333333333337</v>
      </c>
      <c r="O631" s="19">
        <v>24999</v>
      </c>
    </row>
    <row r="632" spans="1:15" x14ac:dyDescent="0.25">
      <c r="A632" s="1" t="s">
        <v>176</v>
      </c>
      <c r="B632" s="2">
        <v>1</v>
      </c>
      <c r="C632" s="1" t="s">
        <v>391</v>
      </c>
      <c r="D632" s="2" t="s">
        <v>454</v>
      </c>
      <c r="E632" s="9" t="s">
        <v>1455</v>
      </c>
      <c r="F632" s="7">
        <v>39754</v>
      </c>
      <c r="G632" s="7">
        <v>39754</v>
      </c>
      <c r="H632" s="21">
        <v>11600</v>
      </c>
      <c r="I632" s="21">
        <f>+H632*B632</f>
        <v>11600</v>
      </c>
      <c r="J632" s="16">
        <f t="shared" si="48"/>
        <v>1</v>
      </c>
      <c r="K632" s="17">
        <v>44742</v>
      </c>
      <c r="L632" s="18">
        <f t="shared" si="47"/>
        <v>163</v>
      </c>
      <c r="M632" s="20">
        <f t="shared" si="49"/>
        <v>241.66666666666666</v>
      </c>
      <c r="N632" s="19">
        <f t="shared" si="50"/>
        <v>241.66666666666666</v>
      </c>
      <c r="O632" s="19">
        <v>11599</v>
      </c>
    </row>
    <row r="633" spans="1:15" x14ac:dyDescent="0.25">
      <c r="A633" s="1" t="s">
        <v>189</v>
      </c>
      <c r="B633" s="2">
        <v>1</v>
      </c>
      <c r="C633" s="1" t="s">
        <v>391</v>
      </c>
      <c r="D633" s="2" t="s">
        <v>455</v>
      </c>
      <c r="E633" s="9" t="s">
        <v>1455</v>
      </c>
      <c r="F633" s="7">
        <v>39754</v>
      </c>
      <c r="G633" s="7">
        <v>39754</v>
      </c>
      <c r="H633" s="21">
        <v>11600</v>
      </c>
      <c r="I633" s="21">
        <f>+H633*B633</f>
        <v>11600</v>
      </c>
      <c r="J633" s="16">
        <f t="shared" si="48"/>
        <v>1</v>
      </c>
      <c r="K633" s="17">
        <v>44742</v>
      </c>
      <c r="L633" s="18">
        <f t="shared" si="47"/>
        <v>163</v>
      </c>
      <c r="M633" s="20">
        <f t="shared" si="49"/>
        <v>241.66666666666666</v>
      </c>
      <c r="N633" s="19">
        <f t="shared" si="50"/>
        <v>241.66666666666666</v>
      </c>
      <c r="O633" s="19">
        <v>11599</v>
      </c>
    </row>
    <row r="634" spans="1:15" ht="30" x14ac:dyDescent="0.25">
      <c r="A634" s="1" t="s">
        <v>199</v>
      </c>
      <c r="B634" s="2">
        <v>1</v>
      </c>
      <c r="C634" s="1" t="s">
        <v>391</v>
      </c>
      <c r="D634" s="7" t="s">
        <v>456</v>
      </c>
      <c r="E634" s="9" t="s">
        <v>1455</v>
      </c>
      <c r="F634" s="7">
        <v>39754</v>
      </c>
      <c r="G634" s="7">
        <v>39754</v>
      </c>
      <c r="H634" s="21">
        <v>11600</v>
      </c>
      <c r="I634" s="21">
        <f>+H634*B634</f>
        <v>11600</v>
      </c>
      <c r="J634" s="16">
        <f t="shared" si="48"/>
        <v>1</v>
      </c>
      <c r="K634" s="17">
        <v>44742</v>
      </c>
      <c r="L634" s="18">
        <f t="shared" si="47"/>
        <v>163</v>
      </c>
      <c r="M634" s="20">
        <f t="shared" si="49"/>
        <v>241.66666666666666</v>
      </c>
      <c r="N634" s="19">
        <f t="shared" si="50"/>
        <v>241.66666666666666</v>
      </c>
      <c r="O634" s="19">
        <v>11599</v>
      </c>
    </row>
    <row r="635" spans="1:15" ht="30" x14ac:dyDescent="0.25">
      <c r="A635" s="1" t="s">
        <v>226</v>
      </c>
      <c r="B635" s="2">
        <v>1</v>
      </c>
      <c r="C635" s="1" t="s">
        <v>391</v>
      </c>
      <c r="D635" s="2" t="s">
        <v>457</v>
      </c>
      <c r="E635" s="9" t="s">
        <v>1455</v>
      </c>
      <c r="F635" s="7">
        <v>39754</v>
      </c>
      <c r="G635" s="7">
        <v>39754</v>
      </c>
      <c r="H635" s="21">
        <v>11600</v>
      </c>
      <c r="I635" s="21">
        <f>+H635*B635</f>
        <v>11600</v>
      </c>
      <c r="J635" s="16">
        <f t="shared" si="48"/>
        <v>1</v>
      </c>
      <c r="K635" s="17">
        <v>44742</v>
      </c>
      <c r="L635" s="18">
        <f t="shared" si="47"/>
        <v>163</v>
      </c>
      <c r="M635" s="20">
        <f t="shared" si="49"/>
        <v>241.66666666666666</v>
      </c>
      <c r="N635" s="19">
        <f t="shared" si="50"/>
        <v>241.66666666666666</v>
      </c>
      <c r="O635" s="19">
        <v>11599</v>
      </c>
    </row>
    <row r="636" spans="1:15" ht="30" x14ac:dyDescent="0.25">
      <c r="A636" s="1" t="s">
        <v>199</v>
      </c>
      <c r="B636" s="2">
        <v>1</v>
      </c>
      <c r="C636" s="1" t="s">
        <v>458</v>
      </c>
      <c r="D636" s="2" t="s">
        <v>459</v>
      </c>
      <c r="E636" s="9" t="s">
        <v>1455</v>
      </c>
      <c r="F636" s="7">
        <v>39759</v>
      </c>
      <c r="G636" s="7">
        <v>39759</v>
      </c>
      <c r="H636" s="21">
        <v>37300</v>
      </c>
      <c r="I636" s="21">
        <f>+H636*B636</f>
        <v>37300</v>
      </c>
      <c r="J636" s="16">
        <f t="shared" si="48"/>
        <v>1</v>
      </c>
      <c r="K636" s="17">
        <v>44742</v>
      </c>
      <c r="L636" s="18">
        <f t="shared" si="47"/>
        <v>163</v>
      </c>
      <c r="M636" s="20">
        <f t="shared" si="49"/>
        <v>777.08333333333337</v>
      </c>
      <c r="N636" s="19">
        <f t="shared" si="50"/>
        <v>777.08333333333337</v>
      </c>
      <c r="O636" s="19">
        <v>37299</v>
      </c>
    </row>
    <row r="637" spans="1:15" ht="30" x14ac:dyDescent="0.25">
      <c r="A637" s="1" t="s">
        <v>56</v>
      </c>
      <c r="B637" s="2">
        <v>1</v>
      </c>
      <c r="C637" s="1" t="s">
        <v>460</v>
      </c>
      <c r="D637" s="2" t="s">
        <v>461</v>
      </c>
      <c r="E637" s="9" t="s">
        <v>1455</v>
      </c>
      <c r="F637" s="7">
        <v>39794</v>
      </c>
      <c r="G637" s="7">
        <v>39794</v>
      </c>
      <c r="H637" s="21">
        <v>41689.120000000003</v>
      </c>
      <c r="I637" s="21">
        <f>+H637*B637</f>
        <v>41689.120000000003</v>
      </c>
      <c r="J637" s="16">
        <f t="shared" si="48"/>
        <v>1</v>
      </c>
      <c r="K637" s="17">
        <v>44742</v>
      </c>
      <c r="L637" s="18">
        <f t="shared" si="47"/>
        <v>162</v>
      </c>
      <c r="M637" s="20">
        <f t="shared" si="49"/>
        <v>868.52333333333343</v>
      </c>
      <c r="N637" s="19">
        <f t="shared" si="50"/>
        <v>868.52333333333343</v>
      </c>
      <c r="O637" s="19">
        <v>41688.120000000003</v>
      </c>
    </row>
    <row r="638" spans="1:15" ht="30" x14ac:dyDescent="0.25">
      <c r="A638" s="1" t="s">
        <v>12</v>
      </c>
      <c r="B638" s="2">
        <v>1</v>
      </c>
      <c r="C638" s="1" t="s">
        <v>462</v>
      </c>
      <c r="D638" s="2" t="s">
        <v>463</v>
      </c>
      <c r="E638" s="9" t="s">
        <v>1455</v>
      </c>
      <c r="F638" s="7">
        <v>39804</v>
      </c>
      <c r="G638" s="7">
        <v>39804</v>
      </c>
      <c r="H638" s="21">
        <v>67164.240000000005</v>
      </c>
      <c r="I638" s="21">
        <f>+H638*B638</f>
        <v>67164.240000000005</v>
      </c>
      <c r="J638" s="16">
        <f t="shared" si="48"/>
        <v>1</v>
      </c>
      <c r="K638" s="17">
        <v>44742</v>
      </c>
      <c r="L638" s="18">
        <f t="shared" si="47"/>
        <v>162</v>
      </c>
      <c r="M638" s="20">
        <f t="shared" si="49"/>
        <v>1399.2550000000001</v>
      </c>
      <c r="N638" s="19">
        <f t="shared" si="50"/>
        <v>1399.2550000000001</v>
      </c>
      <c r="O638" s="19">
        <v>67163.240000000005</v>
      </c>
    </row>
    <row r="639" spans="1:15" ht="30" x14ac:dyDescent="0.25">
      <c r="A639" s="8" t="s">
        <v>12</v>
      </c>
      <c r="B639" s="13">
        <v>1</v>
      </c>
      <c r="C639" s="8" t="s">
        <v>13</v>
      </c>
      <c r="D639" s="13" t="s">
        <v>14</v>
      </c>
      <c r="E639" s="9" t="s">
        <v>1455</v>
      </c>
      <c r="F639" s="12">
        <v>39099</v>
      </c>
      <c r="G639" s="12">
        <v>39099</v>
      </c>
      <c r="H639" s="20">
        <v>35700.660000000003</v>
      </c>
      <c r="I639" s="20">
        <f>+H639*B639</f>
        <v>35700.660000000003</v>
      </c>
      <c r="J639" s="16">
        <f t="shared" si="48"/>
        <v>1</v>
      </c>
      <c r="K639" s="17">
        <v>44742</v>
      </c>
      <c r="L639" s="18">
        <f t="shared" si="47"/>
        <v>185</v>
      </c>
      <c r="M639" s="20">
        <f t="shared" si="49"/>
        <v>743.76375000000007</v>
      </c>
      <c r="N639" s="19">
        <f t="shared" si="50"/>
        <v>743.76375000000007</v>
      </c>
      <c r="O639" s="19">
        <v>35699.660000000003</v>
      </c>
    </row>
    <row r="640" spans="1:15" ht="30" x14ac:dyDescent="0.25">
      <c r="A640" s="6" t="s">
        <v>15</v>
      </c>
      <c r="B640" s="3">
        <v>1</v>
      </c>
      <c r="C640" s="1" t="s">
        <v>16</v>
      </c>
      <c r="D640" s="3" t="s">
        <v>17</v>
      </c>
      <c r="E640" s="9" t="s">
        <v>1455</v>
      </c>
      <c r="F640" s="5">
        <v>39264</v>
      </c>
      <c r="G640" s="5">
        <v>39264</v>
      </c>
      <c r="H640" s="20">
        <v>46819.5</v>
      </c>
      <c r="I640" s="20">
        <f>+H640*B640</f>
        <v>46819.5</v>
      </c>
      <c r="J640" s="16">
        <f t="shared" si="48"/>
        <v>1</v>
      </c>
      <c r="K640" s="17">
        <v>44742</v>
      </c>
      <c r="L640" s="18">
        <f t="shared" si="47"/>
        <v>179</v>
      </c>
      <c r="M640" s="20">
        <f t="shared" si="49"/>
        <v>975.40625</v>
      </c>
      <c r="N640" s="19">
        <f t="shared" si="50"/>
        <v>975.40625</v>
      </c>
      <c r="O640" s="19">
        <v>46818.5</v>
      </c>
    </row>
    <row r="641" spans="1:15" ht="30" x14ac:dyDescent="0.25">
      <c r="A641" s="1" t="s">
        <v>18</v>
      </c>
      <c r="B641" s="2">
        <v>1</v>
      </c>
      <c r="C641" s="1" t="s">
        <v>19</v>
      </c>
      <c r="D641" s="2" t="s">
        <v>20</v>
      </c>
      <c r="E641" s="9" t="s">
        <v>1455</v>
      </c>
      <c r="F641" s="7">
        <v>39300</v>
      </c>
      <c r="G641" s="7">
        <v>39300</v>
      </c>
      <c r="H641" s="20">
        <v>8005.85</v>
      </c>
      <c r="I641" s="20">
        <f>+H641*B641</f>
        <v>8005.85</v>
      </c>
      <c r="J641" s="16">
        <f t="shared" si="48"/>
        <v>1</v>
      </c>
      <c r="K641" s="17">
        <v>44742</v>
      </c>
      <c r="L641" s="18">
        <f t="shared" si="47"/>
        <v>178</v>
      </c>
      <c r="M641" s="20">
        <f t="shared" si="49"/>
        <v>166.78854166666667</v>
      </c>
      <c r="N641" s="19">
        <f t="shared" si="50"/>
        <v>166.78854166666667</v>
      </c>
      <c r="O641" s="19">
        <v>8004.85</v>
      </c>
    </row>
    <row r="642" spans="1:15" ht="30" x14ac:dyDescent="0.25">
      <c r="A642" s="1" t="s">
        <v>18</v>
      </c>
      <c r="B642" s="2">
        <v>1</v>
      </c>
      <c r="C642" s="1" t="s">
        <v>19</v>
      </c>
      <c r="D642" s="2" t="s">
        <v>21</v>
      </c>
      <c r="E642" s="9" t="s">
        <v>1455</v>
      </c>
      <c r="F642" s="7">
        <v>39300</v>
      </c>
      <c r="G642" s="7">
        <v>39300</v>
      </c>
      <c r="H642" s="20">
        <v>8005.85</v>
      </c>
      <c r="I642" s="20">
        <f>+H642*B642</f>
        <v>8005.85</v>
      </c>
      <c r="J642" s="16">
        <f t="shared" si="48"/>
        <v>1</v>
      </c>
      <c r="K642" s="17">
        <v>44742</v>
      </c>
      <c r="L642" s="18">
        <f t="shared" si="47"/>
        <v>178</v>
      </c>
      <c r="M642" s="20">
        <f t="shared" si="49"/>
        <v>166.78854166666667</v>
      </c>
      <c r="N642" s="19">
        <f t="shared" si="50"/>
        <v>166.78854166666667</v>
      </c>
      <c r="O642" s="19">
        <v>8004.85</v>
      </c>
    </row>
    <row r="643" spans="1:15" ht="30" x14ac:dyDescent="0.25">
      <c r="A643" s="1" t="s">
        <v>18</v>
      </c>
      <c r="B643" s="2">
        <v>1</v>
      </c>
      <c r="C643" s="1" t="s">
        <v>19</v>
      </c>
      <c r="D643" s="2" t="s">
        <v>22</v>
      </c>
      <c r="E643" s="9" t="s">
        <v>1455</v>
      </c>
      <c r="F643" s="7">
        <v>39300</v>
      </c>
      <c r="G643" s="7">
        <v>39300</v>
      </c>
      <c r="H643" s="20">
        <v>8005.85</v>
      </c>
      <c r="I643" s="20">
        <f>+H643*B643</f>
        <v>8005.85</v>
      </c>
      <c r="J643" s="16">
        <f t="shared" si="48"/>
        <v>1</v>
      </c>
      <c r="K643" s="17">
        <v>44742</v>
      </c>
      <c r="L643" s="18">
        <f t="shared" si="47"/>
        <v>178</v>
      </c>
      <c r="M643" s="20">
        <f t="shared" si="49"/>
        <v>166.78854166666667</v>
      </c>
      <c r="N643" s="19">
        <f t="shared" si="50"/>
        <v>166.78854166666667</v>
      </c>
      <c r="O643" s="19">
        <v>8004.85</v>
      </c>
    </row>
    <row r="644" spans="1:15" ht="30" x14ac:dyDescent="0.25">
      <c r="A644" s="1" t="s">
        <v>18</v>
      </c>
      <c r="B644" s="2">
        <v>1</v>
      </c>
      <c r="C644" s="1" t="s">
        <v>23</v>
      </c>
      <c r="D644" s="2" t="s">
        <v>24</v>
      </c>
      <c r="E644" s="9" t="s">
        <v>1455</v>
      </c>
      <c r="F644" s="7">
        <v>39300</v>
      </c>
      <c r="G644" s="7">
        <v>39300</v>
      </c>
      <c r="H644" s="20">
        <v>8613</v>
      </c>
      <c r="I644" s="20">
        <f>+H644*B644</f>
        <v>8613</v>
      </c>
      <c r="J644" s="16">
        <f t="shared" si="48"/>
        <v>1</v>
      </c>
      <c r="K644" s="17">
        <v>44742</v>
      </c>
      <c r="L644" s="18">
        <f t="shared" si="47"/>
        <v>178</v>
      </c>
      <c r="M644" s="20">
        <f t="shared" si="49"/>
        <v>179.4375</v>
      </c>
      <c r="N644" s="19">
        <f t="shared" si="50"/>
        <v>179.4375</v>
      </c>
      <c r="O644" s="19">
        <v>8612</v>
      </c>
    </row>
    <row r="645" spans="1:15" ht="30" x14ac:dyDescent="0.25">
      <c r="A645" s="1" t="s">
        <v>18</v>
      </c>
      <c r="B645" s="2">
        <v>1</v>
      </c>
      <c r="C645" s="1" t="s">
        <v>23</v>
      </c>
      <c r="D645" s="2" t="s">
        <v>25</v>
      </c>
      <c r="E645" s="9" t="s">
        <v>1455</v>
      </c>
      <c r="F645" s="7">
        <v>39300</v>
      </c>
      <c r="G645" s="7">
        <v>39300</v>
      </c>
      <c r="H645" s="20">
        <v>8804.4</v>
      </c>
      <c r="I645" s="20">
        <f>+H645*B645</f>
        <v>8804.4</v>
      </c>
      <c r="J645" s="16">
        <f t="shared" si="48"/>
        <v>1</v>
      </c>
      <c r="K645" s="17">
        <v>44742</v>
      </c>
      <c r="L645" s="18">
        <f t="shared" si="47"/>
        <v>178</v>
      </c>
      <c r="M645" s="20">
        <f t="shared" si="49"/>
        <v>183.42499999999998</v>
      </c>
      <c r="N645" s="19">
        <f t="shared" si="50"/>
        <v>183.42499999999998</v>
      </c>
      <c r="O645" s="19">
        <v>8803.4</v>
      </c>
    </row>
    <row r="646" spans="1:15" ht="30" x14ac:dyDescent="0.25">
      <c r="A646" s="1" t="s">
        <v>18</v>
      </c>
      <c r="B646" s="2">
        <v>1</v>
      </c>
      <c r="C646" s="1" t="s">
        <v>26</v>
      </c>
      <c r="D646" s="2" t="s">
        <v>27</v>
      </c>
      <c r="E646" s="9" t="s">
        <v>1455</v>
      </c>
      <c r="F646" s="7">
        <v>39300</v>
      </c>
      <c r="G646" s="7">
        <v>39300</v>
      </c>
      <c r="H646" s="20">
        <v>10718.4</v>
      </c>
      <c r="I646" s="20">
        <f>+H646*B646</f>
        <v>10718.4</v>
      </c>
      <c r="J646" s="16">
        <f t="shared" si="48"/>
        <v>1</v>
      </c>
      <c r="K646" s="17">
        <v>44742</v>
      </c>
      <c r="L646" s="18">
        <f t="shared" si="47"/>
        <v>178</v>
      </c>
      <c r="M646" s="20">
        <f t="shared" si="49"/>
        <v>223.29999999999998</v>
      </c>
      <c r="N646" s="19">
        <f t="shared" si="50"/>
        <v>223.29999999999998</v>
      </c>
      <c r="O646" s="19">
        <v>10717.4</v>
      </c>
    </row>
    <row r="647" spans="1:15" ht="30" x14ac:dyDescent="0.25">
      <c r="A647" s="1" t="s">
        <v>18</v>
      </c>
      <c r="B647" s="2">
        <v>2</v>
      </c>
      <c r="C647" s="1" t="s">
        <v>28</v>
      </c>
      <c r="D647" s="2" t="s">
        <v>29</v>
      </c>
      <c r="E647" s="9" t="s">
        <v>1455</v>
      </c>
      <c r="F647" s="7">
        <v>39300</v>
      </c>
      <c r="G647" s="7">
        <v>39300</v>
      </c>
      <c r="H647" s="20">
        <v>6890.4</v>
      </c>
      <c r="I647" s="20">
        <f>+H647*B647</f>
        <v>13780.8</v>
      </c>
      <c r="J647" s="16">
        <f t="shared" si="48"/>
        <v>1</v>
      </c>
      <c r="K647" s="17">
        <v>44742</v>
      </c>
      <c r="L647" s="18">
        <f t="shared" si="47"/>
        <v>178</v>
      </c>
      <c r="M647" s="20">
        <f t="shared" si="49"/>
        <v>143.54999999999998</v>
      </c>
      <c r="N647" s="19">
        <f t="shared" si="50"/>
        <v>287.09999999999997</v>
      </c>
      <c r="O647" s="19">
        <v>13779.8</v>
      </c>
    </row>
    <row r="648" spans="1:15" ht="30" x14ac:dyDescent="0.25">
      <c r="A648" s="1" t="s">
        <v>18</v>
      </c>
      <c r="B648" s="2">
        <v>2</v>
      </c>
      <c r="C648" s="1" t="s">
        <v>30</v>
      </c>
      <c r="D648" s="2" t="s">
        <v>31</v>
      </c>
      <c r="E648" s="9" t="s">
        <v>1455</v>
      </c>
      <c r="F648" s="7">
        <v>39300</v>
      </c>
      <c r="G648" s="7">
        <v>39300</v>
      </c>
      <c r="H648" s="20">
        <v>3158.1</v>
      </c>
      <c r="I648" s="20">
        <f>+H648*B648</f>
        <v>6316.2</v>
      </c>
      <c r="J648" s="16">
        <f t="shared" si="48"/>
        <v>1</v>
      </c>
      <c r="K648" s="17">
        <v>44742</v>
      </c>
      <c r="L648" s="18">
        <f t="shared" si="47"/>
        <v>178</v>
      </c>
      <c r="M648" s="20">
        <f t="shared" si="49"/>
        <v>65.793750000000003</v>
      </c>
      <c r="N648" s="19">
        <f t="shared" si="50"/>
        <v>131.58750000000001</v>
      </c>
      <c r="O648" s="19">
        <v>6315.2</v>
      </c>
    </row>
    <row r="649" spans="1:15" ht="30" x14ac:dyDescent="0.25">
      <c r="A649" s="1" t="s">
        <v>18</v>
      </c>
      <c r="B649" s="2">
        <v>1</v>
      </c>
      <c r="C649" s="1" t="s">
        <v>32</v>
      </c>
      <c r="D649" s="2" t="s">
        <v>33</v>
      </c>
      <c r="E649" s="9" t="s">
        <v>1455</v>
      </c>
      <c r="F649" s="7">
        <v>39300</v>
      </c>
      <c r="G649" s="7">
        <v>39300</v>
      </c>
      <c r="H649" s="20">
        <v>7150</v>
      </c>
      <c r="I649" s="20">
        <f>+H649*B649</f>
        <v>7150</v>
      </c>
      <c r="J649" s="16">
        <f t="shared" si="48"/>
        <v>1</v>
      </c>
      <c r="K649" s="17">
        <v>44742</v>
      </c>
      <c r="L649" s="18">
        <f t="shared" si="47"/>
        <v>178</v>
      </c>
      <c r="M649" s="20">
        <f t="shared" si="49"/>
        <v>148.95833333333334</v>
      </c>
      <c r="N649" s="19">
        <f t="shared" si="50"/>
        <v>148.95833333333334</v>
      </c>
      <c r="O649" s="19">
        <v>7149</v>
      </c>
    </row>
    <row r="650" spans="1:15" ht="30" x14ac:dyDescent="0.25">
      <c r="A650" s="1" t="s">
        <v>18</v>
      </c>
      <c r="B650" s="2">
        <v>2</v>
      </c>
      <c r="C650" s="1" t="s">
        <v>34</v>
      </c>
      <c r="D650" s="2" t="s">
        <v>35</v>
      </c>
      <c r="E650" s="9" t="s">
        <v>1455</v>
      </c>
      <c r="F650" s="7">
        <v>39300</v>
      </c>
      <c r="G650" s="7">
        <v>39300</v>
      </c>
      <c r="H650" s="20">
        <v>7150</v>
      </c>
      <c r="I650" s="20">
        <f>+H650*B650</f>
        <v>14300</v>
      </c>
      <c r="J650" s="16">
        <f t="shared" si="48"/>
        <v>1</v>
      </c>
      <c r="K650" s="17">
        <v>44742</v>
      </c>
      <c r="L650" s="18">
        <f t="shared" ref="L650:L713" si="51">+DATEDIF(G650,K650,"M")</f>
        <v>178</v>
      </c>
      <c r="M650" s="20">
        <f t="shared" si="49"/>
        <v>148.95833333333334</v>
      </c>
      <c r="N650" s="19">
        <f t="shared" si="50"/>
        <v>297.91666666666669</v>
      </c>
      <c r="O650" s="19">
        <v>14299</v>
      </c>
    </row>
    <row r="651" spans="1:15" ht="30" x14ac:dyDescent="0.25">
      <c r="A651" s="1" t="s">
        <v>18</v>
      </c>
      <c r="B651" s="2">
        <v>2</v>
      </c>
      <c r="C651" s="1" t="s">
        <v>36</v>
      </c>
      <c r="D651" s="2" t="s">
        <v>37</v>
      </c>
      <c r="E651" s="9" t="s">
        <v>1455</v>
      </c>
      <c r="F651" s="7">
        <v>39300</v>
      </c>
      <c r="G651" s="7">
        <v>39300</v>
      </c>
      <c r="H651" s="20">
        <v>13015.2</v>
      </c>
      <c r="I651" s="20">
        <f>+H651*B651</f>
        <v>26030.400000000001</v>
      </c>
      <c r="J651" s="16">
        <f t="shared" si="48"/>
        <v>1</v>
      </c>
      <c r="K651" s="17">
        <v>44742</v>
      </c>
      <c r="L651" s="18">
        <f t="shared" si="51"/>
        <v>178</v>
      </c>
      <c r="M651" s="20">
        <f t="shared" si="49"/>
        <v>271.15000000000003</v>
      </c>
      <c r="N651" s="19">
        <f t="shared" si="50"/>
        <v>542.30000000000007</v>
      </c>
      <c r="O651" s="19">
        <v>26029.4</v>
      </c>
    </row>
    <row r="652" spans="1:15" ht="30" x14ac:dyDescent="0.25">
      <c r="A652" s="1" t="s">
        <v>18</v>
      </c>
      <c r="B652" s="2">
        <v>1</v>
      </c>
      <c r="C652" s="1" t="s">
        <v>34</v>
      </c>
      <c r="D652" s="2" t="s">
        <v>38</v>
      </c>
      <c r="E652" s="9" t="s">
        <v>1455</v>
      </c>
      <c r="F652" s="7">
        <v>39300</v>
      </c>
      <c r="G652" s="7">
        <v>39300</v>
      </c>
      <c r="H652" s="20">
        <v>37290</v>
      </c>
      <c r="I652" s="20">
        <f>+H652*B652</f>
        <v>37290</v>
      </c>
      <c r="J652" s="16">
        <f t="shared" si="48"/>
        <v>1</v>
      </c>
      <c r="K652" s="17">
        <v>44742</v>
      </c>
      <c r="L652" s="18">
        <f t="shared" si="51"/>
        <v>178</v>
      </c>
      <c r="M652" s="20">
        <f t="shared" si="49"/>
        <v>776.875</v>
      </c>
      <c r="N652" s="19">
        <f t="shared" si="50"/>
        <v>776.875</v>
      </c>
      <c r="O652" s="19">
        <v>37289</v>
      </c>
    </row>
    <row r="653" spans="1:15" ht="30" x14ac:dyDescent="0.25">
      <c r="A653" s="1" t="s">
        <v>18</v>
      </c>
      <c r="B653" s="2">
        <v>1</v>
      </c>
      <c r="C653" s="1" t="s">
        <v>32</v>
      </c>
      <c r="D653" s="2" t="s">
        <v>39</v>
      </c>
      <c r="E653" s="9" t="s">
        <v>1455</v>
      </c>
      <c r="F653" s="7">
        <v>39300</v>
      </c>
      <c r="G653" s="7">
        <v>39300</v>
      </c>
      <c r="H653" s="20">
        <v>7150</v>
      </c>
      <c r="I653" s="20">
        <f>+H653*B653</f>
        <v>7150</v>
      </c>
      <c r="J653" s="16">
        <f t="shared" si="48"/>
        <v>1</v>
      </c>
      <c r="K653" s="17">
        <v>44742</v>
      </c>
      <c r="L653" s="18">
        <f t="shared" si="51"/>
        <v>178</v>
      </c>
      <c r="M653" s="20">
        <f t="shared" si="49"/>
        <v>148.95833333333334</v>
      </c>
      <c r="N653" s="19">
        <f t="shared" si="50"/>
        <v>148.95833333333334</v>
      </c>
      <c r="O653" s="19">
        <v>7149</v>
      </c>
    </row>
    <row r="654" spans="1:15" x14ac:dyDescent="0.25">
      <c r="A654" s="1" t="s">
        <v>40</v>
      </c>
      <c r="B654" s="2">
        <v>2</v>
      </c>
      <c r="C654" s="1" t="s">
        <v>41</v>
      </c>
      <c r="D654" s="2" t="s">
        <v>42</v>
      </c>
      <c r="E654" s="9" t="s">
        <v>1455</v>
      </c>
      <c r="F654" s="7">
        <v>39300</v>
      </c>
      <c r="G654" s="7">
        <v>39300</v>
      </c>
      <c r="H654" s="20">
        <v>11484</v>
      </c>
      <c r="I654" s="20">
        <f>+H654*B654</f>
        <v>22968</v>
      </c>
      <c r="J654" s="16">
        <f t="shared" ref="J654:J717" si="52">+IF(O654&gt;I654-1,"1",(I654-O654))</f>
        <v>1</v>
      </c>
      <c r="K654" s="17">
        <v>44742</v>
      </c>
      <c r="L654" s="18">
        <f t="shared" si="51"/>
        <v>178</v>
      </c>
      <c r="M654" s="20">
        <f t="shared" si="49"/>
        <v>239.25</v>
      </c>
      <c r="N654" s="19">
        <f t="shared" si="50"/>
        <v>478.5</v>
      </c>
      <c r="O654" s="19">
        <v>22967</v>
      </c>
    </row>
    <row r="655" spans="1:15" x14ac:dyDescent="0.25">
      <c r="A655" s="1" t="s">
        <v>43</v>
      </c>
      <c r="B655" s="2">
        <v>4</v>
      </c>
      <c r="C655" s="1" t="s">
        <v>44</v>
      </c>
      <c r="D655" s="2" t="s">
        <v>45</v>
      </c>
      <c r="E655" s="9" t="s">
        <v>1455</v>
      </c>
      <c r="F655" s="7">
        <v>39300</v>
      </c>
      <c r="G655" s="7">
        <v>39300</v>
      </c>
      <c r="H655" s="20">
        <v>11484</v>
      </c>
      <c r="I655" s="20">
        <f>+H655*B655</f>
        <v>45936</v>
      </c>
      <c r="J655" s="16">
        <f t="shared" si="52"/>
        <v>1</v>
      </c>
      <c r="K655" s="17">
        <v>44742</v>
      </c>
      <c r="L655" s="18">
        <f t="shared" si="51"/>
        <v>178</v>
      </c>
      <c r="M655" s="20">
        <f t="shared" si="49"/>
        <v>239.25</v>
      </c>
      <c r="N655" s="19">
        <f t="shared" si="50"/>
        <v>957</v>
      </c>
      <c r="O655" s="19">
        <v>45935</v>
      </c>
    </row>
    <row r="656" spans="1:15" x14ac:dyDescent="0.25">
      <c r="A656" s="1" t="s">
        <v>43</v>
      </c>
      <c r="B656" s="2">
        <v>2</v>
      </c>
      <c r="C656" s="1" t="s">
        <v>23</v>
      </c>
      <c r="D656" s="2" t="s">
        <v>46</v>
      </c>
      <c r="E656" s="9" t="s">
        <v>1455</v>
      </c>
      <c r="F656" s="7">
        <v>39300</v>
      </c>
      <c r="G656" s="7">
        <v>39300</v>
      </c>
      <c r="H656" s="20">
        <v>8613</v>
      </c>
      <c r="I656" s="20">
        <f>+H656*B656</f>
        <v>17226</v>
      </c>
      <c r="J656" s="16">
        <f t="shared" si="52"/>
        <v>1</v>
      </c>
      <c r="K656" s="17">
        <v>44742</v>
      </c>
      <c r="L656" s="18">
        <f t="shared" si="51"/>
        <v>178</v>
      </c>
      <c r="M656" s="20">
        <f t="shared" si="49"/>
        <v>179.4375</v>
      </c>
      <c r="N656" s="19">
        <f t="shared" si="50"/>
        <v>358.875</v>
      </c>
      <c r="O656" s="19">
        <v>17225</v>
      </c>
    </row>
    <row r="657" spans="1:15" x14ac:dyDescent="0.25">
      <c r="A657" s="1" t="s">
        <v>43</v>
      </c>
      <c r="B657" s="2">
        <v>4</v>
      </c>
      <c r="C657" s="1" t="s">
        <v>47</v>
      </c>
      <c r="D657" s="2" t="s">
        <v>48</v>
      </c>
      <c r="E657" s="9" t="s">
        <v>1455</v>
      </c>
      <c r="F657" s="7">
        <v>39300</v>
      </c>
      <c r="G657" s="7">
        <v>39300</v>
      </c>
      <c r="H657" s="20">
        <v>8804.4</v>
      </c>
      <c r="I657" s="20">
        <f>+H657*B657</f>
        <v>35217.599999999999</v>
      </c>
      <c r="J657" s="16">
        <f t="shared" si="52"/>
        <v>1</v>
      </c>
      <c r="K657" s="17">
        <v>44742</v>
      </c>
      <c r="L657" s="18">
        <f t="shared" si="51"/>
        <v>178</v>
      </c>
      <c r="M657" s="20">
        <f t="shared" si="49"/>
        <v>183.42499999999998</v>
      </c>
      <c r="N657" s="19">
        <f t="shared" si="50"/>
        <v>733.69999999999993</v>
      </c>
      <c r="O657" s="19">
        <v>35216.6</v>
      </c>
    </row>
    <row r="658" spans="1:15" x14ac:dyDescent="0.25">
      <c r="A658" s="1" t="s">
        <v>43</v>
      </c>
      <c r="B658" s="2">
        <v>2</v>
      </c>
      <c r="C658" s="1" t="s">
        <v>26</v>
      </c>
      <c r="D658" s="2" t="s">
        <v>49</v>
      </c>
      <c r="E658" s="9" t="s">
        <v>1455</v>
      </c>
      <c r="F658" s="7">
        <v>39300</v>
      </c>
      <c r="G658" s="7">
        <v>39300</v>
      </c>
      <c r="H658" s="20">
        <v>10718.4</v>
      </c>
      <c r="I658" s="20">
        <f>+H658*B658</f>
        <v>21436.799999999999</v>
      </c>
      <c r="J658" s="16">
        <f t="shared" si="52"/>
        <v>1</v>
      </c>
      <c r="K658" s="17">
        <v>44742</v>
      </c>
      <c r="L658" s="18">
        <f t="shared" si="51"/>
        <v>178</v>
      </c>
      <c r="M658" s="20">
        <f t="shared" si="49"/>
        <v>223.29999999999998</v>
      </c>
      <c r="N658" s="19">
        <f t="shared" si="50"/>
        <v>446.59999999999997</v>
      </c>
      <c r="O658" s="19">
        <v>21435.8</v>
      </c>
    </row>
    <row r="659" spans="1:15" x14ac:dyDescent="0.25">
      <c r="A659" s="1" t="s">
        <v>43</v>
      </c>
      <c r="B659" s="2">
        <v>2</v>
      </c>
      <c r="C659" s="1" t="s">
        <v>50</v>
      </c>
      <c r="D659" s="2" t="s">
        <v>51</v>
      </c>
      <c r="E659" s="9" t="s">
        <v>1455</v>
      </c>
      <c r="F659" s="7">
        <v>39300</v>
      </c>
      <c r="G659" s="7">
        <v>39300</v>
      </c>
      <c r="H659" s="20">
        <v>2871</v>
      </c>
      <c r="I659" s="20">
        <f>+H659*B659</f>
        <v>5742</v>
      </c>
      <c r="J659" s="16">
        <f t="shared" si="52"/>
        <v>1</v>
      </c>
      <c r="K659" s="17">
        <v>44742</v>
      </c>
      <c r="L659" s="18">
        <f t="shared" si="51"/>
        <v>178</v>
      </c>
      <c r="M659" s="20">
        <f t="shared" si="49"/>
        <v>59.8125</v>
      </c>
      <c r="N659" s="19">
        <f t="shared" si="50"/>
        <v>119.625</v>
      </c>
      <c r="O659" s="19">
        <v>5741</v>
      </c>
    </row>
    <row r="660" spans="1:15" x14ac:dyDescent="0.25">
      <c r="A660" s="1" t="s">
        <v>43</v>
      </c>
      <c r="B660" s="2">
        <v>4</v>
      </c>
      <c r="C660" s="1" t="s">
        <v>32</v>
      </c>
      <c r="D660" s="2" t="s">
        <v>52</v>
      </c>
      <c r="E660" s="9" t="s">
        <v>1455</v>
      </c>
      <c r="F660" s="7">
        <v>39300</v>
      </c>
      <c r="G660" s="7">
        <v>39300</v>
      </c>
      <c r="H660" s="20">
        <v>33660</v>
      </c>
      <c r="I660" s="20">
        <f>+H660*B660</f>
        <v>134640</v>
      </c>
      <c r="J660" s="16">
        <f t="shared" si="52"/>
        <v>1</v>
      </c>
      <c r="K660" s="17">
        <v>44742</v>
      </c>
      <c r="L660" s="18">
        <f t="shared" si="51"/>
        <v>178</v>
      </c>
      <c r="M660" s="20">
        <f t="shared" si="49"/>
        <v>701.25</v>
      </c>
      <c r="N660" s="19">
        <f t="shared" si="50"/>
        <v>2805</v>
      </c>
      <c r="O660" s="19">
        <v>134639</v>
      </c>
    </row>
    <row r="661" spans="1:15" ht="30" x14ac:dyDescent="0.25">
      <c r="A661" s="1" t="s">
        <v>53</v>
      </c>
      <c r="B661" s="2">
        <v>2</v>
      </c>
      <c r="C661" s="1" t="s">
        <v>41</v>
      </c>
      <c r="D661" s="2" t="s">
        <v>54</v>
      </c>
      <c r="E661" s="9" t="s">
        <v>1455</v>
      </c>
      <c r="F661" s="7">
        <v>39300</v>
      </c>
      <c r="G661" s="7">
        <v>39300</v>
      </c>
      <c r="H661" s="20">
        <v>11484</v>
      </c>
      <c r="I661" s="20">
        <f>+H661*B661</f>
        <v>22968</v>
      </c>
      <c r="J661" s="16">
        <f t="shared" si="52"/>
        <v>1</v>
      </c>
      <c r="K661" s="17">
        <v>44742</v>
      </c>
      <c r="L661" s="18">
        <f t="shared" si="51"/>
        <v>178</v>
      </c>
      <c r="M661" s="20">
        <f t="shared" si="49"/>
        <v>239.25</v>
      </c>
      <c r="N661" s="19">
        <f t="shared" si="50"/>
        <v>478.5</v>
      </c>
      <c r="O661" s="19">
        <v>22967</v>
      </c>
    </row>
    <row r="662" spans="1:15" ht="30" x14ac:dyDescent="0.25">
      <c r="A662" s="1" t="s">
        <v>53</v>
      </c>
      <c r="B662" s="2">
        <v>2</v>
      </c>
      <c r="C662" s="1" t="s">
        <v>50</v>
      </c>
      <c r="D662" s="2" t="s">
        <v>55</v>
      </c>
      <c r="E662" s="9" t="s">
        <v>1455</v>
      </c>
      <c r="F662" s="7">
        <v>39300</v>
      </c>
      <c r="G662" s="7">
        <v>39300</v>
      </c>
      <c r="H662" s="20">
        <v>3158.1</v>
      </c>
      <c r="I662" s="20">
        <f>+H662*B662</f>
        <v>6316.2</v>
      </c>
      <c r="J662" s="16">
        <f t="shared" si="52"/>
        <v>1</v>
      </c>
      <c r="K662" s="17">
        <v>44742</v>
      </c>
      <c r="L662" s="18">
        <f t="shared" si="51"/>
        <v>178</v>
      </c>
      <c r="M662" s="20">
        <f t="shared" si="49"/>
        <v>65.793750000000003</v>
      </c>
      <c r="N662" s="19">
        <f t="shared" si="50"/>
        <v>131.58750000000001</v>
      </c>
      <c r="O662" s="19">
        <v>6315.2</v>
      </c>
    </row>
    <row r="663" spans="1:15" ht="30" x14ac:dyDescent="0.25">
      <c r="A663" s="1" t="s">
        <v>56</v>
      </c>
      <c r="B663" s="2">
        <v>2</v>
      </c>
      <c r="C663" s="1" t="s">
        <v>41</v>
      </c>
      <c r="D663" s="2" t="s">
        <v>57</v>
      </c>
      <c r="E663" s="9" t="s">
        <v>1455</v>
      </c>
      <c r="F663" s="7">
        <v>39300</v>
      </c>
      <c r="G663" s="7">
        <v>39300</v>
      </c>
      <c r="H663" s="20">
        <v>11484</v>
      </c>
      <c r="I663" s="20">
        <f>+H663*B663</f>
        <v>22968</v>
      </c>
      <c r="J663" s="16">
        <f t="shared" si="52"/>
        <v>1</v>
      </c>
      <c r="K663" s="17">
        <v>44742</v>
      </c>
      <c r="L663" s="18">
        <f t="shared" si="51"/>
        <v>178</v>
      </c>
      <c r="M663" s="20">
        <f t="shared" si="49"/>
        <v>239.25</v>
      </c>
      <c r="N663" s="19">
        <f t="shared" si="50"/>
        <v>478.5</v>
      </c>
      <c r="O663" s="19">
        <v>22967</v>
      </c>
    </row>
    <row r="664" spans="1:15" ht="30" x14ac:dyDescent="0.25">
      <c r="A664" s="1" t="s">
        <v>56</v>
      </c>
      <c r="B664" s="2">
        <v>1</v>
      </c>
      <c r="C664" s="1" t="s">
        <v>58</v>
      </c>
      <c r="D664" s="2" t="s">
        <v>59</v>
      </c>
      <c r="E664" s="9" t="s">
        <v>1455</v>
      </c>
      <c r="F664" s="7">
        <v>39300</v>
      </c>
      <c r="G664" s="7">
        <v>39300</v>
      </c>
      <c r="H664" s="20">
        <v>8323.26</v>
      </c>
      <c r="I664" s="20">
        <f>+H664*B664</f>
        <v>8323.26</v>
      </c>
      <c r="J664" s="16">
        <f t="shared" si="52"/>
        <v>1</v>
      </c>
      <c r="K664" s="17">
        <v>44742</v>
      </c>
      <c r="L664" s="18">
        <f t="shared" si="51"/>
        <v>178</v>
      </c>
      <c r="M664" s="20">
        <f t="shared" si="49"/>
        <v>173.40125</v>
      </c>
      <c r="N664" s="19">
        <f t="shared" si="50"/>
        <v>173.40125</v>
      </c>
      <c r="O664" s="19">
        <v>8322.26</v>
      </c>
    </row>
    <row r="665" spans="1:15" ht="30" x14ac:dyDescent="0.25">
      <c r="A665" s="1" t="s">
        <v>56</v>
      </c>
      <c r="B665" s="2">
        <v>1</v>
      </c>
      <c r="C665" s="1" t="s">
        <v>60</v>
      </c>
      <c r="D665" s="2" t="s">
        <v>61</v>
      </c>
      <c r="E665" s="9" t="s">
        <v>1455</v>
      </c>
      <c r="F665" s="7">
        <v>39300</v>
      </c>
      <c r="G665" s="7">
        <v>39300</v>
      </c>
      <c r="H665" s="20">
        <v>8804.4</v>
      </c>
      <c r="I665" s="20">
        <f>+H665*B665</f>
        <v>8804.4</v>
      </c>
      <c r="J665" s="16">
        <f t="shared" si="52"/>
        <v>1</v>
      </c>
      <c r="K665" s="17">
        <v>44742</v>
      </c>
      <c r="L665" s="18">
        <f t="shared" si="51"/>
        <v>178</v>
      </c>
      <c r="M665" s="20">
        <f t="shared" si="49"/>
        <v>183.42499999999998</v>
      </c>
      <c r="N665" s="19">
        <f t="shared" si="50"/>
        <v>183.42499999999998</v>
      </c>
      <c r="O665" s="19">
        <v>8803.4</v>
      </c>
    </row>
    <row r="666" spans="1:15" ht="30" x14ac:dyDescent="0.25">
      <c r="A666" s="1" t="s">
        <v>56</v>
      </c>
      <c r="B666" s="2">
        <v>2</v>
      </c>
      <c r="C666" s="1" t="s">
        <v>34</v>
      </c>
      <c r="D666" s="2" t="s">
        <v>62</v>
      </c>
      <c r="E666" s="9" t="s">
        <v>1455</v>
      </c>
      <c r="F666" s="7">
        <v>39300</v>
      </c>
      <c r="G666" s="7">
        <v>39300</v>
      </c>
      <c r="H666" s="20">
        <v>32175</v>
      </c>
      <c r="I666" s="20">
        <f>+H666*B666</f>
        <v>64350</v>
      </c>
      <c r="J666" s="16">
        <f t="shared" si="52"/>
        <v>1</v>
      </c>
      <c r="K666" s="17">
        <v>44742</v>
      </c>
      <c r="L666" s="18">
        <f t="shared" si="51"/>
        <v>178</v>
      </c>
      <c r="M666" s="20">
        <f t="shared" si="49"/>
        <v>670.3125</v>
      </c>
      <c r="N666" s="19">
        <f t="shared" si="50"/>
        <v>1340.625</v>
      </c>
      <c r="O666" s="19">
        <v>64349</v>
      </c>
    </row>
    <row r="667" spans="1:15" ht="30" x14ac:dyDescent="0.25">
      <c r="A667" s="1" t="s">
        <v>56</v>
      </c>
      <c r="B667" s="2">
        <v>1</v>
      </c>
      <c r="C667" s="1" t="s">
        <v>23</v>
      </c>
      <c r="D667" s="2" t="s">
        <v>63</v>
      </c>
      <c r="E667" s="9" t="s">
        <v>1455</v>
      </c>
      <c r="F667" s="7">
        <v>39300</v>
      </c>
      <c r="G667" s="7">
        <v>39300</v>
      </c>
      <c r="H667" s="20">
        <v>8613</v>
      </c>
      <c r="I667" s="20">
        <f>+H667*B667</f>
        <v>8613</v>
      </c>
      <c r="J667" s="16">
        <f t="shared" si="52"/>
        <v>1</v>
      </c>
      <c r="K667" s="17">
        <v>44742</v>
      </c>
      <c r="L667" s="18">
        <f t="shared" si="51"/>
        <v>178</v>
      </c>
      <c r="M667" s="20">
        <f t="shared" si="49"/>
        <v>179.4375</v>
      </c>
      <c r="N667" s="19">
        <f t="shared" si="50"/>
        <v>179.4375</v>
      </c>
      <c r="O667" s="19">
        <v>8612</v>
      </c>
    </row>
    <row r="668" spans="1:15" ht="30" x14ac:dyDescent="0.25">
      <c r="A668" s="1" t="s">
        <v>56</v>
      </c>
      <c r="B668" s="2">
        <v>1</v>
      </c>
      <c r="C668" s="1" t="s">
        <v>28</v>
      </c>
      <c r="D668" s="2" t="s">
        <v>64</v>
      </c>
      <c r="E668" s="9" t="s">
        <v>1455</v>
      </c>
      <c r="F668" s="7">
        <v>39300</v>
      </c>
      <c r="G668" s="7">
        <v>39300</v>
      </c>
      <c r="H668" s="20">
        <v>6890.4</v>
      </c>
      <c r="I668" s="20">
        <f>+H668*B668</f>
        <v>6890.4</v>
      </c>
      <c r="J668" s="16">
        <f t="shared" si="52"/>
        <v>1</v>
      </c>
      <c r="K668" s="17">
        <v>44742</v>
      </c>
      <c r="L668" s="18">
        <f t="shared" si="51"/>
        <v>178</v>
      </c>
      <c r="M668" s="20">
        <f t="shared" si="49"/>
        <v>143.54999999999998</v>
      </c>
      <c r="N668" s="19">
        <f t="shared" si="50"/>
        <v>143.54999999999998</v>
      </c>
      <c r="O668" s="19">
        <v>6889.4</v>
      </c>
    </row>
    <row r="669" spans="1:15" ht="30" x14ac:dyDescent="0.25">
      <c r="A669" s="1" t="s">
        <v>56</v>
      </c>
      <c r="B669" s="2">
        <v>1</v>
      </c>
      <c r="C669" s="1" t="s">
        <v>65</v>
      </c>
      <c r="D669" s="2" t="s">
        <v>66</v>
      </c>
      <c r="E669" s="9" t="s">
        <v>1455</v>
      </c>
      <c r="F669" s="7">
        <v>39300</v>
      </c>
      <c r="G669" s="7">
        <v>39300</v>
      </c>
      <c r="H669" s="20">
        <v>3158.1</v>
      </c>
      <c r="I669" s="20">
        <f>+H669*B669</f>
        <v>3158.1</v>
      </c>
      <c r="J669" s="16">
        <f t="shared" si="52"/>
        <v>1</v>
      </c>
      <c r="K669" s="17">
        <v>44742</v>
      </c>
      <c r="L669" s="18">
        <f t="shared" si="51"/>
        <v>178</v>
      </c>
      <c r="M669" s="20">
        <f t="shared" si="49"/>
        <v>65.793750000000003</v>
      </c>
      <c r="N669" s="19">
        <f t="shared" si="50"/>
        <v>65.793750000000003</v>
      </c>
      <c r="O669" s="19">
        <v>3157.1</v>
      </c>
    </row>
    <row r="670" spans="1:15" ht="45" x14ac:dyDescent="0.25">
      <c r="A670" s="1" t="s">
        <v>67</v>
      </c>
      <c r="B670" s="2">
        <v>2</v>
      </c>
      <c r="C670" s="1" t="s">
        <v>68</v>
      </c>
      <c r="D670" s="2" t="s">
        <v>69</v>
      </c>
      <c r="E670" s="9" t="s">
        <v>1455</v>
      </c>
      <c r="F670" s="7">
        <v>39300</v>
      </c>
      <c r="G670" s="7">
        <v>39300</v>
      </c>
      <c r="H670" s="20">
        <v>7081.8</v>
      </c>
      <c r="I670" s="20">
        <f>+H670*B670</f>
        <v>14163.6</v>
      </c>
      <c r="J670" s="16">
        <f t="shared" si="52"/>
        <v>1</v>
      </c>
      <c r="K670" s="17">
        <v>44742</v>
      </c>
      <c r="L670" s="18">
        <f t="shared" si="51"/>
        <v>178</v>
      </c>
      <c r="M670" s="20">
        <f t="shared" si="49"/>
        <v>147.53749999999999</v>
      </c>
      <c r="N670" s="19">
        <f t="shared" si="50"/>
        <v>295.07499999999999</v>
      </c>
      <c r="O670" s="19">
        <v>14162.6</v>
      </c>
    </row>
    <row r="671" spans="1:15" ht="45" x14ac:dyDescent="0.25">
      <c r="A671" s="1" t="s">
        <v>67</v>
      </c>
      <c r="B671" s="2">
        <v>7</v>
      </c>
      <c r="C671" s="1" t="s">
        <v>41</v>
      </c>
      <c r="D671" s="2" t="s">
        <v>70</v>
      </c>
      <c r="E671" s="9" t="s">
        <v>1455</v>
      </c>
      <c r="F671" s="7">
        <v>39300</v>
      </c>
      <c r="G671" s="7">
        <v>39300</v>
      </c>
      <c r="H671" s="20">
        <v>11484</v>
      </c>
      <c r="I671" s="20">
        <f>+H671*B671</f>
        <v>80388</v>
      </c>
      <c r="J671" s="16">
        <f t="shared" si="52"/>
        <v>1</v>
      </c>
      <c r="K671" s="17">
        <v>44742</v>
      </c>
      <c r="L671" s="18">
        <f t="shared" si="51"/>
        <v>178</v>
      </c>
      <c r="M671" s="20">
        <f t="shared" si="49"/>
        <v>239.25</v>
      </c>
      <c r="N671" s="19">
        <f t="shared" si="50"/>
        <v>1674.75</v>
      </c>
      <c r="O671" s="19">
        <v>80387</v>
      </c>
    </row>
    <row r="672" spans="1:15" ht="45" x14ac:dyDescent="0.25">
      <c r="A672" s="1" t="s">
        <v>67</v>
      </c>
      <c r="B672" s="2">
        <v>1</v>
      </c>
      <c r="C672" s="1" t="s">
        <v>71</v>
      </c>
      <c r="D672" s="2" t="s">
        <v>72</v>
      </c>
      <c r="E672" s="9" t="s">
        <v>1455</v>
      </c>
      <c r="F672" s="7">
        <v>39300</v>
      </c>
      <c r="G672" s="7">
        <v>39300</v>
      </c>
      <c r="H672" s="20">
        <v>12700</v>
      </c>
      <c r="I672" s="20">
        <f>+H672*B672</f>
        <v>12700</v>
      </c>
      <c r="J672" s="16">
        <f t="shared" si="52"/>
        <v>1</v>
      </c>
      <c r="K672" s="17">
        <v>44742</v>
      </c>
      <c r="L672" s="18">
        <f t="shared" si="51"/>
        <v>178</v>
      </c>
      <c r="M672" s="20">
        <f t="shared" si="49"/>
        <v>264.58333333333331</v>
      </c>
      <c r="N672" s="19">
        <f t="shared" si="50"/>
        <v>264.58333333333331</v>
      </c>
      <c r="O672" s="19">
        <v>12699</v>
      </c>
    </row>
    <row r="673" spans="1:15" ht="45" x14ac:dyDescent="0.25">
      <c r="A673" s="1" t="s">
        <v>67</v>
      </c>
      <c r="B673" s="2">
        <v>1</v>
      </c>
      <c r="C673" s="1" t="s">
        <v>73</v>
      </c>
      <c r="D673" s="2" t="s">
        <v>74</v>
      </c>
      <c r="E673" s="9" t="s">
        <v>1455</v>
      </c>
      <c r="F673" s="7">
        <v>39300</v>
      </c>
      <c r="G673" s="7">
        <v>39300</v>
      </c>
      <c r="H673" s="20">
        <v>9800</v>
      </c>
      <c r="I673" s="20">
        <f>+H673*B673</f>
        <v>9800</v>
      </c>
      <c r="J673" s="16">
        <f t="shared" si="52"/>
        <v>1</v>
      </c>
      <c r="K673" s="17">
        <v>44742</v>
      </c>
      <c r="L673" s="18">
        <f t="shared" si="51"/>
        <v>178</v>
      </c>
      <c r="M673" s="20">
        <f t="shared" si="49"/>
        <v>204.16666666666666</v>
      </c>
      <c r="N673" s="19">
        <f t="shared" si="50"/>
        <v>204.16666666666666</v>
      </c>
      <c r="O673" s="19">
        <v>9799</v>
      </c>
    </row>
    <row r="674" spans="1:15" ht="45" x14ac:dyDescent="0.25">
      <c r="A674" s="1" t="s">
        <v>67</v>
      </c>
      <c r="B674" s="2">
        <v>1</v>
      </c>
      <c r="C674" s="1" t="s">
        <v>34</v>
      </c>
      <c r="D674" s="2" t="s">
        <v>75</v>
      </c>
      <c r="E674" s="9" t="s">
        <v>1455</v>
      </c>
      <c r="F674" s="7">
        <v>39300</v>
      </c>
      <c r="G674" s="7">
        <v>39300</v>
      </c>
      <c r="H674" s="20">
        <v>34650</v>
      </c>
      <c r="I674" s="20">
        <f>+H674*B674</f>
        <v>34650</v>
      </c>
      <c r="J674" s="16">
        <f t="shared" si="52"/>
        <v>1</v>
      </c>
      <c r="K674" s="17">
        <v>44742</v>
      </c>
      <c r="L674" s="18">
        <f t="shared" si="51"/>
        <v>178</v>
      </c>
      <c r="M674" s="20">
        <f t="shared" si="49"/>
        <v>721.875</v>
      </c>
      <c r="N674" s="19">
        <f t="shared" si="50"/>
        <v>721.875</v>
      </c>
      <c r="O674" s="19">
        <v>34649</v>
      </c>
    </row>
    <row r="675" spans="1:15" ht="45" x14ac:dyDescent="0.25">
      <c r="A675" s="1" t="s">
        <v>67</v>
      </c>
      <c r="B675" s="2">
        <v>1</v>
      </c>
      <c r="C675" s="1" t="s">
        <v>65</v>
      </c>
      <c r="D675" s="2" t="s">
        <v>76</v>
      </c>
      <c r="E675" s="9" t="s">
        <v>1455</v>
      </c>
      <c r="F675" s="7">
        <v>39300</v>
      </c>
      <c r="G675" s="7">
        <v>39300</v>
      </c>
      <c r="H675" s="20">
        <v>3158.1</v>
      </c>
      <c r="I675" s="20">
        <f>+H675*B675</f>
        <v>3158.1</v>
      </c>
      <c r="J675" s="16">
        <f t="shared" si="52"/>
        <v>1</v>
      </c>
      <c r="K675" s="17">
        <v>44742</v>
      </c>
      <c r="L675" s="18">
        <f t="shared" si="51"/>
        <v>178</v>
      </c>
      <c r="M675" s="20">
        <f t="shared" si="49"/>
        <v>65.793750000000003</v>
      </c>
      <c r="N675" s="19">
        <f t="shared" si="50"/>
        <v>65.793750000000003</v>
      </c>
      <c r="O675" s="19">
        <v>3157.1</v>
      </c>
    </row>
    <row r="676" spans="1:15" ht="30" x14ac:dyDescent="0.25">
      <c r="A676" s="1" t="s">
        <v>77</v>
      </c>
      <c r="B676" s="2">
        <v>1</v>
      </c>
      <c r="C676" s="1" t="s">
        <v>78</v>
      </c>
      <c r="D676" s="2" t="s">
        <v>79</v>
      </c>
      <c r="E676" s="9" t="s">
        <v>1455</v>
      </c>
      <c r="F676" s="7">
        <v>39300</v>
      </c>
      <c r="G676" s="7">
        <v>39300</v>
      </c>
      <c r="H676" s="20">
        <v>1478330</v>
      </c>
      <c r="I676" s="20">
        <f>+H676*B676</f>
        <v>1478330</v>
      </c>
      <c r="J676" s="16">
        <f t="shared" si="52"/>
        <v>1</v>
      </c>
      <c r="K676" s="17">
        <v>44742</v>
      </c>
      <c r="L676" s="18">
        <f t="shared" si="51"/>
        <v>178</v>
      </c>
      <c r="M676" s="20">
        <f t="shared" si="49"/>
        <v>30798.541666666668</v>
      </c>
      <c r="N676" s="19">
        <f t="shared" si="50"/>
        <v>30798.541666666668</v>
      </c>
      <c r="O676" s="19">
        <v>1478329</v>
      </c>
    </row>
    <row r="677" spans="1:15" ht="30" x14ac:dyDescent="0.25">
      <c r="A677" s="1" t="s">
        <v>77</v>
      </c>
      <c r="B677" s="2">
        <v>1</v>
      </c>
      <c r="C677" s="1" t="s">
        <v>80</v>
      </c>
      <c r="D677" s="2" t="s">
        <v>81</v>
      </c>
      <c r="E677" s="9" t="s">
        <v>1455</v>
      </c>
      <c r="F677" s="7">
        <v>39300</v>
      </c>
      <c r="G677" s="7">
        <v>39300</v>
      </c>
      <c r="H677" s="20">
        <v>908950</v>
      </c>
      <c r="I677" s="20">
        <f>+H677*B677</f>
        <v>908950</v>
      </c>
      <c r="J677" s="16">
        <f t="shared" si="52"/>
        <v>1</v>
      </c>
      <c r="K677" s="17">
        <v>44742</v>
      </c>
      <c r="L677" s="18">
        <f t="shared" si="51"/>
        <v>178</v>
      </c>
      <c r="M677" s="20">
        <f t="shared" si="49"/>
        <v>18936.458333333332</v>
      </c>
      <c r="N677" s="19">
        <f t="shared" si="50"/>
        <v>18936.458333333332</v>
      </c>
      <c r="O677" s="19">
        <v>908949</v>
      </c>
    </row>
    <row r="678" spans="1:15" ht="30" x14ac:dyDescent="0.25">
      <c r="A678" s="1" t="s">
        <v>77</v>
      </c>
      <c r="B678" s="2">
        <v>1</v>
      </c>
      <c r="C678" s="1" t="s">
        <v>82</v>
      </c>
      <c r="D678" s="2" t="s">
        <v>83</v>
      </c>
      <c r="E678" s="9" t="s">
        <v>1455</v>
      </c>
      <c r="F678" s="7">
        <v>39300</v>
      </c>
      <c r="G678" s="7">
        <v>39300</v>
      </c>
      <c r="H678" s="20">
        <v>908950</v>
      </c>
      <c r="I678" s="20">
        <f>+H678*B678</f>
        <v>908950</v>
      </c>
      <c r="J678" s="16">
        <f t="shared" si="52"/>
        <v>1</v>
      </c>
      <c r="K678" s="17">
        <v>44742</v>
      </c>
      <c r="L678" s="18">
        <f t="shared" si="51"/>
        <v>178</v>
      </c>
      <c r="M678" s="20">
        <f t="shared" si="49"/>
        <v>18936.458333333332</v>
      </c>
      <c r="N678" s="19">
        <f t="shared" si="50"/>
        <v>18936.458333333332</v>
      </c>
      <c r="O678" s="19">
        <v>908949</v>
      </c>
    </row>
    <row r="679" spans="1:15" x14ac:dyDescent="0.25">
      <c r="A679" s="1" t="s">
        <v>77</v>
      </c>
      <c r="B679" s="2">
        <v>1</v>
      </c>
      <c r="C679" s="1" t="s">
        <v>84</v>
      </c>
      <c r="D679" s="2" t="s">
        <v>85</v>
      </c>
      <c r="E679" s="9" t="s">
        <v>1455</v>
      </c>
      <c r="F679" s="7">
        <v>39300</v>
      </c>
      <c r="G679" s="7">
        <v>39300</v>
      </c>
      <c r="H679" s="20">
        <v>24882</v>
      </c>
      <c r="I679" s="20">
        <f>+H679*B679</f>
        <v>24882</v>
      </c>
      <c r="J679" s="16">
        <f t="shared" si="52"/>
        <v>1</v>
      </c>
      <c r="K679" s="17">
        <v>44742</v>
      </c>
      <c r="L679" s="18">
        <f t="shared" si="51"/>
        <v>178</v>
      </c>
      <c r="M679" s="20">
        <f t="shared" si="49"/>
        <v>518.375</v>
      </c>
      <c r="N679" s="19">
        <f t="shared" si="50"/>
        <v>518.375</v>
      </c>
      <c r="O679" s="19">
        <v>24881</v>
      </c>
    </row>
    <row r="680" spans="1:15" x14ac:dyDescent="0.25">
      <c r="A680" s="1" t="s">
        <v>77</v>
      </c>
      <c r="B680" s="2">
        <v>1</v>
      </c>
      <c r="C680" s="1" t="s">
        <v>41</v>
      </c>
      <c r="D680" s="2" t="s">
        <v>86</v>
      </c>
      <c r="E680" s="9" t="s">
        <v>1455</v>
      </c>
      <c r="F680" s="7">
        <v>39300</v>
      </c>
      <c r="G680" s="7">
        <v>39300</v>
      </c>
      <c r="H680" s="20">
        <v>11484</v>
      </c>
      <c r="I680" s="20">
        <f>+H680*B680</f>
        <v>11484</v>
      </c>
      <c r="J680" s="16">
        <f t="shared" si="52"/>
        <v>1</v>
      </c>
      <c r="K680" s="17">
        <v>44742</v>
      </c>
      <c r="L680" s="18">
        <f t="shared" si="51"/>
        <v>178</v>
      </c>
      <c r="M680" s="20">
        <f t="shared" si="49"/>
        <v>239.25</v>
      </c>
      <c r="N680" s="19">
        <f t="shared" si="50"/>
        <v>239.25</v>
      </c>
      <c r="O680" s="19">
        <v>11483</v>
      </c>
    </row>
    <row r="681" spans="1:15" x14ac:dyDescent="0.25">
      <c r="A681" s="1" t="s">
        <v>77</v>
      </c>
      <c r="B681" s="2">
        <v>1</v>
      </c>
      <c r="C681" s="1" t="s">
        <v>87</v>
      </c>
      <c r="D681" s="2" t="s">
        <v>88</v>
      </c>
      <c r="E681" s="9" t="s">
        <v>1455</v>
      </c>
      <c r="F681" s="7">
        <v>39300</v>
      </c>
      <c r="G681" s="7">
        <v>39300</v>
      </c>
      <c r="H681" s="20">
        <v>21806.400000000001</v>
      </c>
      <c r="I681" s="20">
        <f>+H681*B681</f>
        <v>21806.400000000001</v>
      </c>
      <c r="J681" s="16">
        <f t="shared" si="52"/>
        <v>1</v>
      </c>
      <c r="K681" s="17">
        <v>44742</v>
      </c>
      <c r="L681" s="18">
        <f t="shared" si="51"/>
        <v>178</v>
      </c>
      <c r="M681" s="20">
        <f t="shared" si="49"/>
        <v>454.3</v>
      </c>
      <c r="N681" s="19">
        <f t="shared" si="50"/>
        <v>454.3</v>
      </c>
      <c r="O681" s="19">
        <v>21805.4</v>
      </c>
    </row>
    <row r="682" spans="1:15" x14ac:dyDescent="0.25">
      <c r="A682" s="1" t="s">
        <v>77</v>
      </c>
      <c r="B682" s="2">
        <v>1</v>
      </c>
      <c r="C682" s="1" t="s">
        <v>65</v>
      </c>
      <c r="D682" s="2" t="s">
        <v>89</v>
      </c>
      <c r="E682" s="9" t="s">
        <v>1455</v>
      </c>
      <c r="F682" s="7">
        <v>39300</v>
      </c>
      <c r="G682" s="7">
        <v>39300</v>
      </c>
      <c r="H682" s="20">
        <v>3158.1</v>
      </c>
      <c r="I682" s="20">
        <f>+H682*B682</f>
        <v>3158.1</v>
      </c>
      <c r="J682" s="16">
        <f t="shared" si="52"/>
        <v>1</v>
      </c>
      <c r="K682" s="17">
        <v>44742</v>
      </c>
      <c r="L682" s="18">
        <f t="shared" si="51"/>
        <v>178</v>
      </c>
      <c r="M682" s="20">
        <f t="shared" si="49"/>
        <v>65.793750000000003</v>
      </c>
      <c r="N682" s="19">
        <f t="shared" si="50"/>
        <v>65.793750000000003</v>
      </c>
      <c r="O682" s="19">
        <v>3157.1</v>
      </c>
    </row>
    <row r="683" spans="1:15" ht="30" x14ac:dyDescent="0.25">
      <c r="A683" s="1" t="s">
        <v>90</v>
      </c>
      <c r="B683" s="2">
        <v>8</v>
      </c>
      <c r="C683" s="1" t="s">
        <v>91</v>
      </c>
      <c r="D683" s="2" t="s">
        <v>92</v>
      </c>
      <c r="E683" s="9" t="s">
        <v>1455</v>
      </c>
      <c r="F683" s="7">
        <v>39300</v>
      </c>
      <c r="G683" s="7">
        <v>39300</v>
      </c>
      <c r="H683" s="20">
        <v>96244.34</v>
      </c>
      <c r="I683" s="20">
        <f>+H683*B683</f>
        <v>769954.72</v>
      </c>
      <c r="J683" s="16">
        <f t="shared" si="52"/>
        <v>1</v>
      </c>
      <c r="K683" s="17">
        <v>44742</v>
      </c>
      <c r="L683" s="18">
        <f t="shared" si="51"/>
        <v>178</v>
      </c>
      <c r="M683" s="20">
        <f t="shared" si="49"/>
        <v>2005.0904166666667</v>
      </c>
      <c r="N683" s="19">
        <f t="shared" si="50"/>
        <v>16040.723333333333</v>
      </c>
      <c r="O683" s="19">
        <v>769953.72</v>
      </c>
    </row>
    <row r="684" spans="1:15" ht="30" x14ac:dyDescent="0.25">
      <c r="A684" s="1" t="s">
        <v>90</v>
      </c>
      <c r="B684" s="2">
        <v>7</v>
      </c>
      <c r="C684" s="1" t="s">
        <v>91</v>
      </c>
      <c r="D684" s="2" t="s">
        <v>93</v>
      </c>
      <c r="E684" s="9" t="s">
        <v>1455</v>
      </c>
      <c r="F684" s="7">
        <v>39300</v>
      </c>
      <c r="G684" s="7">
        <v>39300</v>
      </c>
      <c r="H684" s="20">
        <v>71244.34</v>
      </c>
      <c r="I684" s="20">
        <f>+H684*B684</f>
        <v>498710.38</v>
      </c>
      <c r="J684" s="16">
        <f t="shared" si="52"/>
        <v>1</v>
      </c>
      <c r="K684" s="17">
        <v>44742</v>
      </c>
      <c r="L684" s="18">
        <f t="shared" si="51"/>
        <v>178</v>
      </c>
      <c r="M684" s="20">
        <f t="shared" si="49"/>
        <v>1484.2570833333332</v>
      </c>
      <c r="N684" s="19">
        <f t="shared" si="50"/>
        <v>10389.799583333333</v>
      </c>
      <c r="O684" s="19">
        <v>498709.38</v>
      </c>
    </row>
    <row r="685" spans="1:15" x14ac:dyDescent="0.25">
      <c r="A685" s="1" t="s">
        <v>90</v>
      </c>
      <c r="B685" s="2">
        <v>1</v>
      </c>
      <c r="C685" s="1" t="s">
        <v>94</v>
      </c>
      <c r="D685" s="2" t="s">
        <v>95</v>
      </c>
      <c r="E685" s="9" t="s">
        <v>1455</v>
      </c>
      <c r="F685" s="7">
        <v>39300</v>
      </c>
      <c r="G685" s="7">
        <v>39300</v>
      </c>
      <c r="H685" s="20">
        <v>7081.8</v>
      </c>
      <c r="I685" s="20">
        <f>+H685*B685</f>
        <v>7081.8</v>
      </c>
      <c r="J685" s="16">
        <f t="shared" si="52"/>
        <v>1</v>
      </c>
      <c r="K685" s="17">
        <v>44742</v>
      </c>
      <c r="L685" s="18">
        <f t="shared" si="51"/>
        <v>178</v>
      </c>
      <c r="M685" s="20">
        <f t="shared" si="49"/>
        <v>147.53749999999999</v>
      </c>
      <c r="N685" s="19">
        <f t="shared" si="50"/>
        <v>147.53749999999999</v>
      </c>
      <c r="O685" s="19">
        <v>7080.8</v>
      </c>
    </row>
    <row r="686" spans="1:15" x14ac:dyDescent="0.25">
      <c r="A686" s="1" t="s">
        <v>90</v>
      </c>
      <c r="B686" s="2">
        <v>1</v>
      </c>
      <c r="C686" s="1" t="s">
        <v>84</v>
      </c>
      <c r="D686" s="2" t="s">
        <v>96</v>
      </c>
      <c r="E686" s="9" t="s">
        <v>1455</v>
      </c>
      <c r="F686" s="7">
        <v>39300</v>
      </c>
      <c r="G686" s="7">
        <v>39300</v>
      </c>
      <c r="H686" s="20">
        <v>24882</v>
      </c>
      <c r="I686" s="20">
        <f>+H686*B686</f>
        <v>24882</v>
      </c>
      <c r="J686" s="16">
        <f t="shared" si="52"/>
        <v>1</v>
      </c>
      <c r="K686" s="17">
        <v>44742</v>
      </c>
      <c r="L686" s="18">
        <f t="shared" si="51"/>
        <v>178</v>
      </c>
      <c r="M686" s="20">
        <f t="shared" si="49"/>
        <v>518.375</v>
      </c>
      <c r="N686" s="19">
        <f t="shared" si="50"/>
        <v>518.375</v>
      </c>
      <c r="O686" s="19">
        <v>24881</v>
      </c>
    </row>
    <row r="687" spans="1:15" x14ac:dyDescent="0.25">
      <c r="A687" s="1" t="s">
        <v>90</v>
      </c>
      <c r="B687" s="2">
        <v>1</v>
      </c>
      <c r="C687" s="1" t="s">
        <v>34</v>
      </c>
      <c r="D687" s="2" t="s">
        <v>97</v>
      </c>
      <c r="E687" s="9" t="s">
        <v>1455</v>
      </c>
      <c r="F687" s="7">
        <v>39300</v>
      </c>
      <c r="G687" s="7">
        <v>39300</v>
      </c>
      <c r="H687" s="20">
        <v>23483.3</v>
      </c>
      <c r="I687" s="20">
        <f>+H687*B687</f>
        <v>23483.3</v>
      </c>
      <c r="J687" s="16">
        <f t="shared" si="52"/>
        <v>1</v>
      </c>
      <c r="K687" s="17">
        <v>44742</v>
      </c>
      <c r="L687" s="18">
        <f t="shared" si="51"/>
        <v>178</v>
      </c>
      <c r="M687" s="20">
        <f t="shared" ref="M687:M750" si="53">+H687*25%/12</f>
        <v>489.23541666666665</v>
      </c>
      <c r="N687" s="19">
        <f t="shared" ref="N687:N750" si="54">+I687*25%/12</f>
        <v>489.23541666666665</v>
      </c>
      <c r="O687" s="19">
        <v>23482.3</v>
      </c>
    </row>
    <row r="688" spans="1:15" x14ac:dyDescent="0.25">
      <c r="A688" s="1" t="s">
        <v>90</v>
      </c>
      <c r="B688" s="2">
        <v>1</v>
      </c>
      <c r="C688" s="1" t="s">
        <v>98</v>
      </c>
      <c r="D688" s="2" t="s">
        <v>99</v>
      </c>
      <c r="E688" s="9" t="s">
        <v>1455</v>
      </c>
      <c r="F688" s="7">
        <v>39300</v>
      </c>
      <c r="G688" s="7">
        <v>39300</v>
      </c>
      <c r="H688" s="20">
        <v>184720.37</v>
      </c>
      <c r="I688" s="20">
        <f>+H688*B688</f>
        <v>184720.37</v>
      </c>
      <c r="J688" s="16">
        <f t="shared" si="52"/>
        <v>1</v>
      </c>
      <c r="K688" s="17">
        <v>44742</v>
      </c>
      <c r="L688" s="18">
        <f t="shared" si="51"/>
        <v>178</v>
      </c>
      <c r="M688" s="20">
        <f t="shared" si="53"/>
        <v>3848.3410416666666</v>
      </c>
      <c r="N688" s="19">
        <f t="shared" si="54"/>
        <v>3848.3410416666666</v>
      </c>
      <c r="O688" s="19">
        <v>184719.37</v>
      </c>
    </row>
    <row r="689" spans="1:15" x14ac:dyDescent="0.25">
      <c r="A689" s="1" t="s">
        <v>90</v>
      </c>
      <c r="B689" s="2">
        <v>1</v>
      </c>
      <c r="C689" s="1" t="s">
        <v>100</v>
      </c>
      <c r="D689" s="2" t="s">
        <v>101</v>
      </c>
      <c r="E689" s="9" t="s">
        <v>1455</v>
      </c>
      <c r="F689" s="7">
        <v>39300</v>
      </c>
      <c r="G689" s="7">
        <v>39300</v>
      </c>
      <c r="H689" s="20">
        <v>109125</v>
      </c>
      <c r="I689" s="20">
        <f>+H689*B689</f>
        <v>109125</v>
      </c>
      <c r="J689" s="16">
        <f t="shared" si="52"/>
        <v>1</v>
      </c>
      <c r="K689" s="17">
        <v>44742</v>
      </c>
      <c r="L689" s="18">
        <f t="shared" si="51"/>
        <v>178</v>
      </c>
      <c r="M689" s="20">
        <f t="shared" si="53"/>
        <v>2273.4375</v>
      </c>
      <c r="N689" s="19">
        <f t="shared" si="54"/>
        <v>2273.4375</v>
      </c>
      <c r="O689" s="19">
        <v>109124</v>
      </c>
    </row>
    <row r="690" spans="1:15" x14ac:dyDescent="0.25">
      <c r="A690" s="1" t="s">
        <v>90</v>
      </c>
      <c r="B690" s="2">
        <v>1</v>
      </c>
      <c r="C690" s="1" t="s">
        <v>23</v>
      </c>
      <c r="D690" s="2" t="s">
        <v>102</v>
      </c>
      <c r="E690" s="9" t="s">
        <v>1455</v>
      </c>
      <c r="F690" s="7">
        <v>39300</v>
      </c>
      <c r="G690" s="7">
        <v>39300</v>
      </c>
      <c r="H690" s="20">
        <v>10766.25</v>
      </c>
      <c r="I690" s="20">
        <f>+H690*B690</f>
        <v>10766.25</v>
      </c>
      <c r="J690" s="16">
        <f t="shared" si="52"/>
        <v>1</v>
      </c>
      <c r="K690" s="17">
        <v>44742</v>
      </c>
      <c r="L690" s="18">
        <f t="shared" si="51"/>
        <v>178</v>
      </c>
      <c r="M690" s="20">
        <f t="shared" si="53"/>
        <v>224.296875</v>
      </c>
      <c r="N690" s="19">
        <f t="shared" si="54"/>
        <v>224.296875</v>
      </c>
      <c r="O690" s="19">
        <v>10765.25</v>
      </c>
    </row>
    <row r="691" spans="1:15" x14ac:dyDescent="0.25">
      <c r="A691" s="1" t="s">
        <v>103</v>
      </c>
      <c r="B691" s="2">
        <v>1</v>
      </c>
      <c r="C691" s="1" t="s">
        <v>104</v>
      </c>
      <c r="D691" s="2" t="s">
        <v>105</v>
      </c>
      <c r="E691" s="9" t="s">
        <v>1455</v>
      </c>
      <c r="F691" s="7">
        <v>39300</v>
      </c>
      <c r="G691" s="7">
        <v>39300</v>
      </c>
      <c r="H691" s="20">
        <v>6199.95</v>
      </c>
      <c r="I691" s="20">
        <f>+H691*B691</f>
        <v>6199.95</v>
      </c>
      <c r="J691" s="16">
        <f t="shared" si="52"/>
        <v>1</v>
      </c>
      <c r="K691" s="17">
        <v>44742</v>
      </c>
      <c r="L691" s="18">
        <f t="shared" si="51"/>
        <v>178</v>
      </c>
      <c r="M691" s="20">
        <f t="shared" si="53"/>
        <v>129.16562500000001</v>
      </c>
      <c r="N691" s="19">
        <f t="shared" si="54"/>
        <v>129.16562500000001</v>
      </c>
      <c r="O691" s="19">
        <v>6198.95</v>
      </c>
    </row>
    <row r="692" spans="1:15" ht="30" x14ac:dyDescent="0.25">
      <c r="A692" s="1" t="s">
        <v>103</v>
      </c>
      <c r="B692" s="2">
        <v>8</v>
      </c>
      <c r="C692" s="1" t="s">
        <v>106</v>
      </c>
      <c r="D692" s="2" t="s">
        <v>107</v>
      </c>
      <c r="E692" s="9" t="s">
        <v>1455</v>
      </c>
      <c r="F692" s="7">
        <v>39300</v>
      </c>
      <c r="G692" s="7">
        <v>39300</v>
      </c>
      <c r="H692" s="20">
        <v>2799.95</v>
      </c>
      <c r="I692" s="20">
        <f>+H692*B692</f>
        <v>22399.599999999999</v>
      </c>
      <c r="J692" s="16">
        <f t="shared" si="52"/>
        <v>1</v>
      </c>
      <c r="K692" s="17">
        <v>44742</v>
      </c>
      <c r="L692" s="18">
        <f t="shared" si="51"/>
        <v>178</v>
      </c>
      <c r="M692" s="20">
        <f t="shared" si="53"/>
        <v>58.332291666666663</v>
      </c>
      <c r="N692" s="19">
        <f t="shared" si="54"/>
        <v>466.6583333333333</v>
      </c>
      <c r="O692" s="19">
        <v>22398.6</v>
      </c>
    </row>
    <row r="693" spans="1:15" x14ac:dyDescent="0.25">
      <c r="A693" s="1" t="s">
        <v>108</v>
      </c>
      <c r="B693" s="2">
        <v>2</v>
      </c>
      <c r="C693" s="1" t="s">
        <v>41</v>
      </c>
      <c r="D693" s="2" t="s">
        <v>109</v>
      </c>
      <c r="E693" s="9" t="s">
        <v>1455</v>
      </c>
      <c r="F693" s="7">
        <v>39300</v>
      </c>
      <c r="G693" s="7">
        <v>39300</v>
      </c>
      <c r="H693" s="20">
        <v>11484</v>
      </c>
      <c r="I693" s="20">
        <f>+H693*B693</f>
        <v>22968</v>
      </c>
      <c r="J693" s="16">
        <f t="shared" si="52"/>
        <v>1</v>
      </c>
      <c r="K693" s="17">
        <v>44742</v>
      </c>
      <c r="L693" s="18">
        <f t="shared" si="51"/>
        <v>178</v>
      </c>
      <c r="M693" s="20">
        <f t="shared" si="53"/>
        <v>239.25</v>
      </c>
      <c r="N693" s="19">
        <f t="shared" si="54"/>
        <v>478.5</v>
      </c>
      <c r="O693" s="19">
        <v>22967</v>
      </c>
    </row>
    <row r="694" spans="1:15" x14ac:dyDescent="0.25">
      <c r="A694" s="1" t="s">
        <v>108</v>
      </c>
      <c r="B694" s="2">
        <v>2</v>
      </c>
      <c r="C694" s="1" t="s">
        <v>34</v>
      </c>
      <c r="D694" s="2" t="s">
        <v>110</v>
      </c>
      <c r="E694" s="9" t="s">
        <v>1455</v>
      </c>
      <c r="F694" s="7">
        <v>39300</v>
      </c>
      <c r="G694" s="7">
        <v>39300</v>
      </c>
      <c r="H694" s="20">
        <v>43230</v>
      </c>
      <c r="I694" s="20">
        <f>+H694*B694</f>
        <v>86460</v>
      </c>
      <c r="J694" s="16">
        <f t="shared" si="52"/>
        <v>1</v>
      </c>
      <c r="K694" s="17">
        <v>44742</v>
      </c>
      <c r="L694" s="18">
        <f t="shared" si="51"/>
        <v>178</v>
      </c>
      <c r="M694" s="20">
        <f t="shared" si="53"/>
        <v>900.625</v>
      </c>
      <c r="N694" s="19">
        <f t="shared" si="54"/>
        <v>1801.25</v>
      </c>
      <c r="O694" s="19">
        <v>86459</v>
      </c>
    </row>
    <row r="695" spans="1:15" x14ac:dyDescent="0.25">
      <c r="A695" s="1" t="s">
        <v>108</v>
      </c>
      <c r="B695" s="2">
        <v>1</v>
      </c>
      <c r="C695" s="1" t="s">
        <v>30</v>
      </c>
      <c r="D695" s="2" t="s">
        <v>111</v>
      </c>
      <c r="E695" s="9" t="s">
        <v>1455</v>
      </c>
      <c r="F695" s="7">
        <v>39300</v>
      </c>
      <c r="G695" s="7">
        <v>39300</v>
      </c>
      <c r="H695" s="20">
        <v>2871</v>
      </c>
      <c r="I695" s="20">
        <f>+H695*B695</f>
        <v>2871</v>
      </c>
      <c r="J695" s="16">
        <f t="shared" si="52"/>
        <v>1</v>
      </c>
      <c r="K695" s="17">
        <v>44742</v>
      </c>
      <c r="L695" s="18">
        <f t="shared" si="51"/>
        <v>178</v>
      </c>
      <c r="M695" s="20">
        <f t="shared" si="53"/>
        <v>59.8125</v>
      </c>
      <c r="N695" s="19">
        <f t="shared" si="54"/>
        <v>59.8125</v>
      </c>
      <c r="O695" s="19">
        <v>2870</v>
      </c>
    </row>
    <row r="696" spans="1:15" x14ac:dyDescent="0.25">
      <c r="A696" s="1" t="s">
        <v>108</v>
      </c>
      <c r="B696" s="2">
        <v>2</v>
      </c>
      <c r="C696" s="1" t="s">
        <v>30</v>
      </c>
      <c r="D696" s="2" t="s">
        <v>112</v>
      </c>
      <c r="E696" s="9" t="s">
        <v>1455</v>
      </c>
      <c r="F696" s="7">
        <v>39300</v>
      </c>
      <c r="G696" s="7">
        <v>39300</v>
      </c>
      <c r="H696" s="20">
        <v>3158.1</v>
      </c>
      <c r="I696" s="20">
        <f>+H696*B696</f>
        <v>6316.2</v>
      </c>
      <c r="J696" s="16">
        <f t="shared" si="52"/>
        <v>1</v>
      </c>
      <c r="K696" s="17">
        <v>44742</v>
      </c>
      <c r="L696" s="18">
        <f t="shared" si="51"/>
        <v>178</v>
      </c>
      <c r="M696" s="20">
        <f t="shared" si="53"/>
        <v>65.793750000000003</v>
      </c>
      <c r="N696" s="19">
        <f t="shared" si="54"/>
        <v>131.58750000000001</v>
      </c>
      <c r="O696" s="19">
        <v>6315.2</v>
      </c>
    </row>
    <row r="697" spans="1:15" x14ac:dyDescent="0.25">
      <c r="A697" s="1" t="s">
        <v>108</v>
      </c>
      <c r="B697" s="2">
        <v>1</v>
      </c>
      <c r="C697" s="1" t="s">
        <v>28</v>
      </c>
      <c r="D697" s="2" t="s">
        <v>113</v>
      </c>
      <c r="E697" s="9" t="s">
        <v>1455</v>
      </c>
      <c r="F697" s="7">
        <v>39300</v>
      </c>
      <c r="G697" s="7">
        <v>39300</v>
      </c>
      <c r="H697" s="20">
        <v>6890.4</v>
      </c>
      <c r="I697" s="20">
        <f>+H697*B697</f>
        <v>6890.4</v>
      </c>
      <c r="J697" s="16">
        <f t="shared" si="52"/>
        <v>1</v>
      </c>
      <c r="K697" s="17">
        <v>44742</v>
      </c>
      <c r="L697" s="18">
        <f t="shared" si="51"/>
        <v>178</v>
      </c>
      <c r="M697" s="20">
        <f t="shared" si="53"/>
        <v>143.54999999999998</v>
      </c>
      <c r="N697" s="19">
        <f t="shared" si="54"/>
        <v>143.54999999999998</v>
      </c>
      <c r="O697" s="19">
        <v>6889.4</v>
      </c>
    </row>
    <row r="698" spans="1:15" x14ac:dyDescent="0.25">
      <c r="A698" s="1" t="s">
        <v>108</v>
      </c>
      <c r="B698" s="2">
        <v>2</v>
      </c>
      <c r="C698" s="1" t="s">
        <v>23</v>
      </c>
      <c r="D698" s="2" t="s">
        <v>114</v>
      </c>
      <c r="E698" s="9" t="s">
        <v>1455</v>
      </c>
      <c r="F698" s="7">
        <v>39300</v>
      </c>
      <c r="G698" s="7">
        <v>39300</v>
      </c>
      <c r="H698" s="20">
        <v>8054.4</v>
      </c>
      <c r="I698" s="20">
        <f>+H698*B698</f>
        <v>16108.8</v>
      </c>
      <c r="J698" s="16">
        <f t="shared" si="52"/>
        <v>1</v>
      </c>
      <c r="K698" s="17">
        <v>44742</v>
      </c>
      <c r="L698" s="18">
        <f t="shared" si="51"/>
        <v>178</v>
      </c>
      <c r="M698" s="20">
        <f t="shared" si="53"/>
        <v>167.79999999999998</v>
      </c>
      <c r="N698" s="19">
        <f t="shared" si="54"/>
        <v>335.59999999999997</v>
      </c>
      <c r="O698" s="19">
        <v>16107.8</v>
      </c>
    </row>
    <row r="699" spans="1:15" x14ac:dyDescent="0.25">
      <c r="A699" s="1" t="s">
        <v>108</v>
      </c>
      <c r="B699" s="2">
        <v>1</v>
      </c>
      <c r="C699" s="1" t="s">
        <v>34</v>
      </c>
      <c r="D699" s="2" t="s">
        <v>115</v>
      </c>
      <c r="E699" s="9" t="s">
        <v>1455</v>
      </c>
      <c r="F699" s="7">
        <v>39300</v>
      </c>
      <c r="G699" s="7">
        <v>39300</v>
      </c>
      <c r="H699" s="20">
        <v>42900</v>
      </c>
      <c r="I699" s="20">
        <f>+H699*B699</f>
        <v>42900</v>
      </c>
      <c r="J699" s="16">
        <f t="shared" si="52"/>
        <v>1</v>
      </c>
      <c r="K699" s="17">
        <v>44742</v>
      </c>
      <c r="L699" s="18">
        <f t="shared" si="51"/>
        <v>178</v>
      </c>
      <c r="M699" s="20">
        <f t="shared" si="53"/>
        <v>893.75</v>
      </c>
      <c r="N699" s="19">
        <f t="shared" si="54"/>
        <v>893.75</v>
      </c>
      <c r="O699" s="19">
        <v>42899</v>
      </c>
    </row>
    <row r="700" spans="1:15" ht="30" x14ac:dyDescent="0.25">
      <c r="A700" s="1" t="s">
        <v>116</v>
      </c>
      <c r="B700" s="2">
        <v>2</v>
      </c>
      <c r="C700" s="1" t="s">
        <v>23</v>
      </c>
      <c r="D700" s="2" t="s">
        <v>117</v>
      </c>
      <c r="E700" s="9" t="s">
        <v>1455</v>
      </c>
      <c r="F700" s="7">
        <v>39300</v>
      </c>
      <c r="G700" s="7">
        <v>39300</v>
      </c>
      <c r="H700" s="20">
        <v>8313</v>
      </c>
      <c r="I700" s="20">
        <f>+H700*B700</f>
        <v>16626</v>
      </c>
      <c r="J700" s="16">
        <f t="shared" si="52"/>
        <v>1</v>
      </c>
      <c r="K700" s="17">
        <v>44742</v>
      </c>
      <c r="L700" s="18">
        <f t="shared" si="51"/>
        <v>178</v>
      </c>
      <c r="M700" s="20">
        <f t="shared" si="53"/>
        <v>173.1875</v>
      </c>
      <c r="N700" s="19">
        <f t="shared" si="54"/>
        <v>346.375</v>
      </c>
      <c r="O700" s="19">
        <v>16625</v>
      </c>
    </row>
    <row r="701" spans="1:15" ht="30" x14ac:dyDescent="0.25">
      <c r="A701" s="1" t="s">
        <v>116</v>
      </c>
      <c r="B701" s="2">
        <v>2</v>
      </c>
      <c r="C701" s="1" t="s">
        <v>32</v>
      </c>
      <c r="D701" s="2" t="s">
        <v>118</v>
      </c>
      <c r="E701" s="9" t="s">
        <v>1455</v>
      </c>
      <c r="F701" s="7">
        <v>39300</v>
      </c>
      <c r="G701" s="7">
        <v>39300</v>
      </c>
      <c r="H701" s="20">
        <v>21450</v>
      </c>
      <c r="I701" s="20">
        <f>+H701*B701</f>
        <v>42900</v>
      </c>
      <c r="J701" s="16">
        <f t="shared" si="52"/>
        <v>1</v>
      </c>
      <c r="K701" s="17">
        <v>44742</v>
      </c>
      <c r="L701" s="18">
        <f t="shared" si="51"/>
        <v>178</v>
      </c>
      <c r="M701" s="20">
        <f t="shared" si="53"/>
        <v>446.875</v>
      </c>
      <c r="N701" s="19">
        <f t="shared" si="54"/>
        <v>893.75</v>
      </c>
      <c r="O701" s="19">
        <v>42899</v>
      </c>
    </row>
    <row r="702" spans="1:15" ht="30" x14ac:dyDescent="0.25">
      <c r="A702" s="1" t="s">
        <v>116</v>
      </c>
      <c r="B702" s="2">
        <v>2</v>
      </c>
      <c r="C702" s="1" t="s">
        <v>119</v>
      </c>
      <c r="D702" s="2" t="s">
        <v>120</v>
      </c>
      <c r="E702" s="9" t="s">
        <v>1455</v>
      </c>
      <c r="F702" s="7">
        <v>39300</v>
      </c>
      <c r="G702" s="7">
        <v>39300</v>
      </c>
      <c r="H702" s="20">
        <v>12249.6</v>
      </c>
      <c r="I702" s="20">
        <f>+H702*B702</f>
        <v>24499.200000000001</v>
      </c>
      <c r="J702" s="16">
        <f t="shared" si="52"/>
        <v>1</v>
      </c>
      <c r="K702" s="17">
        <v>44742</v>
      </c>
      <c r="L702" s="18">
        <f t="shared" si="51"/>
        <v>178</v>
      </c>
      <c r="M702" s="20">
        <f t="shared" si="53"/>
        <v>255.20000000000002</v>
      </c>
      <c r="N702" s="19">
        <f t="shared" si="54"/>
        <v>510.40000000000003</v>
      </c>
      <c r="O702" s="19">
        <v>24498.2</v>
      </c>
    </row>
    <row r="703" spans="1:15" ht="30" x14ac:dyDescent="0.25">
      <c r="A703" s="1" t="s">
        <v>116</v>
      </c>
      <c r="B703" s="2">
        <v>1</v>
      </c>
      <c r="C703" s="1" t="s">
        <v>121</v>
      </c>
      <c r="D703" s="2" t="s">
        <v>122</v>
      </c>
      <c r="E703" s="9" t="s">
        <v>1455</v>
      </c>
      <c r="F703" s="7">
        <v>39300</v>
      </c>
      <c r="G703" s="7">
        <v>39300</v>
      </c>
      <c r="H703" s="20">
        <v>6124.8</v>
      </c>
      <c r="I703" s="20">
        <f>+H703*B703</f>
        <v>6124.8</v>
      </c>
      <c r="J703" s="16">
        <f t="shared" si="52"/>
        <v>1</v>
      </c>
      <c r="K703" s="17">
        <v>44742</v>
      </c>
      <c r="L703" s="18">
        <f t="shared" si="51"/>
        <v>178</v>
      </c>
      <c r="M703" s="20">
        <f t="shared" si="53"/>
        <v>127.60000000000001</v>
      </c>
      <c r="N703" s="19">
        <f t="shared" si="54"/>
        <v>127.60000000000001</v>
      </c>
      <c r="O703" s="19">
        <v>6123.8</v>
      </c>
    </row>
    <row r="704" spans="1:15" ht="30" x14ac:dyDescent="0.25">
      <c r="A704" s="1" t="s">
        <v>116</v>
      </c>
      <c r="B704" s="2">
        <v>1</v>
      </c>
      <c r="C704" s="1" t="s">
        <v>123</v>
      </c>
      <c r="D704" s="2" t="s">
        <v>124</v>
      </c>
      <c r="E704" s="9" t="s">
        <v>1455</v>
      </c>
      <c r="F704" s="7">
        <v>39300</v>
      </c>
      <c r="G704" s="7">
        <v>39300</v>
      </c>
      <c r="H704" s="20">
        <v>12000</v>
      </c>
      <c r="I704" s="20">
        <f>+H704*B704</f>
        <v>12000</v>
      </c>
      <c r="J704" s="16">
        <f t="shared" si="52"/>
        <v>1</v>
      </c>
      <c r="K704" s="17">
        <v>44742</v>
      </c>
      <c r="L704" s="18">
        <f t="shared" si="51"/>
        <v>178</v>
      </c>
      <c r="M704" s="20">
        <f t="shared" si="53"/>
        <v>250</v>
      </c>
      <c r="N704" s="19">
        <f t="shared" si="54"/>
        <v>250</v>
      </c>
      <c r="O704" s="19">
        <v>11999</v>
      </c>
    </row>
    <row r="705" spans="1:15" ht="30" x14ac:dyDescent="0.25">
      <c r="A705" s="1" t="s">
        <v>116</v>
      </c>
      <c r="B705" s="2">
        <v>1</v>
      </c>
      <c r="C705" s="1" t="s">
        <v>125</v>
      </c>
      <c r="D705" s="2" t="s">
        <v>126</v>
      </c>
      <c r="E705" s="9" t="s">
        <v>1455</v>
      </c>
      <c r="F705" s="7">
        <v>39300</v>
      </c>
      <c r="G705" s="7">
        <v>39300</v>
      </c>
      <c r="H705" s="20">
        <v>21784.94</v>
      </c>
      <c r="I705" s="20">
        <f>+H705*B705</f>
        <v>21784.94</v>
      </c>
      <c r="J705" s="16">
        <f t="shared" si="52"/>
        <v>1</v>
      </c>
      <c r="K705" s="17">
        <v>44742</v>
      </c>
      <c r="L705" s="18">
        <f t="shared" si="51"/>
        <v>178</v>
      </c>
      <c r="M705" s="20">
        <f t="shared" si="53"/>
        <v>453.85291666666666</v>
      </c>
      <c r="N705" s="19">
        <f t="shared" si="54"/>
        <v>453.85291666666666</v>
      </c>
      <c r="O705" s="19">
        <v>21783.94</v>
      </c>
    </row>
    <row r="706" spans="1:15" ht="30" x14ac:dyDescent="0.25">
      <c r="A706" s="1" t="s">
        <v>127</v>
      </c>
      <c r="B706" s="2">
        <v>4</v>
      </c>
      <c r="C706" s="1" t="s">
        <v>28</v>
      </c>
      <c r="D706" s="2" t="s">
        <v>128</v>
      </c>
      <c r="E706" s="9" t="s">
        <v>1455</v>
      </c>
      <c r="F706" s="7">
        <v>39300</v>
      </c>
      <c r="G706" s="7">
        <v>39300</v>
      </c>
      <c r="H706" s="20">
        <v>6890.4</v>
      </c>
      <c r="I706" s="20">
        <f>+H706*B706</f>
        <v>27561.599999999999</v>
      </c>
      <c r="J706" s="16">
        <f t="shared" si="52"/>
        <v>1</v>
      </c>
      <c r="K706" s="17">
        <v>44742</v>
      </c>
      <c r="L706" s="18">
        <f t="shared" si="51"/>
        <v>178</v>
      </c>
      <c r="M706" s="20">
        <f t="shared" si="53"/>
        <v>143.54999999999998</v>
      </c>
      <c r="N706" s="19">
        <f t="shared" si="54"/>
        <v>574.19999999999993</v>
      </c>
      <c r="O706" s="19">
        <v>27560.6</v>
      </c>
    </row>
    <row r="707" spans="1:15" ht="30" x14ac:dyDescent="0.25">
      <c r="A707" s="1" t="s">
        <v>127</v>
      </c>
      <c r="B707" s="2">
        <v>2</v>
      </c>
      <c r="C707" s="1" t="s">
        <v>129</v>
      </c>
      <c r="D707" s="2" t="s">
        <v>130</v>
      </c>
      <c r="E707" s="9" t="s">
        <v>1455</v>
      </c>
      <c r="F707" s="7">
        <v>39300</v>
      </c>
      <c r="G707" s="7">
        <v>39300</v>
      </c>
      <c r="H707" s="20">
        <v>11484</v>
      </c>
      <c r="I707" s="20">
        <f>+H707*B707</f>
        <v>22968</v>
      </c>
      <c r="J707" s="16">
        <f t="shared" si="52"/>
        <v>1</v>
      </c>
      <c r="K707" s="17">
        <v>44742</v>
      </c>
      <c r="L707" s="18">
        <f t="shared" si="51"/>
        <v>178</v>
      </c>
      <c r="M707" s="20">
        <f t="shared" si="53"/>
        <v>239.25</v>
      </c>
      <c r="N707" s="19">
        <f t="shared" si="54"/>
        <v>478.5</v>
      </c>
      <c r="O707" s="19">
        <v>22967</v>
      </c>
    </row>
    <row r="708" spans="1:15" ht="30" x14ac:dyDescent="0.25">
      <c r="A708" s="1" t="s">
        <v>127</v>
      </c>
      <c r="B708" s="2">
        <v>1</v>
      </c>
      <c r="C708" s="1" t="s">
        <v>50</v>
      </c>
      <c r="D708" s="2" t="s">
        <v>131</v>
      </c>
      <c r="E708" s="9" t="s">
        <v>1455</v>
      </c>
      <c r="F708" s="7">
        <v>39300</v>
      </c>
      <c r="G708" s="7">
        <v>39300</v>
      </c>
      <c r="H708" s="20">
        <v>2871</v>
      </c>
      <c r="I708" s="20">
        <f>+H708*B708</f>
        <v>2871</v>
      </c>
      <c r="J708" s="16">
        <f t="shared" si="52"/>
        <v>1</v>
      </c>
      <c r="K708" s="17">
        <v>44742</v>
      </c>
      <c r="L708" s="18">
        <f t="shared" si="51"/>
        <v>178</v>
      </c>
      <c r="M708" s="20">
        <f t="shared" si="53"/>
        <v>59.8125</v>
      </c>
      <c r="N708" s="19">
        <f t="shared" si="54"/>
        <v>59.8125</v>
      </c>
      <c r="O708" s="19">
        <v>2870</v>
      </c>
    </row>
    <row r="709" spans="1:15" ht="30" x14ac:dyDescent="0.25">
      <c r="A709" s="1" t="s">
        <v>127</v>
      </c>
      <c r="B709" s="2">
        <v>1</v>
      </c>
      <c r="C709" s="1" t="s">
        <v>132</v>
      </c>
      <c r="D709" s="2" t="s">
        <v>133</v>
      </c>
      <c r="E709" s="9" t="s">
        <v>1455</v>
      </c>
      <c r="F709" s="7">
        <v>39300</v>
      </c>
      <c r="G709" s="7">
        <v>39300</v>
      </c>
      <c r="H709" s="20">
        <v>6890.4</v>
      </c>
      <c r="I709" s="20">
        <f>+H709*B709</f>
        <v>6890.4</v>
      </c>
      <c r="J709" s="16">
        <f t="shared" si="52"/>
        <v>1</v>
      </c>
      <c r="K709" s="17">
        <v>44742</v>
      </c>
      <c r="L709" s="18">
        <f t="shared" si="51"/>
        <v>178</v>
      </c>
      <c r="M709" s="20">
        <f t="shared" si="53"/>
        <v>143.54999999999998</v>
      </c>
      <c r="N709" s="19">
        <f t="shared" si="54"/>
        <v>143.54999999999998</v>
      </c>
      <c r="O709" s="19">
        <v>6889.4</v>
      </c>
    </row>
    <row r="710" spans="1:15" ht="30" x14ac:dyDescent="0.25">
      <c r="A710" s="1" t="s">
        <v>127</v>
      </c>
      <c r="B710" s="2">
        <v>1</v>
      </c>
      <c r="C710" s="1" t="s">
        <v>134</v>
      </c>
      <c r="D710" s="2" t="s">
        <v>135</v>
      </c>
      <c r="E710" s="9" t="s">
        <v>1455</v>
      </c>
      <c r="F710" s="7">
        <v>39300</v>
      </c>
      <c r="G710" s="7">
        <v>39300</v>
      </c>
      <c r="H710" s="20">
        <v>11697.51</v>
      </c>
      <c r="I710" s="20">
        <f>+H710*B710</f>
        <v>11697.51</v>
      </c>
      <c r="J710" s="16">
        <f t="shared" si="52"/>
        <v>1</v>
      </c>
      <c r="K710" s="17">
        <v>44742</v>
      </c>
      <c r="L710" s="18">
        <f t="shared" si="51"/>
        <v>178</v>
      </c>
      <c r="M710" s="20">
        <f t="shared" si="53"/>
        <v>243.698125</v>
      </c>
      <c r="N710" s="19">
        <f t="shared" si="54"/>
        <v>243.698125</v>
      </c>
      <c r="O710" s="19">
        <v>11696.51</v>
      </c>
    </row>
    <row r="711" spans="1:15" ht="30" x14ac:dyDescent="0.25">
      <c r="A711" s="1" t="s">
        <v>127</v>
      </c>
      <c r="B711" s="2">
        <v>1</v>
      </c>
      <c r="C711" s="1" t="s">
        <v>34</v>
      </c>
      <c r="D711" s="2" t="s">
        <v>136</v>
      </c>
      <c r="E711" s="9" t="s">
        <v>1455</v>
      </c>
      <c r="F711" s="7">
        <v>39300</v>
      </c>
      <c r="G711" s="7">
        <v>39300</v>
      </c>
      <c r="H711" s="20">
        <v>37290</v>
      </c>
      <c r="I711" s="20">
        <f>+H711*B711</f>
        <v>37290</v>
      </c>
      <c r="J711" s="16">
        <f t="shared" si="52"/>
        <v>1</v>
      </c>
      <c r="K711" s="17">
        <v>44742</v>
      </c>
      <c r="L711" s="18">
        <f t="shared" si="51"/>
        <v>178</v>
      </c>
      <c r="M711" s="20">
        <f t="shared" si="53"/>
        <v>776.875</v>
      </c>
      <c r="N711" s="19">
        <f t="shared" si="54"/>
        <v>776.875</v>
      </c>
      <c r="O711" s="19">
        <v>37289</v>
      </c>
    </row>
    <row r="712" spans="1:15" ht="30" x14ac:dyDescent="0.25">
      <c r="A712" s="1" t="s">
        <v>127</v>
      </c>
      <c r="B712" s="2">
        <v>1</v>
      </c>
      <c r="C712" s="1" t="s">
        <v>137</v>
      </c>
      <c r="D712" s="2" t="s">
        <v>138</v>
      </c>
      <c r="E712" s="9" t="s">
        <v>1455</v>
      </c>
      <c r="F712" s="7">
        <v>39300</v>
      </c>
      <c r="G712" s="7">
        <v>39300</v>
      </c>
      <c r="H712" s="20">
        <v>11787.92</v>
      </c>
      <c r="I712" s="20">
        <f>+H712*B712</f>
        <v>11787.92</v>
      </c>
      <c r="J712" s="16">
        <f t="shared" si="52"/>
        <v>1</v>
      </c>
      <c r="K712" s="17">
        <v>44742</v>
      </c>
      <c r="L712" s="18">
        <f t="shared" si="51"/>
        <v>178</v>
      </c>
      <c r="M712" s="20">
        <f t="shared" si="53"/>
        <v>245.58166666666668</v>
      </c>
      <c r="N712" s="19">
        <f t="shared" si="54"/>
        <v>245.58166666666668</v>
      </c>
      <c r="O712" s="19">
        <v>11786.92</v>
      </c>
    </row>
    <row r="713" spans="1:15" x14ac:dyDescent="0.25">
      <c r="A713" s="1" t="s">
        <v>139</v>
      </c>
      <c r="B713" s="2">
        <v>3</v>
      </c>
      <c r="C713" s="1" t="s">
        <v>41</v>
      </c>
      <c r="D713" s="2" t="s">
        <v>140</v>
      </c>
      <c r="E713" s="9" t="s">
        <v>1455</v>
      </c>
      <c r="F713" s="7">
        <v>39300</v>
      </c>
      <c r="G713" s="7">
        <v>39300</v>
      </c>
      <c r="H713" s="20">
        <v>11484</v>
      </c>
      <c r="I713" s="20">
        <f>+H713*B713</f>
        <v>34452</v>
      </c>
      <c r="J713" s="16">
        <f t="shared" si="52"/>
        <v>1</v>
      </c>
      <c r="K713" s="17">
        <v>44742</v>
      </c>
      <c r="L713" s="18">
        <f t="shared" si="51"/>
        <v>178</v>
      </c>
      <c r="M713" s="20">
        <f t="shared" si="53"/>
        <v>239.25</v>
      </c>
      <c r="N713" s="19">
        <f t="shared" si="54"/>
        <v>717.75</v>
      </c>
      <c r="O713" s="19">
        <v>34451</v>
      </c>
    </row>
    <row r="714" spans="1:15" x14ac:dyDescent="0.25">
      <c r="A714" s="1" t="s">
        <v>139</v>
      </c>
      <c r="B714" s="2">
        <v>1</v>
      </c>
      <c r="C714" s="1" t="s">
        <v>34</v>
      </c>
      <c r="D714" s="2" t="s">
        <v>141</v>
      </c>
      <c r="E714" s="9" t="s">
        <v>1455</v>
      </c>
      <c r="F714" s="7">
        <v>39300</v>
      </c>
      <c r="G714" s="7">
        <v>39300</v>
      </c>
      <c r="H714" s="20">
        <v>24750</v>
      </c>
      <c r="I714" s="20">
        <f>+H714*B714</f>
        <v>24750</v>
      </c>
      <c r="J714" s="16">
        <f t="shared" si="52"/>
        <v>1</v>
      </c>
      <c r="K714" s="17">
        <v>44742</v>
      </c>
      <c r="L714" s="18">
        <f t="shared" ref="L714:L777" si="55">+DATEDIF(G714,K714,"M")</f>
        <v>178</v>
      </c>
      <c r="M714" s="20">
        <f t="shared" si="53"/>
        <v>515.625</v>
      </c>
      <c r="N714" s="19">
        <f t="shared" si="54"/>
        <v>515.625</v>
      </c>
      <c r="O714" s="19">
        <v>24749</v>
      </c>
    </row>
    <row r="715" spans="1:15" x14ac:dyDescent="0.25">
      <c r="A715" s="1" t="s">
        <v>139</v>
      </c>
      <c r="B715" s="2">
        <v>3</v>
      </c>
      <c r="C715" s="1" t="s">
        <v>34</v>
      </c>
      <c r="D715" s="2" t="s">
        <v>142</v>
      </c>
      <c r="E715" s="9" t="s">
        <v>1455</v>
      </c>
      <c r="F715" s="7">
        <v>39300</v>
      </c>
      <c r="G715" s="7">
        <v>39300</v>
      </c>
      <c r="H715" s="20">
        <v>43230</v>
      </c>
      <c r="I715" s="20">
        <f>+H715*B715</f>
        <v>129690</v>
      </c>
      <c r="J715" s="16">
        <f t="shared" si="52"/>
        <v>1</v>
      </c>
      <c r="K715" s="17">
        <v>44742</v>
      </c>
      <c r="L715" s="18">
        <f t="shared" si="55"/>
        <v>178</v>
      </c>
      <c r="M715" s="20">
        <f t="shared" si="53"/>
        <v>900.625</v>
      </c>
      <c r="N715" s="19">
        <f t="shared" si="54"/>
        <v>2701.875</v>
      </c>
      <c r="O715" s="19">
        <v>129689</v>
      </c>
    </row>
    <row r="716" spans="1:15" x14ac:dyDescent="0.25">
      <c r="A716" s="1" t="s">
        <v>139</v>
      </c>
      <c r="B716" s="2">
        <v>4</v>
      </c>
      <c r="C716" s="1" t="s">
        <v>50</v>
      </c>
      <c r="D716" s="2" t="s">
        <v>143</v>
      </c>
      <c r="E716" s="9" t="s">
        <v>1455</v>
      </c>
      <c r="F716" s="7">
        <v>39300</v>
      </c>
      <c r="G716" s="7">
        <v>39300</v>
      </c>
      <c r="H716" s="20">
        <v>2871</v>
      </c>
      <c r="I716" s="20">
        <f>+H716*B716</f>
        <v>11484</v>
      </c>
      <c r="J716" s="16">
        <f t="shared" si="52"/>
        <v>1</v>
      </c>
      <c r="K716" s="17">
        <v>44742</v>
      </c>
      <c r="L716" s="18">
        <f t="shared" si="55"/>
        <v>178</v>
      </c>
      <c r="M716" s="20">
        <f t="shared" si="53"/>
        <v>59.8125</v>
      </c>
      <c r="N716" s="19">
        <f t="shared" si="54"/>
        <v>239.25</v>
      </c>
      <c r="O716" s="19">
        <v>11483</v>
      </c>
    </row>
    <row r="717" spans="1:15" x14ac:dyDescent="0.25">
      <c r="A717" s="1" t="s">
        <v>139</v>
      </c>
      <c r="B717" s="2">
        <v>2</v>
      </c>
      <c r="C717" s="1" t="s">
        <v>65</v>
      </c>
      <c r="D717" s="2" t="s">
        <v>144</v>
      </c>
      <c r="E717" s="9" t="s">
        <v>1455</v>
      </c>
      <c r="F717" s="7">
        <v>39300</v>
      </c>
      <c r="G717" s="7">
        <v>39300</v>
      </c>
      <c r="H717" s="20">
        <v>3158.1</v>
      </c>
      <c r="I717" s="20">
        <f>+H717*B717</f>
        <v>6316.2</v>
      </c>
      <c r="J717" s="16">
        <f t="shared" si="52"/>
        <v>1</v>
      </c>
      <c r="K717" s="17">
        <v>44742</v>
      </c>
      <c r="L717" s="18">
        <f t="shared" si="55"/>
        <v>178</v>
      </c>
      <c r="M717" s="20">
        <f t="shared" si="53"/>
        <v>65.793750000000003</v>
      </c>
      <c r="N717" s="19">
        <f t="shared" si="54"/>
        <v>131.58750000000001</v>
      </c>
      <c r="O717" s="19">
        <v>6315.2</v>
      </c>
    </row>
    <row r="718" spans="1:15" x14ac:dyDescent="0.25">
      <c r="A718" s="1" t="s">
        <v>139</v>
      </c>
      <c r="B718" s="2">
        <v>1</v>
      </c>
      <c r="C718" s="1" t="s">
        <v>19</v>
      </c>
      <c r="D718" s="2" t="s">
        <v>145</v>
      </c>
      <c r="E718" s="9" t="s">
        <v>1455</v>
      </c>
      <c r="F718" s="7">
        <v>39300</v>
      </c>
      <c r="G718" s="7">
        <v>39300</v>
      </c>
      <c r="H718" s="20">
        <v>8000.85</v>
      </c>
      <c r="I718" s="20">
        <f>+H718*B718</f>
        <v>8000.85</v>
      </c>
      <c r="J718" s="16">
        <f t="shared" ref="J718:J781" si="56">+IF(O718&gt;I718-1,"1",(I718-O718))</f>
        <v>1</v>
      </c>
      <c r="K718" s="17">
        <v>44742</v>
      </c>
      <c r="L718" s="18">
        <f t="shared" si="55"/>
        <v>178</v>
      </c>
      <c r="M718" s="20">
        <f t="shared" si="53"/>
        <v>166.68437500000002</v>
      </c>
      <c r="N718" s="19">
        <f t="shared" si="54"/>
        <v>166.68437500000002</v>
      </c>
      <c r="O718" s="19">
        <v>7999.85</v>
      </c>
    </row>
    <row r="719" spans="1:15" x14ac:dyDescent="0.25">
      <c r="A719" s="1" t="s">
        <v>139</v>
      </c>
      <c r="B719" s="2">
        <v>1</v>
      </c>
      <c r="C719" s="1" t="s">
        <v>32</v>
      </c>
      <c r="D719" s="2" t="s">
        <v>146</v>
      </c>
      <c r="E719" s="9" t="s">
        <v>1455</v>
      </c>
      <c r="F719" s="7">
        <v>39300</v>
      </c>
      <c r="G719" s="7">
        <v>39300</v>
      </c>
      <c r="H719" s="20">
        <v>33660</v>
      </c>
      <c r="I719" s="20">
        <f>+H719*B719</f>
        <v>33660</v>
      </c>
      <c r="J719" s="16">
        <f t="shared" si="56"/>
        <v>1</v>
      </c>
      <c r="K719" s="17">
        <v>44742</v>
      </c>
      <c r="L719" s="18">
        <f t="shared" si="55"/>
        <v>178</v>
      </c>
      <c r="M719" s="20">
        <f t="shared" si="53"/>
        <v>701.25</v>
      </c>
      <c r="N719" s="19">
        <f t="shared" si="54"/>
        <v>701.25</v>
      </c>
      <c r="O719" s="19">
        <v>33659</v>
      </c>
    </row>
    <row r="720" spans="1:15" x14ac:dyDescent="0.25">
      <c r="A720" s="1" t="s">
        <v>139</v>
      </c>
      <c r="B720" s="2">
        <v>1</v>
      </c>
      <c r="C720" s="1" t="s">
        <v>32</v>
      </c>
      <c r="D720" s="2" t="s">
        <v>147</v>
      </c>
      <c r="E720" s="9" t="s">
        <v>1455</v>
      </c>
      <c r="F720" s="7">
        <v>39300</v>
      </c>
      <c r="G720" s="7">
        <v>39300</v>
      </c>
      <c r="H720" s="20">
        <v>29700</v>
      </c>
      <c r="I720" s="20">
        <f>+H720*B720</f>
        <v>29700</v>
      </c>
      <c r="J720" s="16">
        <f t="shared" si="56"/>
        <v>1</v>
      </c>
      <c r="K720" s="17">
        <v>44742</v>
      </c>
      <c r="L720" s="18">
        <f t="shared" si="55"/>
        <v>178</v>
      </c>
      <c r="M720" s="20">
        <f t="shared" si="53"/>
        <v>618.75</v>
      </c>
      <c r="N720" s="19">
        <f t="shared" si="54"/>
        <v>618.75</v>
      </c>
      <c r="O720" s="19">
        <v>29699</v>
      </c>
    </row>
    <row r="721" spans="1:15" ht="30" x14ac:dyDescent="0.25">
      <c r="A721" s="1" t="s">
        <v>148</v>
      </c>
      <c r="B721" s="2">
        <v>1</v>
      </c>
      <c r="C721" s="1" t="s">
        <v>149</v>
      </c>
      <c r="D721" s="2" t="s">
        <v>150</v>
      </c>
      <c r="E721" s="9" t="s">
        <v>1455</v>
      </c>
      <c r="F721" s="7">
        <v>39300</v>
      </c>
      <c r="G721" s="7">
        <v>39300</v>
      </c>
      <c r="H721" s="20">
        <v>596820</v>
      </c>
      <c r="I721" s="20">
        <f>+H721*B721</f>
        <v>596820</v>
      </c>
      <c r="J721" s="16">
        <f t="shared" si="56"/>
        <v>1</v>
      </c>
      <c r="K721" s="17">
        <v>44742</v>
      </c>
      <c r="L721" s="18">
        <f t="shared" si="55"/>
        <v>178</v>
      </c>
      <c r="M721" s="20">
        <f t="shared" si="53"/>
        <v>12433.75</v>
      </c>
      <c r="N721" s="19">
        <f t="shared" si="54"/>
        <v>12433.75</v>
      </c>
      <c r="O721" s="19">
        <v>596819</v>
      </c>
    </row>
    <row r="722" spans="1:15" x14ac:dyDescent="0.25">
      <c r="A722" s="1" t="s">
        <v>148</v>
      </c>
      <c r="B722" s="2">
        <v>1</v>
      </c>
      <c r="C722" s="1" t="s">
        <v>41</v>
      </c>
      <c r="D722" s="2" t="s">
        <v>151</v>
      </c>
      <c r="E722" s="9" t="s">
        <v>1455</v>
      </c>
      <c r="F722" s="7">
        <v>39300</v>
      </c>
      <c r="G722" s="7">
        <v>39300</v>
      </c>
      <c r="H722" s="20">
        <v>8333.34</v>
      </c>
      <c r="I722" s="20">
        <f>+H722*B722</f>
        <v>8333.34</v>
      </c>
      <c r="J722" s="16">
        <f t="shared" si="56"/>
        <v>1</v>
      </c>
      <c r="K722" s="17">
        <v>44742</v>
      </c>
      <c r="L722" s="18">
        <f t="shared" si="55"/>
        <v>178</v>
      </c>
      <c r="M722" s="20">
        <f t="shared" si="53"/>
        <v>173.61125000000001</v>
      </c>
      <c r="N722" s="19">
        <f t="shared" si="54"/>
        <v>173.61125000000001</v>
      </c>
      <c r="O722" s="19">
        <v>8332.34</v>
      </c>
    </row>
    <row r="723" spans="1:15" x14ac:dyDescent="0.25">
      <c r="A723" s="1" t="s">
        <v>148</v>
      </c>
      <c r="B723" s="2">
        <v>4</v>
      </c>
      <c r="C723" s="1" t="s">
        <v>30</v>
      </c>
      <c r="D723" s="2" t="s">
        <v>152</v>
      </c>
      <c r="E723" s="9" t="s">
        <v>1455</v>
      </c>
      <c r="F723" s="7">
        <v>39300</v>
      </c>
      <c r="G723" s="7">
        <v>39300</v>
      </c>
      <c r="H723" s="20">
        <v>2871</v>
      </c>
      <c r="I723" s="20">
        <f>+H723*B723</f>
        <v>11484</v>
      </c>
      <c r="J723" s="16">
        <f t="shared" si="56"/>
        <v>1</v>
      </c>
      <c r="K723" s="17">
        <v>44742</v>
      </c>
      <c r="L723" s="18">
        <f t="shared" si="55"/>
        <v>178</v>
      </c>
      <c r="M723" s="20">
        <f t="shared" si="53"/>
        <v>59.8125</v>
      </c>
      <c r="N723" s="19">
        <f t="shared" si="54"/>
        <v>239.25</v>
      </c>
      <c r="O723" s="19">
        <v>11483</v>
      </c>
    </row>
    <row r="724" spans="1:15" x14ac:dyDescent="0.25">
      <c r="A724" s="1" t="s">
        <v>148</v>
      </c>
      <c r="B724" s="2">
        <v>1</v>
      </c>
      <c r="C724" s="1" t="s">
        <v>41</v>
      </c>
      <c r="D724" s="2" t="s">
        <v>153</v>
      </c>
      <c r="E724" s="9" t="s">
        <v>1455</v>
      </c>
      <c r="F724" s="7">
        <v>39300</v>
      </c>
      <c r="G724" s="7">
        <v>39300</v>
      </c>
      <c r="H724" s="20">
        <v>11484</v>
      </c>
      <c r="I724" s="20">
        <f>+H724*B724</f>
        <v>11484</v>
      </c>
      <c r="J724" s="16">
        <f t="shared" si="56"/>
        <v>1</v>
      </c>
      <c r="K724" s="17">
        <v>44742</v>
      </c>
      <c r="L724" s="18">
        <f t="shared" si="55"/>
        <v>178</v>
      </c>
      <c r="M724" s="20">
        <f t="shared" si="53"/>
        <v>239.25</v>
      </c>
      <c r="N724" s="19">
        <f t="shared" si="54"/>
        <v>239.25</v>
      </c>
      <c r="O724" s="19">
        <v>11483</v>
      </c>
    </row>
    <row r="725" spans="1:15" x14ac:dyDescent="0.25">
      <c r="A725" s="1" t="s">
        <v>148</v>
      </c>
      <c r="B725" s="3">
        <v>1</v>
      </c>
      <c r="C725" s="1" t="s">
        <v>32</v>
      </c>
      <c r="D725" s="3" t="s">
        <v>154</v>
      </c>
      <c r="E725" s="9" t="s">
        <v>1455</v>
      </c>
      <c r="F725" s="5">
        <v>39300</v>
      </c>
      <c r="G725" s="5">
        <v>39300</v>
      </c>
      <c r="H725" s="20">
        <v>34650</v>
      </c>
      <c r="I725" s="20">
        <f>+H725*B725</f>
        <v>34650</v>
      </c>
      <c r="J725" s="16">
        <f t="shared" si="56"/>
        <v>1</v>
      </c>
      <c r="K725" s="17">
        <v>44742</v>
      </c>
      <c r="L725" s="18">
        <f t="shared" si="55"/>
        <v>178</v>
      </c>
      <c r="M725" s="20">
        <f t="shared" si="53"/>
        <v>721.875</v>
      </c>
      <c r="N725" s="19">
        <f t="shared" si="54"/>
        <v>721.875</v>
      </c>
      <c r="O725" s="19">
        <v>34649</v>
      </c>
    </row>
    <row r="726" spans="1:15" x14ac:dyDescent="0.25">
      <c r="A726" s="1" t="s">
        <v>148</v>
      </c>
      <c r="B726" s="3">
        <v>1</v>
      </c>
      <c r="C726" s="1" t="s">
        <v>30</v>
      </c>
      <c r="D726" s="3" t="s">
        <v>155</v>
      </c>
      <c r="E726" s="9" t="s">
        <v>1455</v>
      </c>
      <c r="F726" s="5">
        <v>39300</v>
      </c>
      <c r="G726" s="5">
        <v>39300</v>
      </c>
      <c r="H726" s="20">
        <v>3158.1</v>
      </c>
      <c r="I726" s="20">
        <f>+H726*B726</f>
        <v>3158.1</v>
      </c>
      <c r="J726" s="16">
        <f t="shared" si="56"/>
        <v>1</v>
      </c>
      <c r="K726" s="17">
        <v>44742</v>
      </c>
      <c r="L726" s="18">
        <f t="shared" si="55"/>
        <v>178</v>
      </c>
      <c r="M726" s="20">
        <f t="shared" si="53"/>
        <v>65.793750000000003</v>
      </c>
      <c r="N726" s="19">
        <f t="shared" si="54"/>
        <v>65.793750000000003</v>
      </c>
      <c r="O726" s="19">
        <v>3157.1</v>
      </c>
    </row>
    <row r="727" spans="1:15" x14ac:dyDescent="0.25">
      <c r="A727" s="1" t="s">
        <v>148</v>
      </c>
      <c r="B727" s="3">
        <v>1</v>
      </c>
      <c r="C727" s="1" t="s">
        <v>47</v>
      </c>
      <c r="D727" s="3" t="s">
        <v>156</v>
      </c>
      <c r="E727" s="9" t="s">
        <v>1455</v>
      </c>
      <c r="F727" s="5">
        <v>39300</v>
      </c>
      <c r="G727" s="5">
        <v>39300</v>
      </c>
      <c r="H727" s="20">
        <v>8804.4</v>
      </c>
      <c r="I727" s="20">
        <f>+H727*B727</f>
        <v>8804.4</v>
      </c>
      <c r="J727" s="16">
        <f t="shared" si="56"/>
        <v>1</v>
      </c>
      <c r="K727" s="17">
        <v>44742</v>
      </c>
      <c r="L727" s="18">
        <f t="shared" si="55"/>
        <v>178</v>
      </c>
      <c r="M727" s="20">
        <f t="shared" si="53"/>
        <v>183.42499999999998</v>
      </c>
      <c r="N727" s="19">
        <f t="shared" si="54"/>
        <v>183.42499999999998</v>
      </c>
      <c r="O727" s="19">
        <v>8803.4</v>
      </c>
    </row>
    <row r="728" spans="1:15" ht="45" x14ac:dyDescent="0.25">
      <c r="A728" s="1" t="s">
        <v>12</v>
      </c>
      <c r="B728" s="3">
        <v>13</v>
      </c>
      <c r="C728" s="1" t="s">
        <v>157</v>
      </c>
      <c r="D728" s="3" t="s">
        <v>158</v>
      </c>
      <c r="E728" s="9" t="s">
        <v>1455</v>
      </c>
      <c r="F728" s="5">
        <v>39300</v>
      </c>
      <c r="G728" s="5">
        <v>39300</v>
      </c>
      <c r="H728" s="20">
        <v>11484</v>
      </c>
      <c r="I728" s="20">
        <f>+H728*B728</f>
        <v>149292</v>
      </c>
      <c r="J728" s="16">
        <f t="shared" si="56"/>
        <v>1</v>
      </c>
      <c r="K728" s="17">
        <v>44742</v>
      </c>
      <c r="L728" s="18">
        <f t="shared" si="55"/>
        <v>178</v>
      </c>
      <c r="M728" s="20">
        <f t="shared" si="53"/>
        <v>239.25</v>
      </c>
      <c r="N728" s="19">
        <f t="shared" si="54"/>
        <v>3110.25</v>
      </c>
      <c r="O728" s="19">
        <v>149291</v>
      </c>
    </row>
    <row r="729" spans="1:15" ht="30" x14ac:dyDescent="0.25">
      <c r="A729" s="1" t="s">
        <v>12</v>
      </c>
      <c r="B729" s="3">
        <v>3</v>
      </c>
      <c r="C729" s="1" t="s">
        <v>28</v>
      </c>
      <c r="D729" s="3" t="s">
        <v>159</v>
      </c>
      <c r="E729" s="9" t="s">
        <v>1455</v>
      </c>
      <c r="F729" s="5">
        <v>39300</v>
      </c>
      <c r="G729" s="5">
        <v>39300</v>
      </c>
      <c r="H729" s="20">
        <v>6890.4</v>
      </c>
      <c r="I729" s="20">
        <f>+H729*B729</f>
        <v>20671.199999999997</v>
      </c>
      <c r="J729" s="16">
        <f t="shared" si="56"/>
        <v>0.99999999999636202</v>
      </c>
      <c r="K729" s="17">
        <v>44742</v>
      </c>
      <c r="L729" s="18">
        <f t="shared" si="55"/>
        <v>178</v>
      </c>
      <c r="M729" s="20">
        <f t="shared" si="53"/>
        <v>143.54999999999998</v>
      </c>
      <c r="N729" s="19">
        <f t="shared" si="54"/>
        <v>430.64999999999992</v>
      </c>
      <c r="O729" s="19">
        <v>20670.2</v>
      </c>
    </row>
    <row r="730" spans="1:15" ht="30" x14ac:dyDescent="0.25">
      <c r="A730" s="1" t="s">
        <v>12</v>
      </c>
      <c r="B730" s="3">
        <v>2</v>
      </c>
      <c r="C730" s="1" t="s">
        <v>58</v>
      </c>
      <c r="D730" s="3" t="s">
        <v>160</v>
      </c>
      <c r="E730" s="9" t="s">
        <v>1455</v>
      </c>
      <c r="F730" s="5">
        <v>39300</v>
      </c>
      <c r="G730" s="5">
        <v>39300</v>
      </c>
      <c r="H730" s="20">
        <v>4166.67</v>
      </c>
      <c r="I730" s="20">
        <f>+H730*B730</f>
        <v>8333.34</v>
      </c>
      <c r="J730" s="16">
        <f t="shared" si="56"/>
        <v>1</v>
      </c>
      <c r="K730" s="17">
        <v>44742</v>
      </c>
      <c r="L730" s="18">
        <f t="shared" si="55"/>
        <v>178</v>
      </c>
      <c r="M730" s="20">
        <f t="shared" si="53"/>
        <v>86.805625000000006</v>
      </c>
      <c r="N730" s="19">
        <f t="shared" si="54"/>
        <v>173.61125000000001</v>
      </c>
      <c r="O730" s="19">
        <v>8332.34</v>
      </c>
    </row>
    <row r="731" spans="1:15" ht="30" x14ac:dyDescent="0.25">
      <c r="A731" s="1" t="s">
        <v>12</v>
      </c>
      <c r="B731" s="3">
        <v>9</v>
      </c>
      <c r="C731" s="1" t="s">
        <v>34</v>
      </c>
      <c r="D731" s="3" t="s">
        <v>161</v>
      </c>
      <c r="E731" s="9" t="s">
        <v>1455</v>
      </c>
      <c r="F731" s="5">
        <v>39300</v>
      </c>
      <c r="G731" s="5">
        <v>39300</v>
      </c>
      <c r="H731" s="20">
        <v>42900</v>
      </c>
      <c r="I731" s="20">
        <f>+H731*B731</f>
        <v>386100</v>
      </c>
      <c r="J731" s="16">
        <f t="shared" si="56"/>
        <v>1</v>
      </c>
      <c r="K731" s="17">
        <v>44742</v>
      </c>
      <c r="L731" s="18">
        <f t="shared" si="55"/>
        <v>178</v>
      </c>
      <c r="M731" s="20">
        <f t="shared" si="53"/>
        <v>893.75</v>
      </c>
      <c r="N731" s="19">
        <f t="shared" si="54"/>
        <v>8043.75</v>
      </c>
      <c r="O731" s="19">
        <v>386099</v>
      </c>
    </row>
    <row r="732" spans="1:15" ht="30" x14ac:dyDescent="0.25">
      <c r="A732" s="1" t="s">
        <v>12</v>
      </c>
      <c r="B732" s="3">
        <v>3</v>
      </c>
      <c r="C732" s="1" t="s">
        <v>32</v>
      </c>
      <c r="D732" s="3" t="s">
        <v>162</v>
      </c>
      <c r="E732" s="9" t="s">
        <v>1455</v>
      </c>
      <c r="F732" s="5">
        <v>39300</v>
      </c>
      <c r="G732" s="5">
        <v>39300</v>
      </c>
      <c r="H732" s="20">
        <v>29700</v>
      </c>
      <c r="I732" s="20">
        <f>+H732*B732</f>
        <v>89100</v>
      </c>
      <c r="J732" s="16">
        <f t="shared" si="56"/>
        <v>1</v>
      </c>
      <c r="K732" s="17">
        <v>44742</v>
      </c>
      <c r="L732" s="18">
        <f t="shared" si="55"/>
        <v>178</v>
      </c>
      <c r="M732" s="20">
        <f t="shared" si="53"/>
        <v>618.75</v>
      </c>
      <c r="N732" s="19">
        <f t="shared" si="54"/>
        <v>1856.25</v>
      </c>
      <c r="O732" s="19">
        <v>89099</v>
      </c>
    </row>
    <row r="733" spans="1:15" ht="30" x14ac:dyDescent="0.25">
      <c r="A733" s="1" t="s">
        <v>12</v>
      </c>
      <c r="B733" s="2">
        <v>3</v>
      </c>
      <c r="C733" s="1" t="s">
        <v>30</v>
      </c>
      <c r="D733" s="3" t="s">
        <v>163</v>
      </c>
      <c r="E733" s="9" t="s">
        <v>1455</v>
      </c>
      <c r="F733" s="5">
        <v>39300</v>
      </c>
      <c r="G733" s="5">
        <v>39300</v>
      </c>
      <c r="H733" s="20">
        <v>2871</v>
      </c>
      <c r="I733" s="20">
        <f>+H733*B733</f>
        <v>8613</v>
      </c>
      <c r="J733" s="16">
        <f t="shared" si="56"/>
        <v>1</v>
      </c>
      <c r="K733" s="17">
        <v>44742</v>
      </c>
      <c r="L733" s="18">
        <f t="shared" si="55"/>
        <v>178</v>
      </c>
      <c r="M733" s="20">
        <f t="shared" si="53"/>
        <v>59.8125</v>
      </c>
      <c r="N733" s="19">
        <f t="shared" si="54"/>
        <v>179.4375</v>
      </c>
      <c r="O733" s="19">
        <v>8612</v>
      </c>
    </row>
    <row r="734" spans="1:15" ht="30" x14ac:dyDescent="0.25">
      <c r="A734" s="1" t="s">
        <v>12</v>
      </c>
      <c r="B734" s="3">
        <v>7</v>
      </c>
      <c r="C734" s="1" t="s">
        <v>164</v>
      </c>
      <c r="D734" s="3" t="s">
        <v>165</v>
      </c>
      <c r="E734" s="9" t="s">
        <v>1455</v>
      </c>
      <c r="F734" s="5">
        <v>39300</v>
      </c>
      <c r="G734" s="5">
        <v>39300</v>
      </c>
      <c r="H734" s="20">
        <v>10766.25</v>
      </c>
      <c r="I734" s="20">
        <f>+H734*B734</f>
        <v>75363.75</v>
      </c>
      <c r="J734" s="16">
        <f t="shared" si="56"/>
        <v>1</v>
      </c>
      <c r="K734" s="17">
        <v>44742</v>
      </c>
      <c r="L734" s="18">
        <f t="shared" si="55"/>
        <v>178</v>
      </c>
      <c r="M734" s="20">
        <f t="shared" si="53"/>
        <v>224.296875</v>
      </c>
      <c r="N734" s="19">
        <f t="shared" si="54"/>
        <v>1570.078125</v>
      </c>
      <c r="O734" s="19">
        <v>75362.75</v>
      </c>
    </row>
    <row r="735" spans="1:15" ht="30" x14ac:dyDescent="0.25">
      <c r="A735" s="1" t="s">
        <v>12</v>
      </c>
      <c r="B735" s="3">
        <v>2</v>
      </c>
      <c r="C735" s="1" t="s">
        <v>28</v>
      </c>
      <c r="D735" s="3" t="s">
        <v>166</v>
      </c>
      <c r="E735" s="9" t="s">
        <v>1455</v>
      </c>
      <c r="F735" s="5">
        <v>39300</v>
      </c>
      <c r="G735" s="5">
        <v>39300</v>
      </c>
      <c r="H735" s="20">
        <v>20671</v>
      </c>
      <c r="I735" s="20">
        <f>+H735*B735</f>
        <v>41342</v>
      </c>
      <c r="J735" s="16">
        <f t="shared" si="56"/>
        <v>1</v>
      </c>
      <c r="K735" s="17">
        <v>44742</v>
      </c>
      <c r="L735" s="18">
        <f t="shared" si="55"/>
        <v>178</v>
      </c>
      <c r="M735" s="20">
        <f t="shared" si="53"/>
        <v>430.64583333333331</v>
      </c>
      <c r="N735" s="19">
        <f t="shared" si="54"/>
        <v>861.29166666666663</v>
      </c>
      <c r="O735" s="19">
        <v>41341</v>
      </c>
    </row>
    <row r="736" spans="1:15" ht="30" x14ac:dyDescent="0.25">
      <c r="A736" s="1" t="s">
        <v>12</v>
      </c>
      <c r="B736" s="3">
        <v>3</v>
      </c>
      <c r="C736" s="1" t="s">
        <v>19</v>
      </c>
      <c r="D736" s="3" t="s">
        <v>167</v>
      </c>
      <c r="E736" s="9" t="s">
        <v>1455</v>
      </c>
      <c r="F736" s="5">
        <v>39300</v>
      </c>
      <c r="G736" s="5">
        <v>39300</v>
      </c>
      <c r="H736" s="20">
        <v>8005.85</v>
      </c>
      <c r="I736" s="20">
        <f>+H736*B736</f>
        <v>24017.550000000003</v>
      </c>
      <c r="J736" s="16">
        <f t="shared" si="56"/>
        <v>1.000000000003638</v>
      </c>
      <c r="K736" s="17">
        <v>44742</v>
      </c>
      <c r="L736" s="18">
        <f t="shared" si="55"/>
        <v>178</v>
      </c>
      <c r="M736" s="20">
        <f t="shared" si="53"/>
        <v>166.78854166666667</v>
      </c>
      <c r="N736" s="19">
        <f t="shared" si="54"/>
        <v>500.36562500000008</v>
      </c>
      <c r="O736" s="19">
        <v>24016.55</v>
      </c>
    </row>
    <row r="737" spans="1:15" ht="30" x14ac:dyDescent="0.25">
      <c r="A737" s="1" t="s">
        <v>12</v>
      </c>
      <c r="B737" s="3">
        <v>1</v>
      </c>
      <c r="C737" s="1" t="s">
        <v>168</v>
      </c>
      <c r="D737" s="3" t="s">
        <v>169</v>
      </c>
      <c r="E737" s="9" t="s">
        <v>1455</v>
      </c>
      <c r="F737" s="5">
        <v>39300</v>
      </c>
      <c r="G737" s="5">
        <v>39300</v>
      </c>
      <c r="H737" s="20">
        <v>3158.1</v>
      </c>
      <c r="I737" s="20">
        <f>+H737*B737</f>
        <v>3158.1</v>
      </c>
      <c r="J737" s="16">
        <f t="shared" si="56"/>
        <v>1</v>
      </c>
      <c r="K737" s="17">
        <v>44742</v>
      </c>
      <c r="L737" s="18">
        <f t="shared" si="55"/>
        <v>178</v>
      </c>
      <c r="M737" s="20">
        <f t="shared" si="53"/>
        <v>65.793750000000003</v>
      </c>
      <c r="N737" s="19">
        <f t="shared" si="54"/>
        <v>65.793750000000003</v>
      </c>
      <c r="O737" s="19">
        <v>3157.1</v>
      </c>
    </row>
    <row r="738" spans="1:15" ht="30" x14ac:dyDescent="0.25">
      <c r="A738" s="1" t="s">
        <v>12</v>
      </c>
      <c r="B738" s="3">
        <v>1</v>
      </c>
      <c r="C738" s="1" t="s">
        <v>23</v>
      </c>
      <c r="D738" s="3" t="s">
        <v>170</v>
      </c>
      <c r="E738" s="9" t="s">
        <v>1455</v>
      </c>
      <c r="F738" s="5">
        <v>39300</v>
      </c>
      <c r="G738" s="5">
        <v>39300</v>
      </c>
      <c r="H738" s="20">
        <v>8054.4</v>
      </c>
      <c r="I738" s="20">
        <f>+H738*B738</f>
        <v>8054.4</v>
      </c>
      <c r="J738" s="16">
        <f t="shared" si="56"/>
        <v>1</v>
      </c>
      <c r="K738" s="17">
        <v>44742</v>
      </c>
      <c r="L738" s="18">
        <f t="shared" si="55"/>
        <v>178</v>
      </c>
      <c r="M738" s="20">
        <f t="shared" si="53"/>
        <v>167.79999999999998</v>
      </c>
      <c r="N738" s="19">
        <f t="shared" si="54"/>
        <v>167.79999999999998</v>
      </c>
      <c r="O738" s="19">
        <v>8053.4</v>
      </c>
    </row>
    <row r="739" spans="1:15" ht="30" x14ac:dyDescent="0.25">
      <c r="A739" s="1" t="s">
        <v>12</v>
      </c>
      <c r="B739" s="3">
        <v>1</v>
      </c>
      <c r="C739" s="1" t="s">
        <v>171</v>
      </c>
      <c r="D739" s="3" t="s">
        <v>172</v>
      </c>
      <c r="E739" s="9" t="s">
        <v>1455</v>
      </c>
      <c r="F739" s="5">
        <v>39300</v>
      </c>
      <c r="G739" s="5">
        <v>39300</v>
      </c>
      <c r="H739" s="20">
        <v>12249.6</v>
      </c>
      <c r="I739" s="20">
        <f>+H739*B739</f>
        <v>12249.6</v>
      </c>
      <c r="J739" s="16">
        <f t="shared" si="56"/>
        <v>1</v>
      </c>
      <c r="K739" s="17">
        <v>44742</v>
      </c>
      <c r="L739" s="18">
        <f t="shared" si="55"/>
        <v>178</v>
      </c>
      <c r="M739" s="20">
        <f t="shared" si="53"/>
        <v>255.20000000000002</v>
      </c>
      <c r="N739" s="19">
        <f t="shared" si="54"/>
        <v>255.20000000000002</v>
      </c>
      <c r="O739" s="19">
        <v>12248.6</v>
      </c>
    </row>
    <row r="740" spans="1:15" ht="30" x14ac:dyDescent="0.25">
      <c r="A740" s="1" t="s">
        <v>12</v>
      </c>
      <c r="B740" s="3">
        <v>1</v>
      </c>
      <c r="C740" s="1" t="s">
        <v>30</v>
      </c>
      <c r="D740" s="3" t="s">
        <v>173</v>
      </c>
      <c r="E740" s="9" t="s">
        <v>1455</v>
      </c>
      <c r="F740" s="5">
        <v>39300</v>
      </c>
      <c r="G740" s="5">
        <v>39300</v>
      </c>
      <c r="H740" s="20">
        <v>3158.1</v>
      </c>
      <c r="I740" s="20">
        <f>+H740*B740</f>
        <v>3158.1</v>
      </c>
      <c r="J740" s="16">
        <f t="shared" si="56"/>
        <v>1</v>
      </c>
      <c r="K740" s="17">
        <v>44742</v>
      </c>
      <c r="L740" s="18">
        <f t="shared" si="55"/>
        <v>178</v>
      </c>
      <c r="M740" s="20">
        <f t="shared" si="53"/>
        <v>65.793750000000003</v>
      </c>
      <c r="N740" s="19">
        <f t="shared" si="54"/>
        <v>65.793750000000003</v>
      </c>
      <c r="O740" s="19">
        <v>3157.1</v>
      </c>
    </row>
    <row r="741" spans="1:15" ht="30" x14ac:dyDescent="0.25">
      <c r="A741" s="6" t="s">
        <v>12</v>
      </c>
      <c r="B741" s="3">
        <v>1</v>
      </c>
      <c r="C741" s="1" t="s">
        <v>174</v>
      </c>
      <c r="D741" s="3" t="s">
        <v>175</v>
      </c>
      <c r="E741" s="9" t="s">
        <v>1455</v>
      </c>
      <c r="F741" s="5">
        <v>39300</v>
      </c>
      <c r="G741" s="5">
        <v>39300</v>
      </c>
      <c r="H741" s="20">
        <v>38725.56</v>
      </c>
      <c r="I741" s="20">
        <f>+H741*B741</f>
        <v>38725.56</v>
      </c>
      <c r="J741" s="16">
        <f t="shared" si="56"/>
        <v>1</v>
      </c>
      <c r="K741" s="17">
        <v>44742</v>
      </c>
      <c r="L741" s="18">
        <f t="shared" si="55"/>
        <v>178</v>
      </c>
      <c r="M741" s="20">
        <f t="shared" si="53"/>
        <v>806.78249999999991</v>
      </c>
      <c r="N741" s="19">
        <f t="shared" si="54"/>
        <v>806.78249999999991</v>
      </c>
      <c r="O741" s="19">
        <v>38724.559999999998</v>
      </c>
    </row>
    <row r="742" spans="1:15" x14ac:dyDescent="0.25">
      <c r="A742" s="6" t="s">
        <v>176</v>
      </c>
      <c r="B742" s="3">
        <v>1</v>
      </c>
      <c r="C742" s="1" t="s">
        <v>177</v>
      </c>
      <c r="D742" s="3" t="s">
        <v>178</v>
      </c>
      <c r="E742" s="9" t="s">
        <v>1455</v>
      </c>
      <c r="F742" s="5">
        <v>39300</v>
      </c>
      <c r="G742" s="5">
        <v>39300</v>
      </c>
      <c r="H742" s="20">
        <v>5292.5</v>
      </c>
      <c r="I742" s="20">
        <f>+H742*B742</f>
        <v>5292.5</v>
      </c>
      <c r="J742" s="16">
        <f t="shared" si="56"/>
        <v>1</v>
      </c>
      <c r="K742" s="17">
        <v>44742</v>
      </c>
      <c r="L742" s="18">
        <f t="shared" si="55"/>
        <v>178</v>
      </c>
      <c r="M742" s="20">
        <f t="shared" si="53"/>
        <v>110.26041666666667</v>
      </c>
      <c r="N742" s="19">
        <f t="shared" si="54"/>
        <v>110.26041666666667</v>
      </c>
      <c r="O742" s="19">
        <v>5291.5</v>
      </c>
    </row>
    <row r="743" spans="1:15" x14ac:dyDescent="0.25">
      <c r="A743" s="6" t="s">
        <v>176</v>
      </c>
      <c r="B743" s="3">
        <v>2</v>
      </c>
      <c r="C743" s="1" t="s">
        <v>129</v>
      </c>
      <c r="D743" s="3" t="s">
        <v>179</v>
      </c>
      <c r="E743" s="9" t="s">
        <v>1455</v>
      </c>
      <c r="F743" s="5">
        <v>39300</v>
      </c>
      <c r="G743" s="5">
        <v>39300</v>
      </c>
      <c r="H743" s="20">
        <v>12500</v>
      </c>
      <c r="I743" s="20">
        <f>+H743*B743</f>
        <v>25000</v>
      </c>
      <c r="J743" s="16">
        <f t="shared" si="56"/>
        <v>1</v>
      </c>
      <c r="K743" s="17">
        <v>44742</v>
      </c>
      <c r="L743" s="18">
        <f t="shared" si="55"/>
        <v>178</v>
      </c>
      <c r="M743" s="20">
        <f t="shared" si="53"/>
        <v>260.41666666666669</v>
      </c>
      <c r="N743" s="19">
        <f t="shared" si="54"/>
        <v>520.83333333333337</v>
      </c>
      <c r="O743" s="19">
        <v>24999</v>
      </c>
    </row>
    <row r="744" spans="1:15" x14ac:dyDescent="0.25">
      <c r="A744" s="6" t="s">
        <v>176</v>
      </c>
      <c r="B744" s="3">
        <v>1</v>
      </c>
      <c r="C744" s="1" t="s">
        <v>47</v>
      </c>
      <c r="D744" s="3" t="s">
        <v>180</v>
      </c>
      <c r="E744" s="9" t="s">
        <v>1455</v>
      </c>
      <c r="F744" s="5">
        <v>39300</v>
      </c>
      <c r="G744" s="5">
        <v>39300</v>
      </c>
      <c r="H744" s="20">
        <v>8804.4</v>
      </c>
      <c r="I744" s="20">
        <f>+H744*B744</f>
        <v>8804.4</v>
      </c>
      <c r="J744" s="16">
        <f t="shared" si="56"/>
        <v>1</v>
      </c>
      <c r="K744" s="17">
        <v>44742</v>
      </c>
      <c r="L744" s="18">
        <f t="shared" si="55"/>
        <v>178</v>
      </c>
      <c r="M744" s="20">
        <f t="shared" si="53"/>
        <v>183.42499999999998</v>
      </c>
      <c r="N744" s="19">
        <f t="shared" si="54"/>
        <v>183.42499999999998</v>
      </c>
      <c r="O744" s="19">
        <v>8803.4</v>
      </c>
    </row>
    <row r="745" spans="1:15" x14ac:dyDescent="0.25">
      <c r="A745" s="6" t="s">
        <v>176</v>
      </c>
      <c r="B745" s="3">
        <v>2</v>
      </c>
      <c r="C745" s="1" t="s">
        <v>157</v>
      </c>
      <c r="D745" s="3" t="s">
        <v>181</v>
      </c>
      <c r="E745" s="9" t="s">
        <v>1455</v>
      </c>
      <c r="F745" s="5">
        <v>39300</v>
      </c>
      <c r="G745" s="5">
        <v>39300</v>
      </c>
      <c r="H745" s="20">
        <v>11484</v>
      </c>
      <c r="I745" s="20">
        <f>+H745*B745</f>
        <v>22968</v>
      </c>
      <c r="J745" s="16">
        <f t="shared" si="56"/>
        <v>1</v>
      </c>
      <c r="K745" s="17">
        <v>44742</v>
      </c>
      <c r="L745" s="18">
        <f t="shared" si="55"/>
        <v>178</v>
      </c>
      <c r="M745" s="20">
        <f t="shared" si="53"/>
        <v>239.25</v>
      </c>
      <c r="N745" s="19">
        <f t="shared" si="54"/>
        <v>478.5</v>
      </c>
      <c r="O745" s="19">
        <v>22967</v>
      </c>
    </row>
    <row r="746" spans="1:15" x14ac:dyDescent="0.25">
      <c r="A746" s="6" t="s">
        <v>176</v>
      </c>
      <c r="B746" s="3">
        <v>1</v>
      </c>
      <c r="C746" s="1" t="s">
        <v>23</v>
      </c>
      <c r="D746" s="3" t="s">
        <v>182</v>
      </c>
      <c r="E746" s="9" t="s">
        <v>1455</v>
      </c>
      <c r="F746" s="5">
        <v>39300</v>
      </c>
      <c r="G746" s="5">
        <v>39300</v>
      </c>
      <c r="H746" s="20">
        <v>8613</v>
      </c>
      <c r="I746" s="20">
        <f>+H746*B746</f>
        <v>8613</v>
      </c>
      <c r="J746" s="16">
        <f t="shared" si="56"/>
        <v>1</v>
      </c>
      <c r="K746" s="17">
        <v>44742</v>
      </c>
      <c r="L746" s="18">
        <f t="shared" si="55"/>
        <v>178</v>
      </c>
      <c r="M746" s="20">
        <f t="shared" si="53"/>
        <v>179.4375</v>
      </c>
      <c r="N746" s="19">
        <f t="shared" si="54"/>
        <v>179.4375</v>
      </c>
      <c r="O746" s="19">
        <v>8612</v>
      </c>
    </row>
    <row r="747" spans="1:15" x14ac:dyDescent="0.25">
      <c r="A747" s="6" t="s">
        <v>176</v>
      </c>
      <c r="B747" s="3">
        <v>1</v>
      </c>
      <c r="C747" s="1" t="s">
        <v>19</v>
      </c>
      <c r="D747" s="3" t="s">
        <v>183</v>
      </c>
      <c r="E747" s="9" t="s">
        <v>1455</v>
      </c>
      <c r="F747" s="5">
        <v>39300</v>
      </c>
      <c r="G747" s="5">
        <v>39300</v>
      </c>
      <c r="H747" s="20">
        <v>8000.85</v>
      </c>
      <c r="I747" s="20">
        <f>+H747*B747</f>
        <v>8000.85</v>
      </c>
      <c r="J747" s="16">
        <f t="shared" si="56"/>
        <v>1</v>
      </c>
      <c r="K747" s="17">
        <v>44742</v>
      </c>
      <c r="L747" s="18">
        <f t="shared" si="55"/>
        <v>178</v>
      </c>
      <c r="M747" s="20">
        <f t="shared" si="53"/>
        <v>166.68437500000002</v>
      </c>
      <c r="N747" s="19">
        <f t="shared" si="54"/>
        <v>166.68437500000002</v>
      </c>
      <c r="O747" s="19">
        <v>7999.85</v>
      </c>
    </row>
    <row r="748" spans="1:15" x14ac:dyDescent="0.25">
      <c r="A748" s="6" t="s">
        <v>176</v>
      </c>
      <c r="B748" s="3">
        <v>1</v>
      </c>
      <c r="C748" s="1" t="s">
        <v>184</v>
      </c>
      <c r="D748" s="3" t="s">
        <v>185</v>
      </c>
      <c r="E748" s="9" t="s">
        <v>1455</v>
      </c>
      <c r="F748" s="5">
        <v>39300</v>
      </c>
      <c r="G748" s="5">
        <v>39300</v>
      </c>
      <c r="H748" s="20">
        <v>4161.63</v>
      </c>
      <c r="I748" s="20">
        <f>+H748*B748</f>
        <v>4161.63</v>
      </c>
      <c r="J748" s="16">
        <f t="shared" si="56"/>
        <v>1</v>
      </c>
      <c r="K748" s="17">
        <v>44742</v>
      </c>
      <c r="L748" s="18">
        <f t="shared" si="55"/>
        <v>178</v>
      </c>
      <c r="M748" s="20">
        <f t="shared" si="53"/>
        <v>86.700625000000002</v>
      </c>
      <c r="N748" s="19">
        <f t="shared" si="54"/>
        <v>86.700625000000002</v>
      </c>
      <c r="O748" s="19">
        <v>4160.63</v>
      </c>
    </row>
    <row r="749" spans="1:15" x14ac:dyDescent="0.25">
      <c r="A749" s="6" t="s">
        <v>176</v>
      </c>
      <c r="B749" s="3">
        <v>1</v>
      </c>
      <c r="C749" s="1" t="s">
        <v>32</v>
      </c>
      <c r="D749" s="3" t="s">
        <v>186</v>
      </c>
      <c r="E749" s="9" t="s">
        <v>1455</v>
      </c>
      <c r="F749" s="5">
        <v>39300</v>
      </c>
      <c r="G749" s="5">
        <v>39300</v>
      </c>
      <c r="H749" s="20">
        <v>21540</v>
      </c>
      <c r="I749" s="20">
        <f>+H749*B749</f>
        <v>21540</v>
      </c>
      <c r="J749" s="16">
        <f t="shared" si="56"/>
        <v>1</v>
      </c>
      <c r="K749" s="17">
        <v>44742</v>
      </c>
      <c r="L749" s="18">
        <f t="shared" si="55"/>
        <v>178</v>
      </c>
      <c r="M749" s="20">
        <f t="shared" si="53"/>
        <v>448.75</v>
      </c>
      <c r="N749" s="19">
        <f t="shared" si="54"/>
        <v>448.75</v>
      </c>
      <c r="O749" s="19">
        <v>21539</v>
      </c>
    </row>
    <row r="750" spans="1:15" x14ac:dyDescent="0.25">
      <c r="A750" s="6" t="s">
        <v>176</v>
      </c>
      <c r="B750" s="3">
        <v>1</v>
      </c>
      <c r="C750" s="1" t="s">
        <v>32</v>
      </c>
      <c r="D750" s="3" t="s">
        <v>187</v>
      </c>
      <c r="E750" s="9" t="s">
        <v>1455</v>
      </c>
      <c r="F750" s="5">
        <v>39300</v>
      </c>
      <c r="G750" s="5">
        <v>39300</v>
      </c>
      <c r="H750" s="20">
        <v>34650</v>
      </c>
      <c r="I750" s="20">
        <f>+H750*B750</f>
        <v>34650</v>
      </c>
      <c r="J750" s="16">
        <f t="shared" si="56"/>
        <v>1</v>
      </c>
      <c r="K750" s="17">
        <v>44742</v>
      </c>
      <c r="L750" s="18">
        <f t="shared" si="55"/>
        <v>178</v>
      </c>
      <c r="M750" s="20">
        <f t="shared" si="53"/>
        <v>721.875</v>
      </c>
      <c r="N750" s="19">
        <f t="shared" si="54"/>
        <v>721.875</v>
      </c>
      <c r="O750" s="19">
        <v>34649</v>
      </c>
    </row>
    <row r="751" spans="1:15" x14ac:dyDescent="0.25">
      <c r="A751" s="6" t="s">
        <v>176</v>
      </c>
      <c r="B751" s="3">
        <v>1</v>
      </c>
      <c r="C751" s="1" t="s">
        <v>23</v>
      </c>
      <c r="D751" s="3" t="s">
        <v>188</v>
      </c>
      <c r="E751" s="9" t="s">
        <v>1455</v>
      </c>
      <c r="F751" s="5">
        <v>39300</v>
      </c>
      <c r="G751" s="5">
        <v>39300</v>
      </c>
      <c r="H751" s="20">
        <v>8054.4</v>
      </c>
      <c r="I751" s="20">
        <f>+H751*B751</f>
        <v>8054.4</v>
      </c>
      <c r="J751" s="16">
        <f t="shared" si="56"/>
        <v>1</v>
      </c>
      <c r="K751" s="17">
        <v>44742</v>
      </c>
      <c r="L751" s="18">
        <f t="shared" si="55"/>
        <v>178</v>
      </c>
      <c r="M751" s="20">
        <f t="shared" ref="M751:M814" si="57">+H751*25%/12</f>
        <v>167.79999999999998</v>
      </c>
      <c r="N751" s="19">
        <f t="shared" ref="N751:N814" si="58">+I751*25%/12</f>
        <v>167.79999999999998</v>
      </c>
      <c r="O751" s="19">
        <v>8053.4</v>
      </c>
    </row>
    <row r="752" spans="1:15" ht="30" x14ac:dyDescent="0.25">
      <c r="A752" s="6" t="s">
        <v>189</v>
      </c>
      <c r="B752" s="3">
        <v>6</v>
      </c>
      <c r="C752" s="1" t="s">
        <v>41</v>
      </c>
      <c r="D752" s="3" t="s">
        <v>190</v>
      </c>
      <c r="E752" s="9" t="s">
        <v>1455</v>
      </c>
      <c r="F752" s="5">
        <v>39300</v>
      </c>
      <c r="G752" s="5">
        <v>39300</v>
      </c>
      <c r="H752" s="20">
        <v>11484</v>
      </c>
      <c r="I752" s="20">
        <f>+H752*B752</f>
        <v>68904</v>
      </c>
      <c r="J752" s="16">
        <f t="shared" si="56"/>
        <v>1</v>
      </c>
      <c r="K752" s="17">
        <v>44742</v>
      </c>
      <c r="L752" s="18">
        <f t="shared" si="55"/>
        <v>178</v>
      </c>
      <c r="M752" s="20">
        <f t="shared" si="57"/>
        <v>239.25</v>
      </c>
      <c r="N752" s="19">
        <f t="shared" si="58"/>
        <v>1435.5</v>
      </c>
      <c r="O752" s="19">
        <v>68903</v>
      </c>
    </row>
    <row r="753" spans="1:15" x14ac:dyDescent="0.25">
      <c r="A753" s="6" t="s">
        <v>189</v>
      </c>
      <c r="B753" s="3">
        <v>3</v>
      </c>
      <c r="C753" s="1" t="s">
        <v>34</v>
      </c>
      <c r="D753" s="3" t="s">
        <v>191</v>
      </c>
      <c r="E753" s="9" t="s">
        <v>1455</v>
      </c>
      <c r="F753" s="5">
        <v>39300</v>
      </c>
      <c r="G753" s="5">
        <v>39300</v>
      </c>
      <c r="H753" s="20">
        <v>37290</v>
      </c>
      <c r="I753" s="20">
        <f>+H753*B753</f>
        <v>111870</v>
      </c>
      <c r="J753" s="16">
        <f t="shared" si="56"/>
        <v>1</v>
      </c>
      <c r="K753" s="17">
        <v>44742</v>
      </c>
      <c r="L753" s="18">
        <f t="shared" si="55"/>
        <v>178</v>
      </c>
      <c r="M753" s="20">
        <f t="shared" si="57"/>
        <v>776.875</v>
      </c>
      <c r="N753" s="19">
        <f t="shared" si="58"/>
        <v>2330.625</v>
      </c>
      <c r="O753" s="19">
        <v>111869</v>
      </c>
    </row>
    <row r="754" spans="1:15" x14ac:dyDescent="0.25">
      <c r="A754" s="6" t="s">
        <v>189</v>
      </c>
      <c r="B754" s="3">
        <v>1</v>
      </c>
      <c r="C754" s="1" t="s">
        <v>32</v>
      </c>
      <c r="D754" s="3" t="s">
        <v>192</v>
      </c>
      <c r="E754" s="9" t="s">
        <v>1455</v>
      </c>
      <c r="F754" s="5">
        <v>39300</v>
      </c>
      <c r="G754" s="5">
        <v>39300</v>
      </c>
      <c r="H754" s="20">
        <v>31350</v>
      </c>
      <c r="I754" s="20">
        <f>+H754*B754</f>
        <v>31350</v>
      </c>
      <c r="J754" s="16">
        <f t="shared" si="56"/>
        <v>1</v>
      </c>
      <c r="K754" s="17">
        <v>44742</v>
      </c>
      <c r="L754" s="18">
        <f t="shared" si="55"/>
        <v>178</v>
      </c>
      <c r="M754" s="20">
        <f t="shared" si="57"/>
        <v>653.125</v>
      </c>
      <c r="N754" s="19">
        <f t="shared" si="58"/>
        <v>653.125</v>
      </c>
      <c r="O754" s="19">
        <v>31349</v>
      </c>
    </row>
    <row r="755" spans="1:15" x14ac:dyDescent="0.25">
      <c r="A755" s="6" t="s">
        <v>189</v>
      </c>
      <c r="B755" s="3">
        <v>4</v>
      </c>
      <c r="C755" s="1" t="s">
        <v>30</v>
      </c>
      <c r="D755" s="3" t="s">
        <v>193</v>
      </c>
      <c r="E755" s="9" t="s">
        <v>1455</v>
      </c>
      <c r="F755" s="5">
        <v>39300</v>
      </c>
      <c r="G755" s="5">
        <v>39300</v>
      </c>
      <c r="H755" s="20">
        <v>2871</v>
      </c>
      <c r="I755" s="20">
        <f>+H755*B755</f>
        <v>11484</v>
      </c>
      <c r="J755" s="16">
        <f t="shared" si="56"/>
        <v>1</v>
      </c>
      <c r="K755" s="17">
        <v>44742</v>
      </c>
      <c r="L755" s="18">
        <f t="shared" si="55"/>
        <v>178</v>
      </c>
      <c r="M755" s="20">
        <f t="shared" si="57"/>
        <v>59.8125</v>
      </c>
      <c r="N755" s="19">
        <f t="shared" si="58"/>
        <v>239.25</v>
      </c>
      <c r="O755" s="19">
        <v>11483</v>
      </c>
    </row>
    <row r="756" spans="1:15" x14ac:dyDescent="0.25">
      <c r="A756" s="6" t="s">
        <v>189</v>
      </c>
      <c r="B756" s="3">
        <v>3</v>
      </c>
      <c r="C756" s="1" t="s">
        <v>134</v>
      </c>
      <c r="D756" s="3" t="s">
        <v>194</v>
      </c>
      <c r="E756" s="9" t="s">
        <v>1455</v>
      </c>
      <c r="F756" s="5">
        <v>39300</v>
      </c>
      <c r="G756" s="5">
        <v>39300</v>
      </c>
      <c r="H756" s="20">
        <v>11697.51</v>
      </c>
      <c r="I756" s="20">
        <f>+H756*B756</f>
        <v>35092.53</v>
      </c>
      <c r="J756" s="16">
        <f t="shared" si="56"/>
        <v>1</v>
      </c>
      <c r="K756" s="17">
        <v>44742</v>
      </c>
      <c r="L756" s="18">
        <f t="shared" si="55"/>
        <v>178</v>
      </c>
      <c r="M756" s="20">
        <f t="shared" si="57"/>
        <v>243.698125</v>
      </c>
      <c r="N756" s="19">
        <f t="shared" si="58"/>
        <v>731.09437500000001</v>
      </c>
      <c r="O756" s="19">
        <v>35091.53</v>
      </c>
    </row>
    <row r="757" spans="1:15" x14ac:dyDescent="0.25">
      <c r="A757" s="6" t="s">
        <v>189</v>
      </c>
      <c r="B757" s="3">
        <v>1</v>
      </c>
      <c r="C757" s="1" t="s">
        <v>195</v>
      </c>
      <c r="D757" s="3" t="s">
        <v>196</v>
      </c>
      <c r="E757" s="9" t="s">
        <v>1455</v>
      </c>
      <c r="F757" s="5">
        <v>39300</v>
      </c>
      <c r="G757" s="5">
        <v>39300</v>
      </c>
      <c r="H757" s="20">
        <v>15312</v>
      </c>
      <c r="I757" s="20">
        <f>+H757*B757</f>
        <v>15312</v>
      </c>
      <c r="J757" s="16">
        <f t="shared" si="56"/>
        <v>1</v>
      </c>
      <c r="K757" s="17">
        <v>44742</v>
      </c>
      <c r="L757" s="18">
        <f t="shared" si="55"/>
        <v>178</v>
      </c>
      <c r="M757" s="20">
        <f t="shared" si="57"/>
        <v>319</v>
      </c>
      <c r="N757" s="19">
        <f t="shared" si="58"/>
        <v>319</v>
      </c>
      <c r="O757" s="19">
        <v>15311</v>
      </c>
    </row>
    <row r="758" spans="1:15" x14ac:dyDescent="0.25">
      <c r="A758" s="6" t="s">
        <v>189</v>
      </c>
      <c r="B758" s="3">
        <v>1</v>
      </c>
      <c r="C758" s="1" t="s">
        <v>197</v>
      </c>
      <c r="D758" s="3" t="s">
        <v>198</v>
      </c>
      <c r="E758" s="9" t="s">
        <v>1455</v>
      </c>
      <c r="F758" s="5">
        <v>39300</v>
      </c>
      <c r="G758" s="5">
        <v>39300</v>
      </c>
      <c r="H758" s="20">
        <v>55000</v>
      </c>
      <c r="I758" s="20">
        <f>+H758*B758</f>
        <v>55000</v>
      </c>
      <c r="J758" s="16">
        <f t="shared" si="56"/>
        <v>1</v>
      </c>
      <c r="K758" s="17">
        <v>44742</v>
      </c>
      <c r="L758" s="18">
        <f t="shared" si="55"/>
        <v>178</v>
      </c>
      <c r="M758" s="20">
        <f t="shared" si="57"/>
        <v>1145.8333333333333</v>
      </c>
      <c r="N758" s="19">
        <f t="shared" si="58"/>
        <v>1145.8333333333333</v>
      </c>
      <c r="O758" s="19">
        <v>54999</v>
      </c>
    </row>
    <row r="759" spans="1:15" ht="45" x14ac:dyDescent="0.25">
      <c r="A759" s="6" t="s">
        <v>199</v>
      </c>
      <c r="B759" s="3">
        <v>13</v>
      </c>
      <c r="C759" s="1" t="s">
        <v>200</v>
      </c>
      <c r="D759" s="3" t="s">
        <v>201</v>
      </c>
      <c r="E759" s="9" t="s">
        <v>1455</v>
      </c>
      <c r="F759" s="5">
        <v>39300</v>
      </c>
      <c r="G759" s="5">
        <v>39300</v>
      </c>
      <c r="H759" s="20">
        <v>20154.09</v>
      </c>
      <c r="I759" s="20">
        <f>+H759*B759</f>
        <v>262003.17</v>
      </c>
      <c r="J759" s="16">
        <f t="shared" si="56"/>
        <v>1</v>
      </c>
      <c r="K759" s="17">
        <v>44742</v>
      </c>
      <c r="L759" s="18">
        <f t="shared" si="55"/>
        <v>178</v>
      </c>
      <c r="M759" s="20">
        <f t="shared" si="57"/>
        <v>419.87687499999998</v>
      </c>
      <c r="N759" s="19">
        <f t="shared" si="58"/>
        <v>5458.399375</v>
      </c>
      <c r="O759" s="19">
        <v>262002.17</v>
      </c>
    </row>
    <row r="760" spans="1:15" ht="30" x14ac:dyDescent="0.25">
      <c r="A760" s="6" t="s">
        <v>199</v>
      </c>
      <c r="B760" s="3">
        <v>2</v>
      </c>
      <c r="C760" s="1" t="s">
        <v>106</v>
      </c>
      <c r="D760" s="3" t="s">
        <v>202</v>
      </c>
      <c r="E760" s="9" t="s">
        <v>1455</v>
      </c>
      <c r="F760" s="5">
        <v>39300</v>
      </c>
      <c r="G760" s="5">
        <v>39300</v>
      </c>
      <c r="H760" s="20">
        <v>2799.95</v>
      </c>
      <c r="I760" s="20">
        <f>+H760*B760</f>
        <v>5599.9</v>
      </c>
      <c r="J760" s="16">
        <f t="shared" si="56"/>
        <v>1</v>
      </c>
      <c r="K760" s="17">
        <v>44742</v>
      </c>
      <c r="L760" s="18">
        <f t="shared" si="55"/>
        <v>178</v>
      </c>
      <c r="M760" s="20">
        <f t="shared" si="57"/>
        <v>58.332291666666663</v>
      </c>
      <c r="N760" s="19">
        <f t="shared" si="58"/>
        <v>116.66458333333333</v>
      </c>
      <c r="O760" s="19">
        <v>5598.9</v>
      </c>
    </row>
    <row r="761" spans="1:15" ht="30" x14ac:dyDescent="0.25">
      <c r="A761" s="6" t="s">
        <v>199</v>
      </c>
      <c r="B761" s="3">
        <v>4</v>
      </c>
      <c r="C761" s="1" t="s">
        <v>134</v>
      </c>
      <c r="D761" s="3" t="s">
        <v>203</v>
      </c>
      <c r="E761" s="9" t="s">
        <v>1455</v>
      </c>
      <c r="F761" s="5">
        <v>39300</v>
      </c>
      <c r="G761" s="5">
        <v>39300</v>
      </c>
      <c r="H761" s="20">
        <v>11697.51</v>
      </c>
      <c r="I761" s="20">
        <f>+H761*B761</f>
        <v>46790.04</v>
      </c>
      <c r="J761" s="16">
        <f t="shared" si="56"/>
        <v>1</v>
      </c>
      <c r="K761" s="17">
        <v>44742</v>
      </c>
      <c r="L761" s="18">
        <f t="shared" si="55"/>
        <v>178</v>
      </c>
      <c r="M761" s="20">
        <f t="shared" si="57"/>
        <v>243.698125</v>
      </c>
      <c r="N761" s="19">
        <f t="shared" si="58"/>
        <v>974.79250000000002</v>
      </c>
      <c r="O761" s="19">
        <v>46789.04</v>
      </c>
    </row>
    <row r="762" spans="1:15" ht="30" x14ac:dyDescent="0.25">
      <c r="A762" s="6" t="s">
        <v>199</v>
      </c>
      <c r="B762" s="3">
        <v>2</v>
      </c>
      <c r="C762" s="1" t="s">
        <v>204</v>
      </c>
      <c r="D762" s="3" t="s">
        <v>205</v>
      </c>
      <c r="E762" s="9" t="s">
        <v>1455</v>
      </c>
      <c r="F762" s="5">
        <v>39300</v>
      </c>
      <c r="G762" s="5">
        <v>39300</v>
      </c>
      <c r="H762" s="20">
        <v>6890.4</v>
      </c>
      <c r="I762" s="20">
        <f>+H762*B762</f>
        <v>13780.8</v>
      </c>
      <c r="J762" s="16">
        <f t="shared" si="56"/>
        <v>1</v>
      </c>
      <c r="K762" s="17">
        <v>44742</v>
      </c>
      <c r="L762" s="18">
        <f t="shared" si="55"/>
        <v>178</v>
      </c>
      <c r="M762" s="20">
        <f t="shared" si="57"/>
        <v>143.54999999999998</v>
      </c>
      <c r="N762" s="19">
        <f t="shared" si="58"/>
        <v>287.09999999999997</v>
      </c>
      <c r="O762" s="19">
        <v>13779.8</v>
      </c>
    </row>
    <row r="763" spans="1:15" ht="30" x14ac:dyDescent="0.25">
      <c r="A763" s="6" t="s">
        <v>199</v>
      </c>
      <c r="B763" s="3">
        <v>1</v>
      </c>
      <c r="C763" s="1" t="s">
        <v>206</v>
      </c>
      <c r="D763" s="3" t="s">
        <v>207</v>
      </c>
      <c r="E763" s="9" t="s">
        <v>1455</v>
      </c>
      <c r="F763" s="5">
        <v>39300</v>
      </c>
      <c r="G763" s="5">
        <v>39300</v>
      </c>
      <c r="H763" s="20">
        <v>15312</v>
      </c>
      <c r="I763" s="20">
        <f>+H763*B763</f>
        <v>15312</v>
      </c>
      <c r="J763" s="16">
        <f t="shared" si="56"/>
        <v>1</v>
      </c>
      <c r="K763" s="17">
        <v>44742</v>
      </c>
      <c r="L763" s="18">
        <f t="shared" si="55"/>
        <v>178</v>
      </c>
      <c r="M763" s="20">
        <f t="shared" si="57"/>
        <v>319</v>
      </c>
      <c r="N763" s="19">
        <f t="shared" si="58"/>
        <v>319</v>
      </c>
      <c r="O763" s="19">
        <v>15311</v>
      </c>
    </row>
    <row r="764" spans="1:15" ht="30" x14ac:dyDescent="0.25">
      <c r="A764" s="6" t="s">
        <v>199</v>
      </c>
      <c r="B764" s="3">
        <v>1</v>
      </c>
      <c r="C764" s="1" t="s">
        <v>208</v>
      </c>
      <c r="D764" s="3" t="s">
        <v>209</v>
      </c>
      <c r="E764" s="9" t="s">
        <v>1455</v>
      </c>
      <c r="F764" s="5">
        <v>39300</v>
      </c>
      <c r="G764" s="5">
        <v>39300</v>
      </c>
      <c r="H764" s="20">
        <v>9177.1200000000008</v>
      </c>
      <c r="I764" s="20">
        <f>+H764*B764</f>
        <v>9177.1200000000008</v>
      </c>
      <c r="J764" s="16">
        <f t="shared" si="56"/>
        <v>1.0200000000004366</v>
      </c>
      <c r="K764" s="17">
        <v>44742</v>
      </c>
      <c r="L764" s="18">
        <f t="shared" si="55"/>
        <v>178</v>
      </c>
      <c r="M764" s="20">
        <f t="shared" si="57"/>
        <v>191.19000000000003</v>
      </c>
      <c r="N764" s="19">
        <f t="shared" si="58"/>
        <v>191.19000000000003</v>
      </c>
      <c r="O764" s="19">
        <v>9176.1</v>
      </c>
    </row>
    <row r="765" spans="1:15" ht="30" x14ac:dyDescent="0.25">
      <c r="A765" s="6" t="s">
        <v>199</v>
      </c>
      <c r="B765" s="3">
        <v>1</v>
      </c>
      <c r="C765" s="1" t="s">
        <v>210</v>
      </c>
      <c r="D765" s="3" t="s">
        <v>211</v>
      </c>
      <c r="E765" s="9" t="s">
        <v>1455</v>
      </c>
      <c r="F765" s="5">
        <v>39300</v>
      </c>
      <c r="G765" s="5">
        <v>39300</v>
      </c>
      <c r="H765" s="20">
        <v>8000.85</v>
      </c>
      <c r="I765" s="20">
        <f>+H765*B765</f>
        <v>8000.85</v>
      </c>
      <c r="J765" s="16">
        <f t="shared" si="56"/>
        <v>1</v>
      </c>
      <c r="K765" s="17">
        <v>44742</v>
      </c>
      <c r="L765" s="18">
        <f t="shared" si="55"/>
        <v>178</v>
      </c>
      <c r="M765" s="20">
        <f t="shared" si="57"/>
        <v>166.68437500000002</v>
      </c>
      <c r="N765" s="19">
        <f t="shared" si="58"/>
        <v>166.68437500000002</v>
      </c>
      <c r="O765" s="19">
        <v>7999.85</v>
      </c>
    </row>
    <row r="766" spans="1:15" ht="30" x14ac:dyDescent="0.25">
      <c r="A766" s="6" t="s">
        <v>199</v>
      </c>
      <c r="B766" s="3">
        <v>1</v>
      </c>
      <c r="C766" s="1" t="s">
        <v>212</v>
      </c>
      <c r="D766" s="3" t="s">
        <v>213</v>
      </c>
      <c r="E766" s="9" t="s">
        <v>1455</v>
      </c>
      <c r="F766" s="5">
        <v>39300</v>
      </c>
      <c r="G766" s="5">
        <v>39300</v>
      </c>
      <c r="H766" s="20">
        <v>8500</v>
      </c>
      <c r="I766" s="20">
        <f>+H766*B766</f>
        <v>8500</v>
      </c>
      <c r="J766" s="16">
        <f t="shared" si="56"/>
        <v>1</v>
      </c>
      <c r="K766" s="17">
        <v>44742</v>
      </c>
      <c r="L766" s="18">
        <f t="shared" si="55"/>
        <v>178</v>
      </c>
      <c r="M766" s="20">
        <f t="shared" si="57"/>
        <v>177.08333333333334</v>
      </c>
      <c r="N766" s="19">
        <f t="shared" si="58"/>
        <v>177.08333333333334</v>
      </c>
      <c r="O766" s="19">
        <v>8499</v>
      </c>
    </row>
    <row r="767" spans="1:15" ht="30" x14ac:dyDescent="0.25">
      <c r="A767" s="6" t="s">
        <v>199</v>
      </c>
      <c r="B767" s="3">
        <v>1</v>
      </c>
      <c r="C767" s="1" t="s">
        <v>134</v>
      </c>
      <c r="D767" s="3" t="s">
        <v>214</v>
      </c>
      <c r="E767" s="9" t="s">
        <v>1455</v>
      </c>
      <c r="F767" s="5">
        <v>39300</v>
      </c>
      <c r="G767" s="5">
        <v>39300</v>
      </c>
      <c r="H767" s="20">
        <v>6124.8</v>
      </c>
      <c r="I767" s="20">
        <f>+H767*B767</f>
        <v>6124.8</v>
      </c>
      <c r="J767" s="16">
        <f t="shared" si="56"/>
        <v>1</v>
      </c>
      <c r="K767" s="17">
        <v>44742</v>
      </c>
      <c r="L767" s="18">
        <f t="shared" si="55"/>
        <v>178</v>
      </c>
      <c r="M767" s="20">
        <f t="shared" si="57"/>
        <v>127.60000000000001</v>
      </c>
      <c r="N767" s="19">
        <f t="shared" si="58"/>
        <v>127.60000000000001</v>
      </c>
      <c r="O767" s="19">
        <v>6123.8</v>
      </c>
    </row>
    <row r="768" spans="1:15" ht="30" x14ac:dyDescent="0.25">
      <c r="A768" s="1" t="s">
        <v>199</v>
      </c>
      <c r="B768" s="2">
        <v>1</v>
      </c>
      <c r="C768" s="1" t="s">
        <v>215</v>
      </c>
      <c r="D768" s="3" t="s">
        <v>216</v>
      </c>
      <c r="E768" s="9" t="s">
        <v>1455</v>
      </c>
      <c r="F768" s="5">
        <v>39300</v>
      </c>
      <c r="G768" s="5">
        <v>39300</v>
      </c>
      <c r="H768" s="20">
        <v>59047.11</v>
      </c>
      <c r="I768" s="20">
        <f>+H768*B768</f>
        <v>59047.11</v>
      </c>
      <c r="J768" s="16">
        <f t="shared" si="56"/>
        <v>1</v>
      </c>
      <c r="K768" s="17">
        <v>44742</v>
      </c>
      <c r="L768" s="18">
        <f t="shared" si="55"/>
        <v>178</v>
      </c>
      <c r="M768" s="20">
        <f t="shared" si="57"/>
        <v>1230.1481249999999</v>
      </c>
      <c r="N768" s="19">
        <f t="shared" si="58"/>
        <v>1230.1481249999999</v>
      </c>
      <c r="O768" s="19">
        <v>59046.11</v>
      </c>
    </row>
    <row r="769" spans="1:15" x14ac:dyDescent="0.25">
      <c r="A769" s="1" t="s">
        <v>217</v>
      </c>
      <c r="B769" s="2">
        <v>1</v>
      </c>
      <c r="C769" s="1" t="s">
        <v>19</v>
      </c>
      <c r="D769" s="3" t="s">
        <v>218</v>
      </c>
      <c r="E769" s="9" t="s">
        <v>1455</v>
      </c>
      <c r="F769" s="5">
        <v>39300</v>
      </c>
      <c r="G769" s="5">
        <v>39300</v>
      </c>
      <c r="H769" s="20">
        <v>8005.85</v>
      </c>
      <c r="I769" s="20">
        <f>+H769*B769</f>
        <v>8005.85</v>
      </c>
      <c r="J769" s="16">
        <f t="shared" si="56"/>
        <v>1</v>
      </c>
      <c r="K769" s="17">
        <v>44742</v>
      </c>
      <c r="L769" s="18">
        <f t="shared" si="55"/>
        <v>178</v>
      </c>
      <c r="M769" s="20">
        <f t="shared" si="57"/>
        <v>166.78854166666667</v>
      </c>
      <c r="N769" s="19">
        <f t="shared" si="58"/>
        <v>166.78854166666667</v>
      </c>
      <c r="O769" s="19">
        <v>8004.85</v>
      </c>
    </row>
    <row r="770" spans="1:15" x14ac:dyDescent="0.25">
      <c r="A770" s="1" t="s">
        <v>217</v>
      </c>
      <c r="B770" s="2">
        <v>1</v>
      </c>
      <c r="C770" s="1" t="s">
        <v>34</v>
      </c>
      <c r="D770" s="3" t="s">
        <v>219</v>
      </c>
      <c r="E770" s="9" t="s">
        <v>1455</v>
      </c>
      <c r="F770" s="5">
        <v>39300</v>
      </c>
      <c r="G770" s="5">
        <v>39300</v>
      </c>
      <c r="H770" s="20">
        <v>58905</v>
      </c>
      <c r="I770" s="20">
        <f>+H770*B770</f>
        <v>58905</v>
      </c>
      <c r="J770" s="16">
        <f t="shared" si="56"/>
        <v>1</v>
      </c>
      <c r="K770" s="17">
        <v>44742</v>
      </c>
      <c r="L770" s="18">
        <f t="shared" si="55"/>
        <v>178</v>
      </c>
      <c r="M770" s="20">
        <f t="shared" si="57"/>
        <v>1227.1875</v>
      </c>
      <c r="N770" s="19">
        <f t="shared" si="58"/>
        <v>1227.1875</v>
      </c>
      <c r="O770" s="19">
        <v>58904</v>
      </c>
    </row>
    <row r="771" spans="1:15" x14ac:dyDescent="0.25">
      <c r="A771" s="1" t="s">
        <v>217</v>
      </c>
      <c r="B771" s="2">
        <v>1</v>
      </c>
      <c r="C771" s="1" t="s">
        <v>41</v>
      </c>
      <c r="D771" s="5" t="s">
        <v>220</v>
      </c>
      <c r="E771" s="9" t="s">
        <v>1455</v>
      </c>
      <c r="F771" s="5">
        <v>39300</v>
      </c>
      <c r="G771" s="5">
        <v>39300</v>
      </c>
      <c r="H771" s="20">
        <v>11484</v>
      </c>
      <c r="I771" s="20">
        <f>+H771*B771</f>
        <v>11484</v>
      </c>
      <c r="J771" s="16">
        <f t="shared" si="56"/>
        <v>1</v>
      </c>
      <c r="K771" s="17">
        <v>44742</v>
      </c>
      <c r="L771" s="18">
        <f t="shared" si="55"/>
        <v>178</v>
      </c>
      <c r="M771" s="20">
        <f t="shared" si="57"/>
        <v>239.25</v>
      </c>
      <c r="N771" s="19">
        <f t="shared" si="58"/>
        <v>239.25</v>
      </c>
      <c r="O771" s="19">
        <v>11483</v>
      </c>
    </row>
    <row r="772" spans="1:15" x14ac:dyDescent="0.25">
      <c r="A772" s="1" t="s">
        <v>217</v>
      </c>
      <c r="B772" s="2">
        <v>1</v>
      </c>
      <c r="C772" s="1" t="s">
        <v>221</v>
      </c>
      <c r="D772" s="3" t="s">
        <v>222</v>
      </c>
      <c r="E772" s="9" t="s">
        <v>1455</v>
      </c>
      <c r="F772" s="5">
        <v>39300</v>
      </c>
      <c r="G772" s="5">
        <v>39300</v>
      </c>
      <c r="H772" s="20">
        <v>6886.77</v>
      </c>
      <c r="I772" s="20">
        <f>+H772*B772</f>
        <v>6886.77</v>
      </c>
      <c r="J772" s="16">
        <f t="shared" si="56"/>
        <v>1</v>
      </c>
      <c r="K772" s="17">
        <v>44742</v>
      </c>
      <c r="L772" s="18">
        <f t="shared" si="55"/>
        <v>178</v>
      </c>
      <c r="M772" s="20">
        <f t="shared" si="57"/>
        <v>143.47437500000001</v>
      </c>
      <c r="N772" s="19">
        <f t="shared" si="58"/>
        <v>143.47437500000001</v>
      </c>
      <c r="O772" s="19">
        <v>6885.77</v>
      </c>
    </row>
    <row r="773" spans="1:15" x14ac:dyDescent="0.25">
      <c r="A773" s="1" t="s">
        <v>217</v>
      </c>
      <c r="B773" s="2">
        <v>1</v>
      </c>
      <c r="C773" s="1" t="s">
        <v>223</v>
      </c>
      <c r="D773" s="4" t="s">
        <v>224</v>
      </c>
      <c r="E773" s="9" t="s">
        <v>1455</v>
      </c>
      <c r="F773" s="5">
        <v>39300</v>
      </c>
      <c r="G773" s="5">
        <v>39300</v>
      </c>
      <c r="H773" s="20">
        <v>6890.4</v>
      </c>
      <c r="I773" s="20">
        <f>+H773*B773</f>
        <v>6890.4</v>
      </c>
      <c r="J773" s="16">
        <f t="shared" si="56"/>
        <v>1</v>
      </c>
      <c r="K773" s="17">
        <v>44742</v>
      </c>
      <c r="L773" s="18">
        <f t="shared" si="55"/>
        <v>178</v>
      </c>
      <c r="M773" s="20">
        <f t="shared" si="57"/>
        <v>143.54999999999998</v>
      </c>
      <c r="N773" s="19">
        <f t="shared" si="58"/>
        <v>143.54999999999998</v>
      </c>
      <c r="O773" s="19">
        <v>6889.4</v>
      </c>
    </row>
    <row r="774" spans="1:15" x14ac:dyDescent="0.25">
      <c r="A774" s="1" t="s">
        <v>217</v>
      </c>
      <c r="B774" s="2">
        <v>1</v>
      </c>
      <c r="C774" s="1" t="s">
        <v>34</v>
      </c>
      <c r="D774" s="3" t="s">
        <v>225</v>
      </c>
      <c r="E774" s="9" t="s">
        <v>1455</v>
      </c>
      <c r="F774" s="5">
        <v>39300</v>
      </c>
      <c r="G774" s="5">
        <v>39300</v>
      </c>
      <c r="H774" s="20">
        <v>42900</v>
      </c>
      <c r="I774" s="20">
        <f>+H774*B774</f>
        <v>42900</v>
      </c>
      <c r="J774" s="16">
        <f t="shared" si="56"/>
        <v>1</v>
      </c>
      <c r="K774" s="17">
        <v>44742</v>
      </c>
      <c r="L774" s="18">
        <f t="shared" si="55"/>
        <v>178</v>
      </c>
      <c r="M774" s="20">
        <f t="shared" si="57"/>
        <v>893.75</v>
      </c>
      <c r="N774" s="19">
        <f t="shared" si="58"/>
        <v>893.75</v>
      </c>
      <c r="O774" s="19">
        <v>42899</v>
      </c>
    </row>
    <row r="775" spans="1:15" ht="30" x14ac:dyDescent="0.25">
      <c r="A775" s="1" t="s">
        <v>226</v>
      </c>
      <c r="B775" s="2">
        <v>1</v>
      </c>
      <c r="C775" s="1" t="s">
        <v>221</v>
      </c>
      <c r="D775" s="3" t="s">
        <v>227</v>
      </c>
      <c r="E775" s="9" t="s">
        <v>1455</v>
      </c>
      <c r="F775" s="5">
        <v>39300</v>
      </c>
      <c r="G775" s="5">
        <v>39300</v>
      </c>
      <c r="H775" s="20">
        <v>6886.77</v>
      </c>
      <c r="I775" s="20">
        <f>+H775*B775</f>
        <v>6886.77</v>
      </c>
      <c r="J775" s="16">
        <f t="shared" si="56"/>
        <v>1</v>
      </c>
      <c r="K775" s="17">
        <v>44742</v>
      </c>
      <c r="L775" s="18">
        <f t="shared" si="55"/>
        <v>178</v>
      </c>
      <c r="M775" s="20">
        <f t="shared" si="57"/>
        <v>143.47437500000001</v>
      </c>
      <c r="N775" s="19">
        <f t="shared" si="58"/>
        <v>143.47437500000001</v>
      </c>
      <c r="O775" s="19">
        <v>6885.77</v>
      </c>
    </row>
    <row r="776" spans="1:15" ht="30" x14ac:dyDescent="0.25">
      <c r="A776" s="1" t="s">
        <v>226</v>
      </c>
      <c r="B776" s="2">
        <v>1</v>
      </c>
      <c r="C776" s="1" t="s">
        <v>19</v>
      </c>
      <c r="D776" s="3" t="s">
        <v>228</v>
      </c>
      <c r="E776" s="9" t="s">
        <v>1455</v>
      </c>
      <c r="F776" s="5">
        <v>39300</v>
      </c>
      <c r="G776" s="5">
        <v>39300</v>
      </c>
      <c r="H776" s="20">
        <v>8005.85</v>
      </c>
      <c r="I776" s="20">
        <f>+H776*B776</f>
        <v>8005.85</v>
      </c>
      <c r="J776" s="16">
        <f t="shared" si="56"/>
        <v>1</v>
      </c>
      <c r="K776" s="17">
        <v>44742</v>
      </c>
      <c r="L776" s="18">
        <f t="shared" si="55"/>
        <v>178</v>
      </c>
      <c r="M776" s="20">
        <f t="shared" si="57"/>
        <v>166.78854166666667</v>
      </c>
      <c r="N776" s="19">
        <f t="shared" si="58"/>
        <v>166.78854166666667</v>
      </c>
      <c r="O776" s="19">
        <v>8004.85</v>
      </c>
    </row>
    <row r="777" spans="1:15" x14ac:dyDescent="0.25">
      <c r="A777" s="1" t="s">
        <v>229</v>
      </c>
      <c r="B777" s="2">
        <v>1</v>
      </c>
      <c r="C777" s="1" t="s">
        <v>41</v>
      </c>
      <c r="D777" s="3" t="s">
        <v>230</v>
      </c>
      <c r="E777" s="9" t="s">
        <v>1455</v>
      </c>
      <c r="F777" s="5">
        <v>39300</v>
      </c>
      <c r="G777" s="5">
        <v>39300</v>
      </c>
      <c r="H777" s="20">
        <v>11484</v>
      </c>
      <c r="I777" s="20">
        <f>+H777*B777</f>
        <v>11484</v>
      </c>
      <c r="J777" s="16">
        <f t="shared" si="56"/>
        <v>1</v>
      </c>
      <c r="K777" s="17">
        <v>44742</v>
      </c>
      <c r="L777" s="18">
        <f t="shared" si="55"/>
        <v>178</v>
      </c>
      <c r="M777" s="20">
        <f t="shared" si="57"/>
        <v>239.25</v>
      </c>
      <c r="N777" s="19">
        <f t="shared" si="58"/>
        <v>239.25</v>
      </c>
      <c r="O777" s="19">
        <v>11483</v>
      </c>
    </row>
    <row r="778" spans="1:15" x14ac:dyDescent="0.25">
      <c r="A778" s="1" t="s">
        <v>229</v>
      </c>
      <c r="B778" s="2">
        <v>1</v>
      </c>
      <c r="C778" s="1" t="s">
        <v>221</v>
      </c>
      <c r="D778" s="3" t="s">
        <v>231</v>
      </c>
      <c r="E778" s="9" t="s">
        <v>1455</v>
      </c>
      <c r="F778" s="5">
        <v>39300</v>
      </c>
      <c r="G778" s="5">
        <v>39300</v>
      </c>
      <c r="H778" s="20">
        <v>6886.77</v>
      </c>
      <c r="I778" s="20">
        <f>+H778*B778</f>
        <v>6886.77</v>
      </c>
      <c r="J778" s="16">
        <f t="shared" si="56"/>
        <v>1</v>
      </c>
      <c r="K778" s="17">
        <v>44742</v>
      </c>
      <c r="L778" s="18">
        <f t="shared" ref="L778:L841" si="59">+DATEDIF(G778,K778,"M")</f>
        <v>178</v>
      </c>
      <c r="M778" s="20">
        <f t="shared" si="57"/>
        <v>143.47437500000001</v>
      </c>
      <c r="N778" s="19">
        <f t="shared" si="58"/>
        <v>143.47437500000001</v>
      </c>
      <c r="O778" s="19">
        <v>6885.77</v>
      </c>
    </row>
    <row r="779" spans="1:15" x14ac:dyDescent="0.25">
      <c r="A779" s="1" t="s">
        <v>229</v>
      </c>
      <c r="B779" s="2">
        <v>1</v>
      </c>
      <c r="C779" s="1" t="s">
        <v>232</v>
      </c>
      <c r="D779" s="3" t="s">
        <v>233</v>
      </c>
      <c r="E779" s="9" t="s">
        <v>1455</v>
      </c>
      <c r="F779" s="5">
        <v>39300</v>
      </c>
      <c r="G779" s="5">
        <v>39300</v>
      </c>
      <c r="H779" s="20">
        <v>76230</v>
      </c>
      <c r="I779" s="20">
        <f>+H779*B779</f>
        <v>76230</v>
      </c>
      <c r="J779" s="16">
        <f t="shared" si="56"/>
        <v>1</v>
      </c>
      <c r="K779" s="17">
        <v>44742</v>
      </c>
      <c r="L779" s="18">
        <f t="shared" si="59"/>
        <v>178</v>
      </c>
      <c r="M779" s="20">
        <f t="shared" si="57"/>
        <v>1588.125</v>
      </c>
      <c r="N779" s="19">
        <f t="shared" si="58"/>
        <v>1588.125</v>
      </c>
      <c r="O779" s="19">
        <v>76229</v>
      </c>
    </row>
    <row r="780" spans="1:15" ht="30" x14ac:dyDescent="0.25">
      <c r="A780" s="1" t="s">
        <v>234</v>
      </c>
      <c r="B780" s="2">
        <v>4</v>
      </c>
      <c r="C780" s="1" t="s">
        <v>174</v>
      </c>
      <c r="D780" s="3" t="s">
        <v>235</v>
      </c>
      <c r="E780" s="9" t="s">
        <v>1455</v>
      </c>
      <c r="F780" s="5">
        <v>39300</v>
      </c>
      <c r="G780" s="5">
        <v>39300</v>
      </c>
      <c r="H780" s="20">
        <v>11484</v>
      </c>
      <c r="I780" s="20">
        <f>+H780*B780</f>
        <v>45936</v>
      </c>
      <c r="J780" s="16">
        <f t="shared" si="56"/>
        <v>1</v>
      </c>
      <c r="K780" s="17">
        <v>44742</v>
      </c>
      <c r="L780" s="18">
        <f t="shared" si="59"/>
        <v>178</v>
      </c>
      <c r="M780" s="20">
        <f t="shared" si="57"/>
        <v>239.25</v>
      </c>
      <c r="N780" s="19">
        <f t="shared" si="58"/>
        <v>957</v>
      </c>
      <c r="O780" s="19">
        <v>45935</v>
      </c>
    </row>
    <row r="781" spans="1:15" ht="30" x14ac:dyDescent="0.25">
      <c r="A781" s="1" t="s">
        <v>234</v>
      </c>
      <c r="B781" s="2">
        <v>2</v>
      </c>
      <c r="C781" s="1" t="s">
        <v>41</v>
      </c>
      <c r="D781" s="3" t="s">
        <v>236</v>
      </c>
      <c r="E781" s="9" t="s">
        <v>1455</v>
      </c>
      <c r="F781" s="5">
        <v>39300</v>
      </c>
      <c r="G781" s="5">
        <v>39300</v>
      </c>
      <c r="H781" s="20">
        <v>11484</v>
      </c>
      <c r="I781" s="20">
        <f>+H781*B781</f>
        <v>22968</v>
      </c>
      <c r="J781" s="16">
        <f t="shared" si="56"/>
        <v>1</v>
      </c>
      <c r="K781" s="17">
        <v>44742</v>
      </c>
      <c r="L781" s="18">
        <f t="shared" si="59"/>
        <v>178</v>
      </c>
      <c r="M781" s="20">
        <f t="shared" si="57"/>
        <v>239.25</v>
      </c>
      <c r="N781" s="19">
        <f t="shared" si="58"/>
        <v>478.5</v>
      </c>
      <c r="O781" s="19">
        <v>22967</v>
      </c>
    </row>
    <row r="782" spans="1:15" ht="30" x14ac:dyDescent="0.25">
      <c r="A782" s="1" t="s">
        <v>234</v>
      </c>
      <c r="B782" s="2">
        <v>1</v>
      </c>
      <c r="C782" s="1" t="s">
        <v>23</v>
      </c>
      <c r="D782" s="3" t="s">
        <v>237</v>
      </c>
      <c r="E782" s="9" t="s">
        <v>1455</v>
      </c>
      <c r="F782" s="5">
        <v>39300</v>
      </c>
      <c r="G782" s="5">
        <v>39300</v>
      </c>
      <c r="H782" s="20">
        <v>8613</v>
      </c>
      <c r="I782" s="20">
        <f>+H782*B782</f>
        <v>8613</v>
      </c>
      <c r="J782" s="16">
        <f t="shared" ref="J782:J845" si="60">+IF(O782&gt;I782-1,"1",(I782-O782))</f>
        <v>1</v>
      </c>
      <c r="K782" s="17">
        <v>44742</v>
      </c>
      <c r="L782" s="18">
        <f t="shared" si="59"/>
        <v>178</v>
      </c>
      <c r="M782" s="20">
        <f t="shared" si="57"/>
        <v>179.4375</v>
      </c>
      <c r="N782" s="19">
        <f t="shared" si="58"/>
        <v>179.4375</v>
      </c>
      <c r="O782" s="19">
        <v>8612</v>
      </c>
    </row>
    <row r="783" spans="1:15" ht="30" x14ac:dyDescent="0.25">
      <c r="A783" s="1" t="s">
        <v>234</v>
      </c>
      <c r="B783" s="2">
        <v>1</v>
      </c>
      <c r="C783" s="1" t="s">
        <v>132</v>
      </c>
      <c r="D783" s="3" t="s">
        <v>238</v>
      </c>
      <c r="E783" s="9" t="s">
        <v>1455</v>
      </c>
      <c r="F783" s="5">
        <v>39300</v>
      </c>
      <c r="G783" s="5">
        <v>39300</v>
      </c>
      <c r="H783" s="20">
        <v>6890.4</v>
      </c>
      <c r="I783" s="20">
        <f>+H783*B783</f>
        <v>6890.4</v>
      </c>
      <c r="J783" s="16">
        <f t="shared" si="60"/>
        <v>1</v>
      </c>
      <c r="K783" s="17">
        <v>44742</v>
      </c>
      <c r="L783" s="18">
        <f t="shared" si="59"/>
        <v>178</v>
      </c>
      <c r="M783" s="20">
        <f t="shared" si="57"/>
        <v>143.54999999999998</v>
      </c>
      <c r="N783" s="19">
        <f t="shared" si="58"/>
        <v>143.54999999999998</v>
      </c>
      <c r="O783" s="19">
        <v>6889.4</v>
      </c>
    </row>
    <row r="784" spans="1:15" ht="30" x14ac:dyDescent="0.25">
      <c r="A784" s="1" t="s">
        <v>234</v>
      </c>
      <c r="B784" s="2">
        <v>1</v>
      </c>
      <c r="C784" s="1" t="s">
        <v>239</v>
      </c>
      <c r="D784" s="3" t="s">
        <v>240</v>
      </c>
      <c r="E784" s="9" t="s">
        <v>1455</v>
      </c>
      <c r="F784" s="5">
        <v>39300</v>
      </c>
      <c r="G784" s="5">
        <v>39300</v>
      </c>
      <c r="H784" s="20">
        <v>29700</v>
      </c>
      <c r="I784" s="20">
        <f>+H784*B784</f>
        <v>29700</v>
      </c>
      <c r="J784" s="16">
        <f t="shared" si="60"/>
        <v>1</v>
      </c>
      <c r="K784" s="17">
        <v>44742</v>
      </c>
      <c r="L784" s="18">
        <f t="shared" si="59"/>
        <v>178</v>
      </c>
      <c r="M784" s="20">
        <f t="shared" si="57"/>
        <v>618.75</v>
      </c>
      <c r="N784" s="19">
        <f t="shared" si="58"/>
        <v>618.75</v>
      </c>
      <c r="O784" s="19">
        <v>29699</v>
      </c>
    </row>
    <row r="785" spans="1:15" ht="30" x14ac:dyDescent="0.25">
      <c r="A785" s="1" t="s">
        <v>234</v>
      </c>
      <c r="B785" s="2">
        <v>1</v>
      </c>
      <c r="C785" s="1" t="s">
        <v>168</v>
      </c>
      <c r="D785" s="3" t="s">
        <v>241</v>
      </c>
      <c r="E785" s="9" t="s">
        <v>1455</v>
      </c>
      <c r="F785" s="5">
        <v>39300</v>
      </c>
      <c r="G785" s="5">
        <v>39300</v>
      </c>
      <c r="H785" s="20">
        <v>2871</v>
      </c>
      <c r="I785" s="20">
        <f>+H785*B785</f>
        <v>2871</v>
      </c>
      <c r="J785" s="16">
        <f t="shared" si="60"/>
        <v>1</v>
      </c>
      <c r="K785" s="17">
        <v>44742</v>
      </c>
      <c r="L785" s="18">
        <f t="shared" si="59"/>
        <v>178</v>
      </c>
      <c r="M785" s="20">
        <f t="shared" si="57"/>
        <v>59.8125</v>
      </c>
      <c r="N785" s="19">
        <f t="shared" si="58"/>
        <v>59.8125</v>
      </c>
      <c r="O785" s="19">
        <v>2870</v>
      </c>
    </row>
    <row r="786" spans="1:15" ht="30" x14ac:dyDescent="0.25">
      <c r="A786" s="1" t="s">
        <v>234</v>
      </c>
      <c r="B786" s="2">
        <v>1</v>
      </c>
      <c r="C786" s="1" t="s">
        <v>221</v>
      </c>
      <c r="D786" s="3" t="s">
        <v>242</v>
      </c>
      <c r="E786" s="9" t="s">
        <v>1455</v>
      </c>
      <c r="F786" s="5">
        <v>39300</v>
      </c>
      <c r="G786" s="5">
        <v>39300</v>
      </c>
      <c r="H786" s="20">
        <v>6886.77</v>
      </c>
      <c r="I786" s="20">
        <f>+H786*B786</f>
        <v>6886.77</v>
      </c>
      <c r="J786" s="16">
        <f t="shared" si="60"/>
        <v>1</v>
      </c>
      <c r="K786" s="17">
        <v>44742</v>
      </c>
      <c r="L786" s="18">
        <f t="shared" si="59"/>
        <v>178</v>
      </c>
      <c r="M786" s="20">
        <f t="shared" si="57"/>
        <v>143.47437500000001</v>
      </c>
      <c r="N786" s="19">
        <f t="shared" si="58"/>
        <v>143.47437500000001</v>
      </c>
      <c r="O786" s="19">
        <v>6885.77</v>
      </c>
    </row>
    <row r="787" spans="1:15" ht="30" x14ac:dyDescent="0.25">
      <c r="A787" s="1" t="s">
        <v>234</v>
      </c>
      <c r="B787" s="2">
        <v>1</v>
      </c>
      <c r="C787" s="1" t="s">
        <v>243</v>
      </c>
      <c r="D787" s="3" t="s">
        <v>244</v>
      </c>
      <c r="E787" s="9" t="s">
        <v>1455</v>
      </c>
      <c r="F787" s="5">
        <v>39300</v>
      </c>
      <c r="G787" s="5">
        <v>39300</v>
      </c>
      <c r="H787" s="20">
        <v>29325</v>
      </c>
      <c r="I787" s="20">
        <f>+H787*B787</f>
        <v>29325</v>
      </c>
      <c r="J787" s="16">
        <f t="shared" si="60"/>
        <v>1</v>
      </c>
      <c r="K787" s="17">
        <v>44742</v>
      </c>
      <c r="L787" s="18">
        <f t="shared" si="59"/>
        <v>178</v>
      </c>
      <c r="M787" s="20">
        <f t="shared" si="57"/>
        <v>610.9375</v>
      </c>
      <c r="N787" s="19">
        <f t="shared" si="58"/>
        <v>610.9375</v>
      </c>
      <c r="O787" s="19">
        <v>29324</v>
      </c>
    </row>
    <row r="788" spans="1:15" x14ac:dyDescent="0.25">
      <c r="A788" s="1" t="s">
        <v>15</v>
      </c>
      <c r="B788" s="2">
        <v>1</v>
      </c>
      <c r="C788" s="1" t="s">
        <v>134</v>
      </c>
      <c r="D788" s="3" t="s">
        <v>245</v>
      </c>
      <c r="E788" s="9" t="s">
        <v>1455</v>
      </c>
      <c r="F788" s="5">
        <v>39300</v>
      </c>
      <c r="G788" s="5">
        <v>39300</v>
      </c>
      <c r="H788" s="20">
        <v>6890.4</v>
      </c>
      <c r="I788" s="20">
        <f>+H788*B788</f>
        <v>6890.4</v>
      </c>
      <c r="J788" s="16">
        <f t="shared" si="60"/>
        <v>1</v>
      </c>
      <c r="K788" s="17">
        <v>44742</v>
      </c>
      <c r="L788" s="18">
        <f t="shared" si="59"/>
        <v>178</v>
      </c>
      <c r="M788" s="20">
        <f t="shared" si="57"/>
        <v>143.54999999999998</v>
      </c>
      <c r="N788" s="19">
        <f t="shared" si="58"/>
        <v>143.54999999999998</v>
      </c>
      <c r="O788" s="19">
        <v>6889.4</v>
      </c>
    </row>
    <row r="789" spans="1:15" x14ac:dyDescent="0.25">
      <c r="A789" s="1" t="s">
        <v>15</v>
      </c>
      <c r="B789" s="2">
        <v>2</v>
      </c>
      <c r="C789" s="1" t="s">
        <v>246</v>
      </c>
      <c r="D789" s="3" t="s">
        <v>247</v>
      </c>
      <c r="E789" s="9" t="s">
        <v>1455</v>
      </c>
      <c r="F789" s="5">
        <v>39300</v>
      </c>
      <c r="G789" s="5">
        <v>39300</v>
      </c>
      <c r="H789" s="20">
        <v>11697.51</v>
      </c>
      <c r="I789" s="20">
        <f>+H789*B789</f>
        <v>23395.02</v>
      </c>
      <c r="J789" s="16">
        <f t="shared" si="60"/>
        <v>1</v>
      </c>
      <c r="K789" s="17">
        <v>44742</v>
      </c>
      <c r="L789" s="18">
        <f t="shared" si="59"/>
        <v>178</v>
      </c>
      <c r="M789" s="20">
        <f t="shared" si="57"/>
        <v>243.698125</v>
      </c>
      <c r="N789" s="19">
        <f t="shared" si="58"/>
        <v>487.39625000000001</v>
      </c>
      <c r="O789" s="19">
        <v>23394.02</v>
      </c>
    </row>
    <row r="790" spans="1:15" x14ac:dyDescent="0.25">
      <c r="A790" s="1" t="s">
        <v>15</v>
      </c>
      <c r="B790" s="2">
        <v>1</v>
      </c>
      <c r="C790" s="1" t="s">
        <v>134</v>
      </c>
      <c r="D790" s="3" t="s">
        <v>248</v>
      </c>
      <c r="E790" s="9" t="s">
        <v>1455</v>
      </c>
      <c r="F790" s="5">
        <v>39300</v>
      </c>
      <c r="G790" s="5">
        <v>39300</v>
      </c>
      <c r="H790" s="20">
        <v>11697.51</v>
      </c>
      <c r="I790" s="20">
        <f>+H790*B790</f>
        <v>11697.51</v>
      </c>
      <c r="J790" s="16">
        <f t="shared" si="60"/>
        <v>1</v>
      </c>
      <c r="K790" s="17">
        <v>44742</v>
      </c>
      <c r="L790" s="18">
        <f t="shared" si="59"/>
        <v>178</v>
      </c>
      <c r="M790" s="20">
        <f t="shared" si="57"/>
        <v>243.698125</v>
      </c>
      <c r="N790" s="19">
        <f t="shared" si="58"/>
        <v>243.698125</v>
      </c>
      <c r="O790" s="19">
        <v>11696.51</v>
      </c>
    </row>
    <row r="791" spans="1:15" x14ac:dyDescent="0.25">
      <c r="A791" s="1" t="s">
        <v>15</v>
      </c>
      <c r="B791" s="2">
        <v>3</v>
      </c>
      <c r="C791" s="1" t="s">
        <v>204</v>
      </c>
      <c r="D791" s="3" t="s">
        <v>249</v>
      </c>
      <c r="E791" s="9" t="s">
        <v>1455</v>
      </c>
      <c r="F791" s="5">
        <v>39300</v>
      </c>
      <c r="G791" s="5">
        <v>39300</v>
      </c>
      <c r="H791" s="20">
        <v>6890.4</v>
      </c>
      <c r="I791" s="20">
        <f>+H791*B791</f>
        <v>20671.199999999997</v>
      </c>
      <c r="J791" s="16">
        <f t="shared" si="60"/>
        <v>0.99999999999636202</v>
      </c>
      <c r="K791" s="17">
        <v>44742</v>
      </c>
      <c r="L791" s="18">
        <f t="shared" si="59"/>
        <v>178</v>
      </c>
      <c r="M791" s="20">
        <f t="shared" si="57"/>
        <v>143.54999999999998</v>
      </c>
      <c r="N791" s="19">
        <f t="shared" si="58"/>
        <v>430.64999999999992</v>
      </c>
      <c r="O791" s="19">
        <v>20670.2</v>
      </c>
    </row>
    <row r="792" spans="1:15" x14ac:dyDescent="0.25">
      <c r="A792" s="1" t="s">
        <v>15</v>
      </c>
      <c r="B792" s="2">
        <v>1</v>
      </c>
      <c r="C792" s="1" t="s">
        <v>32</v>
      </c>
      <c r="D792" s="3" t="s">
        <v>250</v>
      </c>
      <c r="E792" s="9" t="s">
        <v>1455</v>
      </c>
      <c r="F792" s="5">
        <v>39300</v>
      </c>
      <c r="G792" s="5">
        <v>39300</v>
      </c>
      <c r="H792" s="20">
        <v>11850</v>
      </c>
      <c r="I792" s="20">
        <f>+H792*B792</f>
        <v>11850</v>
      </c>
      <c r="J792" s="16">
        <f t="shared" si="60"/>
        <v>1</v>
      </c>
      <c r="K792" s="17">
        <v>44742</v>
      </c>
      <c r="L792" s="18">
        <f t="shared" si="59"/>
        <v>178</v>
      </c>
      <c r="M792" s="20">
        <f t="shared" si="57"/>
        <v>246.875</v>
      </c>
      <c r="N792" s="19">
        <f t="shared" si="58"/>
        <v>246.875</v>
      </c>
      <c r="O792" s="19">
        <v>11849</v>
      </c>
    </row>
    <row r="793" spans="1:15" x14ac:dyDescent="0.25">
      <c r="A793" s="1" t="s">
        <v>15</v>
      </c>
      <c r="B793" s="2">
        <v>1</v>
      </c>
      <c r="C793" s="1" t="s">
        <v>41</v>
      </c>
      <c r="D793" s="3" t="s">
        <v>251</v>
      </c>
      <c r="E793" s="9" t="s">
        <v>1455</v>
      </c>
      <c r="F793" s="5">
        <v>39300</v>
      </c>
      <c r="G793" s="5">
        <v>39300</v>
      </c>
      <c r="H793" s="20">
        <v>11484</v>
      </c>
      <c r="I793" s="20">
        <f>+H793*B793</f>
        <v>11484</v>
      </c>
      <c r="J793" s="16">
        <f t="shared" si="60"/>
        <v>1</v>
      </c>
      <c r="K793" s="17">
        <v>44742</v>
      </c>
      <c r="L793" s="18">
        <f t="shared" si="59"/>
        <v>178</v>
      </c>
      <c r="M793" s="20">
        <f t="shared" si="57"/>
        <v>239.25</v>
      </c>
      <c r="N793" s="19">
        <f t="shared" si="58"/>
        <v>239.25</v>
      </c>
      <c r="O793" s="19">
        <v>11483</v>
      </c>
    </row>
    <row r="794" spans="1:15" x14ac:dyDescent="0.25">
      <c r="A794" s="1" t="s">
        <v>15</v>
      </c>
      <c r="B794" s="2">
        <v>1</v>
      </c>
      <c r="C794" s="1" t="s">
        <v>47</v>
      </c>
      <c r="D794" s="3" t="s">
        <v>252</v>
      </c>
      <c r="E794" s="9" t="s">
        <v>1455</v>
      </c>
      <c r="F794" s="5">
        <v>39300</v>
      </c>
      <c r="G794" s="5">
        <v>39300</v>
      </c>
      <c r="H794" s="20">
        <v>8804.4</v>
      </c>
      <c r="I794" s="20">
        <f>+H794*B794</f>
        <v>8804.4</v>
      </c>
      <c r="J794" s="16">
        <f t="shared" si="60"/>
        <v>1</v>
      </c>
      <c r="K794" s="17">
        <v>44742</v>
      </c>
      <c r="L794" s="18">
        <f t="shared" si="59"/>
        <v>178</v>
      </c>
      <c r="M794" s="20">
        <f t="shared" si="57"/>
        <v>183.42499999999998</v>
      </c>
      <c r="N794" s="19">
        <f t="shared" si="58"/>
        <v>183.42499999999998</v>
      </c>
      <c r="O794" s="19">
        <v>8803.4</v>
      </c>
    </row>
    <row r="795" spans="1:15" x14ac:dyDescent="0.25">
      <c r="A795" s="1" t="s">
        <v>15</v>
      </c>
      <c r="B795" s="2">
        <v>1</v>
      </c>
      <c r="C795" s="1" t="s">
        <v>253</v>
      </c>
      <c r="D795" s="3" t="s">
        <v>254</v>
      </c>
      <c r="E795" s="9" t="s">
        <v>1455</v>
      </c>
      <c r="F795" s="5">
        <v>39300</v>
      </c>
      <c r="G795" s="5">
        <v>39300</v>
      </c>
      <c r="H795" s="20">
        <v>4670</v>
      </c>
      <c r="I795" s="20">
        <f>+H795*B795</f>
        <v>4670</v>
      </c>
      <c r="J795" s="16">
        <f t="shared" si="60"/>
        <v>1</v>
      </c>
      <c r="K795" s="17">
        <v>44742</v>
      </c>
      <c r="L795" s="18">
        <f t="shared" si="59"/>
        <v>178</v>
      </c>
      <c r="M795" s="20">
        <f t="shared" si="57"/>
        <v>97.291666666666671</v>
      </c>
      <c r="N795" s="19">
        <f t="shared" si="58"/>
        <v>97.291666666666671</v>
      </c>
      <c r="O795" s="19">
        <v>4669</v>
      </c>
    </row>
    <row r="796" spans="1:15" ht="30" x14ac:dyDescent="0.25">
      <c r="A796" s="1" t="s">
        <v>255</v>
      </c>
      <c r="B796" s="2">
        <v>5</v>
      </c>
      <c r="C796" s="1" t="s">
        <v>171</v>
      </c>
      <c r="D796" s="3" t="s">
        <v>256</v>
      </c>
      <c r="E796" s="9" t="s">
        <v>1455</v>
      </c>
      <c r="F796" s="5">
        <v>39300</v>
      </c>
      <c r="G796" s="5">
        <v>39300</v>
      </c>
      <c r="H796" s="20">
        <v>6890.4</v>
      </c>
      <c r="I796" s="20">
        <f>+H796*B796</f>
        <v>34452</v>
      </c>
      <c r="J796" s="16">
        <f t="shared" si="60"/>
        <v>1</v>
      </c>
      <c r="K796" s="17">
        <v>44742</v>
      </c>
      <c r="L796" s="18">
        <f t="shared" si="59"/>
        <v>178</v>
      </c>
      <c r="M796" s="20">
        <f t="shared" si="57"/>
        <v>143.54999999999998</v>
      </c>
      <c r="N796" s="19">
        <f t="shared" si="58"/>
        <v>717.75</v>
      </c>
      <c r="O796" s="19">
        <v>34451</v>
      </c>
    </row>
    <row r="797" spans="1:15" ht="30" x14ac:dyDescent="0.25">
      <c r="A797" s="1" t="s">
        <v>255</v>
      </c>
      <c r="B797" s="2">
        <v>1</v>
      </c>
      <c r="C797" s="1" t="s">
        <v>257</v>
      </c>
      <c r="D797" s="3" t="s">
        <v>258</v>
      </c>
      <c r="E797" s="9" t="s">
        <v>1455</v>
      </c>
      <c r="F797" s="5">
        <v>39300</v>
      </c>
      <c r="G797" s="5">
        <v>39300</v>
      </c>
      <c r="H797" s="20">
        <v>8005.85</v>
      </c>
      <c r="I797" s="20">
        <f>+H797*B797</f>
        <v>8005.85</v>
      </c>
      <c r="J797" s="16">
        <f t="shared" si="60"/>
        <v>1</v>
      </c>
      <c r="K797" s="17">
        <v>44742</v>
      </c>
      <c r="L797" s="18">
        <f t="shared" si="59"/>
        <v>178</v>
      </c>
      <c r="M797" s="20">
        <f t="shared" si="57"/>
        <v>166.78854166666667</v>
      </c>
      <c r="N797" s="19">
        <f t="shared" si="58"/>
        <v>166.78854166666667</v>
      </c>
      <c r="O797" s="19">
        <v>8004.85</v>
      </c>
    </row>
    <row r="798" spans="1:15" ht="45" x14ac:dyDescent="0.25">
      <c r="A798" s="1" t="s">
        <v>255</v>
      </c>
      <c r="B798" s="2">
        <v>9</v>
      </c>
      <c r="C798" s="1" t="s">
        <v>30</v>
      </c>
      <c r="D798" s="3" t="s">
        <v>259</v>
      </c>
      <c r="E798" s="9" t="s">
        <v>1455</v>
      </c>
      <c r="F798" s="5">
        <v>39300</v>
      </c>
      <c r="G798" s="5">
        <v>39300</v>
      </c>
      <c r="H798" s="20">
        <v>2871</v>
      </c>
      <c r="I798" s="20">
        <f>+H798*B798</f>
        <v>25839</v>
      </c>
      <c r="J798" s="16">
        <f t="shared" si="60"/>
        <v>1</v>
      </c>
      <c r="K798" s="17">
        <v>44742</v>
      </c>
      <c r="L798" s="18">
        <f t="shared" si="59"/>
        <v>178</v>
      </c>
      <c r="M798" s="20">
        <f t="shared" si="57"/>
        <v>59.8125</v>
      </c>
      <c r="N798" s="19">
        <f t="shared" si="58"/>
        <v>538.3125</v>
      </c>
      <c r="O798" s="19">
        <v>25838</v>
      </c>
    </row>
    <row r="799" spans="1:15" ht="30" x14ac:dyDescent="0.25">
      <c r="A799" s="1" t="s">
        <v>255</v>
      </c>
      <c r="B799" s="2">
        <v>1</v>
      </c>
      <c r="C799" s="1" t="s">
        <v>104</v>
      </c>
      <c r="D799" s="3" t="s">
        <v>260</v>
      </c>
      <c r="E799" s="9" t="s">
        <v>1455</v>
      </c>
      <c r="F799" s="5">
        <v>39300</v>
      </c>
      <c r="G799" s="5">
        <v>39300</v>
      </c>
      <c r="H799" s="20">
        <v>20154.09</v>
      </c>
      <c r="I799" s="20">
        <f>+H799*B799</f>
        <v>20154.09</v>
      </c>
      <c r="J799" s="16">
        <f t="shared" si="60"/>
        <v>1</v>
      </c>
      <c r="K799" s="17">
        <v>44742</v>
      </c>
      <c r="L799" s="18">
        <f t="shared" si="59"/>
        <v>178</v>
      </c>
      <c r="M799" s="20">
        <f t="shared" si="57"/>
        <v>419.87687499999998</v>
      </c>
      <c r="N799" s="19">
        <f t="shared" si="58"/>
        <v>419.87687499999998</v>
      </c>
      <c r="O799" s="19">
        <v>20153.09</v>
      </c>
    </row>
    <row r="800" spans="1:15" ht="30" x14ac:dyDescent="0.25">
      <c r="A800" s="1" t="s">
        <v>255</v>
      </c>
      <c r="B800" s="2">
        <v>1</v>
      </c>
      <c r="C800" s="1" t="s">
        <v>34</v>
      </c>
      <c r="D800" s="3" t="s">
        <v>261</v>
      </c>
      <c r="E800" s="9" t="s">
        <v>1455</v>
      </c>
      <c r="F800" s="5">
        <v>39300</v>
      </c>
      <c r="G800" s="5">
        <v>39300</v>
      </c>
      <c r="H800" s="20">
        <v>74580</v>
      </c>
      <c r="I800" s="20">
        <f>+H800*B800</f>
        <v>74580</v>
      </c>
      <c r="J800" s="16">
        <f t="shared" si="60"/>
        <v>1</v>
      </c>
      <c r="K800" s="17">
        <v>44742</v>
      </c>
      <c r="L800" s="18">
        <f t="shared" si="59"/>
        <v>178</v>
      </c>
      <c r="M800" s="20">
        <f t="shared" si="57"/>
        <v>1553.75</v>
      </c>
      <c r="N800" s="19">
        <f t="shared" si="58"/>
        <v>1553.75</v>
      </c>
      <c r="O800" s="19">
        <v>74579</v>
      </c>
    </row>
    <row r="801" spans="1:15" ht="30" x14ac:dyDescent="0.25">
      <c r="A801" s="1" t="s">
        <v>255</v>
      </c>
      <c r="B801" s="2">
        <v>2</v>
      </c>
      <c r="C801" s="1" t="s">
        <v>41</v>
      </c>
      <c r="D801" s="3" t="s">
        <v>262</v>
      </c>
      <c r="E801" s="9" t="s">
        <v>1455</v>
      </c>
      <c r="F801" s="5">
        <v>39300</v>
      </c>
      <c r="G801" s="5">
        <v>39300</v>
      </c>
      <c r="H801" s="20">
        <v>11484</v>
      </c>
      <c r="I801" s="20">
        <f>+H801*B801</f>
        <v>22968</v>
      </c>
      <c r="J801" s="16">
        <f t="shared" si="60"/>
        <v>1</v>
      </c>
      <c r="K801" s="17">
        <v>44742</v>
      </c>
      <c r="L801" s="18">
        <f t="shared" si="59"/>
        <v>178</v>
      </c>
      <c r="M801" s="20">
        <f t="shared" si="57"/>
        <v>239.25</v>
      </c>
      <c r="N801" s="19">
        <f t="shared" si="58"/>
        <v>478.5</v>
      </c>
      <c r="O801" s="19">
        <v>22967</v>
      </c>
    </row>
    <row r="802" spans="1:15" ht="30" x14ac:dyDescent="0.25">
      <c r="A802" s="1" t="s">
        <v>255</v>
      </c>
      <c r="B802" s="2">
        <v>1</v>
      </c>
      <c r="C802" s="1" t="s">
        <v>32</v>
      </c>
      <c r="D802" s="3" t="s">
        <v>263</v>
      </c>
      <c r="E802" s="9" t="s">
        <v>1455</v>
      </c>
      <c r="F802" s="5">
        <v>39300</v>
      </c>
      <c r="G802" s="5">
        <v>39300</v>
      </c>
      <c r="H802" s="20">
        <v>31350</v>
      </c>
      <c r="I802" s="20">
        <f>+H802*B802</f>
        <v>31350</v>
      </c>
      <c r="J802" s="16">
        <f t="shared" si="60"/>
        <v>1</v>
      </c>
      <c r="K802" s="17">
        <v>44742</v>
      </c>
      <c r="L802" s="18">
        <f t="shared" si="59"/>
        <v>178</v>
      </c>
      <c r="M802" s="20">
        <f t="shared" si="57"/>
        <v>653.125</v>
      </c>
      <c r="N802" s="19">
        <f t="shared" si="58"/>
        <v>653.125</v>
      </c>
      <c r="O802" s="19">
        <v>31349</v>
      </c>
    </row>
    <row r="803" spans="1:15" ht="30" x14ac:dyDescent="0.25">
      <c r="A803" s="1" t="s">
        <v>255</v>
      </c>
      <c r="B803" s="2">
        <v>1</v>
      </c>
      <c r="C803" s="1" t="s">
        <v>34</v>
      </c>
      <c r="D803" s="3" t="s">
        <v>264</v>
      </c>
      <c r="E803" s="9" t="s">
        <v>1455</v>
      </c>
      <c r="F803" s="5">
        <v>39300</v>
      </c>
      <c r="G803" s="5">
        <v>39300</v>
      </c>
      <c r="H803" s="20">
        <v>34650</v>
      </c>
      <c r="I803" s="20">
        <f>+H803*B803</f>
        <v>34650</v>
      </c>
      <c r="J803" s="16">
        <f t="shared" si="60"/>
        <v>1</v>
      </c>
      <c r="K803" s="17">
        <v>44742</v>
      </c>
      <c r="L803" s="18">
        <f t="shared" si="59"/>
        <v>178</v>
      </c>
      <c r="M803" s="20">
        <f t="shared" si="57"/>
        <v>721.875</v>
      </c>
      <c r="N803" s="19">
        <f t="shared" si="58"/>
        <v>721.875</v>
      </c>
      <c r="O803" s="19">
        <v>34649</v>
      </c>
    </row>
    <row r="804" spans="1:15" ht="30" x14ac:dyDescent="0.25">
      <c r="A804" s="1" t="s">
        <v>234</v>
      </c>
      <c r="B804" s="2">
        <v>1</v>
      </c>
      <c r="C804" s="1" t="s">
        <v>34</v>
      </c>
      <c r="D804" s="3" t="s">
        <v>265</v>
      </c>
      <c r="E804" s="9" t="s">
        <v>1455</v>
      </c>
      <c r="F804" s="5">
        <v>39303</v>
      </c>
      <c r="G804" s="5">
        <v>39303</v>
      </c>
      <c r="H804" s="20">
        <v>52800</v>
      </c>
      <c r="I804" s="20">
        <f>+H804*B804</f>
        <v>52800</v>
      </c>
      <c r="J804" s="16">
        <f t="shared" si="60"/>
        <v>1</v>
      </c>
      <c r="K804" s="17">
        <v>44742</v>
      </c>
      <c r="L804" s="18">
        <f t="shared" si="59"/>
        <v>178</v>
      </c>
      <c r="M804" s="20">
        <f t="shared" si="57"/>
        <v>1100</v>
      </c>
      <c r="N804" s="19">
        <f t="shared" si="58"/>
        <v>1100</v>
      </c>
      <c r="O804" s="19">
        <v>52799</v>
      </c>
    </row>
    <row r="805" spans="1:15" x14ac:dyDescent="0.25">
      <c r="A805" s="1" t="s">
        <v>176</v>
      </c>
      <c r="B805" s="2">
        <v>1</v>
      </c>
      <c r="C805" s="1" t="s">
        <v>177</v>
      </c>
      <c r="D805" s="3" t="s">
        <v>266</v>
      </c>
      <c r="E805" s="9" t="s">
        <v>1455</v>
      </c>
      <c r="F805" s="5">
        <v>39324</v>
      </c>
      <c r="G805" s="5">
        <v>39324</v>
      </c>
      <c r="H805" s="20">
        <v>10585</v>
      </c>
      <c r="I805" s="20">
        <f>+H805*B805</f>
        <v>10585</v>
      </c>
      <c r="J805" s="16">
        <f t="shared" si="60"/>
        <v>1</v>
      </c>
      <c r="K805" s="17">
        <v>44742</v>
      </c>
      <c r="L805" s="18">
        <f t="shared" si="59"/>
        <v>178</v>
      </c>
      <c r="M805" s="20">
        <f t="shared" si="57"/>
        <v>220.52083333333334</v>
      </c>
      <c r="N805" s="19">
        <f t="shared" si="58"/>
        <v>220.52083333333334</v>
      </c>
      <c r="O805" s="19">
        <v>10584</v>
      </c>
    </row>
    <row r="806" spans="1:15" ht="30" x14ac:dyDescent="0.25">
      <c r="A806" s="1" t="s">
        <v>199</v>
      </c>
      <c r="B806" s="2">
        <v>2</v>
      </c>
      <c r="C806" s="1" t="s">
        <v>267</v>
      </c>
      <c r="D806" s="3" t="s">
        <v>268</v>
      </c>
      <c r="E806" s="9" t="s">
        <v>1455</v>
      </c>
      <c r="F806" s="5">
        <v>39324</v>
      </c>
      <c r="G806" s="5">
        <v>39324</v>
      </c>
      <c r="H806" s="20">
        <v>20000</v>
      </c>
      <c r="I806" s="20">
        <f>+H806*B806</f>
        <v>40000</v>
      </c>
      <c r="J806" s="16">
        <f t="shared" si="60"/>
        <v>1</v>
      </c>
      <c r="K806" s="17">
        <v>44742</v>
      </c>
      <c r="L806" s="18">
        <f t="shared" si="59"/>
        <v>178</v>
      </c>
      <c r="M806" s="20">
        <f t="shared" si="57"/>
        <v>416.66666666666669</v>
      </c>
      <c r="N806" s="19">
        <f t="shared" si="58"/>
        <v>833.33333333333337</v>
      </c>
      <c r="O806" s="19">
        <v>39999</v>
      </c>
    </row>
    <row r="807" spans="1:15" ht="30" x14ac:dyDescent="0.25">
      <c r="A807" s="1" t="s">
        <v>199</v>
      </c>
      <c r="B807" s="2">
        <v>2</v>
      </c>
      <c r="C807" s="1" t="s">
        <v>269</v>
      </c>
      <c r="D807" s="3" t="s">
        <v>270</v>
      </c>
      <c r="E807" s="9" t="s">
        <v>1455</v>
      </c>
      <c r="F807" s="5">
        <v>39324</v>
      </c>
      <c r="G807" s="5">
        <v>39324</v>
      </c>
      <c r="H807" s="20">
        <v>5000</v>
      </c>
      <c r="I807" s="20">
        <f>+H807*B807</f>
        <v>10000</v>
      </c>
      <c r="J807" s="16">
        <f t="shared" si="60"/>
        <v>1</v>
      </c>
      <c r="K807" s="17">
        <v>44742</v>
      </c>
      <c r="L807" s="18">
        <f t="shared" si="59"/>
        <v>178</v>
      </c>
      <c r="M807" s="20">
        <f t="shared" si="57"/>
        <v>104.16666666666667</v>
      </c>
      <c r="N807" s="19">
        <f t="shared" si="58"/>
        <v>208.33333333333334</v>
      </c>
      <c r="O807" s="19">
        <v>9999</v>
      </c>
    </row>
    <row r="808" spans="1:15" ht="30" x14ac:dyDescent="0.25">
      <c r="A808" s="1" t="s">
        <v>199</v>
      </c>
      <c r="B808" s="2">
        <v>2</v>
      </c>
      <c r="C808" s="1" t="s">
        <v>271</v>
      </c>
      <c r="D808" s="3" t="s">
        <v>272</v>
      </c>
      <c r="E808" s="9" t="s">
        <v>1455</v>
      </c>
      <c r="F808" s="5">
        <v>39324</v>
      </c>
      <c r="G808" s="5">
        <v>39324</v>
      </c>
      <c r="H808" s="20">
        <v>17500</v>
      </c>
      <c r="I808" s="20">
        <f>+H808*B808</f>
        <v>35000</v>
      </c>
      <c r="J808" s="16">
        <f t="shared" si="60"/>
        <v>1</v>
      </c>
      <c r="K808" s="17">
        <v>44742</v>
      </c>
      <c r="L808" s="18">
        <f t="shared" si="59"/>
        <v>178</v>
      </c>
      <c r="M808" s="20">
        <f t="shared" si="57"/>
        <v>364.58333333333331</v>
      </c>
      <c r="N808" s="19">
        <f t="shared" si="58"/>
        <v>729.16666666666663</v>
      </c>
      <c r="O808" s="19">
        <v>34999</v>
      </c>
    </row>
    <row r="809" spans="1:15" ht="30" x14ac:dyDescent="0.25">
      <c r="A809" s="1" t="s">
        <v>199</v>
      </c>
      <c r="B809" s="2">
        <v>1</v>
      </c>
      <c r="C809" s="1" t="s">
        <v>271</v>
      </c>
      <c r="D809" s="4" t="s">
        <v>273</v>
      </c>
      <c r="E809" s="9" t="s">
        <v>1455</v>
      </c>
      <c r="F809" s="5">
        <v>39324</v>
      </c>
      <c r="G809" s="5">
        <v>39324</v>
      </c>
      <c r="H809" s="20">
        <v>12000</v>
      </c>
      <c r="I809" s="20">
        <f>+H809*B809</f>
        <v>12000</v>
      </c>
      <c r="J809" s="16">
        <f t="shared" si="60"/>
        <v>1</v>
      </c>
      <c r="K809" s="17">
        <v>44742</v>
      </c>
      <c r="L809" s="18">
        <f t="shared" si="59"/>
        <v>178</v>
      </c>
      <c r="M809" s="20">
        <f t="shared" si="57"/>
        <v>250</v>
      </c>
      <c r="N809" s="19">
        <f t="shared" si="58"/>
        <v>250</v>
      </c>
      <c r="O809" s="19">
        <v>11999</v>
      </c>
    </row>
    <row r="810" spans="1:15" ht="30" x14ac:dyDescent="0.25">
      <c r="A810" s="1" t="s">
        <v>199</v>
      </c>
      <c r="B810" s="2">
        <v>2</v>
      </c>
      <c r="C810" s="1" t="s">
        <v>274</v>
      </c>
      <c r="D810" s="3" t="s">
        <v>275</v>
      </c>
      <c r="E810" s="9" t="s">
        <v>1455</v>
      </c>
      <c r="F810" s="5">
        <v>39324</v>
      </c>
      <c r="G810" s="5">
        <v>39324</v>
      </c>
      <c r="H810" s="20">
        <v>7540</v>
      </c>
      <c r="I810" s="20">
        <f>+H810*B810</f>
        <v>15080</v>
      </c>
      <c r="J810" s="16">
        <f t="shared" si="60"/>
        <v>1</v>
      </c>
      <c r="K810" s="17">
        <v>44742</v>
      </c>
      <c r="L810" s="18">
        <f t="shared" si="59"/>
        <v>178</v>
      </c>
      <c r="M810" s="20">
        <f t="shared" si="57"/>
        <v>157.08333333333334</v>
      </c>
      <c r="N810" s="19">
        <f t="shared" si="58"/>
        <v>314.16666666666669</v>
      </c>
      <c r="O810" s="19">
        <v>15079</v>
      </c>
    </row>
    <row r="811" spans="1:15" ht="30" x14ac:dyDescent="0.25">
      <c r="A811" s="1" t="s">
        <v>199</v>
      </c>
      <c r="B811" s="2">
        <v>2</v>
      </c>
      <c r="C811" s="1" t="s">
        <v>276</v>
      </c>
      <c r="D811" s="3" t="s">
        <v>277</v>
      </c>
      <c r="E811" s="9" t="s">
        <v>1455</v>
      </c>
      <c r="F811" s="5">
        <v>39324</v>
      </c>
      <c r="G811" s="5">
        <v>39324</v>
      </c>
      <c r="H811" s="20">
        <v>58000</v>
      </c>
      <c r="I811" s="20">
        <f>+H811*B811</f>
        <v>116000</v>
      </c>
      <c r="J811" s="16">
        <f t="shared" si="60"/>
        <v>1</v>
      </c>
      <c r="K811" s="17">
        <v>44742</v>
      </c>
      <c r="L811" s="18">
        <f t="shared" si="59"/>
        <v>178</v>
      </c>
      <c r="M811" s="20">
        <f t="shared" si="57"/>
        <v>1208.3333333333333</v>
      </c>
      <c r="N811" s="19">
        <f t="shared" si="58"/>
        <v>2416.6666666666665</v>
      </c>
      <c r="O811" s="19">
        <v>115999</v>
      </c>
    </row>
    <row r="812" spans="1:15" ht="30" x14ac:dyDescent="0.25">
      <c r="A812" s="1" t="s">
        <v>199</v>
      </c>
      <c r="B812" s="2">
        <v>1</v>
      </c>
      <c r="C812" s="1" t="s">
        <v>278</v>
      </c>
      <c r="D812" s="3" t="s">
        <v>279</v>
      </c>
      <c r="E812" s="9" t="s">
        <v>1455</v>
      </c>
      <c r="F812" s="5">
        <v>39324</v>
      </c>
      <c r="G812" s="5">
        <v>39324</v>
      </c>
      <c r="H812" s="20">
        <v>6360.88</v>
      </c>
      <c r="I812" s="20">
        <f>+H812*B812</f>
        <v>6360.88</v>
      </c>
      <c r="J812" s="16">
        <f t="shared" si="60"/>
        <v>1</v>
      </c>
      <c r="K812" s="17">
        <v>44742</v>
      </c>
      <c r="L812" s="18">
        <f t="shared" si="59"/>
        <v>178</v>
      </c>
      <c r="M812" s="20">
        <f t="shared" si="57"/>
        <v>132.51833333333335</v>
      </c>
      <c r="N812" s="19">
        <f t="shared" si="58"/>
        <v>132.51833333333335</v>
      </c>
      <c r="O812" s="19">
        <v>6359.88</v>
      </c>
    </row>
    <row r="813" spans="1:15" ht="30" x14ac:dyDescent="0.25">
      <c r="A813" s="1" t="s">
        <v>199</v>
      </c>
      <c r="B813" s="2">
        <v>1</v>
      </c>
      <c r="C813" s="1" t="s">
        <v>280</v>
      </c>
      <c r="D813" s="3" t="s">
        <v>281</v>
      </c>
      <c r="E813" s="9" t="s">
        <v>1455</v>
      </c>
      <c r="F813" s="5">
        <v>39324</v>
      </c>
      <c r="G813" s="5">
        <v>39324</v>
      </c>
      <c r="H813" s="20">
        <v>8000</v>
      </c>
      <c r="I813" s="20">
        <f>+H813*B813</f>
        <v>8000</v>
      </c>
      <c r="J813" s="16">
        <f t="shared" si="60"/>
        <v>1</v>
      </c>
      <c r="K813" s="17">
        <v>44742</v>
      </c>
      <c r="L813" s="18">
        <f t="shared" si="59"/>
        <v>178</v>
      </c>
      <c r="M813" s="20">
        <f t="shared" si="57"/>
        <v>166.66666666666666</v>
      </c>
      <c r="N813" s="19">
        <f t="shared" si="58"/>
        <v>166.66666666666666</v>
      </c>
      <c r="O813" s="19">
        <v>7999</v>
      </c>
    </row>
    <row r="814" spans="1:15" ht="30" x14ac:dyDescent="0.25">
      <c r="A814" s="1" t="s">
        <v>255</v>
      </c>
      <c r="B814" s="2">
        <v>1</v>
      </c>
      <c r="C814" s="1" t="s">
        <v>282</v>
      </c>
      <c r="D814" s="3" t="s">
        <v>283</v>
      </c>
      <c r="E814" s="9" t="s">
        <v>1455</v>
      </c>
      <c r="F814" s="5">
        <v>39324</v>
      </c>
      <c r="G814" s="5">
        <v>39324</v>
      </c>
      <c r="H814" s="20">
        <v>159130.75</v>
      </c>
      <c r="I814" s="20">
        <f>+H814*B814</f>
        <v>159130.75</v>
      </c>
      <c r="J814" s="16">
        <f t="shared" si="60"/>
        <v>1</v>
      </c>
      <c r="K814" s="17">
        <v>44742</v>
      </c>
      <c r="L814" s="18">
        <f t="shared" si="59"/>
        <v>178</v>
      </c>
      <c r="M814" s="20">
        <f t="shared" si="57"/>
        <v>3315.2239583333335</v>
      </c>
      <c r="N814" s="19">
        <f t="shared" si="58"/>
        <v>3315.2239583333335</v>
      </c>
      <c r="O814" s="19">
        <v>159129.75</v>
      </c>
    </row>
    <row r="815" spans="1:15" x14ac:dyDescent="0.25">
      <c r="A815" s="1" t="s">
        <v>90</v>
      </c>
      <c r="B815" s="2">
        <v>1</v>
      </c>
      <c r="C815" s="1" t="s">
        <v>284</v>
      </c>
      <c r="D815" s="2" t="s">
        <v>285</v>
      </c>
      <c r="E815" s="9" t="s">
        <v>1455</v>
      </c>
      <c r="F815" s="7">
        <v>39326</v>
      </c>
      <c r="G815" s="7">
        <v>39326</v>
      </c>
      <c r="H815" s="20">
        <v>18340</v>
      </c>
      <c r="I815" s="20">
        <f>+H815*B815</f>
        <v>18340</v>
      </c>
      <c r="J815" s="16">
        <f t="shared" si="60"/>
        <v>1</v>
      </c>
      <c r="K815" s="17">
        <v>44742</v>
      </c>
      <c r="L815" s="18">
        <f t="shared" si="59"/>
        <v>177</v>
      </c>
      <c r="M815" s="20">
        <f t="shared" ref="M815:M875" si="61">+H815*25%/12</f>
        <v>382.08333333333331</v>
      </c>
      <c r="N815" s="19">
        <f t="shared" ref="N815:N875" si="62">+I815*25%/12</f>
        <v>382.08333333333331</v>
      </c>
      <c r="O815" s="19">
        <v>18339</v>
      </c>
    </row>
    <row r="816" spans="1:15" x14ac:dyDescent="0.25">
      <c r="A816" s="1" t="s">
        <v>90</v>
      </c>
      <c r="B816" s="2">
        <v>1</v>
      </c>
      <c r="C816" s="1" t="s">
        <v>286</v>
      </c>
      <c r="D816" s="7" t="s">
        <v>287</v>
      </c>
      <c r="E816" s="9" t="s">
        <v>1455</v>
      </c>
      <c r="F816" s="7">
        <v>39326</v>
      </c>
      <c r="G816" s="7">
        <v>39326</v>
      </c>
      <c r="H816" s="20">
        <v>1107150</v>
      </c>
      <c r="I816" s="20">
        <f>+H816*B816</f>
        <v>1107150</v>
      </c>
      <c r="J816" s="16">
        <f t="shared" si="60"/>
        <v>1</v>
      </c>
      <c r="K816" s="17">
        <v>44742</v>
      </c>
      <c r="L816" s="18">
        <f t="shared" si="59"/>
        <v>177</v>
      </c>
      <c r="M816" s="20">
        <f t="shared" si="61"/>
        <v>23065.625</v>
      </c>
      <c r="N816" s="19">
        <f t="shared" si="62"/>
        <v>23065.625</v>
      </c>
      <c r="O816" s="19">
        <v>1107149</v>
      </c>
    </row>
    <row r="817" spans="1:15" x14ac:dyDescent="0.25">
      <c r="A817" s="1" t="s">
        <v>90</v>
      </c>
      <c r="B817" s="2">
        <v>1</v>
      </c>
      <c r="C817" s="1" t="s">
        <v>288</v>
      </c>
      <c r="D817" s="2" t="s">
        <v>289</v>
      </c>
      <c r="E817" s="9" t="s">
        <v>1455</v>
      </c>
      <c r="F817" s="7">
        <v>39326</v>
      </c>
      <c r="G817" s="7">
        <v>39326</v>
      </c>
      <c r="H817" s="20">
        <v>21050</v>
      </c>
      <c r="I817" s="20">
        <f>+H817*B817</f>
        <v>21050</v>
      </c>
      <c r="J817" s="16">
        <f t="shared" si="60"/>
        <v>1</v>
      </c>
      <c r="K817" s="17">
        <v>44742</v>
      </c>
      <c r="L817" s="18">
        <f t="shared" si="59"/>
        <v>177</v>
      </c>
      <c r="M817" s="20">
        <f t="shared" si="61"/>
        <v>438.54166666666669</v>
      </c>
      <c r="N817" s="19">
        <f t="shared" si="62"/>
        <v>438.54166666666669</v>
      </c>
      <c r="O817" s="19">
        <v>21049</v>
      </c>
    </row>
    <row r="818" spans="1:15" ht="30" x14ac:dyDescent="0.25">
      <c r="A818" s="1" t="s">
        <v>255</v>
      </c>
      <c r="B818" s="2">
        <v>1</v>
      </c>
      <c r="C818" s="1" t="s">
        <v>290</v>
      </c>
      <c r="D818" s="3" t="s">
        <v>291</v>
      </c>
      <c r="E818" s="9" t="s">
        <v>1455</v>
      </c>
      <c r="F818" s="5">
        <v>39326</v>
      </c>
      <c r="G818" s="5">
        <v>39326</v>
      </c>
      <c r="H818" s="20">
        <v>219700</v>
      </c>
      <c r="I818" s="20">
        <f>+H818*B818</f>
        <v>219700</v>
      </c>
      <c r="J818" s="16">
        <f t="shared" si="60"/>
        <v>1</v>
      </c>
      <c r="K818" s="17">
        <v>44742</v>
      </c>
      <c r="L818" s="18">
        <f t="shared" si="59"/>
        <v>177</v>
      </c>
      <c r="M818" s="20">
        <f t="shared" si="61"/>
        <v>4577.083333333333</v>
      </c>
      <c r="N818" s="19">
        <f t="shared" si="62"/>
        <v>4577.083333333333</v>
      </c>
      <c r="O818" s="19">
        <v>219699</v>
      </c>
    </row>
    <row r="819" spans="1:15" ht="30" x14ac:dyDescent="0.25">
      <c r="A819" s="1" t="s">
        <v>255</v>
      </c>
      <c r="B819" s="2">
        <v>2</v>
      </c>
      <c r="C819" s="1" t="s">
        <v>292</v>
      </c>
      <c r="D819" s="3" t="s">
        <v>293</v>
      </c>
      <c r="E819" s="9" t="s">
        <v>1455</v>
      </c>
      <c r="F819" s="5">
        <v>39326</v>
      </c>
      <c r="G819" s="5">
        <v>39326</v>
      </c>
      <c r="H819" s="20">
        <v>3042</v>
      </c>
      <c r="I819" s="20">
        <f>+H819*B819</f>
        <v>6084</v>
      </c>
      <c r="J819" s="16">
        <f t="shared" si="60"/>
        <v>1</v>
      </c>
      <c r="K819" s="17">
        <v>44742</v>
      </c>
      <c r="L819" s="18">
        <f t="shared" si="59"/>
        <v>177</v>
      </c>
      <c r="M819" s="20">
        <f t="shared" si="61"/>
        <v>63.375</v>
      </c>
      <c r="N819" s="19">
        <f t="shared" si="62"/>
        <v>126.75</v>
      </c>
      <c r="O819" s="19">
        <v>6083</v>
      </c>
    </row>
    <row r="820" spans="1:15" ht="30" x14ac:dyDescent="0.25">
      <c r="A820" s="1" t="s">
        <v>255</v>
      </c>
      <c r="B820" s="2">
        <v>1</v>
      </c>
      <c r="C820" s="1" t="s">
        <v>294</v>
      </c>
      <c r="D820" s="3" t="s">
        <v>295</v>
      </c>
      <c r="E820" s="9" t="s">
        <v>1455</v>
      </c>
      <c r="F820" s="7">
        <v>39326</v>
      </c>
      <c r="G820" s="7">
        <v>39326</v>
      </c>
      <c r="H820" s="20">
        <v>63460</v>
      </c>
      <c r="I820" s="20">
        <f>+H820*B820</f>
        <v>63460</v>
      </c>
      <c r="J820" s="16">
        <f t="shared" si="60"/>
        <v>1</v>
      </c>
      <c r="K820" s="17">
        <v>44742</v>
      </c>
      <c r="L820" s="18">
        <f t="shared" si="59"/>
        <v>177</v>
      </c>
      <c r="M820" s="20">
        <f t="shared" si="61"/>
        <v>1322.0833333333333</v>
      </c>
      <c r="N820" s="19">
        <f t="shared" si="62"/>
        <v>1322.0833333333333</v>
      </c>
      <c r="O820" s="19">
        <v>63459</v>
      </c>
    </row>
    <row r="821" spans="1:15" ht="30" x14ac:dyDescent="0.25">
      <c r="A821" s="1" t="s">
        <v>255</v>
      </c>
      <c r="B821" s="2">
        <v>1</v>
      </c>
      <c r="C821" s="1" t="s">
        <v>296</v>
      </c>
      <c r="D821" s="3" t="s">
        <v>297</v>
      </c>
      <c r="E821" s="9" t="s">
        <v>1455</v>
      </c>
      <c r="F821" s="7">
        <v>39326</v>
      </c>
      <c r="G821" s="7">
        <v>39326</v>
      </c>
      <c r="H821" s="20">
        <v>9185</v>
      </c>
      <c r="I821" s="20">
        <f>+H821*B821</f>
        <v>9185</v>
      </c>
      <c r="J821" s="16">
        <f t="shared" si="60"/>
        <v>1</v>
      </c>
      <c r="K821" s="17">
        <v>44742</v>
      </c>
      <c r="L821" s="18">
        <f t="shared" si="59"/>
        <v>177</v>
      </c>
      <c r="M821" s="20">
        <f t="shared" si="61"/>
        <v>191.35416666666666</v>
      </c>
      <c r="N821" s="19">
        <f t="shared" si="62"/>
        <v>191.35416666666666</v>
      </c>
      <c r="O821" s="19">
        <v>9184</v>
      </c>
    </row>
    <row r="822" spans="1:15" ht="30" x14ac:dyDescent="0.25">
      <c r="A822" s="6" t="s">
        <v>255</v>
      </c>
      <c r="B822" s="3">
        <v>1</v>
      </c>
      <c r="C822" s="1" t="s">
        <v>298</v>
      </c>
      <c r="D822" s="3" t="s">
        <v>299</v>
      </c>
      <c r="E822" s="9" t="s">
        <v>1455</v>
      </c>
      <c r="F822" s="5">
        <v>39326</v>
      </c>
      <c r="G822" s="5">
        <v>39326</v>
      </c>
      <c r="H822" s="20">
        <v>49010</v>
      </c>
      <c r="I822" s="20">
        <f>+H822*B822</f>
        <v>49010</v>
      </c>
      <c r="J822" s="16">
        <f t="shared" si="60"/>
        <v>1</v>
      </c>
      <c r="K822" s="17">
        <v>44742</v>
      </c>
      <c r="L822" s="18">
        <f t="shared" si="59"/>
        <v>177</v>
      </c>
      <c r="M822" s="20">
        <f t="shared" si="61"/>
        <v>1021.0416666666666</v>
      </c>
      <c r="N822" s="19">
        <f t="shared" si="62"/>
        <v>1021.0416666666666</v>
      </c>
      <c r="O822" s="19">
        <v>49009</v>
      </c>
    </row>
    <row r="823" spans="1:15" ht="30" x14ac:dyDescent="0.25">
      <c r="A823" s="6" t="s">
        <v>255</v>
      </c>
      <c r="B823" s="3">
        <v>2</v>
      </c>
      <c r="C823" s="1" t="s">
        <v>300</v>
      </c>
      <c r="D823" s="3" t="s">
        <v>301</v>
      </c>
      <c r="E823" s="9" t="s">
        <v>1455</v>
      </c>
      <c r="F823" s="5">
        <v>39335</v>
      </c>
      <c r="G823" s="5">
        <v>39335</v>
      </c>
      <c r="H823" s="20">
        <v>27026.5</v>
      </c>
      <c r="I823" s="20">
        <f>+H823*B823</f>
        <v>54053</v>
      </c>
      <c r="J823" s="16">
        <f t="shared" si="60"/>
        <v>1</v>
      </c>
      <c r="K823" s="17">
        <v>44742</v>
      </c>
      <c r="L823" s="18">
        <f t="shared" si="59"/>
        <v>177</v>
      </c>
      <c r="M823" s="20">
        <f t="shared" si="61"/>
        <v>563.05208333333337</v>
      </c>
      <c r="N823" s="19">
        <f t="shared" si="62"/>
        <v>1126.1041666666667</v>
      </c>
      <c r="O823" s="19">
        <v>54052</v>
      </c>
    </row>
    <row r="824" spans="1:15" ht="30" x14ac:dyDescent="0.25">
      <c r="A824" s="6" t="s">
        <v>255</v>
      </c>
      <c r="B824" s="3">
        <v>2</v>
      </c>
      <c r="C824" s="1" t="s">
        <v>302</v>
      </c>
      <c r="D824" s="3" t="s">
        <v>303</v>
      </c>
      <c r="E824" s="9" t="s">
        <v>1455</v>
      </c>
      <c r="F824" s="5">
        <v>39335</v>
      </c>
      <c r="G824" s="5">
        <v>39335</v>
      </c>
      <c r="H824" s="20">
        <v>27026.5</v>
      </c>
      <c r="I824" s="20">
        <f>+H824*B824</f>
        <v>54053</v>
      </c>
      <c r="J824" s="16">
        <f t="shared" si="60"/>
        <v>1</v>
      </c>
      <c r="K824" s="17">
        <v>44742</v>
      </c>
      <c r="L824" s="18">
        <f t="shared" si="59"/>
        <v>177</v>
      </c>
      <c r="M824" s="20">
        <f t="shared" si="61"/>
        <v>563.05208333333337</v>
      </c>
      <c r="N824" s="19">
        <f t="shared" si="62"/>
        <v>1126.1041666666667</v>
      </c>
      <c r="O824" s="19">
        <v>54052</v>
      </c>
    </row>
    <row r="825" spans="1:15" ht="30" x14ac:dyDescent="0.25">
      <c r="A825" s="1" t="s">
        <v>18</v>
      </c>
      <c r="B825" s="2">
        <v>1</v>
      </c>
      <c r="C825" s="1" t="s">
        <v>304</v>
      </c>
      <c r="D825" s="2" t="s">
        <v>305</v>
      </c>
      <c r="E825" s="9" t="s">
        <v>1455</v>
      </c>
      <c r="F825" s="7">
        <v>39338</v>
      </c>
      <c r="G825" s="7">
        <v>39338</v>
      </c>
      <c r="H825" s="20">
        <v>12562.8</v>
      </c>
      <c r="I825" s="20">
        <f>+H825*B825</f>
        <v>12562.8</v>
      </c>
      <c r="J825" s="16">
        <f t="shared" si="60"/>
        <v>1</v>
      </c>
      <c r="K825" s="17">
        <v>44742</v>
      </c>
      <c r="L825" s="18">
        <f t="shared" si="59"/>
        <v>177</v>
      </c>
      <c r="M825" s="20">
        <f t="shared" si="61"/>
        <v>261.72499999999997</v>
      </c>
      <c r="N825" s="19">
        <f t="shared" si="62"/>
        <v>261.72499999999997</v>
      </c>
      <c r="O825" s="19">
        <v>12561.8</v>
      </c>
    </row>
    <row r="826" spans="1:15" ht="30" x14ac:dyDescent="0.25">
      <c r="A826" s="1" t="s">
        <v>18</v>
      </c>
      <c r="B826" s="2">
        <v>1</v>
      </c>
      <c r="C826" s="1" t="s">
        <v>306</v>
      </c>
      <c r="D826" s="2" t="s">
        <v>307</v>
      </c>
      <c r="E826" s="9" t="s">
        <v>1455</v>
      </c>
      <c r="F826" s="7">
        <v>39338</v>
      </c>
      <c r="G826" s="7">
        <v>39338</v>
      </c>
      <c r="H826" s="20">
        <v>12562.8</v>
      </c>
      <c r="I826" s="20">
        <f>+H826*B826</f>
        <v>12562.8</v>
      </c>
      <c r="J826" s="16">
        <f t="shared" si="60"/>
        <v>1001</v>
      </c>
      <c r="K826" s="17">
        <v>44742</v>
      </c>
      <c r="L826" s="18">
        <f t="shared" si="59"/>
        <v>177</v>
      </c>
      <c r="M826" s="20">
        <f t="shared" si="61"/>
        <v>261.72499999999997</v>
      </c>
      <c r="N826" s="19">
        <f t="shared" si="62"/>
        <v>261.72499999999997</v>
      </c>
      <c r="O826" s="19">
        <v>11561.8</v>
      </c>
    </row>
    <row r="827" spans="1:15" ht="30" x14ac:dyDescent="0.25">
      <c r="A827" s="1" t="s">
        <v>40</v>
      </c>
      <c r="B827" s="2">
        <v>1</v>
      </c>
      <c r="C827" s="1" t="s">
        <v>308</v>
      </c>
      <c r="D827" s="2" t="s">
        <v>309</v>
      </c>
      <c r="E827" s="9" t="s">
        <v>1455</v>
      </c>
      <c r="F827" s="7">
        <v>39338</v>
      </c>
      <c r="G827" s="7">
        <v>39338</v>
      </c>
      <c r="H827" s="20">
        <v>12562.8</v>
      </c>
      <c r="I827" s="20">
        <f>+H827*B827</f>
        <v>12562.8</v>
      </c>
      <c r="J827" s="16">
        <f t="shared" si="60"/>
        <v>1</v>
      </c>
      <c r="K827" s="17">
        <v>44742</v>
      </c>
      <c r="L827" s="18">
        <f t="shared" si="59"/>
        <v>177</v>
      </c>
      <c r="M827" s="20">
        <f t="shared" si="61"/>
        <v>261.72499999999997</v>
      </c>
      <c r="N827" s="19">
        <f t="shared" si="62"/>
        <v>261.72499999999997</v>
      </c>
      <c r="O827" s="19">
        <v>12561.8</v>
      </c>
    </row>
    <row r="828" spans="1:15" ht="30" x14ac:dyDescent="0.25">
      <c r="A828" s="1" t="s">
        <v>43</v>
      </c>
      <c r="B828" s="2">
        <v>2</v>
      </c>
      <c r="C828" s="1" t="s">
        <v>310</v>
      </c>
      <c r="D828" s="2" t="s">
        <v>311</v>
      </c>
      <c r="E828" s="9" t="s">
        <v>1455</v>
      </c>
      <c r="F828" s="7">
        <v>39338</v>
      </c>
      <c r="G828" s="7">
        <v>39338</v>
      </c>
      <c r="H828" s="20">
        <v>12562.8</v>
      </c>
      <c r="I828" s="20">
        <f>+H828*B828</f>
        <v>25125.599999999999</v>
      </c>
      <c r="J828" s="16">
        <f t="shared" si="60"/>
        <v>1</v>
      </c>
      <c r="K828" s="17">
        <v>44742</v>
      </c>
      <c r="L828" s="18">
        <f t="shared" si="59"/>
        <v>177</v>
      </c>
      <c r="M828" s="20">
        <f t="shared" si="61"/>
        <v>261.72499999999997</v>
      </c>
      <c r="N828" s="19">
        <f t="shared" si="62"/>
        <v>523.44999999999993</v>
      </c>
      <c r="O828" s="19">
        <v>25124.6</v>
      </c>
    </row>
    <row r="829" spans="1:15" ht="30" x14ac:dyDescent="0.25">
      <c r="A829" s="1" t="s">
        <v>56</v>
      </c>
      <c r="B829" s="2">
        <v>1</v>
      </c>
      <c r="C829" s="1" t="s">
        <v>312</v>
      </c>
      <c r="D829" s="2" t="s">
        <v>313</v>
      </c>
      <c r="E829" s="9" t="s">
        <v>1455</v>
      </c>
      <c r="F829" s="7">
        <v>39338</v>
      </c>
      <c r="G829" s="7">
        <v>39338</v>
      </c>
      <c r="H829" s="20">
        <v>29148.48</v>
      </c>
      <c r="I829" s="20">
        <f>+H829*B829</f>
        <v>29148.48</v>
      </c>
      <c r="J829" s="16">
        <f t="shared" si="60"/>
        <v>1</v>
      </c>
      <c r="K829" s="17">
        <v>44742</v>
      </c>
      <c r="L829" s="18">
        <f t="shared" si="59"/>
        <v>177</v>
      </c>
      <c r="M829" s="20">
        <f t="shared" si="61"/>
        <v>607.26</v>
      </c>
      <c r="N829" s="19">
        <f t="shared" si="62"/>
        <v>607.26</v>
      </c>
      <c r="O829" s="19">
        <v>29147.48</v>
      </c>
    </row>
    <row r="830" spans="1:15" ht="45" x14ac:dyDescent="0.25">
      <c r="A830" s="1" t="s">
        <v>67</v>
      </c>
      <c r="B830" s="2">
        <v>1</v>
      </c>
      <c r="C830" s="1" t="s">
        <v>314</v>
      </c>
      <c r="D830" s="2" t="s">
        <v>315</v>
      </c>
      <c r="E830" s="9" t="s">
        <v>1455</v>
      </c>
      <c r="F830" s="7">
        <v>39338</v>
      </c>
      <c r="G830" s="7">
        <v>39338</v>
      </c>
      <c r="H830" s="20">
        <v>12562.8</v>
      </c>
      <c r="I830" s="20">
        <f>+H830*B830</f>
        <v>12562.8</v>
      </c>
      <c r="J830" s="16">
        <f t="shared" si="60"/>
        <v>1</v>
      </c>
      <c r="K830" s="17">
        <v>44742</v>
      </c>
      <c r="L830" s="18">
        <f t="shared" si="59"/>
        <v>177</v>
      </c>
      <c r="M830" s="20">
        <f t="shared" si="61"/>
        <v>261.72499999999997</v>
      </c>
      <c r="N830" s="19">
        <f t="shared" si="62"/>
        <v>261.72499999999997</v>
      </c>
      <c r="O830" s="19">
        <v>12561.8</v>
      </c>
    </row>
    <row r="831" spans="1:15" ht="45" x14ac:dyDescent="0.25">
      <c r="A831" s="1" t="s">
        <v>67</v>
      </c>
      <c r="B831" s="2">
        <v>1</v>
      </c>
      <c r="C831" s="1" t="s">
        <v>316</v>
      </c>
      <c r="D831" s="2" t="s">
        <v>317</v>
      </c>
      <c r="E831" s="9" t="s">
        <v>1455</v>
      </c>
      <c r="F831" s="7">
        <v>39338</v>
      </c>
      <c r="G831" s="7">
        <v>39338</v>
      </c>
      <c r="H831" s="20">
        <v>58701.8</v>
      </c>
      <c r="I831" s="20">
        <f>+H831*B831</f>
        <v>58701.8</v>
      </c>
      <c r="J831" s="16">
        <f t="shared" si="60"/>
        <v>1</v>
      </c>
      <c r="K831" s="17">
        <v>44742</v>
      </c>
      <c r="L831" s="18">
        <f t="shared" si="59"/>
        <v>177</v>
      </c>
      <c r="M831" s="20">
        <f t="shared" si="61"/>
        <v>1222.9541666666667</v>
      </c>
      <c r="N831" s="19">
        <f t="shared" si="62"/>
        <v>1222.9541666666667</v>
      </c>
      <c r="O831" s="19">
        <v>58700.800000000003</v>
      </c>
    </row>
    <row r="832" spans="1:15" x14ac:dyDescent="0.25">
      <c r="A832" s="1" t="s">
        <v>108</v>
      </c>
      <c r="B832" s="2">
        <v>1</v>
      </c>
      <c r="C832" s="1" t="s">
        <v>318</v>
      </c>
      <c r="D832" s="2" t="s">
        <v>319</v>
      </c>
      <c r="E832" s="9" t="s">
        <v>1455</v>
      </c>
      <c r="F832" s="7">
        <v>39338</v>
      </c>
      <c r="G832" s="7">
        <v>39338</v>
      </c>
      <c r="H832" s="20">
        <v>58701.8</v>
      </c>
      <c r="I832" s="20">
        <f>+H832*B832</f>
        <v>58701.8</v>
      </c>
      <c r="J832" s="16">
        <f t="shared" si="60"/>
        <v>1</v>
      </c>
      <c r="K832" s="17">
        <v>44742</v>
      </c>
      <c r="L832" s="18">
        <f t="shared" si="59"/>
        <v>177</v>
      </c>
      <c r="M832" s="20">
        <f t="shared" si="61"/>
        <v>1222.9541666666667</v>
      </c>
      <c r="N832" s="19">
        <f t="shared" si="62"/>
        <v>1222.9541666666667</v>
      </c>
      <c r="O832" s="19">
        <v>58700.800000000003</v>
      </c>
    </row>
    <row r="833" spans="1:15" ht="30" x14ac:dyDescent="0.25">
      <c r="A833" s="1" t="s">
        <v>116</v>
      </c>
      <c r="B833" s="2">
        <v>1</v>
      </c>
      <c r="C833" s="1" t="s">
        <v>320</v>
      </c>
      <c r="D833" s="2" t="s">
        <v>321</v>
      </c>
      <c r="E833" s="9" t="s">
        <v>1455</v>
      </c>
      <c r="F833" s="7">
        <v>39338</v>
      </c>
      <c r="G833" s="7">
        <v>39338</v>
      </c>
      <c r="H833" s="20">
        <v>29148.48</v>
      </c>
      <c r="I833" s="20">
        <f>+H833*B833</f>
        <v>29148.48</v>
      </c>
      <c r="J833" s="16">
        <f t="shared" si="60"/>
        <v>1</v>
      </c>
      <c r="K833" s="17">
        <v>44742</v>
      </c>
      <c r="L833" s="18">
        <f t="shared" si="59"/>
        <v>177</v>
      </c>
      <c r="M833" s="20">
        <f t="shared" si="61"/>
        <v>607.26</v>
      </c>
      <c r="N833" s="19">
        <f t="shared" si="62"/>
        <v>607.26</v>
      </c>
      <c r="O833" s="19">
        <v>29147.48</v>
      </c>
    </row>
    <row r="834" spans="1:15" ht="30" x14ac:dyDescent="0.25">
      <c r="A834" s="1" t="s">
        <v>116</v>
      </c>
      <c r="B834" s="2">
        <v>1</v>
      </c>
      <c r="C834" s="1" t="s">
        <v>322</v>
      </c>
      <c r="D834" s="2" t="s">
        <v>323</v>
      </c>
      <c r="E834" s="9" t="s">
        <v>1455</v>
      </c>
      <c r="F834" s="7">
        <v>39338</v>
      </c>
      <c r="G834" s="7">
        <v>39338</v>
      </c>
      <c r="H834" s="20">
        <v>12562.8</v>
      </c>
      <c r="I834" s="20">
        <f>+H834*B834</f>
        <v>12562.8</v>
      </c>
      <c r="J834" s="16">
        <f t="shared" si="60"/>
        <v>1</v>
      </c>
      <c r="K834" s="17">
        <v>44742</v>
      </c>
      <c r="L834" s="18">
        <f t="shared" si="59"/>
        <v>177</v>
      </c>
      <c r="M834" s="20">
        <f t="shared" si="61"/>
        <v>261.72499999999997</v>
      </c>
      <c r="N834" s="19">
        <f t="shared" si="62"/>
        <v>261.72499999999997</v>
      </c>
      <c r="O834" s="19">
        <v>12561.8</v>
      </c>
    </row>
    <row r="835" spans="1:15" ht="30" x14ac:dyDescent="0.25">
      <c r="A835" s="1" t="s">
        <v>116</v>
      </c>
      <c r="B835" s="2">
        <v>1</v>
      </c>
      <c r="C835" s="1" t="s">
        <v>318</v>
      </c>
      <c r="D835" s="2" t="s">
        <v>324</v>
      </c>
      <c r="E835" s="9" t="s">
        <v>1455</v>
      </c>
      <c r="F835" s="7">
        <v>39338</v>
      </c>
      <c r="G835" s="7">
        <v>39338</v>
      </c>
      <c r="H835" s="20">
        <v>19432.32</v>
      </c>
      <c r="I835" s="20">
        <f>+H835*B835</f>
        <v>19432.32</v>
      </c>
      <c r="J835" s="16">
        <f t="shared" si="60"/>
        <v>1</v>
      </c>
      <c r="K835" s="17">
        <v>44742</v>
      </c>
      <c r="L835" s="18">
        <f t="shared" si="59"/>
        <v>177</v>
      </c>
      <c r="M835" s="20">
        <f t="shared" si="61"/>
        <v>404.84</v>
      </c>
      <c r="N835" s="19">
        <f t="shared" si="62"/>
        <v>404.84</v>
      </c>
      <c r="O835" s="19">
        <v>19431.32</v>
      </c>
    </row>
    <row r="836" spans="1:15" ht="30" x14ac:dyDescent="0.25">
      <c r="A836" s="1" t="s">
        <v>127</v>
      </c>
      <c r="B836" s="2">
        <v>1</v>
      </c>
      <c r="C836" s="1" t="s">
        <v>325</v>
      </c>
      <c r="D836" s="2" t="s">
        <v>326</v>
      </c>
      <c r="E836" s="9" t="s">
        <v>1455</v>
      </c>
      <c r="F836" s="7">
        <v>39338</v>
      </c>
      <c r="G836" s="7">
        <v>39338</v>
      </c>
      <c r="H836" s="20">
        <v>12562.8</v>
      </c>
      <c r="I836" s="20">
        <f>+H836*B836</f>
        <v>12562.8</v>
      </c>
      <c r="J836" s="16">
        <f t="shared" si="60"/>
        <v>1</v>
      </c>
      <c r="K836" s="17">
        <v>44742</v>
      </c>
      <c r="L836" s="18">
        <f t="shared" si="59"/>
        <v>177</v>
      </c>
      <c r="M836" s="20">
        <f t="shared" si="61"/>
        <v>261.72499999999997</v>
      </c>
      <c r="N836" s="19">
        <f t="shared" si="62"/>
        <v>261.72499999999997</v>
      </c>
      <c r="O836" s="19">
        <v>12561.8</v>
      </c>
    </row>
    <row r="837" spans="1:15" x14ac:dyDescent="0.25">
      <c r="A837" s="1" t="s">
        <v>139</v>
      </c>
      <c r="B837" s="2">
        <v>1</v>
      </c>
      <c r="C837" s="1" t="s">
        <v>327</v>
      </c>
      <c r="D837" s="2" t="s">
        <v>328</v>
      </c>
      <c r="E837" s="9" t="s">
        <v>1455</v>
      </c>
      <c r="F837" s="7">
        <v>39338</v>
      </c>
      <c r="G837" s="7">
        <v>39338</v>
      </c>
      <c r="H837" s="20">
        <v>12562.8</v>
      </c>
      <c r="I837" s="20">
        <f>+H837*B837</f>
        <v>12562.8</v>
      </c>
      <c r="J837" s="16">
        <f t="shared" si="60"/>
        <v>11001</v>
      </c>
      <c r="K837" s="17">
        <v>44742</v>
      </c>
      <c r="L837" s="18">
        <f t="shared" si="59"/>
        <v>177</v>
      </c>
      <c r="M837" s="20">
        <f t="shared" si="61"/>
        <v>261.72499999999997</v>
      </c>
      <c r="N837" s="19">
        <f t="shared" si="62"/>
        <v>261.72499999999997</v>
      </c>
      <c r="O837" s="19">
        <v>1561.8</v>
      </c>
    </row>
    <row r="838" spans="1:15" x14ac:dyDescent="0.25">
      <c r="A838" s="1" t="s">
        <v>139</v>
      </c>
      <c r="B838" s="2">
        <v>1</v>
      </c>
      <c r="C838" s="1" t="s">
        <v>318</v>
      </c>
      <c r="D838" s="2" t="s">
        <v>329</v>
      </c>
      <c r="E838" s="9" t="s">
        <v>1455</v>
      </c>
      <c r="F838" s="7">
        <v>39338</v>
      </c>
      <c r="G838" s="7">
        <v>39338</v>
      </c>
      <c r="H838" s="20">
        <v>29148.48</v>
      </c>
      <c r="I838" s="20">
        <f>+H838*B838</f>
        <v>29148.48</v>
      </c>
      <c r="J838" s="16">
        <f t="shared" si="60"/>
        <v>1</v>
      </c>
      <c r="K838" s="17">
        <v>44742</v>
      </c>
      <c r="L838" s="18">
        <f t="shared" si="59"/>
        <v>177</v>
      </c>
      <c r="M838" s="20">
        <f t="shared" si="61"/>
        <v>607.26</v>
      </c>
      <c r="N838" s="19">
        <f t="shared" si="62"/>
        <v>607.26</v>
      </c>
      <c r="O838" s="19">
        <v>29147.48</v>
      </c>
    </row>
    <row r="839" spans="1:15" x14ac:dyDescent="0.25">
      <c r="A839" s="1" t="s">
        <v>148</v>
      </c>
      <c r="B839" s="3">
        <v>1</v>
      </c>
      <c r="C839" s="1" t="s">
        <v>330</v>
      </c>
      <c r="D839" s="3" t="s">
        <v>331</v>
      </c>
      <c r="E839" s="9" t="s">
        <v>1455</v>
      </c>
      <c r="F839" s="5">
        <v>39338</v>
      </c>
      <c r="G839" s="5">
        <v>39338</v>
      </c>
      <c r="H839" s="20">
        <v>58701.8</v>
      </c>
      <c r="I839" s="20">
        <f>+H839*B839</f>
        <v>58701.8</v>
      </c>
      <c r="J839" s="16">
        <f t="shared" si="60"/>
        <v>1</v>
      </c>
      <c r="K839" s="17">
        <v>44742</v>
      </c>
      <c r="L839" s="18">
        <f t="shared" si="59"/>
        <v>177</v>
      </c>
      <c r="M839" s="20">
        <f t="shared" si="61"/>
        <v>1222.9541666666667</v>
      </c>
      <c r="N839" s="19">
        <f t="shared" si="62"/>
        <v>1222.9541666666667</v>
      </c>
      <c r="O839" s="19">
        <v>58700.800000000003</v>
      </c>
    </row>
    <row r="840" spans="1:15" x14ac:dyDescent="0.25">
      <c r="A840" s="1" t="s">
        <v>148</v>
      </c>
      <c r="B840" s="3">
        <v>1</v>
      </c>
      <c r="C840" s="1" t="s">
        <v>332</v>
      </c>
      <c r="D840" s="3" t="s">
        <v>333</v>
      </c>
      <c r="E840" s="9" t="s">
        <v>1455</v>
      </c>
      <c r="F840" s="5">
        <v>39338</v>
      </c>
      <c r="G840" s="5">
        <v>39338</v>
      </c>
      <c r="H840" s="20">
        <v>12562</v>
      </c>
      <c r="I840" s="20">
        <f>+H840*B840</f>
        <v>12562</v>
      </c>
      <c r="J840" s="16">
        <f t="shared" si="60"/>
        <v>1</v>
      </c>
      <c r="K840" s="17">
        <v>44742</v>
      </c>
      <c r="L840" s="18">
        <f t="shared" si="59"/>
        <v>177</v>
      </c>
      <c r="M840" s="20">
        <f t="shared" si="61"/>
        <v>261.70833333333331</v>
      </c>
      <c r="N840" s="19">
        <f t="shared" si="62"/>
        <v>261.70833333333331</v>
      </c>
      <c r="O840" s="19">
        <v>12561</v>
      </c>
    </row>
    <row r="841" spans="1:15" x14ac:dyDescent="0.25">
      <c r="A841" s="1" t="s">
        <v>148</v>
      </c>
      <c r="B841" s="3">
        <v>1</v>
      </c>
      <c r="C841" s="1" t="s">
        <v>318</v>
      </c>
      <c r="D841" s="3" t="s">
        <v>334</v>
      </c>
      <c r="E841" s="9" t="s">
        <v>1455</v>
      </c>
      <c r="F841" s="5">
        <v>39338</v>
      </c>
      <c r="G841" s="5">
        <v>39338</v>
      </c>
      <c r="H841" s="20">
        <v>12562</v>
      </c>
      <c r="I841" s="20">
        <f>+H841*B841</f>
        <v>12562</v>
      </c>
      <c r="J841" s="16">
        <f t="shared" si="60"/>
        <v>1</v>
      </c>
      <c r="K841" s="17">
        <v>44742</v>
      </c>
      <c r="L841" s="18">
        <f t="shared" si="59"/>
        <v>177</v>
      </c>
      <c r="M841" s="20">
        <f t="shared" si="61"/>
        <v>261.70833333333331</v>
      </c>
      <c r="N841" s="19">
        <f t="shared" si="62"/>
        <v>261.70833333333331</v>
      </c>
      <c r="O841" s="19">
        <v>12561</v>
      </c>
    </row>
    <row r="842" spans="1:15" ht="30" x14ac:dyDescent="0.25">
      <c r="A842" s="1" t="s">
        <v>12</v>
      </c>
      <c r="B842" s="3">
        <v>6</v>
      </c>
      <c r="C842" s="1" t="s">
        <v>335</v>
      </c>
      <c r="D842" s="3" t="s">
        <v>336</v>
      </c>
      <c r="E842" s="9" t="s">
        <v>1455</v>
      </c>
      <c r="F842" s="5">
        <v>39338</v>
      </c>
      <c r="G842" s="5">
        <v>39338</v>
      </c>
      <c r="H842" s="20">
        <v>12562.8</v>
      </c>
      <c r="I842" s="20">
        <f>+H842*B842</f>
        <v>75376.799999999988</v>
      </c>
      <c r="J842" s="16">
        <f t="shared" si="60"/>
        <v>0.99999999998544808</v>
      </c>
      <c r="K842" s="17">
        <v>44742</v>
      </c>
      <c r="L842" s="18">
        <f t="shared" ref="L842:L905" si="63">+DATEDIF(G842,K842,"M")</f>
        <v>177</v>
      </c>
      <c r="M842" s="20">
        <f t="shared" si="61"/>
        <v>261.72499999999997</v>
      </c>
      <c r="N842" s="19">
        <f t="shared" si="62"/>
        <v>1570.3499999999997</v>
      </c>
      <c r="O842" s="19">
        <v>75375.8</v>
      </c>
    </row>
    <row r="843" spans="1:15" x14ac:dyDescent="0.25">
      <c r="A843" s="6" t="s">
        <v>176</v>
      </c>
      <c r="B843" s="3">
        <v>1</v>
      </c>
      <c r="C843" s="1" t="s">
        <v>327</v>
      </c>
      <c r="D843" s="3" t="s">
        <v>337</v>
      </c>
      <c r="E843" s="9" t="s">
        <v>1455</v>
      </c>
      <c r="F843" s="5">
        <v>39338</v>
      </c>
      <c r="G843" s="5">
        <v>39338</v>
      </c>
      <c r="H843" s="20">
        <v>12562.8</v>
      </c>
      <c r="I843" s="20">
        <f>+H843*B843</f>
        <v>12562.8</v>
      </c>
      <c r="J843" s="16">
        <f t="shared" si="60"/>
        <v>1</v>
      </c>
      <c r="K843" s="17">
        <v>44742</v>
      </c>
      <c r="L843" s="18">
        <f t="shared" si="63"/>
        <v>177</v>
      </c>
      <c r="M843" s="20">
        <f t="shared" si="61"/>
        <v>261.72499999999997</v>
      </c>
      <c r="N843" s="19">
        <f t="shared" si="62"/>
        <v>261.72499999999997</v>
      </c>
      <c r="O843" s="19">
        <v>12561.8</v>
      </c>
    </row>
    <row r="844" spans="1:15" x14ac:dyDescent="0.25">
      <c r="A844" s="6" t="s">
        <v>176</v>
      </c>
      <c r="B844" s="3">
        <v>1</v>
      </c>
      <c r="C844" s="1" t="s">
        <v>318</v>
      </c>
      <c r="D844" s="3" t="s">
        <v>338</v>
      </c>
      <c r="E844" s="9" t="s">
        <v>1455</v>
      </c>
      <c r="F844" s="5">
        <v>39338</v>
      </c>
      <c r="G844" s="5">
        <v>39338</v>
      </c>
      <c r="H844" s="20">
        <v>29148.48</v>
      </c>
      <c r="I844" s="20">
        <f>+H844*B844</f>
        <v>29148.48</v>
      </c>
      <c r="J844" s="16">
        <f t="shared" si="60"/>
        <v>1</v>
      </c>
      <c r="K844" s="17">
        <v>44742</v>
      </c>
      <c r="L844" s="18">
        <f t="shared" si="63"/>
        <v>177</v>
      </c>
      <c r="M844" s="20">
        <f t="shared" si="61"/>
        <v>607.26</v>
      </c>
      <c r="N844" s="19">
        <f t="shared" si="62"/>
        <v>607.26</v>
      </c>
      <c r="O844" s="19">
        <v>29147.48</v>
      </c>
    </row>
    <row r="845" spans="1:15" x14ac:dyDescent="0.25">
      <c r="A845" s="6" t="s">
        <v>176</v>
      </c>
      <c r="B845" s="3">
        <v>2</v>
      </c>
      <c r="C845" s="1" t="s">
        <v>339</v>
      </c>
      <c r="D845" s="3" t="s">
        <v>340</v>
      </c>
      <c r="E845" s="9" t="s">
        <v>1455</v>
      </c>
      <c r="F845" s="5">
        <v>39338</v>
      </c>
      <c r="G845" s="5">
        <v>39338</v>
      </c>
      <c r="H845" s="20">
        <v>58701.8</v>
      </c>
      <c r="I845" s="20">
        <f>+H845*B845</f>
        <v>117403.6</v>
      </c>
      <c r="J845" s="16">
        <f t="shared" si="60"/>
        <v>1</v>
      </c>
      <c r="K845" s="17">
        <v>44742</v>
      </c>
      <c r="L845" s="18">
        <f t="shared" si="63"/>
        <v>177</v>
      </c>
      <c r="M845" s="20">
        <f t="shared" si="61"/>
        <v>1222.9541666666667</v>
      </c>
      <c r="N845" s="19">
        <f t="shared" si="62"/>
        <v>2445.9083333333333</v>
      </c>
      <c r="O845" s="19">
        <v>117402.6</v>
      </c>
    </row>
    <row r="846" spans="1:15" x14ac:dyDescent="0.25">
      <c r="A846" s="6" t="s">
        <v>176</v>
      </c>
      <c r="B846" s="3">
        <v>1</v>
      </c>
      <c r="C846" s="1" t="s">
        <v>341</v>
      </c>
      <c r="D846" s="3" t="s">
        <v>342</v>
      </c>
      <c r="E846" s="9" t="s">
        <v>1455</v>
      </c>
      <c r="F846" s="5">
        <v>39338</v>
      </c>
      <c r="G846" s="5">
        <v>39338</v>
      </c>
      <c r="H846" s="20">
        <v>29148.48</v>
      </c>
      <c r="I846" s="20">
        <f>+H846*B846</f>
        <v>29148.48</v>
      </c>
      <c r="J846" s="16">
        <f t="shared" ref="J846:J909" si="64">+IF(O846&gt;I846-1,"1",(I846-O846))</f>
        <v>1</v>
      </c>
      <c r="K846" s="17">
        <v>44742</v>
      </c>
      <c r="L846" s="18">
        <f t="shared" si="63"/>
        <v>177</v>
      </c>
      <c r="M846" s="20">
        <f t="shared" si="61"/>
        <v>607.26</v>
      </c>
      <c r="N846" s="19">
        <f t="shared" si="62"/>
        <v>607.26</v>
      </c>
      <c r="O846" s="19">
        <v>29147.48</v>
      </c>
    </row>
    <row r="847" spans="1:15" x14ac:dyDescent="0.25">
      <c r="A847" s="6" t="s">
        <v>189</v>
      </c>
      <c r="B847" s="3">
        <v>4</v>
      </c>
      <c r="C847" s="1" t="s">
        <v>327</v>
      </c>
      <c r="D847" s="3" t="s">
        <v>343</v>
      </c>
      <c r="E847" s="9" t="s">
        <v>1455</v>
      </c>
      <c r="F847" s="5">
        <v>39338</v>
      </c>
      <c r="G847" s="5">
        <v>39338</v>
      </c>
      <c r="H847" s="20">
        <v>12562.8</v>
      </c>
      <c r="I847" s="20">
        <f>+H847*B847</f>
        <v>50251.199999999997</v>
      </c>
      <c r="J847" s="16">
        <f t="shared" si="64"/>
        <v>1</v>
      </c>
      <c r="K847" s="17">
        <v>44742</v>
      </c>
      <c r="L847" s="18">
        <f t="shared" si="63"/>
        <v>177</v>
      </c>
      <c r="M847" s="20">
        <f t="shared" si="61"/>
        <v>261.72499999999997</v>
      </c>
      <c r="N847" s="19">
        <f t="shared" si="62"/>
        <v>1046.8999999999999</v>
      </c>
      <c r="O847" s="19">
        <v>50250.2</v>
      </c>
    </row>
    <row r="848" spans="1:15" x14ac:dyDescent="0.25">
      <c r="A848" s="6" t="s">
        <v>189</v>
      </c>
      <c r="B848" s="3">
        <v>1</v>
      </c>
      <c r="C848" s="1" t="s">
        <v>318</v>
      </c>
      <c r="D848" s="3" t="s">
        <v>344</v>
      </c>
      <c r="E848" s="9" t="s">
        <v>1455</v>
      </c>
      <c r="F848" s="5">
        <v>39338</v>
      </c>
      <c r="G848" s="5">
        <v>39338</v>
      </c>
      <c r="H848" s="20">
        <v>29148.48</v>
      </c>
      <c r="I848" s="20">
        <f>+H848*B848</f>
        <v>29148.48</v>
      </c>
      <c r="J848" s="16">
        <f t="shared" si="64"/>
        <v>1</v>
      </c>
      <c r="K848" s="17">
        <v>44742</v>
      </c>
      <c r="L848" s="18">
        <f t="shared" si="63"/>
        <v>177</v>
      </c>
      <c r="M848" s="20">
        <f t="shared" si="61"/>
        <v>607.26</v>
      </c>
      <c r="N848" s="19">
        <f t="shared" si="62"/>
        <v>607.26</v>
      </c>
      <c r="O848" s="19">
        <v>29147.48</v>
      </c>
    </row>
    <row r="849" spans="1:15" ht="30" x14ac:dyDescent="0.25">
      <c r="A849" s="6" t="s">
        <v>199</v>
      </c>
      <c r="B849" s="3">
        <v>1</v>
      </c>
      <c r="C849" s="1" t="s">
        <v>345</v>
      </c>
      <c r="D849" s="3" t="s">
        <v>346</v>
      </c>
      <c r="E849" s="9" t="s">
        <v>1455</v>
      </c>
      <c r="F849" s="5">
        <v>39338</v>
      </c>
      <c r="G849" s="5">
        <v>39338</v>
      </c>
      <c r="H849" s="20">
        <v>645939.25</v>
      </c>
      <c r="I849" s="20">
        <f>+H849*B849</f>
        <v>645939.25</v>
      </c>
      <c r="J849" s="16">
        <f t="shared" si="64"/>
        <v>1</v>
      </c>
      <c r="K849" s="17">
        <v>44742</v>
      </c>
      <c r="L849" s="18">
        <f t="shared" si="63"/>
        <v>177</v>
      </c>
      <c r="M849" s="20">
        <f t="shared" si="61"/>
        <v>13457.067708333334</v>
      </c>
      <c r="N849" s="19">
        <f t="shared" si="62"/>
        <v>13457.067708333334</v>
      </c>
      <c r="O849" s="19">
        <v>645938.25</v>
      </c>
    </row>
    <row r="850" spans="1:15" ht="30" x14ac:dyDescent="0.25">
      <c r="A850" s="6" t="s">
        <v>199</v>
      </c>
      <c r="B850" s="3">
        <v>1</v>
      </c>
      <c r="C850" s="1" t="s">
        <v>318</v>
      </c>
      <c r="D850" s="3" t="s">
        <v>347</v>
      </c>
      <c r="E850" s="9" t="s">
        <v>1455</v>
      </c>
      <c r="F850" s="5">
        <v>39338</v>
      </c>
      <c r="G850" s="5">
        <v>39338</v>
      </c>
      <c r="H850" s="20">
        <v>29148.48</v>
      </c>
      <c r="I850" s="20">
        <f>+H850*B850</f>
        <v>29148.48</v>
      </c>
      <c r="J850" s="16">
        <f t="shared" si="64"/>
        <v>1</v>
      </c>
      <c r="K850" s="17">
        <v>44742</v>
      </c>
      <c r="L850" s="18">
        <f t="shared" si="63"/>
        <v>177</v>
      </c>
      <c r="M850" s="20">
        <f t="shared" si="61"/>
        <v>607.26</v>
      </c>
      <c r="N850" s="19">
        <f t="shared" si="62"/>
        <v>607.26</v>
      </c>
      <c r="O850" s="19">
        <v>29147.48</v>
      </c>
    </row>
    <row r="851" spans="1:15" ht="30" x14ac:dyDescent="0.25">
      <c r="A851" s="1" t="s">
        <v>199</v>
      </c>
      <c r="B851" s="2">
        <v>1</v>
      </c>
      <c r="C851" s="1" t="s">
        <v>348</v>
      </c>
      <c r="D851" s="2" t="s">
        <v>349</v>
      </c>
      <c r="E851" s="9" t="s">
        <v>1455</v>
      </c>
      <c r="F851" s="7">
        <v>39338</v>
      </c>
      <c r="G851" s="7">
        <v>39338</v>
      </c>
      <c r="H851" s="21">
        <v>59045.16</v>
      </c>
      <c r="I851" s="21">
        <f>+H851*B851</f>
        <v>59045.16</v>
      </c>
      <c r="J851" s="16">
        <f t="shared" si="64"/>
        <v>1</v>
      </c>
      <c r="K851" s="17">
        <v>44742</v>
      </c>
      <c r="L851" s="18">
        <f t="shared" si="63"/>
        <v>177</v>
      </c>
      <c r="M851" s="20">
        <f t="shared" si="61"/>
        <v>1230.1075000000001</v>
      </c>
      <c r="N851" s="19">
        <f t="shared" si="62"/>
        <v>1230.1075000000001</v>
      </c>
      <c r="O851" s="19">
        <v>59044.160000000003</v>
      </c>
    </row>
    <row r="852" spans="1:15" x14ac:dyDescent="0.25">
      <c r="A852" s="1" t="s">
        <v>217</v>
      </c>
      <c r="B852" s="2">
        <v>1</v>
      </c>
      <c r="C852" s="1" t="s">
        <v>318</v>
      </c>
      <c r="D852" s="2" t="s">
        <v>350</v>
      </c>
      <c r="E852" s="9" t="s">
        <v>1455</v>
      </c>
      <c r="F852" s="7">
        <v>39338</v>
      </c>
      <c r="G852" s="7">
        <v>39338</v>
      </c>
      <c r="H852" s="21">
        <v>12562.8</v>
      </c>
      <c r="I852" s="21">
        <f>+H852*B852</f>
        <v>12562.8</v>
      </c>
      <c r="J852" s="16">
        <f t="shared" si="64"/>
        <v>1</v>
      </c>
      <c r="K852" s="17">
        <v>44742</v>
      </c>
      <c r="L852" s="18">
        <f t="shared" si="63"/>
        <v>177</v>
      </c>
      <c r="M852" s="20">
        <f t="shared" si="61"/>
        <v>261.72499999999997</v>
      </c>
      <c r="N852" s="19">
        <f t="shared" si="62"/>
        <v>261.72499999999997</v>
      </c>
      <c r="O852" s="19">
        <v>12561.8</v>
      </c>
    </row>
    <row r="853" spans="1:15" ht="30" x14ac:dyDescent="0.25">
      <c r="A853" s="1" t="s">
        <v>226</v>
      </c>
      <c r="B853" s="2">
        <v>2</v>
      </c>
      <c r="C853" s="1" t="s">
        <v>327</v>
      </c>
      <c r="D853" s="2" t="s">
        <v>351</v>
      </c>
      <c r="E853" s="9" t="s">
        <v>1455</v>
      </c>
      <c r="F853" s="7">
        <v>39338</v>
      </c>
      <c r="G853" s="7">
        <v>39338</v>
      </c>
      <c r="H853" s="21">
        <v>12562.8</v>
      </c>
      <c r="I853" s="21">
        <f>+H853*B853</f>
        <v>25125.599999999999</v>
      </c>
      <c r="J853" s="16">
        <f t="shared" si="64"/>
        <v>1</v>
      </c>
      <c r="K853" s="17">
        <v>44742</v>
      </c>
      <c r="L853" s="18">
        <f t="shared" si="63"/>
        <v>177</v>
      </c>
      <c r="M853" s="20">
        <f t="shared" si="61"/>
        <v>261.72499999999997</v>
      </c>
      <c r="N853" s="19">
        <f t="shared" si="62"/>
        <v>523.44999999999993</v>
      </c>
      <c r="O853" s="19">
        <v>25124.6</v>
      </c>
    </row>
    <row r="854" spans="1:15" x14ac:dyDescent="0.25">
      <c r="A854" s="1" t="s">
        <v>15</v>
      </c>
      <c r="B854" s="2">
        <v>1</v>
      </c>
      <c r="C854" s="1" t="s">
        <v>320</v>
      </c>
      <c r="D854" s="2" t="s">
        <v>352</v>
      </c>
      <c r="E854" s="9" t="s">
        <v>1455</v>
      </c>
      <c r="F854" s="7">
        <v>39338</v>
      </c>
      <c r="G854" s="7">
        <v>39338</v>
      </c>
      <c r="H854" s="21">
        <v>29148.48</v>
      </c>
      <c r="I854" s="21">
        <f>+H854*B854</f>
        <v>29148.48</v>
      </c>
      <c r="J854" s="16">
        <f t="shared" si="64"/>
        <v>1</v>
      </c>
      <c r="K854" s="17">
        <v>44742</v>
      </c>
      <c r="L854" s="18">
        <f t="shared" si="63"/>
        <v>177</v>
      </c>
      <c r="M854" s="20">
        <f t="shared" si="61"/>
        <v>607.26</v>
      </c>
      <c r="N854" s="19">
        <f t="shared" si="62"/>
        <v>607.26</v>
      </c>
      <c r="O854" s="19">
        <v>29147.48</v>
      </c>
    </row>
    <row r="855" spans="1:15" ht="30" x14ac:dyDescent="0.25">
      <c r="A855" s="1" t="s">
        <v>255</v>
      </c>
      <c r="B855" s="2">
        <v>1</v>
      </c>
      <c r="C855" s="1" t="s">
        <v>332</v>
      </c>
      <c r="D855" s="2" t="s">
        <v>353</v>
      </c>
      <c r="E855" s="9" t="s">
        <v>1455</v>
      </c>
      <c r="F855" s="7">
        <v>39338</v>
      </c>
      <c r="G855" s="7">
        <v>39338</v>
      </c>
      <c r="H855" s="21">
        <v>12562.8</v>
      </c>
      <c r="I855" s="21">
        <f>+H855*B855</f>
        <v>12562.8</v>
      </c>
      <c r="J855" s="16">
        <f t="shared" si="64"/>
        <v>1</v>
      </c>
      <c r="K855" s="17">
        <v>44742</v>
      </c>
      <c r="L855" s="18">
        <f t="shared" si="63"/>
        <v>177</v>
      </c>
      <c r="M855" s="20">
        <f t="shared" si="61"/>
        <v>261.72499999999997</v>
      </c>
      <c r="N855" s="19">
        <f t="shared" si="62"/>
        <v>261.72499999999997</v>
      </c>
      <c r="O855" s="19">
        <v>12561.8</v>
      </c>
    </row>
    <row r="856" spans="1:15" ht="30" x14ac:dyDescent="0.25">
      <c r="A856" s="1" t="s">
        <v>255</v>
      </c>
      <c r="B856" s="2">
        <v>2</v>
      </c>
      <c r="C856" s="1" t="s">
        <v>318</v>
      </c>
      <c r="D856" s="2" t="s">
        <v>354</v>
      </c>
      <c r="E856" s="9" t="s">
        <v>1455</v>
      </c>
      <c r="F856" s="7">
        <v>39338</v>
      </c>
      <c r="G856" s="7">
        <v>39338</v>
      </c>
      <c r="H856" s="21">
        <v>12562.8</v>
      </c>
      <c r="I856" s="21">
        <f>+H856*B856</f>
        <v>25125.599999999999</v>
      </c>
      <c r="J856" s="16">
        <f t="shared" si="64"/>
        <v>1</v>
      </c>
      <c r="K856" s="17">
        <v>44742</v>
      </c>
      <c r="L856" s="18">
        <f t="shared" si="63"/>
        <v>177</v>
      </c>
      <c r="M856" s="20">
        <f t="shared" si="61"/>
        <v>261.72499999999997</v>
      </c>
      <c r="N856" s="19">
        <f t="shared" si="62"/>
        <v>523.44999999999993</v>
      </c>
      <c r="O856" s="19">
        <v>25124.6</v>
      </c>
    </row>
    <row r="857" spans="1:15" ht="30" x14ac:dyDescent="0.25">
      <c r="A857" s="1" t="s">
        <v>255</v>
      </c>
      <c r="B857" s="2">
        <v>1</v>
      </c>
      <c r="C857" s="1" t="s">
        <v>355</v>
      </c>
      <c r="D857" s="2" t="s">
        <v>356</v>
      </c>
      <c r="E857" s="9" t="s">
        <v>1455</v>
      </c>
      <c r="F857" s="7">
        <v>39338</v>
      </c>
      <c r="G857" s="7">
        <v>39338</v>
      </c>
      <c r="H857" s="21">
        <v>1129536.5900000001</v>
      </c>
      <c r="I857" s="21">
        <f>+H857*B857</f>
        <v>1129536.5900000001</v>
      </c>
      <c r="J857" s="16">
        <f t="shared" si="64"/>
        <v>1</v>
      </c>
      <c r="K857" s="17">
        <v>44742</v>
      </c>
      <c r="L857" s="18">
        <f t="shared" si="63"/>
        <v>177</v>
      </c>
      <c r="M857" s="20">
        <f t="shared" si="61"/>
        <v>23532.01229166667</v>
      </c>
      <c r="N857" s="19">
        <f t="shared" si="62"/>
        <v>23532.01229166667</v>
      </c>
      <c r="O857" s="19">
        <v>1129535.5900000001</v>
      </c>
    </row>
    <row r="858" spans="1:15" ht="30" x14ac:dyDescent="0.25">
      <c r="A858" s="1" t="s">
        <v>357</v>
      </c>
      <c r="B858" s="2">
        <v>1</v>
      </c>
      <c r="C858" s="1" t="s">
        <v>358</v>
      </c>
      <c r="D858" s="2" t="s">
        <v>359</v>
      </c>
      <c r="E858" s="9" t="s">
        <v>1455</v>
      </c>
      <c r="F858" s="7">
        <v>39347</v>
      </c>
      <c r="G858" s="7">
        <v>39347</v>
      </c>
      <c r="H858" s="21">
        <v>35700.660000000003</v>
      </c>
      <c r="I858" s="21">
        <f>+H858*B858</f>
        <v>35700.660000000003</v>
      </c>
      <c r="J858" s="16">
        <f t="shared" si="64"/>
        <v>1</v>
      </c>
      <c r="K858" s="17">
        <v>44742</v>
      </c>
      <c r="L858" s="18">
        <f t="shared" si="63"/>
        <v>177</v>
      </c>
      <c r="M858" s="20">
        <f t="shared" si="61"/>
        <v>743.76375000000007</v>
      </c>
      <c r="N858" s="19">
        <f t="shared" si="62"/>
        <v>743.76375000000007</v>
      </c>
      <c r="O858" s="19">
        <v>35699.660000000003</v>
      </c>
    </row>
    <row r="859" spans="1:15" x14ac:dyDescent="0.25">
      <c r="A859" s="1" t="s">
        <v>43</v>
      </c>
      <c r="B859" s="2">
        <v>1</v>
      </c>
      <c r="C859" s="1" t="s">
        <v>360</v>
      </c>
      <c r="D859" s="2" t="s">
        <v>361</v>
      </c>
      <c r="E859" s="9" t="s">
        <v>1455</v>
      </c>
      <c r="F859" s="7">
        <v>39356</v>
      </c>
      <c r="G859" s="7">
        <v>39356</v>
      </c>
      <c r="H859" s="21">
        <v>1653</v>
      </c>
      <c r="I859" s="21">
        <f>+H859*B859</f>
        <v>1653</v>
      </c>
      <c r="J859" s="16">
        <f t="shared" si="64"/>
        <v>1</v>
      </c>
      <c r="K859" s="17">
        <v>44742</v>
      </c>
      <c r="L859" s="18">
        <f t="shared" si="63"/>
        <v>176</v>
      </c>
      <c r="M859" s="20">
        <f t="shared" si="61"/>
        <v>34.4375</v>
      </c>
      <c r="N859" s="19">
        <f t="shared" si="62"/>
        <v>34.4375</v>
      </c>
      <c r="O859" s="19">
        <v>1652</v>
      </c>
    </row>
    <row r="860" spans="1:15" ht="30" x14ac:dyDescent="0.25">
      <c r="A860" s="1" t="s">
        <v>90</v>
      </c>
      <c r="B860" s="2">
        <v>1</v>
      </c>
      <c r="C860" s="1" t="s">
        <v>91</v>
      </c>
      <c r="D860" s="2" t="s">
        <v>362</v>
      </c>
      <c r="E860" s="9" t="s">
        <v>1455</v>
      </c>
      <c r="F860" s="7">
        <v>39356</v>
      </c>
      <c r="G860" s="7">
        <v>39356</v>
      </c>
      <c r="H860" s="21">
        <v>96244.34</v>
      </c>
      <c r="I860" s="21">
        <f>+H860*B860</f>
        <v>96244.34</v>
      </c>
      <c r="J860" s="16">
        <f t="shared" si="64"/>
        <v>1</v>
      </c>
      <c r="K860" s="17">
        <v>44742</v>
      </c>
      <c r="L860" s="18">
        <f t="shared" si="63"/>
        <v>176</v>
      </c>
      <c r="M860" s="20">
        <f t="shared" si="61"/>
        <v>2005.0904166666667</v>
      </c>
      <c r="N860" s="19">
        <f t="shared" si="62"/>
        <v>2005.0904166666667</v>
      </c>
      <c r="O860" s="19">
        <v>96243.34</v>
      </c>
    </row>
    <row r="861" spans="1:15" ht="30" x14ac:dyDescent="0.25">
      <c r="A861" s="1" t="s">
        <v>363</v>
      </c>
      <c r="B861" s="2">
        <v>1</v>
      </c>
      <c r="C861" s="1" t="s">
        <v>364</v>
      </c>
      <c r="D861" s="2" t="s">
        <v>365</v>
      </c>
      <c r="E861" s="9" t="s">
        <v>1455</v>
      </c>
      <c r="F861" s="7">
        <v>39363</v>
      </c>
      <c r="G861" s="7">
        <v>39363</v>
      </c>
      <c r="H861" s="21">
        <v>35700.660000000003</v>
      </c>
      <c r="I861" s="21">
        <f>+H861*B861</f>
        <v>35700.660000000003</v>
      </c>
      <c r="J861" s="16">
        <f t="shared" si="64"/>
        <v>1</v>
      </c>
      <c r="K861" s="17">
        <v>44742</v>
      </c>
      <c r="L861" s="18">
        <f t="shared" si="63"/>
        <v>176</v>
      </c>
      <c r="M861" s="20">
        <f t="shared" si="61"/>
        <v>743.76375000000007</v>
      </c>
      <c r="N861" s="19">
        <f t="shared" si="62"/>
        <v>743.76375000000007</v>
      </c>
      <c r="O861" s="19">
        <v>35699.660000000003</v>
      </c>
    </row>
    <row r="862" spans="1:15" ht="30" x14ac:dyDescent="0.25">
      <c r="A862" s="1" t="s">
        <v>116</v>
      </c>
      <c r="B862" s="2">
        <v>1</v>
      </c>
      <c r="C862" s="1" t="s">
        <v>366</v>
      </c>
      <c r="D862" s="2" t="s">
        <v>367</v>
      </c>
      <c r="E862" s="9" t="s">
        <v>1455</v>
      </c>
      <c r="F862" s="7">
        <v>39363</v>
      </c>
      <c r="G862" s="7">
        <v>39363</v>
      </c>
      <c r="H862" s="21">
        <v>35700.660000000003</v>
      </c>
      <c r="I862" s="21">
        <f>+H862*B862</f>
        <v>35700.660000000003</v>
      </c>
      <c r="J862" s="16">
        <f t="shared" si="64"/>
        <v>1</v>
      </c>
      <c r="K862" s="17">
        <v>44742</v>
      </c>
      <c r="L862" s="18">
        <f t="shared" si="63"/>
        <v>176</v>
      </c>
      <c r="M862" s="20">
        <f t="shared" si="61"/>
        <v>743.76375000000007</v>
      </c>
      <c r="N862" s="19">
        <f t="shared" si="62"/>
        <v>743.76375000000007</v>
      </c>
      <c r="O862" s="19">
        <v>35699.660000000003</v>
      </c>
    </row>
    <row r="863" spans="1:15" ht="30" x14ac:dyDescent="0.25">
      <c r="A863" s="1" t="s">
        <v>127</v>
      </c>
      <c r="B863" s="2">
        <v>1</v>
      </c>
      <c r="C863" s="1" t="s">
        <v>368</v>
      </c>
      <c r="D863" s="2" t="s">
        <v>369</v>
      </c>
      <c r="E863" s="9" t="s">
        <v>1455</v>
      </c>
      <c r="F863" s="7">
        <v>39363</v>
      </c>
      <c r="G863" s="7">
        <v>39363</v>
      </c>
      <c r="H863" s="21">
        <v>35700.660000000003</v>
      </c>
      <c r="I863" s="21">
        <f>+H863*B863</f>
        <v>35700.660000000003</v>
      </c>
      <c r="J863" s="16">
        <f t="shared" si="64"/>
        <v>1</v>
      </c>
      <c r="K863" s="17">
        <v>44742</v>
      </c>
      <c r="L863" s="18">
        <f t="shared" si="63"/>
        <v>176</v>
      </c>
      <c r="M863" s="20">
        <f t="shared" si="61"/>
        <v>743.76375000000007</v>
      </c>
      <c r="N863" s="19">
        <f t="shared" si="62"/>
        <v>743.76375000000007</v>
      </c>
      <c r="O863" s="19">
        <v>35699.660000000003</v>
      </c>
    </row>
    <row r="864" spans="1:15" x14ac:dyDescent="0.25">
      <c r="A864" s="1" t="s">
        <v>176</v>
      </c>
      <c r="B864" s="2">
        <v>2</v>
      </c>
      <c r="C864" s="1" t="s">
        <v>370</v>
      </c>
      <c r="D864" s="2" t="s">
        <v>371</v>
      </c>
      <c r="E864" s="9" t="s">
        <v>1455</v>
      </c>
      <c r="F864" s="7">
        <v>39363</v>
      </c>
      <c r="G864" s="7">
        <v>39363</v>
      </c>
      <c r="H864" s="21">
        <v>35700.660000000003</v>
      </c>
      <c r="I864" s="21">
        <f>+H864*B864</f>
        <v>71401.320000000007</v>
      </c>
      <c r="J864" s="16">
        <f t="shared" si="64"/>
        <v>1</v>
      </c>
      <c r="K864" s="17">
        <v>44742</v>
      </c>
      <c r="L864" s="18">
        <f t="shared" si="63"/>
        <v>176</v>
      </c>
      <c r="M864" s="20">
        <f t="shared" si="61"/>
        <v>743.76375000000007</v>
      </c>
      <c r="N864" s="19">
        <f t="shared" si="62"/>
        <v>1487.5275000000001</v>
      </c>
      <c r="O864" s="19">
        <v>71400.320000000007</v>
      </c>
    </row>
    <row r="865" spans="1:15" x14ac:dyDescent="0.25">
      <c r="A865" s="1" t="s">
        <v>189</v>
      </c>
      <c r="B865" s="2">
        <v>1</v>
      </c>
      <c r="C865" s="1" t="s">
        <v>372</v>
      </c>
      <c r="D865" s="2" t="s">
        <v>373</v>
      </c>
      <c r="E865" s="9" t="s">
        <v>1455</v>
      </c>
      <c r="F865" s="7">
        <v>39363</v>
      </c>
      <c r="G865" s="7">
        <v>39363</v>
      </c>
      <c r="H865" s="21">
        <v>2536.11</v>
      </c>
      <c r="I865" s="21">
        <f>+H865*B865</f>
        <v>2536.11</v>
      </c>
      <c r="J865" s="16">
        <f t="shared" si="64"/>
        <v>1</v>
      </c>
      <c r="K865" s="17">
        <v>44742</v>
      </c>
      <c r="L865" s="18">
        <f t="shared" si="63"/>
        <v>176</v>
      </c>
      <c r="M865" s="20">
        <f t="shared" si="61"/>
        <v>52.835625</v>
      </c>
      <c r="N865" s="19">
        <f t="shared" si="62"/>
        <v>52.835625</v>
      </c>
      <c r="O865" s="19">
        <v>2535.11</v>
      </c>
    </row>
    <row r="866" spans="1:15" ht="30" x14ac:dyDescent="0.25">
      <c r="A866" s="1" t="s">
        <v>18</v>
      </c>
      <c r="B866" s="2">
        <v>1</v>
      </c>
      <c r="C866" s="1" t="s">
        <v>374</v>
      </c>
      <c r="D866" s="2" t="s">
        <v>375</v>
      </c>
      <c r="E866" s="9" t="s">
        <v>1455</v>
      </c>
      <c r="F866" s="7">
        <v>39417</v>
      </c>
      <c r="G866" s="7">
        <v>39417</v>
      </c>
      <c r="H866" s="21">
        <v>12644</v>
      </c>
      <c r="I866" s="21">
        <f>+H866*B866</f>
        <v>12644</v>
      </c>
      <c r="J866" s="16">
        <f t="shared" si="64"/>
        <v>1</v>
      </c>
      <c r="K866" s="17">
        <v>44742</v>
      </c>
      <c r="L866" s="18">
        <f t="shared" si="63"/>
        <v>174</v>
      </c>
      <c r="M866" s="20">
        <f t="shared" si="61"/>
        <v>263.41666666666669</v>
      </c>
      <c r="N866" s="19">
        <f t="shared" si="62"/>
        <v>263.41666666666669</v>
      </c>
      <c r="O866" s="19">
        <v>12643</v>
      </c>
    </row>
    <row r="867" spans="1:15" ht="30" x14ac:dyDescent="0.25">
      <c r="A867" s="1" t="s">
        <v>53</v>
      </c>
      <c r="B867" s="2">
        <v>1</v>
      </c>
      <c r="C867" s="1" t="s">
        <v>34</v>
      </c>
      <c r="D867" s="2" t="s">
        <v>376</v>
      </c>
      <c r="E867" s="9" t="s">
        <v>1455</v>
      </c>
      <c r="F867" s="7">
        <v>39417</v>
      </c>
      <c r="G867" s="7">
        <v>39417</v>
      </c>
      <c r="H867" s="21">
        <v>74580</v>
      </c>
      <c r="I867" s="21">
        <f>+H867*B867</f>
        <v>74580</v>
      </c>
      <c r="J867" s="16">
        <f t="shared" si="64"/>
        <v>1</v>
      </c>
      <c r="K867" s="17">
        <v>44742</v>
      </c>
      <c r="L867" s="18">
        <f t="shared" si="63"/>
        <v>174</v>
      </c>
      <c r="M867" s="20">
        <f t="shared" si="61"/>
        <v>1553.75</v>
      </c>
      <c r="N867" s="19">
        <f t="shared" si="62"/>
        <v>1553.75</v>
      </c>
      <c r="O867" s="19">
        <v>74579</v>
      </c>
    </row>
    <row r="868" spans="1:15" ht="45" x14ac:dyDescent="0.25">
      <c r="A868" s="1" t="s">
        <v>67</v>
      </c>
      <c r="B868" s="2">
        <v>2</v>
      </c>
      <c r="C868" s="1" t="s">
        <v>377</v>
      </c>
      <c r="D868" s="2" t="s">
        <v>378</v>
      </c>
      <c r="E868" s="9" t="s">
        <v>1455</v>
      </c>
      <c r="F868" s="7">
        <v>39433</v>
      </c>
      <c r="G868" s="7">
        <v>39433</v>
      </c>
      <c r="H868" s="21">
        <v>35700.660000000003</v>
      </c>
      <c r="I868" s="21">
        <f>+H868*B868</f>
        <v>71401.320000000007</v>
      </c>
      <c r="J868" s="16">
        <f t="shared" si="64"/>
        <v>1</v>
      </c>
      <c r="K868" s="17">
        <v>44742</v>
      </c>
      <c r="L868" s="18">
        <f t="shared" si="63"/>
        <v>174</v>
      </c>
      <c r="M868" s="20">
        <f t="shared" si="61"/>
        <v>743.76375000000007</v>
      </c>
      <c r="N868" s="19">
        <f t="shared" si="62"/>
        <v>1487.5275000000001</v>
      </c>
      <c r="O868" s="19">
        <v>71400.320000000007</v>
      </c>
    </row>
    <row r="869" spans="1:15" x14ac:dyDescent="0.25">
      <c r="A869" s="1" t="s">
        <v>77</v>
      </c>
      <c r="B869" s="2">
        <v>1</v>
      </c>
      <c r="C869" s="1" t="s">
        <v>19</v>
      </c>
      <c r="D869" s="2" t="s">
        <v>379</v>
      </c>
      <c r="E869" s="9" t="s">
        <v>1455</v>
      </c>
      <c r="F869" s="7">
        <v>39433</v>
      </c>
      <c r="G869" s="7">
        <v>39433</v>
      </c>
      <c r="H869" s="21">
        <v>9177.1200000000008</v>
      </c>
      <c r="I869" s="21">
        <f>+H869*B869</f>
        <v>9177.1200000000008</v>
      </c>
      <c r="J869" s="16">
        <f t="shared" si="64"/>
        <v>1</v>
      </c>
      <c r="K869" s="17">
        <v>44742</v>
      </c>
      <c r="L869" s="18">
        <f t="shared" si="63"/>
        <v>174</v>
      </c>
      <c r="M869" s="20">
        <f t="shared" si="61"/>
        <v>191.19000000000003</v>
      </c>
      <c r="N869" s="19">
        <f t="shared" si="62"/>
        <v>191.19000000000003</v>
      </c>
      <c r="O869" s="19">
        <v>9176.1200000000008</v>
      </c>
    </row>
    <row r="870" spans="1:15" x14ac:dyDescent="0.25">
      <c r="A870" s="1" t="s">
        <v>108</v>
      </c>
      <c r="B870" s="2">
        <v>1</v>
      </c>
      <c r="C870" s="1" t="s">
        <v>13</v>
      </c>
      <c r="D870" s="2" t="s">
        <v>380</v>
      </c>
      <c r="E870" s="9" t="s">
        <v>1455</v>
      </c>
      <c r="F870" s="7">
        <v>39433</v>
      </c>
      <c r="G870" s="7">
        <v>39433</v>
      </c>
      <c r="H870" s="21">
        <v>35700</v>
      </c>
      <c r="I870" s="21">
        <f>+H870*B870</f>
        <v>35700</v>
      </c>
      <c r="J870" s="16">
        <f t="shared" si="64"/>
        <v>1</v>
      </c>
      <c r="K870" s="17">
        <v>44742</v>
      </c>
      <c r="L870" s="18">
        <f t="shared" si="63"/>
        <v>174</v>
      </c>
      <c r="M870" s="20">
        <f t="shared" si="61"/>
        <v>743.75</v>
      </c>
      <c r="N870" s="19">
        <f t="shared" si="62"/>
        <v>743.75</v>
      </c>
      <c r="O870" s="19">
        <v>35699</v>
      </c>
    </row>
    <row r="871" spans="1:15" x14ac:dyDescent="0.25">
      <c r="A871" s="1" t="s">
        <v>139</v>
      </c>
      <c r="B871" s="2">
        <v>1</v>
      </c>
      <c r="C871" s="1" t="s">
        <v>381</v>
      </c>
      <c r="D871" s="2" t="s">
        <v>382</v>
      </c>
      <c r="E871" s="9" t="s">
        <v>1455</v>
      </c>
      <c r="F871" s="7">
        <v>39433</v>
      </c>
      <c r="G871" s="7">
        <v>39433</v>
      </c>
      <c r="H871" s="21">
        <v>35700.660000000003</v>
      </c>
      <c r="I871" s="21">
        <f>+H871*B871</f>
        <v>35700.660000000003</v>
      </c>
      <c r="J871" s="16">
        <f t="shared" si="64"/>
        <v>1</v>
      </c>
      <c r="K871" s="17">
        <v>44742</v>
      </c>
      <c r="L871" s="18">
        <f t="shared" si="63"/>
        <v>174</v>
      </c>
      <c r="M871" s="20">
        <f t="shared" si="61"/>
        <v>743.76375000000007</v>
      </c>
      <c r="N871" s="19">
        <f t="shared" si="62"/>
        <v>743.76375000000007</v>
      </c>
      <c r="O871" s="19">
        <v>35699.660000000003</v>
      </c>
    </row>
    <row r="872" spans="1:15" ht="30" x14ac:dyDescent="0.25">
      <c r="A872" s="1" t="s">
        <v>12</v>
      </c>
      <c r="B872" s="2">
        <v>1</v>
      </c>
      <c r="C872" s="1" t="s">
        <v>13</v>
      </c>
      <c r="D872" s="2" t="s">
        <v>383</v>
      </c>
      <c r="E872" s="9" t="s">
        <v>1455</v>
      </c>
      <c r="F872" s="7">
        <v>39433</v>
      </c>
      <c r="G872" s="7">
        <v>39433</v>
      </c>
      <c r="H872" s="21">
        <v>35700.660000000003</v>
      </c>
      <c r="I872" s="21">
        <f>+H872*B872</f>
        <v>35700.660000000003</v>
      </c>
      <c r="J872" s="16">
        <f t="shared" si="64"/>
        <v>1</v>
      </c>
      <c r="K872" s="17">
        <v>44742</v>
      </c>
      <c r="L872" s="18">
        <f t="shared" si="63"/>
        <v>174</v>
      </c>
      <c r="M872" s="20">
        <f t="shared" si="61"/>
        <v>743.76375000000007</v>
      </c>
      <c r="N872" s="19">
        <f t="shared" si="62"/>
        <v>743.76375000000007</v>
      </c>
      <c r="O872" s="19">
        <v>35699.660000000003</v>
      </c>
    </row>
    <row r="873" spans="1:15" ht="30" x14ac:dyDescent="0.25">
      <c r="A873" s="1" t="s">
        <v>199</v>
      </c>
      <c r="B873" s="2">
        <v>1</v>
      </c>
      <c r="C873" s="1" t="s">
        <v>320</v>
      </c>
      <c r="D873" s="2" t="s">
        <v>384</v>
      </c>
      <c r="E873" s="9" t="s">
        <v>1455</v>
      </c>
      <c r="F873" s="7">
        <v>39433</v>
      </c>
      <c r="G873" s="7">
        <v>39433</v>
      </c>
      <c r="H873" s="21">
        <v>9393.84</v>
      </c>
      <c r="I873" s="21">
        <f>+H873*B873</f>
        <v>9393.84</v>
      </c>
      <c r="J873" s="16">
        <f t="shared" si="64"/>
        <v>1</v>
      </c>
      <c r="K873" s="17">
        <v>44742</v>
      </c>
      <c r="L873" s="18">
        <f t="shared" si="63"/>
        <v>174</v>
      </c>
      <c r="M873" s="20">
        <f t="shared" si="61"/>
        <v>195.70500000000001</v>
      </c>
      <c r="N873" s="19">
        <f t="shared" si="62"/>
        <v>195.70500000000001</v>
      </c>
      <c r="O873" s="19">
        <v>9392.84</v>
      </c>
    </row>
    <row r="874" spans="1:15" x14ac:dyDescent="0.25">
      <c r="A874" s="1" t="s">
        <v>217</v>
      </c>
      <c r="B874" s="2">
        <v>1</v>
      </c>
      <c r="C874" s="1" t="s">
        <v>94</v>
      </c>
      <c r="D874" s="2" t="s">
        <v>385</v>
      </c>
      <c r="E874" s="9" t="s">
        <v>1455</v>
      </c>
      <c r="F874" s="7">
        <v>39433</v>
      </c>
      <c r="G874" s="7">
        <v>39433</v>
      </c>
      <c r="H874" s="21">
        <v>7081.8</v>
      </c>
      <c r="I874" s="21">
        <f>+H874*B874</f>
        <v>7081.8</v>
      </c>
      <c r="J874" s="16">
        <f t="shared" si="64"/>
        <v>1</v>
      </c>
      <c r="K874" s="17">
        <v>44742</v>
      </c>
      <c r="L874" s="18">
        <f t="shared" si="63"/>
        <v>174</v>
      </c>
      <c r="M874" s="20">
        <f t="shared" si="61"/>
        <v>147.53749999999999</v>
      </c>
      <c r="N874" s="19">
        <f t="shared" si="62"/>
        <v>147.53749999999999</v>
      </c>
      <c r="O874" s="19">
        <v>7080.8</v>
      </c>
    </row>
    <row r="875" spans="1:15" ht="30.75" thickBot="1" x14ac:dyDescent="0.3">
      <c r="A875" s="35" t="s">
        <v>226</v>
      </c>
      <c r="B875" s="14">
        <v>1</v>
      </c>
      <c r="C875" s="35" t="s">
        <v>13</v>
      </c>
      <c r="D875" s="14" t="s">
        <v>386</v>
      </c>
      <c r="E875" s="9" t="s">
        <v>1455</v>
      </c>
      <c r="F875" s="22">
        <v>39433</v>
      </c>
      <c r="G875" s="22">
        <v>39433</v>
      </c>
      <c r="H875" s="21">
        <v>35700</v>
      </c>
      <c r="I875" s="21">
        <f>+H875*B875</f>
        <v>35700</v>
      </c>
      <c r="J875" s="16">
        <f t="shared" si="64"/>
        <v>1</v>
      </c>
      <c r="K875" s="17">
        <v>44742</v>
      </c>
      <c r="L875" s="18">
        <f t="shared" si="63"/>
        <v>174</v>
      </c>
      <c r="M875" s="20">
        <f t="shared" si="61"/>
        <v>743.75</v>
      </c>
      <c r="N875" s="19">
        <f t="shared" si="62"/>
        <v>743.75</v>
      </c>
      <c r="O875" s="19">
        <v>35699</v>
      </c>
    </row>
    <row r="876" spans="1:15" ht="15.75" thickBot="1" x14ac:dyDescent="0.3">
      <c r="A876" s="40" t="s">
        <v>1387</v>
      </c>
      <c r="B876" s="41"/>
      <c r="C876" s="41"/>
      <c r="D876" s="41"/>
      <c r="E876" s="41"/>
      <c r="F876" s="41"/>
      <c r="G876" s="42"/>
      <c r="H876" s="34"/>
      <c r="I876" s="29">
        <f>SUM(I10:I875)</f>
        <v>152693365.50000018</v>
      </c>
      <c r="J876" s="36">
        <f>SUM(J10:J875)</f>
        <v>61218953.894375004</v>
      </c>
      <c r="K876" s="17"/>
      <c r="L876" s="18"/>
      <c r="M876" s="20"/>
      <c r="N876" s="19"/>
      <c r="O876" s="30">
        <f>SUM(O10:O875)</f>
        <v>91236527.753125057</v>
      </c>
    </row>
  </sheetData>
  <autoFilter ref="A9:O876" xr:uid="{2691B545-F47C-4A89-A66F-2B2D40A5D700}"/>
  <mergeCells count="4">
    <mergeCell ref="A5:O5"/>
    <mergeCell ref="A6:O6"/>
    <mergeCell ref="A7:O7"/>
    <mergeCell ref="A876:G876"/>
  </mergeCells>
  <phoneticPr fontId="6" type="noConversion"/>
  <pageMargins left="0.23622047244094491" right="0.23622047244094491" top="0.74803149606299213" bottom="0.74803149606299213" header="0.31496062992125984" footer="0.31496062992125984"/>
  <pageSetup paperSize="5" scale="35" fitToHeight="0" orientation="portrait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857B69B66AB41B39515A21BA85F80" ma:contentTypeVersion="11" ma:contentTypeDescription="Crear nuevo documento." ma:contentTypeScope="" ma:versionID="3e263c57873a7d32a0a1533afd9b0dd7">
  <xsd:schema xmlns:xsd="http://www.w3.org/2001/XMLSchema" xmlns:xs="http://www.w3.org/2001/XMLSchema" xmlns:p="http://schemas.microsoft.com/office/2006/metadata/properties" xmlns:ns2="32f962f2-6c55-489c-aef3-46b65ec9d36e" xmlns:ns3="a425c96b-313c-43ce-820c-dafd782290ad" targetNamespace="http://schemas.microsoft.com/office/2006/metadata/properties" ma:root="true" ma:fieldsID="ee8d1fcbc14c9a312bc605b72e0151e2" ns2:_="" ns3:_="">
    <xsd:import namespace="32f962f2-6c55-489c-aef3-46b65ec9d36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962f2-6c55-489c-aef3-46b65ec9d3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64d51f4-c433-4332-a2d6-f5b44c4c62c6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32f962f2-6c55-489c-aef3-46b65ec9d3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9220F69-2FE2-4118-B7A6-C6C170820C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f962f2-6c55-489c-aef3-46b65ec9d36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63E841-627A-4EC1-8439-623A6176E5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F5FA52-7138-480D-8815-E3BA7A354707}">
  <ds:schemaRefs>
    <ds:schemaRef ds:uri="http://schemas.microsoft.com/office/2006/metadata/properties"/>
    <ds:schemaRef ds:uri="http://schemas.microsoft.com/office/infopath/2007/PartnerControls"/>
    <ds:schemaRef ds:uri="a425c96b-313c-43ce-820c-dafd782290ad"/>
    <ds:schemaRef ds:uri="32f962f2-6c55-489c-aef3-46b65ec9d36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Enmanuel Antonio Collante Guzmán</dc:creator>
  <cp:keywords/>
  <dc:description/>
  <cp:lastModifiedBy>Enmanuel Antonio Collante Guzmán</cp:lastModifiedBy>
  <cp:revision/>
  <cp:lastPrinted>2022-08-12T19:38:48Z</cp:lastPrinted>
  <dcterms:created xsi:type="dcterms:W3CDTF">2020-01-13T12:04:29Z</dcterms:created>
  <dcterms:modified xsi:type="dcterms:W3CDTF">2022-08-12T19:39:15Z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0x0101000D1857B69B66AB41B39515A21BA85F80</vt:lpwstr>
  </property>
  <property fmtid="{D5CDD505-2E9C-101B-9397-08002B2CF9AE}" pid="3" name="MediaServiceImageTags">
    <vt:lpwstr/>
  </property>
</Properties>
</file>